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Z617427\Objective\Director\Cache\erdm.scotland.gov.uk 8443 uA21007\A29207242\"/>
    </mc:Choice>
  </mc:AlternateContent>
  <bookViews>
    <workbookView xWindow="0" yWindow="0" windowWidth="14040" windowHeight="6900" tabRatio="749" firstSheet="1" activeTab="2"/>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6" i="51" l="1"/>
  <c r="E65" i="51"/>
  <c r="D66" i="51"/>
  <c r="D65" i="5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<sst xmlns="http://schemas.openxmlformats.org/spreadsheetml/2006/main" count="714" uniqueCount="341">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</sst>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6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3" xfId="0" applyFont="1" applyFill="1" applyBorder="1"/>
    <xf numFmtId="0" fontId="0" fillId="5" borderId="9" xfId="0" quotePrefix="1" applyFill="1" applyBorder="1" applyAlignment="1">
      <alignment horizontal="right"/>
    </xf>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3e49ffaae27640d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45"/>
              <c:layout>
                <c:manualLayout>
                  <c:x val="0"/>
                  <c:y val="-1.0973936899862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education'!$B$100:$B$145</c:f>
              <c:numCache>
                <c:formatCode>0.0%</c:formatCode>
                <c:ptCount val="46"/>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0.30508464670000002</c:v>
                </c:pt>
                <c:pt idx="42">
                  <c:v>0.29131228320000002</c:v>
                </c:pt>
                <c:pt idx="43">
                  <c:v>0.30630969889999998</c:v>
                </c:pt>
                <c:pt idx="44">
                  <c:v>0.30923803059999999</c:v>
                </c:pt>
                <c:pt idx="45">
                  <c:v>0.30521344569999997</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45"/>
              <c:layout>
                <c:manualLayout>
                  <c:x val="0"/>
                  <c:y val="1.0973936899862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education'!$C$100:$C$145</c:f>
              <c:numCache>
                <c:formatCode>0.0%</c:formatCode>
                <c:ptCount val="46"/>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0.47154750490000003</c:v>
                </c:pt>
                <c:pt idx="42">
                  <c:v>0.45507492249999998</c:v>
                </c:pt>
                <c:pt idx="43">
                  <c:v>0.46701381580000001</c:v>
                </c:pt>
                <c:pt idx="44">
                  <c:v>0.47245031009999999</c:v>
                </c:pt>
                <c:pt idx="45">
                  <c:v>0.47030563009999998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45"/>
              <c:layout>
                <c:manualLayout>
                  <c:x val="-1.3454421716241796E-3"/>
                  <c:y val="-1.6460905349794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education'!$D$100:$D$145</c:f>
              <c:numCache>
                <c:formatCode>0.0%</c:formatCode>
                <c:ptCount val="46"/>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8.1357381000000006E-2</c:v>
                </c:pt>
                <c:pt idx="42">
                  <c:v>7.0968293599999996E-2</c:v>
                </c:pt>
                <c:pt idx="43">
                  <c:v>8.4477008199999995E-2</c:v>
                </c:pt>
                <c:pt idx="44">
                  <c:v>8.8800366000000006E-2</c:v>
                </c:pt>
                <c:pt idx="45">
                  <c:v>8.2812252200000006E-2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45"/>
              <c:layout>
                <c:manualLayout>
                  <c:x val="0"/>
                  <c:y val="-1.6460905349794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AE-4ADF-AEB4-33E8AC8B5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education'!$A$100:$A$145</c:f>
              <c:numCache>
                <c:formatCode>m/d/yyyy</c:formatCode>
                <c:ptCount val="46"/>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numCache>
            </c:numRef>
          </c:cat>
          <c:val>
            <c:numRef>
              <c:f>'Table 9 - School education'!$E$100:$E$145</c:f>
              <c:numCache>
                <c:formatCode>0.0%</c:formatCode>
                <c:ptCount val="46"/>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0.49149363699999998</c:v>
                </c:pt>
                <c:pt idx="42">
                  <c:v>0.43834335340000002</c:v>
                </c:pt>
                <c:pt idx="43">
                  <c:v>0.50333511210000004</c:v>
                </c:pt>
                <c:pt idx="44">
                  <c:v>0.49179890650000002</c:v>
                </c:pt>
                <c:pt idx="45">
                  <c:v>0.48295759529999999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Discharges'!$A$4:$A$331</c:f>
              <c:strCache>
                <c:ptCount val="32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strCache>
            </c:strRef>
          </c:cat>
          <c:val>
            <c:numRef>
              <c:f>'Table 4 - Delayed Discharges'!$C$4:$C$331</c:f>
              <c:numCache>
                <c:formatCode>_(* #,##0_);_(* \(#,##0\);_(* "-"??_);_(@_)</c:formatCode>
                <c:ptCount val="32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Workforce'!$B$117:$B$165</c:f>
              <c:numCache>
                <c:formatCode>#,##0</c:formatCode>
                <c:ptCount val="4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Workforce'!$C$117:$C$165</c:f>
              <c:numCache>
                <c:formatCode>#,##0</c:formatCode>
                <c:ptCount val="4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Workforce'!$A$117:$A$165</c:f>
              <c:strCache>
                <c:ptCount val="4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strCache>
            </c:strRef>
          </c:cat>
          <c:val>
            <c:numRef>
              <c:f>'Table 6 - Workforce'!$D$117:$D$165</c:f>
              <c:numCache>
                <c:formatCode>#,##0</c:formatCode>
                <c:ptCount val="4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141</xdr:row>
      <xdr:rowOff>76199</xdr:rowOff>
    </xdr:to>
    <xdr:sp macro="" textlink="">
      <xdr:nvSpPr>
        <xdr:cNvPr id="4" name="TextBox 3"/>
        <xdr:cNvSpPr txBox="1"/>
      </xdr:nvSpPr>
      <xdr:spPr>
        <a:xfrm>
          <a:off x="5781675" y="16382998"/>
          <a:ext cx="4419600" cy="8686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22</xdr:row>
      <xdr:rowOff>174626</xdr:rowOff>
    </xdr:to>
    <xdr:sp macro="" textlink="">
      <xdr:nvSpPr>
        <xdr:cNvPr id="3" name="TextBox 2"/>
        <xdr:cNvSpPr txBox="1"/>
      </xdr:nvSpPr>
      <xdr:spPr>
        <a:xfrm>
          <a:off x="5237163" y="233364"/>
          <a:ext cx="6187168" cy="5465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31750</xdr:colOff>
      <xdr:row>25</xdr:row>
      <xdr:rowOff>79376</xdr:rowOff>
    </xdr:from>
    <xdr:to>
      <xdr:col>15</xdr:col>
      <xdr:colOff>120650</xdr:colOff>
      <xdr:row>51</xdr:row>
      <xdr:rowOff>130177</xdr:rowOff>
    </xdr:to>
    <xdr:sp macro="" textlink="">
      <xdr:nvSpPr>
        <xdr:cNvPr id="5" name="TextBox 4"/>
        <xdr:cNvSpPr txBox="1"/>
      </xdr:nvSpPr>
      <xdr:spPr>
        <a:xfrm>
          <a:off x="5262563" y="5786439"/>
          <a:ext cx="6200775" cy="6122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192</v>
      </c>
    </row>
    <row r="7" spans="2:3" ht="30.65" customHeight="1" x14ac:dyDescent="0.35">
      <c r="B7" s="21" t="s">
        <v>59</v>
      </c>
      <c r="C7" s="33" t="s">
        <v>107</v>
      </c>
    </row>
    <row r="8" spans="2:3" ht="30.65" customHeight="1" x14ac:dyDescent="0.35">
      <c r="B8" s="21" t="s">
        <v>26</v>
      </c>
      <c r="C8" s="35" t="s">
        <v>208</v>
      </c>
    </row>
    <row r="9" spans="2:3" ht="30.65" customHeight="1" x14ac:dyDescent="0.35">
      <c r="B9" s="21" t="s">
        <v>27</v>
      </c>
      <c r="C9" s="146" t="s">
        <v>118</v>
      </c>
    </row>
    <row r="10" spans="2:3" ht="30.65" customHeight="1" x14ac:dyDescent="0.35">
      <c r="B10" s="21" t="s">
        <v>163</v>
      </c>
      <c r="C10" s="96"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167</v>
      </c>
      <c r="C14" s="36" t="s">
        <v>168</v>
      </c>
    </row>
    <row r="15" spans="2:3" s="402" customFormat="1" ht="30.65" customHeight="1" x14ac:dyDescent="0.35">
      <c r="B15" s="21" t="s">
        <v>272</v>
      </c>
      <c r="C15" s="36" t="s">
        <v>252</v>
      </c>
    </row>
    <row r="16" spans="2:3" s="402" customFormat="1" ht="30.65" customHeight="1" x14ac:dyDescent="0.35">
      <c r="B16" s="21" t="s">
        <v>274</v>
      </c>
      <c r="C16" s="36" t="s">
        <v>273</v>
      </c>
    </row>
    <row r="17" spans="2:3" s="402" customFormat="1" ht="30.65" customHeight="1" x14ac:dyDescent="0.35">
      <c r="B17" s="21" t="s">
        <v>296</v>
      </c>
      <c r="C17" s="36" t="s">
        <v>295</v>
      </c>
    </row>
    <row r="18" spans="2:3" s="402" customFormat="1" ht="30.65" customHeight="1" x14ac:dyDescent="0.35">
      <c r="B18" s="21" t="s">
        <v>303</v>
      </c>
      <c r="C18" s="36" t="s">
        <v>305</v>
      </c>
    </row>
    <row r="19" spans="2:3" s="402" customFormat="1" ht="30.65" customHeight="1" x14ac:dyDescent="0.35">
      <c r="B19" s="21" t="s">
        <v>315</v>
      </c>
      <c r="C19" s="36" t="s">
        <v>316</v>
      </c>
    </row>
    <row r="20" spans="2:3" ht="15" customHeight="1" x14ac:dyDescent="0.35">
      <c r="B20" s="19" t="s">
        <v>28</v>
      </c>
      <c r="C20" s="34"/>
    </row>
    <row r="21" spans="2:3" ht="30.65" customHeight="1" x14ac:dyDescent="0.35">
      <c r="B21" s="21" t="s">
        <v>62</v>
      </c>
      <c r="C21" s="33" t="s">
        <v>193</v>
      </c>
    </row>
    <row r="22" spans="2:3" ht="30.65" customHeight="1" x14ac:dyDescent="0.35">
      <c r="B22" s="21" t="s">
        <v>24</v>
      </c>
      <c r="C22" s="33" t="s">
        <v>194</v>
      </c>
    </row>
    <row r="23" spans="2:3" ht="30.65" customHeight="1" x14ac:dyDescent="0.35">
      <c r="B23" s="21" t="s">
        <v>60</v>
      </c>
      <c r="C23" s="33" t="s">
        <v>175</v>
      </c>
    </row>
    <row r="24" spans="2:3" ht="30.65" customHeight="1" x14ac:dyDescent="0.35">
      <c r="B24" s="21" t="s">
        <v>74</v>
      </c>
      <c r="C24" s="36" t="s">
        <v>75</v>
      </c>
    </row>
    <row r="25" spans="2:3" ht="30.65" customHeight="1" x14ac:dyDescent="0.35">
      <c r="B25" s="94" t="s">
        <v>73</v>
      </c>
      <c r="C25" s="36" t="s">
        <v>76</v>
      </c>
    </row>
    <row r="26" spans="2:3" ht="30.65" customHeight="1" x14ac:dyDescent="0.35">
      <c r="B26" s="110" t="s">
        <v>78</v>
      </c>
      <c r="C26" s="96" t="s">
        <v>79</v>
      </c>
    </row>
    <row r="27" spans="2:3" s="402" customFormat="1" ht="30.65" customHeight="1" x14ac:dyDescent="0.35">
      <c r="B27" s="405" t="s">
        <v>220</v>
      </c>
      <c r="C27" s="404" t="s">
        <v>79</v>
      </c>
    </row>
    <row r="28" spans="2:3" ht="30.65" customHeight="1" x14ac:dyDescent="0.35">
      <c r="B28" s="59" t="s">
        <v>35</v>
      </c>
      <c r="C28" s="35" t="s">
        <v>174</v>
      </c>
    </row>
    <row r="29" spans="2:3" ht="30.65" customHeight="1" x14ac:dyDescent="0.35">
      <c r="B29" s="212" t="s">
        <v>77</v>
      </c>
      <c r="C29" s="36" t="s">
        <v>52</v>
      </c>
    </row>
    <row r="30" spans="2:3" s="402" customFormat="1" ht="30.65" customHeight="1" x14ac:dyDescent="0.35">
      <c r="B30" s="21" t="s">
        <v>258</v>
      </c>
      <c r="C30" s="420" t="s">
        <v>169</v>
      </c>
    </row>
    <row r="31" spans="2:3" ht="30.65" customHeight="1" x14ac:dyDescent="0.35">
      <c r="B31" s="21" t="s">
        <v>259</v>
      </c>
      <c r="C31" s="422" t="s">
        <v>260</v>
      </c>
    </row>
    <row r="32" spans="2:3" ht="15" customHeight="1" x14ac:dyDescent="0.35">
      <c r="B32" s="19" t="s">
        <v>171</v>
      </c>
      <c r="C32" s="18" t="s">
        <v>172</v>
      </c>
    </row>
    <row r="33" spans="2:3" ht="30.65" customHeight="1" x14ac:dyDescent="0.35">
      <c r="B33" s="129" t="s">
        <v>22</v>
      </c>
      <c r="C33" s="130" t="s">
        <v>83</v>
      </c>
    </row>
    <row r="34" spans="2:3" ht="30.65" customHeight="1" x14ac:dyDescent="0.35">
      <c r="B34" s="129" t="s">
        <v>23</v>
      </c>
      <c r="C34" s="131" t="s">
        <v>195</v>
      </c>
    </row>
    <row r="35" spans="2:3" ht="30.65" customHeight="1" x14ac:dyDescent="0.35">
      <c r="B35" s="129" t="s">
        <v>25</v>
      </c>
      <c r="C35" s="141" t="s">
        <v>106</v>
      </c>
    </row>
    <row r="36" spans="2:3" ht="30.65" customHeight="1" x14ac:dyDescent="0.35">
      <c r="B36" s="129" t="s">
        <v>160</v>
      </c>
      <c r="C36" s="265" t="s">
        <v>159</v>
      </c>
    </row>
    <row r="37" spans="2:3" ht="30.65" customHeight="1" x14ac:dyDescent="0.35">
      <c r="B37" s="266" t="s">
        <v>161</v>
      </c>
      <c r="C37" s="265" t="s">
        <v>125</v>
      </c>
    </row>
    <row r="38" spans="2:3" ht="15" customHeight="1" x14ac:dyDescent="0.35">
      <c r="B38" s="19" t="s">
        <v>173</v>
      </c>
      <c r="C38" s="18" t="s">
        <v>172</v>
      </c>
    </row>
    <row r="39" spans="2:3" ht="30.65" customHeight="1" x14ac:dyDescent="0.35">
      <c r="B39" s="129" t="s">
        <v>21</v>
      </c>
      <c r="C39" s="130" t="s">
        <v>84</v>
      </c>
    </row>
    <row r="40" spans="2:3" ht="39" x14ac:dyDescent="0.35">
      <c r="B40" s="129" t="s">
        <v>62</v>
      </c>
      <c r="C40" s="131" t="s">
        <v>196</v>
      </c>
    </row>
    <row r="41" spans="2:3" ht="39" x14ac:dyDescent="0.35">
      <c r="B41" s="129" t="s">
        <v>24</v>
      </c>
      <c r="C41" s="131" t="s">
        <v>197</v>
      </c>
    </row>
    <row r="42" spans="2:3" ht="30.65" customHeight="1" x14ac:dyDescent="0.35">
      <c r="B42" s="129" t="s">
        <v>33</v>
      </c>
      <c r="C42" s="131" t="s">
        <v>86</v>
      </c>
    </row>
    <row r="43" spans="2:3" ht="30.65" customHeight="1" x14ac:dyDescent="0.35">
      <c r="B43" s="129" t="s">
        <v>34</v>
      </c>
      <c r="C43" s="131" t="s">
        <v>85</v>
      </c>
    </row>
    <row r="44" spans="2:3" ht="30.65" customHeight="1" x14ac:dyDescent="0.35">
      <c r="B44" s="267" t="s">
        <v>126</v>
      </c>
      <c r="C44" s="268" t="s">
        <v>127</v>
      </c>
    </row>
    <row r="48" spans="2:3" x14ac:dyDescent="0.3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election activeCell="M40" sqref="M40"/>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32" zoomScaleNormal="132" workbookViewId="0">
      <selection activeCell="Q18" sqref="Q18"/>
    </sheetView>
  </sheetViews>
  <sheetFormatPr defaultColWidth="9.453125" defaultRowHeight="14.5" x14ac:dyDescent="0.35"/>
  <cols>
    <col min="1" max="1" width="7.453125" style="3" customWidth="1"/>
    <col min="2" max="16384" width="9.453125" style="3"/>
  </cols>
  <sheetData>
    <row r="21" spans="2:2" x14ac:dyDescent="0.3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Q48" sqref="Q48"/>
    </sheetView>
  </sheetViews>
  <sheetFormatPr defaultColWidth="8.453125" defaultRowHeight="14.5" x14ac:dyDescent="0.35"/>
  <cols>
    <col min="1" max="1" width="8.453125" style="402"/>
    <col min="2" max="2" width="9.453125" style="414"/>
    <col min="3" max="16384" width="8.453125" style="402"/>
  </cols>
  <sheetData>
    <row r="1" spans="1:2" x14ac:dyDescent="0.35">
      <c r="B1" s="413">
        <v>0.05</v>
      </c>
    </row>
    <row r="2" spans="1:2" x14ac:dyDescent="0.35">
      <c r="A2" s="302"/>
      <c r="B2" s="413">
        <v>0.05</v>
      </c>
    </row>
    <row r="3" spans="1:2" x14ac:dyDescent="0.35">
      <c r="A3" s="302"/>
      <c r="B3" s="413">
        <v>0.05</v>
      </c>
    </row>
    <row r="4" spans="1:2" x14ac:dyDescent="0.35">
      <c r="A4" s="302"/>
      <c r="B4" s="413">
        <v>0.05</v>
      </c>
    </row>
    <row r="5" spans="1:2" x14ac:dyDescent="0.35">
      <c r="A5" s="302"/>
      <c r="B5" s="413">
        <v>0.05</v>
      </c>
    </row>
    <row r="6" spans="1:2" x14ac:dyDescent="0.35">
      <c r="A6" s="302"/>
      <c r="B6" s="413">
        <v>0.05</v>
      </c>
    </row>
    <row r="7" spans="1:2" x14ac:dyDescent="0.35">
      <c r="A7" s="302"/>
      <c r="B7" s="413">
        <v>0.05</v>
      </c>
    </row>
    <row r="8" spans="1:2" x14ac:dyDescent="0.35">
      <c r="A8" s="302"/>
      <c r="B8" s="413">
        <v>0.05</v>
      </c>
    </row>
    <row r="9" spans="1:2" x14ac:dyDescent="0.35">
      <c r="A9" s="302"/>
      <c r="B9" s="413">
        <v>0.05</v>
      </c>
    </row>
    <row r="10" spans="1:2" x14ac:dyDescent="0.35">
      <c r="A10" s="302"/>
      <c r="B10" s="413">
        <v>0.05</v>
      </c>
    </row>
    <row r="11" spans="1:2" x14ac:dyDescent="0.35">
      <c r="A11" s="302"/>
      <c r="B11" s="413">
        <v>0.05</v>
      </c>
    </row>
    <row r="12" spans="1:2" x14ac:dyDescent="0.35">
      <c r="A12" s="302"/>
      <c r="B12" s="413">
        <v>0.05</v>
      </c>
    </row>
    <row r="13" spans="1:2" x14ac:dyDescent="0.35">
      <c r="A13" s="302"/>
      <c r="B13" s="413">
        <v>0.05</v>
      </c>
    </row>
    <row r="14" spans="1:2" x14ac:dyDescent="0.35">
      <c r="A14" s="302"/>
      <c r="B14" s="413">
        <v>0.05</v>
      </c>
    </row>
    <row r="15" spans="1:2" x14ac:dyDescent="0.35">
      <c r="A15" s="302"/>
      <c r="B15" s="413">
        <v>0.05</v>
      </c>
    </row>
    <row r="16" spans="1:2" x14ac:dyDescent="0.35">
      <c r="A16" s="302"/>
      <c r="B16" s="413">
        <v>0.05</v>
      </c>
    </row>
    <row r="17" spans="1:2" x14ac:dyDescent="0.35">
      <c r="A17" s="302"/>
      <c r="B17" s="413">
        <v>0.05</v>
      </c>
    </row>
    <row r="18" spans="1:2" x14ac:dyDescent="0.35">
      <c r="A18" s="302"/>
      <c r="B18" s="413">
        <v>0.05</v>
      </c>
    </row>
    <row r="19" spans="1:2" x14ac:dyDescent="0.35">
      <c r="A19" s="302"/>
      <c r="B19" s="413">
        <v>0.05</v>
      </c>
    </row>
    <row r="20" spans="1:2" x14ac:dyDescent="0.35">
      <c r="A20" s="302"/>
      <c r="B20" s="413">
        <v>0.05</v>
      </c>
    </row>
    <row r="21" spans="1:2" x14ac:dyDescent="0.35">
      <c r="A21" s="302"/>
      <c r="B21" s="413">
        <v>0.05</v>
      </c>
    </row>
    <row r="22" spans="1:2" x14ac:dyDescent="0.35">
      <c r="A22" s="302"/>
      <c r="B22" s="413">
        <v>0.05</v>
      </c>
    </row>
    <row r="23" spans="1:2" x14ac:dyDescent="0.35">
      <c r="A23" s="302"/>
      <c r="B23" s="413">
        <v>0.05</v>
      </c>
    </row>
    <row r="24" spans="1:2" x14ac:dyDescent="0.35">
      <c r="A24" s="302"/>
      <c r="B24" s="413">
        <v>0.05</v>
      </c>
    </row>
    <row r="25" spans="1:2" x14ac:dyDescent="0.35">
      <c r="A25" s="302"/>
      <c r="B25" s="413">
        <v>0.05</v>
      </c>
    </row>
    <row r="26" spans="1:2" x14ac:dyDescent="0.35">
      <c r="A26" s="302"/>
      <c r="B26" s="413">
        <v>0.05</v>
      </c>
    </row>
    <row r="27" spans="1:2" x14ac:dyDescent="0.35">
      <c r="A27" s="302"/>
      <c r="B27" s="413">
        <v>0.05</v>
      </c>
    </row>
    <row r="28" spans="1:2" x14ac:dyDescent="0.35">
      <c r="A28" s="302"/>
      <c r="B28" s="413">
        <v>0.05</v>
      </c>
    </row>
    <row r="29" spans="1:2" x14ac:dyDescent="0.35">
      <c r="A29" s="302"/>
      <c r="B29" s="413">
        <v>0.05</v>
      </c>
    </row>
    <row r="30" spans="1:2" x14ac:dyDescent="0.35">
      <c r="A30" s="302"/>
      <c r="B30" s="413">
        <v>0.05</v>
      </c>
    </row>
    <row r="31" spans="1:2" x14ac:dyDescent="0.35">
      <c r="A31" s="302"/>
      <c r="B31" s="413">
        <v>0.05</v>
      </c>
    </row>
    <row r="32" spans="1:2" x14ac:dyDescent="0.35">
      <c r="A32" s="302"/>
      <c r="B32" s="413">
        <v>0.05</v>
      </c>
    </row>
    <row r="33" spans="1:2" x14ac:dyDescent="0.35">
      <c r="A33" s="302"/>
      <c r="B33" s="413">
        <v>0.05</v>
      </c>
    </row>
    <row r="34" spans="1:2" x14ac:dyDescent="0.35">
      <c r="A34" s="302"/>
      <c r="B34" s="413">
        <v>0.05</v>
      </c>
    </row>
    <row r="35" spans="1:2" x14ac:dyDescent="0.35">
      <c r="A35" s="302"/>
      <c r="B35" s="413">
        <v>0.05</v>
      </c>
    </row>
    <row r="36" spans="1:2" x14ac:dyDescent="0.35">
      <c r="A36" s="302"/>
      <c r="B36" s="413">
        <v>0.05</v>
      </c>
    </row>
    <row r="37" spans="1:2" x14ac:dyDescent="0.35">
      <c r="A37" s="302"/>
      <c r="B37" s="413">
        <v>0.05</v>
      </c>
    </row>
    <row r="38" spans="1:2" x14ac:dyDescent="0.35">
      <c r="A38" s="302"/>
      <c r="B38" s="413">
        <v>0.05</v>
      </c>
    </row>
    <row r="39" spans="1:2" x14ac:dyDescent="0.35">
      <c r="A39" s="302"/>
      <c r="B39" s="413">
        <v>0.05</v>
      </c>
    </row>
    <row r="40" spans="1:2" x14ac:dyDescent="0.35">
      <c r="A40" s="302"/>
      <c r="B40" s="413">
        <v>0.05</v>
      </c>
    </row>
    <row r="41" spans="1:2" x14ac:dyDescent="0.35">
      <c r="A41" s="302"/>
      <c r="B41" s="413">
        <v>0.05</v>
      </c>
    </row>
    <row r="42" spans="1:2" x14ac:dyDescent="0.35">
      <c r="A42" s="302"/>
      <c r="B42" s="413">
        <v>0.05</v>
      </c>
    </row>
    <row r="43" spans="1:2" x14ac:dyDescent="0.35">
      <c r="A43" s="302"/>
      <c r="B43" s="413">
        <v>0.05</v>
      </c>
    </row>
    <row r="44" spans="1:2" x14ac:dyDescent="0.35">
      <c r="A44" s="302"/>
      <c r="B44" s="413">
        <v>0.05</v>
      </c>
    </row>
    <row r="45" spans="1:2" x14ac:dyDescent="0.35">
      <c r="A45" s="302"/>
      <c r="B45" s="413">
        <v>0.05</v>
      </c>
    </row>
    <row r="46" spans="1:2" x14ac:dyDescent="0.35">
      <c r="A46" s="302"/>
      <c r="B46" s="413">
        <v>0.05</v>
      </c>
    </row>
    <row r="47" spans="1:2" x14ac:dyDescent="0.35">
      <c r="A47" s="302"/>
      <c r="B47" s="413">
        <v>0.05</v>
      </c>
    </row>
    <row r="48" spans="1:2" x14ac:dyDescent="0.35">
      <c r="A48" s="302"/>
      <c r="B48" s="413">
        <v>0.05</v>
      </c>
    </row>
    <row r="49" spans="1:2" x14ac:dyDescent="0.35">
      <c r="A49" s="302"/>
      <c r="B49" s="413">
        <v>0.05</v>
      </c>
    </row>
    <row r="50" spans="1:2" x14ac:dyDescent="0.35">
      <c r="A50" s="302"/>
      <c r="B50" s="413">
        <v>0.05</v>
      </c>
    </row>
    <row r="51" spans="1:2" x14ac:dyDescent="0.35">
      <c r="A51" s="302"/>
      <c r="B51" s="413">
        <v>0.05</v>
      </c>
    </row>
    <row r="52" spans="1:2" x14ac:dyDescent="0.35">
      <c r="A52" s="302"/>
      <c r="B52" s="413">
        <v>0.05</v>
      </c>
    </row>
    <row r="53" spans="1:2" x14ac:dyDescent="0.35">
      <c r="A53" s="302"/>
      <c r="B53" s="413">
        <v>0.05</v>
      </c>
    </row>
    <row r="54" spans="1:2" x14ac:dyDescent="0.35">
      <c r="A54" s="302"/>
      <c r="B54" s="413">
        <v>0.05</v>
      </c>
    </row>
    <row r="55" spans="1:2" x14ac:dyDescent="0.35">
      <c r="A55" s="302"/>
      <c r="B55" s="413">
        <v>0.05</v>
      </c>
    </row>
    <row r="56" spans="1:2" x14ac:dyDescent="0.35">
      <c r="A56" s="302"/>
      <c r="B56" s="413">
        <v>0.05</v>
      </c>
    </row>
    <row r="57" spans="1:2" x14ac:dyDescent="0.35">
      <c r="A57" s="302"/>
      <c r="B57" s="413">
        <v>0.05</v>
      </c>
    </row>
    <row r="58" spans="1:2" x14ac:dyDescent="0.35">
      <c r="A58" s="302"/>
      <c r="B58" s="413">
        <v>0.05</v>
      </c>
    </row>
    <row r="59" spans="1:2" x14ac:dyDescent="0.35">
      <c r="A59" s="302"/>
      <c r="B59" s="413">
        <v>0.05</v>
      </c>
    </row>
    <row r="60" spans="1:2" x14ac:dyDescent="0.35">
      <c r="A60" s="302"/>
      <c r="B60" s="413">
        <v>0.05</v>
      </c>
    </row>
    <row r="61" spans="1:2" x14ac:dyDescent="0.35">
      <c r="A61" s="302"/>
      <c r="B61" s="413">
        <v>0.05</v>
      </c>
    </row>
    <row r="62" spans="1:2" x14ac:dyDescent="0.35">
      <c r="A62" s="302"/>
      <c r="B62" s="413">
        <v>0.05</v>
      </c>
    </row>
    <row r="63" spans="1:2" x14ac:dyDescent="0.35">
      <c r="A63" s="302"/>
      <c r="B63" s="413">
        <v>0.05</v>
      </c>
    </row>
    <row r="64" spans="1:2" x14ac:dyDescent="0.35">
      <c r="A64" s="302"/>
      <c r="B64" s="413">
        <v>0.05</v>
      </c>
    </row>
    <row r="65" spans="1:2" x14ac:dyDescent="0.35">
      <c r="A65" s="302"/>
      <c r="B65" s="413">
        <v>0.05</v>
      </c>
    </row>
    <row r="66" spans="1:2" x14ac:dyDescent="0.35">
      <c r="A66" s="302"/>
      <c r="B66" s="413">
        <v>0.05</v>
      </c>
    </row>
    <row r="67" spans="1:2" x14ac:dyDescent="0.35">
      <c r="A67" s="302"/>
      <c r="B67" s="413">
        <v>0.05</v>
      </c>
    </row>
    <row r="68" spans="1:2" x14ac:dyDescent="0.35">
      <c r="A68" s="302"/>
      <c r="B68" s="413">
        <v>0.05</v>
      </c>
    </row>
    <row r="69" spans="1:2" x14ac:dyDescent="0.35">
      <c r="A69" s="302"/>
      <c r="B69" s="413">
        <v>0.05</v>
      </c>
    </row>
    <row r="70" spans="1:2" x14ac:dyDescent="0.35">
      <c r="A70" s="302"/>
      <c r="B70" s="413">
        <v>0.05</v>
      </c>
    </row>
    <row r="71" spans="1:2" x14ac:dyDescent="0.35">
      <c r="A71" s="302"/>
      <c r="B71" s="413">
        <v>0.05</v>
      </c>
    </row>
    <row r="72" spans="1:2" x14ac:dyDescent="0.35">
      <c r="A72" s="302"/>
      <c r="B72" s="413">
        <v>0.05</v>
      </c>
    </row>
    <row r="73" spans="1:2" x14ac:dyDescent="0.35">
      <c r="A73" s="302"/>
      <c r="B73" s="413">
        <v>0.05</v>
      </c>
    </row>
    <row r="74" spans="1:2" x14ac:dyDescent="0.35">
      <c r="A74" s="302"/>
      <c r="B74" s="413">
        <v>0.05</v>
      </c>
    </row>
    <row r="75" spans="1:2" x14ac:dyDescent="0.35">
      <c r="A75" s="302"/>
      <c r="B75" s="413">
        <v>0.05</v>
      </c>
    </row>
    <row r="76" spans="1:2" x14ac:dyDescent="0.35">
      <c r="A76" s="302"/>
      <c r="B76" s="413">
        <v>0.05</v>
      </c>
    </row>
    <row r="77" spans="1:2" x14ac:dyDescent="0.35">
      <c r="A77" s="302"/>
      <c r="B77" s="413">
        <v>0.05</v>
      </c>
    </row>
    <row r="78" spans="1:2" x14ac:dyDescent="0.35">
      <c r="A78" s="302"/>
      <c r="B78" s="413">
        <v>0.05</v>
      </c>
    </row>
    <row r="79" spans="1:2" x14ac:dyDescent="0.35">
      <c r="A79" s="302"/>
      <c r="B79" s="413">
        <v>0.05</v>
      </c>
    </row>
    <row r="80" spans="1:2" x14ac:dyDescent="0.35">
      <c r="A80" s="302"/>
      <c r="B80" s="413">
        <v>0.05</v>
      </c>
    </row>
    <row r="81" spans="1:2" x14ac:dyDescent="0.35">
      <c r="A81" s="302"/>
      <c r="B81" s="413">
        <v>0.05</v>
      </c>
    </row>
    <row r="82" spans="1:2" x14ac:dyDescent="0.35">
      <c r="A82" s="302"/>
      <c r="B82" s="413">
        <v>0.05</v>
      </c>
    </row>
    <row r="83" spans="1:2" x14ac:dyDescent="0.35">
      <c r="A83" s="302"/>
      <c r="B83" s="413">
        <v>0.05</v>
      </c>
    </row>
    <row r="84" spans="1:2" x14ac:dyDescent="0.35">
      <c r="A84" s="302"/>
      <c r="B84" s="413">
        <v>0.05</v>
      </c>
    </row>
    <row r="85" spans="1:2" x14ac:dyDescent="0.35">
      <c r="A85" s="302"/>
      <c r="B85" s="413">
        <v>0.05</v>
      </c>
    </row>
    <row r="86" spans="1:2" x14ac:dyDescent="0.35">
      <c r="A86" s="302"/>
      <c r="B86" s="413">
        <v>0.05</v>
      </c>
    </row>
    <row r="87" spans="1:2" x14ac:dyDescent="0.35">
      <c r="A87" s="302"/>
      <c r="B87" s="413">
        <v>0.05</v>
      </c>
    </row>
    <row r="88" spans="1:2" x14ac:dyDescent="0.35">
      <c r="A88" s="302"/>
      <c r="B88" s="413">
        <v>0.05</v>
      </c>
    </row>
    <row r="89" spans="1:2" x14ac:dyDescent="0.35">
      <c r="A89" s="302"/>
      <c r="B89" s="413">
        <v>0.05</v>
      </c>
    </row>
    <row r="90" spans="1:2" x14ac:dyDescent="0.35">
      <c r="A90" s="302"/>
      <c r="B90" s="413">
        <v>0.05</v>
      </c>
    </row>
    <row r="91" spans="1:2" x14ac:dyDescent="0.35">
      <c r="A91" s="302"/>
      <c r="B91" s="413">
        <v>0.05</v>
      </c>
    </row>
    <row r="92" spans="1:2" x14ac:dyDescent="0.35">
      <c r="A92" s="302"/>
      <c r="B92" s="413">
        <v>0.05</v>
      </c>
    </row>
    <row r="93" spans="1:2" x14ac:dyDescent="0.35">
      <c r="A93" s="302"/>
      <c r="B93" s="413">
        <v>0.05</v>
      </c>
    </row>
    <row r="94" spans="1:2" x14ac:dyDescent="0.35">
      <c r="A94" s="302"/>
      <c r="B94" s="413">
        <v>0.05</v>
      </c>
    </row>
    <row r="95" spans="1:2" x14ac:dyDescent="0.35">
      <c r="A95" s="302"/>
      <c r="B95" s="413">
        <v>0.05</v>
      </c>
    </row>
    <row r="96" spans="1:2" x14ac:dyDescent="0.35">
      <c r="A96" s="302"/>
      <c r="B96" s="413">
        <v>0.05</v>
      </c>
    </row>
    <row r="97" spans="1:2" x14ac:dyDescent="0.35">
      <c r="A97" s="302"/>
      <c r="B97" s="413">
        <v>0.05</v>
      </c>
    </row>
    <row r="98" spans="1:2" x14ac:dyDescent="0.35">
      <c r="A98" s="302"/>
      <c r="B98" s="413">
        <v>0.05</v>
      </c>
    </row>
    <row r="99" spans="1:2" x14ac:dyDescent="0.35">
      <c r="A99" s="302"/>
      <c r="B99" s="413">
        <v>0.05</v>
      </c>
    </row>
    <row r="100" spans="1:2" x14ac:dyDescent="0.35">
      <c r="A100" s="302"/>
      <c r="B100" s="413">
        <v>0.05</v>
      </c>
    </row>
    <row r="101" spans="1:2" x14ac:dyDescent="0.35">
      <c r="A101" s="302"/>
      <c r="B101" s="413">
        <v>0.05</v>
      </c>
    </row>
    <row r="102" spans="1:2" x14ac:dyDescent="0.35">
      <c r="A102" s="302"/>
      <c r="B102" s="413">
        <v>0.05</v>
      </c>
    </row>
    <row r="103" spans="1:2" x14ac:dyDescent="0.35">
      <c r="A103" s="302"/>
      <c r="B103" s="413">
        <v>0.05</v>
      </c>
    </row>
    <row r="104" spans="1:2" x14ac:dyDescent="0.35">
      <c r="A104" s="302"/>
      <c r="B104" s="413">
        <v>0.05</v>
      </c>
    </row>
    <row r="105" spans="1:2" x14ac:dyDescent="0.35">
      <c r="A105" s="302"/>
      <c r="B105" s="413">
        <v>0.05</v>
      </c>
    </row>
    <row r="106" spans="1:2" x14ac:dyDescent="0.35">
      <c r="A106" s="302"/>
      <c r="B106" s="413">
        <v>0.05</v>
      </c>
    </row>
    <row r="107" spans="1:2" x14ac:dyDescent="0.35">
      <c r="A107" s="302"/>
      <c r="B107" s="413">
        <v>0.05</v>
      </c>
    </row>
    <row r="108" spans="1:2" x14ac:dyDescent="0.35">
      <c r="A108" s="302"/>
      <c r="B108" s="413">
        <v>0.05</v>
      </c>
    </row>
    <row r="109" spans="1:2" x14ac:dyDescent="0.35">
      <c r="A109" s="302"/>
      <c r="B109" s="413">
        <v>0.05</v>
      </c>
    </row>
    <row r="110" spans="1:2" x14ac:dyDescent="0.35">
      <c r="A110" s="302"/>
      <c r="B110" s="413">
        <v>0.05</v>
      </c>
    </row>
    <row r="111" spans="1:2" x14ac:dyDescent="0.35">
      <c r="A111" s="302"/>
      <c r="B111" s="413">
        <v>0.05</v>
      </c>
    </row>
    <row r="112" spans="1:2" x14ac:dyDescent="0.35">
      <c r="A112" s="302"/>
      <c r="B112" s="413">
        <v>0.05</v>
      </c>
    </row>
    <row r="113" spans="1:2" x14ac:dyDescent="0.35">
      <c r="A113" s="302"/>
      <c r="B113" s="413">
        <v>0.05</v>
      </c>
    </row>
    <row r="114" spans="1:2" x14ac:dyDescent="0.35">
      <c r="A114" s="302"/>
      <c r="B114" s="413">
        <v>0.05</v>
      </c>
    </row>
    <row r="115" spans="1:2" x14ac:dyDescent="0.35">
      <c r="A115" s="302"/>
      <c r="B115" s="413">
        <v>0.05</v>
      </c>
    </row>
    <row r="116" spans="1:2" x14ac:dyDescent="0.35">
      <c r="A116" s="302"/>
      <c r="B116" s="413">
        <v>0.05</v>
      </c>
    </row>
    <row r="117" spans="1:2" x14ac:dyDescent="0.35">
      <c r="A117" s="302"/>
      <c r="B117" s="413">
        <v>0.05</v>
      </c>
    </row>
    <row r="118" spans="1:2" x14ac:dyDescent="0.35">
      <c r="A118" s="302"/>
      <c r="B118" s="413">
        <v>0.05</v>
      </c>
    </row>
    <row r="119" spans="1:2" x14ac:dyDescent="0.35">
      <c r="A119" s="302"/>
      <c r="B119" s="413">
        <v>0.05</v>
      </c>
    </row>
    <row r="120" spans="1:2" x14ac:dyDescent="0.35">
      <c r="A120" s="302"/>
      <c r="B120" s="413">
        <v>0.05</v>
      </c>
    </row>
    <row r="121" spans="1:2" x14ac:dyDescent="0.35">
      <c r="A121" s="302"/>
      <c r="B121" s="413">
        <v>0.05</v>
      </c>
    </row>
    <row r="122" spans="1:2" x14ac:dyDescent="0.35">
      <c r="A122" s="302"/>
      <c r="B122" s="413">
        <v>0.05</v>
      </c>
    </row>
    <row r="123" spans="1:2" x14ac:dyDescent="0.35">
      <c r="A123" s="302"/>
      <c r="B123" s="413">
        <v>0.05</v>
      </c>
    </row>
    <row r="124" spans="1:2" x14ac:dyDescent="0.35">
      <c r="A124" s="302"/>
      <c r="B124" s="413">
        <v>0.05</v>
      </c>
    </row>
    <row r="125" spans="1:2" x14ac:dyDescent="0.35">
      <c r="A125" s="302"/>
      <c r="B125" s="413">
        <v>0.05</v>
      </c>
    </row>
    <row r="126" spans="1:2" x14ac:dyDescent="0.35">
      <c r="A126" s="302"/>
      <c r="B126" s="413">
        <v>0.05</v>
      </c>
    </row>
    <row r="127" spans="1:2" x14ac:dyDescent="0.35">
      <c r="A127" s="302"/>
      <c r="B127" s="413">
        <v>0.05</v>
      </c>
    </row>
    <row r="128" spans="1:2" x14ac:dyDescent="0.35">
      <c r="A128" s="302"/>
      <c r="B128" s="413">
        <v>0.05</v>
      </c>
    </row>
    <row r="129" spans="1:2" x14ac:dyDescent="0.35">
      <c r="A129" s="302"/>
      <c r="B129" s="413">
        <v>0.05</v>
      </c>
    </row>
    <row r="130" spans="1:2" x14ac:dyDescent="0.35">
      <c r="A130" s="302"/>
      <c r="B130" s="413">
        <v>0.05</v>
      </c>
    </row>
    <row r="131" spans="1:2" x14ac:dyDescent="0.35">
      <c r="A131" s="302"/>
      <c r="B131" s="413">
        <v>0.05</v>
      </c>
    </row>
    <row r="132" spans="1:2" x14ac:dyDescent="0.35">
      <c r="A132" s="302"/>
      <c r="B132" s="413">
        <v>0.05</v>
      </c>
    </row>
    <row r="133" spans="1:2" x14ac:dyDescent="0.35">
      <c r="A133" s="302"/>
      <c r="B133" s="413">
        <v>0.05</v>
      </c>
    </row>
    <row r="134" spans="1:2" x14ac:dyDescent="0.35">
      <c r="A134" s="302"/>
      <c r="B134" s="413">
        <v>0.05</v>
      </c>
    </row>
    <row r="135" spans="1:2" x14ac:dyDescent="0.35">
      <c r="A135" s="302"/>
      <c r="B135" s="413">
        <v>0.05</v>
      </c>
    </row>
    <row r="136" spans="1:2" x14ac:dyDescent="0.35">
      <c r="A136" s="302"/>
      <c r="B136" s="413">
        <v>0.05</v>
      </c>
    </row>
    <row r="137" spans="1:2" x14ac:dyDescent="0.35">
      <c r="A137" s="302"/>
      <c r="B137" s="413">
        <v>0.05</v>
      </c>
    </row>
    <row r="138" spans="1:2" x14ac:dyDescent="0.35">
      <c r="A138" s="302"/>
      <c r="B138" s="413">
        <v>0.05</v>
      </c>
    </row>
    <row r="139" spans="1:2" x14ac:dyDescent="0.35">
      <c r="A139" s="302"/>
      <c r="B139" s="413">
        <v>0.05</v>
      </c>
    </row>
    <row r="140" spans="1:2" x14ac:dyDescent="0.35">
      <c r="A140" s="302"/>
      <c r="B140" s="413">
        <v>0.05</v>
      </c>
    </row>
    <row r="141" spans="1:2" x14ac:dyDescent="0.35">
      <c r="A141" s="302"/>
      <c r="B141" s="413">
        <v>0.05</v>
      </c>
    </row>
    <row r="142" spans="1:2" x14ac:dyDescent="0.35">
      <c r="A142" s="302"/>
      <c r="B142" s="413">
        <v>0.05</v>
      </c>
    </row>
    <row r="143" spans="1:2" x14ac:dyDescent="0.35">
      <c r="A143" s="302"/>
      <c r="B143" s="413">
        <v>0.05</v>
      </c>
    </row>
    <row r="144" spans="1:2" x14ac:dyDescent="0.35">
      <c r="A144" s="302"/>
      <c r="B144" s="413">
        <v>0.05</v>
      </c>
    </row>
    <row r="145" spans="1:2" x14ac:dyDescent="0.35">
      <c r="A145" s="302"/>
      <c r="B145" s="413">
        <v>0.05</v>
      </c>
    </row>
    <row r="146" spans="1:2" x14ac:dyDescent="0.35">
      <c r="A146" s="302"/>
      <c r="B146" s="413">
        <v>0.05</v>
      </c>
    </row>
    <row r="147" spans="1:2" x14ac:dyDescent="0.35">
      <c r="A147" s="302"/>
      <c r="B147" s="413">
        <v>0.05</v>
      </c>
    </row>
    <row r="148" spans="1:2" x14ac:dyDescent="0.35">
      <c r="A148" s="302"/>
      <c r="B148" s="413">
        <v>0.05</v>
      </c>
    </row>
    <row r="149" spans="1:2" x14ac:dyDescent="0.35">
      <c r="A149" s="302"/>
      <c r="B149" s="413">
        <v>0.05</v>
      </c>
    </row>
    <row r="150" spans="1:2" x14ac:dyDescent="0.35">
      <c r="A150" s="302"/>
      <c r="B150" s="413">
        <v>0.05</v>
      </c>
    </row>
    <row r="151" spans="1:2" x14ac:dyDescent="0.35">
      <c r="A151" s="302"/>
      <c r="B151" s="413">
        <v>0.05</v>
      </c>
    </row>
    <row r="152" spans="1:2" x14ac:dyDescent="0.35">
      <c r="A152" s="302"/>
      <c r="B152" s="413">
        <v>0.05</v>
      </c>
    </row>
    <row r="153" spans="1:2" x14ac:dyDescent="0.35">
      <c r="A153" s="302"/>
      <c r="B153" s="413">
        <v>0.05</v>
      </c>
    </row>
    <row r="154" spans="1:2" x14ac:dyDescent="0.35">
      <c r="B154" s="413">
        <v>0.05</v>
      </c>
    </row>
    <row r="155" spans="1:2" x14ac:dyDescent="0.35">
      <c r="B155" s="413">
        <v>0.05</v>
      </c>
    </row>
    <row r="156" spans="1:2" x14ac:dyDescent="0.35">
      <c r="B156" s="413">
        <v>0.05</v>
      </c>
    </row>
    <row r="157" spans="1:2" x14ac:dyDescent="0.35">
      <c r="B157" s="413">
        <v>0.05</v>
      </c>
    </row>
    <row r="158" spans="1:2" x14ac:dyDescent="0.35">
      <c r="B158" s="413">
        <v>0.05</v>
      </c>
    </row>
    <row r="159" spans="1:2" x14ac:dyDescent="0.35">
      <c r="B159" s="413">
        <v>0.05</v>
      </c>
    </row>
    <row r="160" spans="1:2" x14ac:dyDescent="0.35">
      <c r="B160" s="413">
        <v>0.05</v>
      </c>
    </row>
    <row r="161" spans="2:2" x14ac:dyDescent="0.35">
      <c r="B161" s="413">
        <v>0.05</v>
      </c>
    </row>
    <row r="162" spans="2:2" x14ac:dyDescent="0.35">
      <c r="B162" s="413">
        <v>0.05</v>
      </c>
    </row>
    <row r="163" spans="2:2" x14ac:dyDescent="0.35">
      <c r="B163" s="413">
        <v>0.05</v>
      </c>
    </row>
    <row r="164" spans="2:2" x14ac:dyDescent="0.35">
      <c r="B164" s="413">
        <v>0.05</v>
      </c>
    </row>
    <row r="165" spans="2:2" x14ac:dyDescent="0.35">
      <c r="B165" s="413">
        <v>0.05</v>
      </c>
    </row>
    <row r="166" spans="2:2" x14ac:dyDescent="0.35">
      <c r="B166" s="413">
        <v>0.05</v>
      </c>
    </row>
    <row r="167" spans="2:2" x14ac:dyDescent="0.35">
      <c r="B167" s="413">
        <v>0.05</v>
      </c>
    </row>
    <row r="168" spans="2:2" x14ac:dyDescent="0.35">
      <c r="B168" s="413">
        <v>0.05</v>
      </c>
    </row>
    <row r="169" spans="2:2" x14ac:dyDescent="0.35">
      <c r="B169" s="413">
        <v>0.05</v>
      </c>
    </row>
    <row r="170" spans="2:2" x14ac:dyDescent="0.35">
      <c r="B170" s="413">
        <v>0.05</v>
      </c>
    </row>
    <row r="171" spans="2:2" x14ac:dyDescent="0.35">
      <c r="B171" s="413">
        <v>0.05</v>
      </c>
    </row>
    <row r="172" spans="2:2" x14ac:dyDescent="0.35">
      <c r="B172" s="413">
        <v>0.05</v>
      </c>
    </row>
    <row r="173" spans="2:2" x14ac:dyDescent="0.35">
      <c r="B173" s="413">
        <v>0.05</v>
      </c>
    </row>
    <row r="174" spans="2:2" x14ac:dyDescent="0.35">
      <c r="B174" s="413">
        <v>0.05</v>
      </c>
    </row>
    <row r="175" spans="2:2" x14ac:dyDescent="0.35">
      <c r="B175" s="413">
        <v>0.05</v>
      </c>
    </row>
    <row r="176" spans="2:2" x14ac:dyDescent="0.35">
      <c r="B176" s="413">
        <v>0.05</v>
      </c>
    </row>
    <row r="177" spans="2:2" x14ac:dyDescent="0.35">
      <c r="B177" s="413">
        <v>0.05</v>
      </c>
    </row>
    <row r="178" spans="2:2" x14ac:dyDescent="0.35">
      <c r="B178" s="413">
        <v>0.05</v>
      </c>
    </row>
    <row r="179" spans="2:2" x14ac:dyDescent="0.35">
      <c r="B179" s="413">
        <v>0.05</v>
      </c>
    </row>
    <row r="180" spans="2:2" x14ac:dyDescent="0.35">
      <c r="B180" s="413">
        <v>0.05</v>
      </c>
    </row>
    <row r="181" spans="2:2" x14ac:dyDescent="0.35">
      <c r="B181" s="413">
        <v>0.05</v>
      </c>
    </row>
    <row r="182" spans="2:2" x14ac:dyDescent="0.35">
      <c r="B182" s="413">
        <v>0.05</v>
      </c>
    </row>
    <row r="183" spans="2:2" x14ac:dyDescent="0.35">
      <c r="B183" s="413">
        <v>0.05</v>
      </c>
    </row>
    <row r="184" spans="2:2" x14ac:dyDescent="0.35">
      <c r="B184" s="413">
        <v>0.05</v>
      </c>
    </row>
    <row r="185" spans="2:2" x14ac:dyDescent="0.35">
      <c r="B185" s="413">
        <v>0.05</v>
      </c>
    </row>
    <row r="186" spans="2:2" x14ac:dyDescent="0.35">
      <c r="B186" s="413">
        <v>0.05</v>
      </c>
    </row>
    <row r="187" spans="2:2" x14ac:dyDescent="0.35">
      <c r="B187" s="413">
        <v>0.05</v>
      </c>
    </row>
    <row r="188" spans="2:2" x14ac:dyDescent="0.35">
      <c r="B188" s="413">
        <v>0.05</v>
      </c>
    </row>
    <row r="189" spans="2:2" x14ac:dyDescent="0.35">
      <c r="B189" s="413">
        <v>0.05</v>
      </c>
    </row>
    <row r="190" spans="2:2" x14ac:dyDescent="0.35">
      <c r="B190" s="413">
        <v>0.05</v>
      </c>
    </row>
    <row r="191" spans="2:2" x14ac:dyDescent="0.35">
      <c r="B191" s="413">
        <v>0.05</v>
      </c>
    </row>
    <row r="192" spans="2:2" x14ac:dyDescent="0.35">
      <c r="B192" s="413">
        <v>0.05</v>
      </c>
    </row>
    <row r="193" spans="2:2" x14ac:dyDescent="0.35">
      <c r="B193" s="413">
        <v>0.05</v>
      </c>
    </row>
    <row r="194" spans="2:2" x14ac:dyDescent="0.35">
      <c r="B194" s="413">
        <v>0.05</v>
      </c>
    </row>
    <row r="195" spans="2:2" x14ac:dyDescent="0.35">
      <c r="B195" s="413">
        <v>0.05</v>
      </c>
    </row>
    <row r="196" spans="2:2" x14ac:dyDescent="0.35">
      <c r="B196" s="413">
        <v>0.05</v>
      </c>
    </row>
    <row r="197" spans="2:2" x14ac:dyDescent="0.35">
      <c r="B197" s="413">
        <v>0.05</v>
      </c>
    </row>
    <row r="198" spans="2:2" x14ac:dyDescent="0.35">
      <c r="B198" s="413">
        <v>0.05</v>
      </c>
    </row>
    <row r="199" spans="2:2" x14ac:dyDescent="0.35">
      <c r="B199" s="413">
        <v>0.05</v>
      </c>
    </row>
    <row r="200" spans="2:2" x14ac:dyDescent="0.35">
      <c r="B200" s="413">
        <v>0.05</v>
      </c>
    </row>
    <row r="201" spans="2:2" x14ac:dyDescent="0.35">
      <c r="B201" s="413">
        <v>0.05</v>
      </c>
    </row>
    <row r="202" spans="2:2" x14ac:dyDescent="0.35">
      <c r="B202" s="413">
        <v>0.05</v>
      </c>
    </row>
    <row r="203" spans="2:2" x14ac:dyDescent="0.35">
      <c r="B203" s="413">
        <v>0.05</v>
      </c>
    </row>
    <row r="204" spans="2:2" x14ac:dyDescent="0.35">
      <c r="B204" s="413">
        <v>0.05</v>
      </c>
    </row>
    <row r="205" spans="2:2" x14ac:dyDescent="0.35">
      <c r="B205" s="413">
        <v>0.05</v>
      </c>
    </row>
    <row r="206" spans="2:2" x14ac:dyDescent="0.35">
      <c r="B206" s="413">
        <v>0.05</v>
      </c>
    </row>
    <row r="207" spans="2:2" x14ac:dyDescent="0.35">
      <c r="B207" s="413">
        <v>0.05</v>
      </c>
    </row>
    <row r="208" spans="2:2" x14ac:dyDescent="0.35">
      <c r="B208" s="413">
        <v>0.05</v>
      </c>
    </row>
    <row r="209" spans="2:2" x14ac:dyDescent="0.35">
      <c r="B209" s="413">
        <v>0.05</v>
      </c>
    </row>
    <row r="210" spans="2:2" x14ac:dyDescent="0.35">
      <c r="B210" s="413">
        <v>0.05</v>
      </c>
    </row>
    <row r="211" spans="2:2" x14ac:dyDescent="0.35">
      <c r="B211" s="413">
        <v>0.05</v>
      </c>
    </row>
    <row r="212" spans="2:2" x14ac:dyDescent="0.35">
      <c r="B212" s="413">
        <v>0.05</v>
      </c>
    </row>
    <row r="213" spans="2:2" x14ac:dyDescent="0.35">
      <c r="B213" s="413">
        <v>0.05</v>
      </c>
    </row>
    <row r="214" spans="2:2" x14ac:dyDescent="0.35">
      <c r="B214" s="413">
        <v>0.05</v>
      </c>
    </row>
    <row r="215" spans="2:2" x14ac:dyDescent="0.35">
      <c r="B215" s="413">
        <v>0.05</v>
      </c>
    </row>
    <row r="216" spans="2:2" x14ac:dyDescent="0.35">
      <c r="B216" s="413">
        <v>0.05</v>
      </c>
    </row>
    <row r="217" spans="2:2" x14ac:dyDescent="0.35">
      <c r="B217" s="413">
        <v>0.05</v>
      </c>
    </row>
    <row r="218" spans="2:2" x14ac:dyDescent="0.35">
      <c r="B218" s="413">
        <v>0.05</v>
      </c>
    </row>
    <row r="219" spans="2:2" x14ac:dyDescent="0.35">
      <c r="B219" s="413">
        <v>0.05</v>
      </c>
    </row>
    <row r="220" spans="2:2" x14ac:dyDescent="0.35">
      <c r="B220" s="413">
        <v>0.05</v>
      </c>
    </row>
    <row r="221" spans="2:2" x14ac:dyDescent="0.35">
      <c r="B221" s="413">
        <v>0.05</v>
      </c>
    </row>
    <row r="222" spans="2:2" x14ac:dyDescent="0.35">
      <c r="B222" s="413">
        <v>0.05</v>
      </c>
    </row>
    <row r="223" spans="2:2" x14ac:dyDescent="0.35">
      <c r="B223" s="413">
        <v>0.05</v>
      </c>
    </row>
    <row r="224" spans="2:2" x14ac:dyDescent="0.35">
      <c r="B224" s="413">
        <v>0.05</v>
      </c>
    </row>
    <row r="225" spans="2:2" x14ac:dyDescent="0.35">
      <c r="B225" s="413">
        <v>0.05</v>
      </c>
    </row>
    <row r="226" spans="2:2" x14ac:dyDescent="0.35">
      <c r="B226" s="413">
        <v>0.05</v>
      </c>
    </row>
    <row r="227" spans="2:2" x14ac:dyDescent="0.35">
      <c r="B227" s="413">
        <v>0.05</v>
      </c>
    </row>
    <row r="228" spans="2:2" x14ac:dyDescent="0.35">
      <c r="B228" s="413">
        <v>0.05</v>
      </c>
    </row>
    <row r="229" spans="2:2" x14ac:dyDescent="0.35">
      <c r="B229" s="413">
        <v>0.05</v>
      </c>
    </row>
    <row r="230" spans="2:2" x14ac:dyDescent="0.35">
      <c r="B230" s="413">
        <v>0.05</v>
      </c>
    </row>
    <row r="231" spans="2:2" x14ac:dyDescent="0.35">
      <c r="B231" s="413">
        <v>0.05</v>
      </c>
    </row>
    <row r="232" spans="2:2" x14ac:dyDescent="0.35">
      <c r="B232" s="413">
        <v>0.05</v>
      </c>
    </row>
    <row r="233" spans="2:2" x14ac:dyDescent="0.35">
      <c r="B233" s="413">
        <v>0.05</v>
      </c>
    </row>
    <row r="234" spans="2:2" x14ac:dyDescent="0.35">
      <c r="B234" s="413">
        <v>0.05</v>
      </c>
    </row>
    <row r="235" spans="2:2" x14ac:dyDescent="0.35">
      <c r="B235" s="413">
        <v>0.05</v>
      </c>
    </row>
    <row r="236" spans="2:2" x14ac:dyDescent="0.35">
      <c r="B236" s="413">
        <v>0.05</v>
      </c>
    </row>
    <row r="237" spans="2:2" x14ac:dyDescent="0.35">
      <c r="B237" s="413">
        <v>0.05</v>
      </c>
    </row>
    <row r="238" spans="2:2" x14ac:dyDescent="0.35">
      <c r="B238" s="413">
        <v>0.05</v>
      </c>
    </row>
    <row r="239" spans="2:2" x14ac:dyDescent="0.35">
      <c r="B239" s="413">
        <v>0.05</v>
      </c>
    </row>
    <row r="240" spans="2:2" x14ac:dyDescent="0.35">
      <c r="B240" s="413">
        <v>0.05</v>
      </c>
    </row>
    <row r="241" spans="2:2" x14ac:dyDescent="0.35">
      <c r="B241" s="413">
        <v>0.05</v>
      </c>
    </row>
    <row r="242" spans="2:2" x14ac:dyDescent="0.35">
      <c r="B242" s="413">
        <v>0.05</v>
      </c>
    </row>
    <row r="243" spans="2:2" x14ac:dyDescent="0.35">
      <c r="B243" s="413">
        <v>0.05</v>
      </c>
    </row>
    <row r="244" spans="2:2" x14ac:dyDescent="0.35">
      <c r="B244" s="413">
        <v>0.05</v>
      </c>
    </row>
    <row r="245" spans="2:2" x14ac:dyDescent="0.35">
      <c r="B245" s="413">
        <v>0.05</v>
      </c>
    </row>
    <row r="246" spans="2:2" x14ac:dyDescent="0.35">
      <c r="B246" s="413">
        <v>0.05</v>
      </c>
    </row>
    <row r="247" spans="2:2" x14ac:dyDescent="0.35">
      <c r="B247" s="413">
        <v>0.05</v>
      </c>
    </row>
    <row r="248" spans="2:2" x14ac:dyDescent="0.35">
      <c r="B248" s="413">
        <v>0.05</v>
      </c>
    </row>
    <row r="249" spans="2:2" x14ac:dyDescent="0.35">
      <c r="B249" s="413">
        <v>0.05</v>
      </c>
    </row>
    <row r="250" spans="2:2" x14ac:dyDescent="0.35">
      <c r="B250" s="413">
        <v>0.05</v>
      </c>
    </row>
    <row r="251" spans="2:2" x14ac:dyDescent="0.35">
      <c r="B251" s="413">
        <v>0.05</v>
      </c>
    </row>
    <row r="252" spans="2:2" x14ac:dyDescent="0.35">
      <c r="B252" s="413">
        <v>0.05</v>
      </c>
    </row>
    <row r="253" spans="2:2" x14ac:dyDescent="0.35">
      <c r="B253" s="413">
        <v>0.05</v>
      </c>
    </row>
    <row r="254" spans="2:2" x14ac:dyDescent="0.35">
      <c r="B254" s="413">
        <v>0.05</v>
      </c>
    </row>
    <row r="255" spans="2:2" x14ac:dyDescent="0.35">
      <c r="B255" s="413">
        <v>0.05</v>
      </c>
    </row>
    <row r="256" spans="2:2" x14ac:dyDescent="0.35">
      <c r="B256" s="413">
        <v>0.05</v>
      </c>
    </row>
    <row r="257" spans="2:2" x14ac:dyDescent="0.35">
      <c r="B257" s="413">
        <v>0.05</v>
      </c>
    </row>
    <row r="258" spans="2:2" x14ac:dyDescent="0.35">
      <c r="B258" s="413">
        <v>0.05</v>
      </c>
    </row>
    <row r="259" spans="2:2" x14ac:dyDescent="0.35">
      <c r="B259" s="413">
        <v>0.05</v>
      </c>
    </row>
    <row r="260" spans="2:2" x14ac:dyDescent="0.35">
      <c r="B260" s="413">
        <v>0.05</v>
      </c>
    </row>
    <row r="261" spans="2:2" x14ac:dyDescent="0.35">
      <c r="B261" s="413">
        <v>0.05</v>
      </c>
    </row>
    <row r="262" spans="2:2" x14ac:dyDescent="0.35">
      <c r="B262" s="413">
        <v>0.05</v>
      </c>
    </row>
    <row r="263" spans="2:2" x14ac:dyDescent="0.35">
      <c r="B263" s="413">
        <v>0.05</v>
      </c>
    </row>
    <row r="264" spans="2:2" x14ac:dyDescent="0.35">
      <c r="B264" s="413">
        <v>0.05</v>
      </c>
    </row>
    <row r="265" spans="2:2" x14ac:dyDescent="0.35">
      <c r="B265" s="413">
        <v>0.05</v>
      </c>
    </row>
    <row r="266" spans="2:2" x14ac:dyDescent="0.35">
      <c r="B266" s="413">
        <v>0.05</v>
      </c>
    </row>
    <row r="267" spans="2:2" x14ac:dyDescent="0.35">
      <c r="B267" s="413">
        <v>0.05</v>
      </c>
    </row>
    <row r="268" spans="2:2" x14ac:dyDescent="0.35">
      <c r="B268" s="413">
        <v>0.05</v>
      </c>
    </row>
    <row r="269" spans="2:2" x14ac:dyDescent="0.35">
      <c r="B269" s="413">
        <v>0.05</v>
      </c>
    </row>
    <row r="270" spans="2:2" x14ac:dyDescent="0.35">
      <c r="B270" s="413">
        <v>0.05</v>
      </c>
    </row>
    <row r="271" spans="2:2" x14ac:dyDescent="0.35">
      <c r="B271" s="413">
        <v>0.05</v>
      </c>
    </row>
    <row r="272" spans="2:2" x14ac:dyDescent="0.35">
      <c r="B272" s="413">
        <v>0.05</v>
      </c>
    </row>
    <row r="273" spans="2:2" x14ac:dyDescent="0.35">
      <c r="B273" s="413">
        <v>0.05</v>
      </c>
    </row>
    <row r="274" spans="2:2" x14ac:dyDescent="0.35">
      <c r="B274" s="413">
        <v>0.05</v>
      </c>
    </row>
    <row r="275" spans="2:2" x14ac:dyDescent="0.35">
      <c r="B275" s="413">
        <v>0.05</v>
      </c>
    </row>
    <row r="276" spans="2:2" x14ac:dyDescent="0.35">
      <c r="B276" s="413">
        <v>0.05</v>
      </c>
    </row>
    <row r="277" spans="2:2" x14ac:dyDescent="0.35">
      <c r="B277" s="413">
        <v>0.05</v>
      </c>
    </row>
    <row r="278" spans="2:2" x14ac:dyDescent="0.35">
      <c r="B278" s="413">
        <v>0.05</v>
      </c>
    </row>
    <row r="279" spans="2:2" x14ac:dyDescent="0.35">
      <c r="B279" s="413">
        <v>0.05</v>
      </c>
    </row>
    <row r="280" spans="2:2" x14ac:dyDescent="0.35">
      <c r="B280" s="413">
        <v>0.05</v>
      </c>
    </row>
    <row r="281" spans="2:2" x14ac:dyDescent="0.35">
      <c r="B281" s="413">
        <v>0.05</v>
      </c>
    </row>
    <row r="282" spans="2:2" x14ac:dyDescent="0.35">
      <c r="B282" s="413">
        <v>0.05</v>
      </c>
    </row>
    <row r="283" spans="2:2" x14ac:dyDescent="0.35">
      <c r="B283" s="413">
        <v>0.05</v>
      </c>
    </row>
    <row r="284" spans="2:2" x14ac:dyDescent="0.35">
      <c r="B284" s="413">
        <v>0.05</v>
      </c>
    </row>
    <row r="285" spans="2:2" x14ac:dyDescent="0.35">
      <c r="B285" s="413">
        <v>0.05</v>
      </c>
    </row>
    <row r="286" spans="2:2" x14ac:dyDescent="0.35">
      <c r="B286" s="413">
        <v>0.05</v>
      </c>
    </row>
    <row r="287" spans="2:2" x14ac:dyDescent="0.35">
      <c r="B287" s="413">
        <v>0.05</v>
      </c>
    </row>
    <row r="288" spans="2:2" x14ac:dyDescent="0.35">
      <c r="B288" s="413">
        <v>0.05</v>
      </c>
    </row>
    <row r="289" spans="2:2" x14ac:dyDescent="0.35">
      <c r="B289" s="413">
        <v>0.05</v>
      </c>
    </row>
    <row r="290" spans="2:2" x14ac:dyDescent="0.35">
      <c r="B290" s="413">
        <v>0.05</v>
      </c>
    </row>
    <row r="291" spans="2:2" x14ac:dyDescent="0.35">
      <c r="B291" s="413">
        <v>0.05</v>
      </c>
    </row>
    <row r="292" spans="2:2" x14ac:dyDescent="0.35">
      <c r="B292" s="413">
        <v>0.05</v>
      </c>
    </row>
    <row r="293" spans="2:2" x14ac:dyDescent="0.35">
      <c r="B293" s="413">
        <v>0.05</v>
      </c>
    </row>
    <row r="294" spans="2:2" x14ac:dyDescent="0.35">
      <c r="B294" s="413">
        <v>0.05</v>
      </c>
    </row>
    <row r="295" spans="2:2" x14ac:dyDescent="0.35">
      <c r="B295" s="413">
        <v>0.05</v>
      </c>
    </row>
    <row r="296" spans="2:2" x14ac:dyDescent="0.35">
      <c r="B296" s="413">
        <v>0.05</v>
      </c>
    </row>
    <row r="297" spans="2:2" x14ac:dyDescent="0.35">
      <c r="B297" s="413">
        <v>0.05</v>
      </c>
    </row>
    <row r="298" spans="2:2" x14ac:dyDescent="0.35">
      <c r="B298" s="413">
        <v>0.05</v>
      </c>
    </row>
    <row r="299" spans="2:2" x14ac:dyDescent="0.35">
      <c r="B299" s="413">
        <v>0.05</v>
      </c>
    </row>
    <row r="300" spans="2:2" x14ac:dyDescent="0.35">
      <c r="B300" s="413">
        <v>0.05</v>
      </c>
    </row>
    <row r="301" spans="2:2" x14ac:dyDescent="0.35">
      <c r="B301" s="413">
        <v>0.05</v>
      </c>
    </row>
    <row r="302" spans="2:2" x14ac:dyDescent="0.35">
      <c r="B302" s="413">
        <v>0.05</v>
      </c>
    </row>
    <row r="303" spans="2:2" x14ac:dyDescent="0.35">
      <c r="B303" s="413">
        <v>0.05</v>
      </c>
    </row>
    <row r="304" spans="2:2" x14ac:dyDescent="0.35">
      <c r="B304" s="413">
        <v>0.05</v>
      </c>
    </row>
    <row r="305" spans="2:2" x14ac:dyDescent="0.35">
      <c r="B305" s="413">
        <v>0.05</v>
      </c>
    </row>
    <row r="306" spans="2:2" x14ac:dyDescent="0.35">
      <c r="B306" s="413">
        <v>0.05</v>
      </c>
    </row>
    <row r="307" spans="2:2" x14ac:dyDescent="0.35">
      <c r="B307" s="413">
        <v>0.05</v>
      </c>
    </row>
    <row r="308" spans="2:2" x14ac:dyDescent="0.35">
      <c r="B308" s="413">
        <v>0.05</v>
      </c>
    </row>
    <row r="309" spans="2:2" x14ac:dyDescent="0.35">
      <c r="B309" s="413">
        <v>0.05</v>
      </c>
    </row>
    <row r="310" spans="2:2" x14ac:dyDescent="0.35">
      <c r="B310" s="413">
        <v>0.05</v>
      </c>
    </row>
    <row r="311" spans="2:2" x14ac:dyDescent="0.35">
      <c r="B311" s="413">
        <v>0.05</v>
      </c>
    </row>
    <row r="312" spans="2:2" x14ac:dyDescent="0.35">
      <c r="B312" s="413">
        <v>0.05</v>
      </c>
    </row>
    <row r="313" spans="2:2" x14ac:dyDescent="0.35">
      <c r="B313" s="413">
        <v>0.05</v>
      </c>
    </row>
    <row r="314" spans="2:2" x14ac:dyDescent="0.35">
      <c r="B314" s="413">
        <v>0.05</v>
      </c>
    </row>
    <row r="315" spans="2:2" x14ac:dyDescent="0.35">
      <c r="B315" s="413">
        <v>0.05</v>
      </c>
    </row>
    <row r="316" spans="2:2" x14ac:dyDescent="0.35">
      <c r="B316" s="413">
        <v>0.05</v>
      </c>
    </row>
    <row r="317" spans="2:2" x14ac:dyDescent="0.35">
      <c r="B317" s="413">
        <v>0.05</v>
      </c>
    </row>
    <row r="318" spans="2:2" x14ac:dyDescent="0.35">
      <c r="B318" s="413">
        <v>0.05</v>
      </c>
    </row>
    <row r="319" spans="2:2" x14ac:dyDescent="0.35">
      <c r="B319" s="413">
        <v>0.05</v>
      </c>
    </row>
    <row r="320" spans="2:2" x14ac:dyDescent="0.35">
      <c r="B320" s="413">
        <v>0.05</v>
      </c>
    </row>
    <row r="321" spans="2:2" x14ac:dyDescent="0.35">
      <c r="B321" s="413">
        <v>0.05</v>
      </c>
    </row>
    <row r="322" spans="2:2" x14ac:dyDescent="0.35">
      <c r="B322" s="413">
        <v>0.05</v>
      </c>
    </row>
    <row r="323" spans="2:2" x14ac:dyDescent="0.35">
      <c r="B323" s="413">
        <v>0.05</v>
      </c>
    </row>
    <row r="324" spans="2:2" x14ac:dyDescent="0.35">
      <c r="B324" s="413">
        <v>0.05</v>
      </c>
    </row>
    <row r="325" spans="2:2" x14ac:dyDescent="0.35">
      <c r="B325" s="413">
        <v>0.05</v>
      </c>
    </row>
    <row r="326" spans="2:2" x14ac:dyDescent="0.35">
      <c r="B326" s="413">
        <v>0.05</v>
      </c>
    </row>
    <row r="327" spans="2:2" x14ac:dyDescent="0.35">
      <c r="B327" s="413">
        <v>0.05</v>
      </c>
    </row>
    <row r="328" spans="2:2" x14ac:dyDescent="0.35">
      <c r="B328" s="413">
        <v>0.05</v>
      </c>
    </row>
    <row r="329" spans="2:2" x14ac:dyDescent="0.35">
      <c r="B329" s="413">
        <v>0.05</v>
      </c>
    </row>
    <row r="330" spans="2:2" x14ac:dyDescent="0.35">
      <c r="B330" s="413">
        <v>0.05</v>
      </c>
    </row>
    <row r="331" spans="2:2" x14ac:dyDescent="0.35">
      <c r="B331" s="413">
        <v>0.05</v>
      </c>
    </row>
    <row r="332" spans="2:2" x14ac:dyDescent="0.35">
      <c r="B332" s="413">
        <v>0.05</v>
      </c>
    </row>
    <row r="333" spans="2:2" x14ac:dyDescent="0.35">
      <c r="B333" s="413">
        <v>0.05</v>
      </c>
    </row>
    <row r="334" spans="2:2" x14ac:dyDescent="0.35">
      <c r="B334" s="413">
        <v>0.05</v>
      </c>
    </row>
    <row r="335" spans="2:2" x14ac:dyDescent="0.35">
      <c r="B335" s="413">
        <v>0.05</v>
      </c>
    </row>
    <row r="336" spans="2:2" x14ac:dyDescent="0.35">
      <c r="B336" s="413">
        <v>0.05</v>
      </c>
    </row>
    <row r="337" spans="2:2" x14ac:dyDescent="0.35">
      <c r="B337" s="413">
        <v>0.05</v>
      </c>
    </row>
    <row r="338" spans="2:2" x14ac:dyDescent="0.35">
      <c r="B338" s="413">
        <v>0.05</v>
      </c>
    </row>
    <row r="339" spans="2:2" x14ac:dyDescent="0.35">
      <c r="B339" s="413">
        <v>0.05</v>
      </c>
    </row>
    <row r="340" spans="2:2" x14ac:dyDescent="0.35">
      <c r="B340" s="413">
        <v>0.05</v>
      </c>
    </row>
    <row r="341" spans="2:2" x14ac:dyDescent="0.35">
      <c r="B341" s="413">
        <v>0.05</v>
      </c>
    </row>
    <row r="342" spans="2:2" x14ac:dyDescent="0.35">
      <c r="B342" s="413">
        <v>0.05</v>
      </c>
    </row>
    <row r="343" spans="2:2" x14ac:dyDescent="0.35">
      <c r="B343" s="413">
        <v>0.05</v>
      </c>
    </row>
    <row r="344" spans="2:2" x14ac:dyDescent="0.35">
      <c r="B344" s="413">
        <v>0.05</v>
      </c>
    </row>
    <row r="345" spans="2:2" x14ac:dyDescent="0.35">
      <c r="B345" s="413">
        <v>0.05</v>
      </c>
    </row>
    <row r="346" spans="2:2" x14ac:dyDescent="0.35">
      <c r="B346" s="413">
        <v>0.05</v>
      </c>
    </row>
    <row r="347" spans="2:2" x14ac:dyDescent="0.35">
      <c r="B347" s="413">
        <v>0.05</v>
      </c>
    </row>
    <row r="348" spans="2:2" x14ac:dyDescent="0.35">
      <c r="B348" s="413">
        <v>0.05</v>
      </c>
    </row>
    <row r="349" spans="2:2" x14ac:dyDescent="0.35">
      <c r="B349" s="413">
        <v>0.05</v>
      </c>
    </row>
    <row r="350" spans="2:2" x14ac:dyDescent="0.35">
      <c r="B350" s="413">
        <v>0.05</v>
      </c>
    </row>
    <row r="351" spans="2:2" x14ac:dyDescent="0.35">
      <c r="B351" s="413">
        <v>0.05</v>
      </c>
    </row>
    <row r="352" spans="2:2" x14ac:dyDescent="0.35">
      <c r="B352" s="413">
        <v>0.05</v>
      </c>
    </row>
    <row r="353" spans="2:2" x14ac:dyDescent="0.35">
      <c r="B353" s="413">
        <v>0.05</v>
      </c>
    </row>
    <row r="354" spans="2:2" x14ac:dyDescent="0.35">
      <c r="B354" s="413">
        <v>0.05</v>
      </c>
    </row>
    <row r="355" spans="2:2" x14ac:dyDescent="0.35">
      <c r="B355" s="413">
        <v>0.05</v>
      </c>
    </row>
    <row r="356" spans="2:2" x14ac:dyDescent="0.35">
      <c r="B356" s="413">
        <v>0.05</v>
      </c>
    </row>
    <row r="357" spans="2:2" x14ac:dyDescent="0.35">
      <c r="B357" s="413">
        <v>0.05</v>
      </c>
    </row>
    <row r="358" spans="2:2" x14ac:dyDescent="0.35">
      <c r="B358" s="413">
        <v>0.05</v>
      </c>
    </row>
    <row r="359" spans="2:2" x14ac:dyDescent="0.35">
      <c r="B359" s="413">
        <v>0.05</v>
      </c>
    </row>
    <row r="360" spans="2:2" x14ac:dyDescent="0.35">
      <c r="B360" s="413">
        <v>0.05</v>
      </c>
    </row>
    <row r="361" spans="2:2" x14ac:dyDescent="0.35">
      <c r="B361" s="413">
        <v>0.05</v>
      </c>
    </row>
    <row r="362" spans="2:2" x14ac:dyDescent="0.35">
      <c r="B362" s="413">
        <v>0.05</v>
      </c>
    </row>
    <row r="363" spans="2:2" x14ac:dyDescent="0.35">
      <c r="B363" s="413">
        <v>0.05</v>
      </c>
    </row>
    <row r="364" spans="2:2" x14ac:dyDescent="0.35">
      <c r="B364" s="413">
        <v>0.05</v>
      </c>
    </row>
    <row r="365" spans="2:2" x14ac:dyDescent="0.35">
      <c r="B365" s="413">
        <v>0.05</v>
      </c>
    </row>
    <row r="366" spans="2:2" x14ac:dyDescent="0.35">
      <c r="B366" s="413">
        <v>0.05</v>
      </c>
    </row>
    <row r="367" spans="2:2" x14ac:dyDescent="0.35">
      <c r="B367" s="413">
        <v>0.05</v>
      </c>
    </row>
    <row r="368" spans="2:2" x14ac:dyDescent="0.35">
      <c r="B368" s="413">
        <v>0.05</v>
      </c>
    </row>
    <row r="369" spans="2:2" x14ac:dyDescent="0.35">
      <c r="B369" s="413">
        <v>0.05</v>
      </c>
    </row>
    <row r="370" spans="2:2" x14ac:dyDescent="0.35">
      <c r="B370" s="413">
        <v>0.05</v>
      </c>
    </row>
    <row r="371" spans="2:2" x14ac:dyDescent="0.35">
      <c r="B371" s="413">
        <v>0.05</v>
      </c>
    </row>
    <row r="372" spans="2:2" x14ac:dyDescent="0.35">
      <c r="B372" s="413">
        <v>0.05</v>
      </c>
    </row>
    <row r="373" spans="2:2" x14ac:dyDescent="0.35">
      <c r="B373" s="413">
        <v>0.05</v>
      </c>
    </row>
    <row r="374" spans="2:2" x14ac:dyDescent="0.35">
      <c r="B374" s="413">
        <v>0.05</v>
      </c>
    </row>
    <row r="375" spans="2:2" x14ac:dyDescent="0.35">
      <c r="B375" s="413">
        <v>0.05</v>
      </c>
    </row>
    <row r="376" spans="2:2" x14ac:dyDescent="0.35">
      <c r="B376" s="413">
        <v>0.05</v>
      </c>
    </row>
    <row r="377" spans="2:2" x14ac:dyDescent="0.35">
      <c r="B377" s="413">
        <v>0.05</v>
      </c>
    </row>
    <row r="378" spans="2:2" x14ac:dyDescent="0.35">
      <c r="B378" s="413">
        <v>0.05</v>
      </c>
    </row>
    <row r="379" spans="2:2" x14ac:dyDescent="0.35">
      <c r="B379" s="413">
        <v>0.05</v>
      </c>
    </row>
    <row r="380" spans="2:2" x14ac:dyDescent="0.35">
      <c r="B380" s="413">
        <v>0.05</v>
      </c>
    </row>
    <row r="381" spans="2:2" x14ac:dyDescent="0.35">
      <c r="B381" s="413">
        <v>0.05</v>
      </c>
    </row>
    <row r="382" spans="2:2" x14ac:dyDescent="0.35">
      <c r="B382" s="413">
        <v>0.05</v>
      </c>
    </row>
    <row r="383" spans="2:2" x14ac:dyDescent="0.35">
      <c r="B383" s="413">
        <v>0.05</v>
      </c>
    </row>
    <row r="384" spans="2:2" x14ac:dyDescent="0.35">
      <c r="B384" s="413">
        <v>0.05</v>
      </c>
    </row>
    <row r="385" spans="2:2" x14ac:dyDescent="0.35">
      <c r="B385" s="413">
        <v>0.05</v>
      </c>
    </row>
    <row r="386" spans="2:2" x14ac:dyDescent="0.35">
      <c r="B386" s="413">
        <v>0.05</v>
      </c>
    </row>
    <row r="387" spans="2:2" x14ac:dyDescent="0.35">
      <c r="B387" s="413">
        <v>0.05</v>
      </c>
    </row>
    <row r="388" spans="2:2" x14ac:dyDescent="0.35">
      <c r="B388" s="413">
        <v>0.05</v>
      </c>
    </row>
    <row r="389" spans="2:2" x14ac:dyDescent="0.35">
      <c r="B389" s="413">
        <v>0.05</v>
      </c>
    </row>
    <row r="390" spans="2:2" x14ac:dyDescent="0.35">
      <c r="B390" s="413">
        <v>0.05</v>
      </c>
    </row>
    <row r="391" spans="2:2" x14ac:dyDescent="0.35">
      <c r="B391" s="413">
        <v>0.05</v>
      </c>
    </row>
    <row r="392" spans="2:2" x14ac:dyDescent="0.35">
      <c r="B392" s="413">
        <v>0.05</v>
      </c>
    </row>
    <row r="393" spans="2:2" x14ac:dyDescent="0.35">
      <c r="B393" s="413">
        <v>0.05</v>
      </c>
    </row>
    <row r="394" spans="2:2" x14ac:dyDescent="0.35">
      <c r="B394" s="413">
        <v>0.05</v>
      </c>
    </row>
    <row r="395" spans="2:2" x14ac:dyDescent="0.35">
      <c r="B395" s="413">
        <v>0.05</v>
      </c>
    </row>
    <row r="396" spans="2:2" x14ac:dyDescent="0.35">
      <c r="B396" s="413">
        <v>0.05</v>
      </c>
    </row>
    <row r="397" spans="2:2" x14ac:dyDescent="0.35">
      <c r="B397" s="413">
        <v>0.05</v>
      </c>
    </row>
    <row r="398" spans="2:2" x14ac:dyDescent="0.35">
      <c r="B398" s="413">
        <v>0.05</v>
      </c>
    </row>
    <row r="399" spans="2:2" x14ac:dyDescent="0.35">
      <c r="B399" s="413">
        <v>0.05</v>
      </c>
    </row>
    <row r="400" spans="2:2" x14ac:dyDescent="0.35">
      <c r="B400" s="413">
        <v>0.05</v>
      </c>
    </row>
    <row r="401" spans="2:2" x14ac:dyDescent="0.35">
      <c r="B401" s="413">
        <v>0.05</v>
      </c>
    </row>
    <row r="402" spans="2:2" x14ac:dyDescent="0.35">
      <c r="B402" s="413">
        <v>0.05</v>
      </c>
    </row>
    <row r="403" spans="2:2" x14ac:dyDescent="0.35">
      <c r="B403" s="413">
        <v>0.05</v>
      </c>
    </row>
    <row r="404" spans="2:2" x14ac:dyDescent="0.35">
      <c r="B404" s="413">
        <v>0.05</v>
      </c>
    </row>
    <row r="405" spans="2:2" x14ac:dyDescent="0.35">
      <c r="B405" s="413">
        <v>0.05</v>
      </c>
    </row>
    <row r="406" spans="2:2" x14ac:dyDescent="0.35">
      <c r="B406" s="413">
        <v>0.05</v>
      </c>
    </row>
    <row r="407" spans="2:2" x14ac:dyDescent="0.35">
      <c r="B407" s="413">
        <v>0.05</v>
      </c>
    </row>
    <row r="408" spans="2:2" x14ac:dyDescent="0.35">
      <c r="B408" s="413">
        <v>0.05</v>
      </c>
    </row>
    <row r="409" spans="2:2" x14ac:dyDescent="0.35">
      <c r="B409" s="413">
        <v>0.05</v>
      </c>
    </row>
    <row r="410" spans="2:2" x14ac:dyDescent="0.35">
      <c r="B410" s="413">
        <v>0.05</v>
      </c>
    </row>
    <row r="411" spans="2:2" x14ac:dyDescent="0.35">
      <c r="B411" s="413">
        <v>0.05</v>
      </c>
    </row>
    <row r="412" spans="2:2" x14ac:dyDescent="0.35">
      <c r="B412" s="413">
        <v>0.05</v>
      </c>
    </row>
    <row r="413" spans="2:2" x14ac:dyDescent="0.35">
      <c r="B413" s="413">
        <v>0.05</v>
      </c>
    </row>
    <row r="414" spans="2:2" x14ac:dyDescent="0.35">
      <c r="B414" s="413">
        <v>0.05</v>
      </c>
    </row>
    <row r="415" spans="2:2" x14ac:dyDescent="0.35">
      <c r="B415" s="413">
        <v>0.05</v>
      </c>
    </row>
    <row r="416" spans="2:2" x14ac:dyDescent="0.35">
      <c r="B416" s="413">
        <v>0.05</v>
      </c>
    </row>
    <row r="417" spans="2:2" x14ac:dyDescent="0.35">
      <c r="B417" s="413">
        <v>0.05</v>
      </c>
    </row>
    <row r="418" spans="2:2" x14ac:dyDescent="0.35">
      <c r="B418" s="413">
        <v>0.05</v>
      </c>
    </row>
    <row r="419" spans="2:2" x14ac:dyDescent="0.35">
      <c r="B419" s="413">
        <v>0.05</v>
      </c>
    </row>
    <row r="420" spans="2:2" x14ac:dyDescent="0.35">
      <c r="B420" s="413">
        <v>0.05</v>
      </c>
    </row>
    <row r="421" spans="2:2" x14ac:dyDescent="0.35">
      <c r="B421" s="413">
        <v>0.05</v>
      </c>
    </row>
    <row r="422" spans="2:2" x14ac:dyDescent="0.35">
      <c r="B422" s="413">
        <v>0.05</v>
      </c>
    </row>
    <row r="423" spans="2:2" x14ac:dyDescent="0.35">
      <c r="B423" s="413">
        <v>0.05</v>
      </c>
    </row>
    <row r="424" spans="2:2" x14ac:dyDescent="0.35">
      <c r="B424" s="413">
        <v>0.05</v>
      </c>
    </row>
    <row r="425" spans="2:2" x14ac:dyDescent="0.35">
      <c r="B425" s="413">
        <v>0.05</v>
      </c>
    </row>
    <row r="426" spans="2:2" x14ac:dyDescent="0.35">
      <c r="B426" s="413">
        <v>0.05</v>
      </c>
    </row>
    <row r="427" spans="2:2" x14ac:dyDescent="0.35">
      <c r="B427" s="413">
        <v>0.05</v>
      </c>
    </row>
    <row r="428" spans="2:2" x14ac:dyDescent="0.35">
      <c r="B428" s="413">
        <v>0.05</v>
      </c>
    </row>
    <row r="429" spans="2:2" x14ac:dyDescent="0.35">
      <c r="B429" s="413">
        <v>0.05</v>
      </c>
    </row>
    <row r="430" spans="2:2" x14ac:dyDescent="0.35">
      <c r="B430" s="413">
        <v>0.05</v>
      </c>
    </row>
    <row r="431" spans="2:2" x14ac:dyDescent="0.35">
      <c r="B431" s="413">
        <v>0.05</v>
      </c>
    </row>
    <row r="432" spans="2:2" x14ac:dyDescent="0.35">
      <c r="B432" s="413">
        <v>0.05</v>
      </c>
    </row>
    <row r="433" spans="2:2" x14ac:dyDescent="0.35">
      <c r="B433" s="413">
        <v>0.05</v>
      </c>
    </row>
    <row r="434" spans="2:2" x14ac:dyDescent="0.35">
      <c r="B434" s="413">
        <v>0.05</v>
      </c>
    </row>
    <row r="435" spans="2:2" x14ac:dyDescent="0.35">
      <c r="B435" s="413">
        <v>0.05</v>
      </c>
    </row>
    <row r="436" spans="2:2" x14ac:dyDescent="0.35">
      <c r="B436" s="413">
        <v>0.05</v>
      </c>
    </row>
    <row r="437" spans="2:2" x14ac:dyDescent="0.35">
      <c r="B437" s="413">
        <v>0.05</v>
      </c>
    </row>
    <row r="438" spans="2:2" x14ac:dyDescent="0.35">
      <c r="B438" s="413">
        <v>0.05</v>
      </c>
    </row>
    <row r="439" spans="2:2" x14ac:dyDescent="0.35">
      <c r="B439" s="413">
        <v>0.05</v>
      </c>
    </row>
    <row r="440" spans="2:2" x14ac:dyDescent="0.35">
      <c r="B440" s="413">
        <v>0.05</v>
      </c>
    </row>
    <row r="441" spans="2:2" x14ac:dyDescent="0.35">
      <c r="B441" s="413">
        <v>0.05</v>
      </c>
    </row>
    <row r="442" spans="2:2" x14ac:dyDescent="0.35">
      <c r="B442" s="413">
        <v>0.05</v>
      </c>
    </row>
    <row r="443" spans="2:2" x14ac:dyDescent="0.35">
      <c r="B443" s="413">
        <v>0.05</v>
      </c>
    </row>
    <row r="444" spans="2:2" x14ac:dyDescent="0.35">
      <c r="B444" s="413">
        <v>0.05</v>
      </c>
    </row>
    <row r="445" spans="2:2" x14ac:dyDescent="0.35">
      <c r="B445" s="413">
        <v>0.05</v>
      </c>
    </row>
    <row r="446" spans="2:2" x14ac:dyDescent="0.35">
      <c r="B446" s="413">
        <v>0.05</v>
      </c>
    </row>
    <row r="447" spans="2:2" x14ac:dyDescent="0.35">
      <c r="B447" s="413">
        <v>0.05</v>
      </c>
    </row>
    <row r="448" spans="2:2" x14ac:dyDescent="0.35">
      <c r="B448" s="413">
        <v>0.05</v>
      </c>
    </row>
    <row r="449" spans="2:2" x14ac:dyDescent="0.35">
      <c r="B449" s="413">
        <v>0.05</v>
      </c>
    </row>
    <row r="450" spans="2:2" x14ac:dyDescent="0.35">
      <c r="B450" s="413">
        <v>0.05</v>
      </c>
    </row>
    <row r="451" spans="2:2" x14ac:dyDescent="0.35">
      <c r="B451" s="413">
        <v>0.05</v>
      </c>
    </row>
    <row r="452" spans="2:2" x14ac:dyDescent="0.35">
      <c r="B452" s="413">
        <v>0.05</v>
      </c>
    </row>
    <row r="453" spans="2:2" x14ac:dyDescent="0.35">
      <c r="B453" s="413">
        <v>0.05</v>
      </c>
    </row>
    <row r="454" spans="2:2" x14ac:dyDescent="0.35">
      <c r="B454" s="413">
        <v>0.05</v>
      </c>
    </row>
    <row r="455" spans="2:2" x14ac:dyDescent="0.35">
      <c r="B455" s="413">
        <v>0.05</v>
      </c>
    </row>
    <row r="456" spans="2:2" x14ac:dyDescent="0.35">
      <c r="B456" s="413">
        <v>0.05</v>
      </c>
    </row>
    <row r="457" spans="2:2" x14ac:dyDescent="0.35">
      <c r="B457" s="413">
        <v>0.05</v>
      </c>
    </row>
    <row r="458" spans="2:2" x14ac:dyDescent="0.35">
      <c r="B458" s="413">
        <v>0.05</v>
      </c>
    </row>
    <row r="459" spans="2:2" x14ac:dyDescent="0.35">
      <c r="B459" s="413">
        <v>0.05</v>
      </c>
    </row>
    <row r="460" spans="2:2" x14ac:dyDescent="0.35">
      <c r="B460" s="413">
        <v>0.05</v>
      </c>
    </row>
    <row r="461" spans="2:2" x14ac:dyDescent="0.35">
      <c r="B461" s="413">
        <v>0.05</v>
      </c>
    </row>
    <row r="462" spans="2:2" x14ac:dyDescent="0.35">
      <c r="B462" s="413">
        <v>0.05</v>
      </c>
    </row>
    <row r="463" spans="2:2" x14ac:dyDescent="0.35">
      <c r="B463" s="413">
        <v>0.05</v>
      </c>
    </row>
    <row r="464" spans="2:2" x14ac:dyDescent="0.35">
      <c r="B464" s="413">
        <v>0.05</v>
      </c>
    </row>
    <row r="465" spans="2:2" x14ac:dyDescent="0.35">
      <c r="B465" s="413">
        <v>0.05</v>
      </c>
    </row>
    <row r="466" spans="2:2" x14ac:dyDescent="0.35">
      <c r="B466" s="413">
        <v>0.05</v>
      </c>
    </row>
    <row r="467" spans="2:2" x14ac:dyDescent="0.35">
      <c r="B467" s="413">
        <v>0.05</v>
      </c>
    </row>
    <row r="468" spans="2:2" x14ac:dyDescent="0.35">
      <c r="B468" s="413">
        <v>0.05</v>
      </c>
    </row>
    <row r="469" spans="2:2" x14ac:dyDescent="0.35">
      <c r="B469" s="413">
        <v>0.05</v>
      </c>
    </row>
    <row r="470" spans="2:2" x14ac:dyDescent="0.35">
      <c r="B470" s="413">
        <v>0.05</v>
      </c>
    </row>
    <row r="471" spans="2:2" x14ac:dyDescent="0.35">
      <c r="B471" s="413">
        <v>0.05</v>
      </c>
    </row>
    <row r="472" spans="2:2" x14ac:dyDescent="0.35">
      <c r="B472" s="413">
        <v>0.05</v>
      </c>
    </row>
    <row r="473" spans="2:2" x14ac:dyDescent="0.35">
      <c r="B473" s="413">
        <v>0.05</v>
      </c>
    </row>
    <row r="474" spans="2:2" x14ac:dyDescent="0.35">
      <c r="B474" s="413">
        <v>0.05</v>
      </c>
    </row>
    <row r="475" spans="2:2" x14ac:dyDescent="0.35">
      <c r="B475" s="413">
        <v>0.05</v>
      </c>
    </row>
    <row r="476" spans="2:2" x14ac:dyDescent="0.35">
      <c r="B476" s="413">
        <v>0.05</v>
      </c>
    </row>
    <row r="477" spans="2:2" x14ac:dyDescent="0.35">
      <c r="B477" s="413">
        <v>0.05</v>
      </c>
    </row>
    <row r="478" spans="2:2" x14ac:dyDescent="0.35">
      <c r="B478" s="413">
        <v>0.05</v>
      </c>
    </row>
    <row r="479" spans="2:2" x14ac:dyDescent="0.35">
      <c r="B479" s="413">
        <v>0.05</v>
      </c>
    </row>
    <row r="480" spans="2:2" x14ac:dyDescent="0.35">
      <c r="B480" s="413">
        <v>0.05</v>
      </c>
    </row>
    <row r="481" spans="2:2" x14ac:dyDescent="0.35">
      <c r="B481" s="413">
        <v>0.05</v>
      </c>
    </row>
    <row r="482" spans="2:2" x14ac:dyDescent="0.35">
      <c r="B482" s="413">
        <v>0.05</v>
      </c>
    </row>
    <row r="483" spans="2:2" x14ac:dyDescent="0.35">
      <c r="B483" s="413">
        <v>0.05</v>
      </c>
    </row>
    <row r="484" spans="2:2" x14ac:dyDescent="0.35">
      <c r="B484" s="413">
        <v>0.05</v>
      </c>
    </row>
    <row r="485" spans="2:2" x14ac:dyDescent="0.35">
      <c r="B485" s="413">
        <v>0.05</v>
      </c>
    </row>
    <row r="486" spans="2:2" x14ac:dyDescent="0.35">
      <c r="B486" s="413">
        <v>0.05</v>
      </c>
    </row>
    <row r="487" spans="2:2" x14ac:dyDescent="0.35">
      <c r="B487" s="413">
        <v>0.05</v>
      </c>
    </row>
    <row r="488" spans="2:2" x14ac:dyDescent="0.35">
      <c r="B488" s="413">
        <v>0.05</v>
      </c>
    </row>
    <row r="489" spans="2:2" x14ac:dyDescent="0.35">
      <c r="B489" s="413">
        <v>0.05</v>
      </c>
    </row>
    <row r="490" spans="2:2" x14ac:dyDescent="0.35">
      <c r="B490" s="413">
        <v>0.05</v>
      </c>
    </row>
    <row r="491" spans="2:2" x14ac:dyDescent="0.35">
      <c r="B491" s="413">
        <v>0.05</v>
      </c>
    </row>
    <row r="492" spans="2:2" x14ac:dyDescent="0.35">
      <c r="B492" s="413">
        <v>0.05</v>
      </c>
    </row>
    <row r="493" spans="2:2" x14ac:dyDescent="0.35">
      <c r="B493" s="413">
        <v>0.05</v>
      </c>
    </row>
    <row r="494" spans="2:2" x14ac:dyDescent="0.35">
      <c r="B494" s="413">
        <v>0.05</v>
      </c>
    </row>
    <row r="495" spans="2:2" x14ac:dyDescent="0.35">
      <c r="B495" s="413">
        <v>0.05</v>
      </c>
    </row>
    <row r="496" spans="2:2" x14ac:dyDescent="0.35">
      <c r="B496" s="413">
        <v>0.05</v>
      </c>
    </row>
    <row r="497" spans="2:2" x14ac:dyDescent="0.35">
      <c r="B497" s="413">
        <v>0.05</v>
      </c>
    </row>
    <row r="498" spans="2:2" x14ac:dyDescent="0.35">
      <c r="B498" s="413">
        <v>0.05</v>
      </c>
    </row>
    <row r="499" spans="2:2" x14ac:dyDescent="0.35">
      <c r="B499" s="413">
        <v>0.05</v>
      </c>
    </row>
    <row r="500" spans="2:2" x14ac:dyDescent="0.35">
      <c r="B500" s="413">
        <v>0.05</v>
      </c>
    </row>
    <row r="501" spans="2:2" x14ac:dyDescent="0.35">
      <c r="B501" s="413">
        <v>0.05</v>
      </c>
    </row>
    <row r="502" spans="2:2" x14ac:dyDescent="0.35">
      <c r="B502" s="413">
        <v>0.05</v>
      </c>
    </row>
    <row r="503" spans="2:2" x14ac:dyDescent="0.35">
      <c r="B503" s="413">
        <v>0.05</v>
      </c>
    </row>
    <row r="504" spans="2:2" x14ac:dyDescent="0.35">
      <c r="B504" s="413">
        <v>0.05</v>
      </c>
    </row>
    <row r="505" spans="2:2" x14ac:dyDescent="0.35">
      <c r="B505" s="413">
        <v>0.05</v>
      </c>
    </row>
    <row r="506" spans="2:2" x14ac:dyDescent="0.35">
      <c r="B506" s="413">
        <v>0.05</v>
      </c>
    </row>
    <row r="507" spans="2:2" x14ac:dyDescent="0.35">
      <c r="B507" s="413">
        <v>0.05</v>
      </c>
    </row>
    <row r="508" spans="2:2" x14ac:dyDescent="0.35">
      <c r="B508" s="413">
        <v>0.05</v>
      </c>
    </row>
    <row r="509" spans="2:2" x14ac:dyDescent="0.35">
      <c r="B509" s="413">
        <v>0.05</v>
      </c>
    </row>
    <row r="510" spans="2:2" x14ac:dyDescent="0.35">
      <c r="B510" s="413">
        <v>0.05</v>
      </c>
    </row>
    <row r="511" spans="2:2" x14ac:dyDescent="0.35">
      <c r="B511" s="413">
        <v>0.05</v>
      </c>
    </row>
    <row r="512" spans="2:2" x14ac:dyDescent="0.35">
      <c r="B512" s="413">
        <v>0.05</v>
      </c>
    </row>
    <row r="513" spans="2:2" x14ac:dyDescent="0.35">
      <c r="B513" s="413">
        <v>0.05</v>
      </c>
    </row>
    <row r="514" spans="2:2" x14ac:dyDescent="0.35">
      <c r="B514" s="413">
        <v>0.05</v>
      </c>
    </row>
    <row r="515" spans="2:2" x14ac:dyDescent="0.35">
      <c r="B515" s="413">
        <v>0.05</v>
      </c>
    </row>
    <row r="516" spans="2:2" x14ac:dyDescent="0.35">
      <c r="B516" s="413">
        <v>0.05</v>
      </c>
    </row>
    <row r="517" spans="2:2" x14ac:dyDescent="0.35">
      <c r="B517" s="413">
        <v>0.05</v>
      </c>
    </row>
    <row r="518" spans="2:2" x14ac:dyDescent="0.35">
      <c r="B518" s="413">
        <v>0.05</v>
      </c>
    </row>
    <row r="519" spans="2:2" x14ac:dyDescent="0.35">
      <c r="B519" s="413">
        <v>0.05</v>
      </c>
    </row>
    <row r="520" spans="2:2" x14ac:dyDescent="0.35">
      <c r="B520" s="413">
        <v>0.05</v>
      </c>
    </row>
    <row r="521" spans="2:2" x14ac:dyDescent="0.35">
      <c r="B521" s="413">
        <v>0.05</v>
      </c>
    </row>
    <row r="522" spans="2:2" x14ac:dyDescent="0.35">
      <c r="B522" s="413">
        <v>0.05</v>
      </c>
    </row>
    <row r="523" spans="2:2" x14ac:dyDescent="0.35">
      <c r="B523" s="413">
        <v>0.05</v>
      </c>
    </row>
    <row r="524" spans="2:2" x14ac:dyDescent="0.35">
      <c r="B524" s="413">
        <v>0.05</v>
      </c>
    </row>
    <row r="525" spans="2:2" x14ac:dyDescent="0.35">
      <c r="B525" s="413">
        <v>0.05</v>
      </c>
    </row>
    <row r="526" spans="2:2" x14ac:dyDescent="0.35">
      <c r="B526" s="413">
        <v>0.05</v>
      </c>
    </row>
    <row r="527" spans="2:2" x14ac:dyDescent="0.35">
      <c r="B527" s="413">
        <v>0.05</v>
      </c>
    </row>
    <row r="528" spans="2:2" x14ac:dyDescent="0.35">
      <c r="B528" s="413">
        <v>0.05</v>
      </c>
    </row>
    <row r="529" spans="2:2" x14ac:dyDescent="0.35">
      <c r="B529" s="413">
        <v>0.05</v>
      </c>
    </row>
    <row r="530" spans="2:2" x14ac:dyDescent="0.35">
      <c r="B530" s="413">
        <v>0.05</v>
      </c>
    </row>
    <row r="531" spans="2:2" x14ac:dyDescent="0.35">
      <c r="B531" s="413">
        <v>0.05</v>
      </c>
    </row>
    <row r="532" spans="2:2" x14ac:dyDescent="0.35">
      <c r="B532" s="413">
        <v>0.05</v>
      </c>
    </row>
    <row r="533" spans="2:2" x14ac:dyDescent="0.35">
      <c r="B533" s="413">
        <v>0.05</v>
      </c>
    </row>
    <row r="534" spans="2:2" x14ac:dyDescent="0.35">
      <c r="B534" s="413">
        <v>0.05</v>
      </c>
    </row>
    <row r="535" spans="2:2" x14ac:dyDescent="0.35">
      <c r="B535" s="413">
        <v>0.05</v>
      </c>
    </row>
    <row r="536" spans="2:2" x14ac:dyDescent="0.35">
      <c r="B536" s="413">
        <v>0.05</v>
      </c>
    </row>
    <row r="537" spans="2:2" x14ac:dyDescent="0.35">
      <c r="B537" s="413">
        <v>0.05</v>
      </c>
    </row>
    <row r="538" spans="2:2" x14ac:dyDescent="0.35">
      <c r="B538" s="413">
        <v>0.05</v>
      </c>
    </row>
    <row r="539" spans="2:2" x14ac:dyDescent="0.35">
      <c r="B539" s="413">
        <v>0.05</v>
      </c>
    </row>
    <row r="540" spans="2:2" x14ac:dyDescent="0.35">
      <c r="B540" s="413">
        <v>0.05</v>
      </c>
    </row>
    <row r="541" spans="2:2" x14ac:dyDescent="0.35">
      <c r="B541" s="413">
        <v>0.05</v>
      </c>
    </row>
    <row r="542" spans="2:2" x14ac:dyDescent="0.35">
      <c r="B542" s="413">
        <v>0.05</v>
      </c>
    </row>
    <row r="543" spans="2:2" x14ac:dyDescent="0.35">
      <c r="B543" s="413">
        <v>0.05</v>
      </c>
    </row>
    <row r="544" spans="2:2" x14ac:dyDescent="0.35">
      <c r="B544" s="413">
        <v>0.05</v>
      </c>
    </row>
    <row r="545" spans="2:2" x14ac:dyDescent="0.35">
      <c r="B545" s="413">
        <v>0.05</v>
      </c>
    </row>
    <row r="546" spans="2:2" x14ac:dyDescent="0.35">
      <c r="B546" s="413">
        <v>0.05</v>
      </c>
    </row>
    <row r="547" spans="2:2" x14ac:dyDescent="0.35">
      <c r="B547" s="413">
        <v>0.05</v>
      </c>
    </row>
    <row r="548" spans="2:2" x14ac:dyDescent="0.35">
      <c r="B548" s="413">
        <v>0.05</v>
      </c>
    </row>
    <row r="549" spans="2:2" x14ac:dyDescent="0.35">
      <c r="B549" s="413">
        <v>0.05</v>
      </c>
    </row>
    <row r="550" spans="2:2" x14ac:dyDescent="0.35">
      <c r="B550" s="413">
        <v>0.05</v>
      </c>
    </row>
    <row r="551" spans="2:2" x14ac:dyDescent="0.35">
      <c r="B551" s="413">
        <v>0.05</v>
      </c>
    </row>
    <row r="552" spans="2:2" x14ac:dyDescent="0.35">
      <c r="B552" s="413">
        <v>0.05</v>
      </c>
    </row>
    <row r="553" spans="2:2" x14ac:dyDescent="0.35">
      <c r="B553" s="413">
        <v>0.05</v>
      </c>
    </row>
    <row r="554" spans="2:2" x14ac:dyDescent="0.35">
      <c r="B554" s="413">
        <v>0.05</v>
      </c>
    </row>
    <row r="555" spans="2:2" x14ac:dyDescent="0.35">
      <c r="B555" s="413">
        <v>0.05</v>
      </c>
    </row>
    <row r="556" spans="2:2" x14ac:dyDescent="0.35">
      <c r="B556" s="413">
        <v>0.05</v>
      </c>
    </row>
    <row r="557" spans="2:2" x14ac:dyDescent="0.35">
      <c r="B557" s="413">
        <v>0.05</v>
      </c>
    </row>
    <row r="558" spans="2:2" x14ac:dyDescent="0.35">
      <c r="B558" s="413">
        <v>0.05</v>
      </c>
    </row>
    <row r="559" spans="2:2" x14ac:dyDescent="0.35">
      <c r="B559" s="413">
        <v>0.05</v>
      </c>
    </row>
    <row r="560" spans="2:2" x14ac:dyDescent="0.35">
      <c r="B560" s="413">
        <v>0.05</v>
      </c>
    </row>
    <row r="561" spans="2:2" x14ac:dyDescent="0.35">
      <c r="B561" s="413">
        <v>0.05</v>
      </c>
    </row>
    <row r="562" spans="2:2" x14ac:dyDescent="0.35">
      <c r="B562" s="413">
        <v>0.05</v>
      </c>
    </row>
    <row r="563" spans="2:2" x14ac:dyDescent="0.35">
      <c r="B563" s="413">
        <v>0.05</v>
      </c>
    </row>
    <row r="564" spans="2:2" x14ac:dyDescent="0.35">
      <c r="B564" s="413">
        <v>0.05</v>
      </c>
    </row>
    <row r="565" spans="2:2" x14ac:dyDescent="0.35">
      <c r="B565" s="413">
        <v>0.05</v>
      </c>
    </row>
    <row r="566" spans="2:2" x14ac:dyDescent="0.35">
      <c r="B566" s="413">
        <v>0.05</v>
      </c>
    </row>
    <row r="567" spans="2:2" x14ac:dyDescent="0.35">
      <c r="B567" s="413">
        <v>0.05</v>
      </c>
    </row>
    <row r="568" spans="2:2" x14ac:dyDescent="0.35">
      <c r="B568" s="413">
        <v>0.05</v>
      </c>
    </row>
    <row r="569" spans="2:2" x14ac:dyDescent="0.35">
      <c r="B569" s="413">
        <v>0.05</v>
      </c>
    </row>
    <row r="570" spans="2:2" x14ac:dyDescent="0.35">
      <c r="B570" s="413">
        <v>0.05</v>
      </c>
    </row>
    <row r="571" spans="2:2" x14ac:dyDescent="0.35">
      <c r="B571" s="413">
        <v>0.05</v>
      </c>
    </row>
    <row r="572" spans="2:2" x14ac:dyDescent="0.35">
      <c r="B572" s="413">
        <v>0.05</v>
      </c>
    </row>
    <row r="573" spans="2:2" x14ac:dyDescent="0.35">
      <c r="B573" s="413">
        <v>0.05</v>
      </c>
    </row>
    <row r="574" spans="2:2" x14ac:dyDescent="0.35">
      <c r="B574" s="413">
        <v>0.05</v>
      </c>
    </row>
    <row r="575" spans="2:2" x14ac:dyDescent="0.35">
      <c r="B575" s="413">
        <v>0.05</v>
      </c>
    </row>
    <row r="576" spans="2:2" x14ac:dyDescent="0.35">
      <c r="B576" s="413">
        <v>0.05</v>
      </c>
    </row>
    <row r="577" spans="2:2" x14ac:dyDescent="0.35">
      <c r="B577" s="413">
        <v>0.05</v>
      </c>
    </row>
    <row r="578" spans="2:2" x14ac:dyDescent="0.35">
      <c r="B578" s="413">
        <v>0.05</v>
      </c>
    </row>
    <row r="579" spans="2:2" x14ac:dyDescent="0.35">
      <c r="B579" s="413">
        <v>0.05</v>
      </c>
    </row>
    <row r="580" spans="2:2" x14ac:dyDescent="0.35">
      <c r="B580" s="413">
        <v>0.05</v>
      </c>
    </row>
    <row r="581" spans="2:2" x14ac:dyDescent="0.35">
      <c r="B581" s="413">
        <v>0.05</v>
      </c>
    </row>
    <row r="582" spans="2:2" x14ac:dyDescent="0.35">
      <c r="B582" s="413">
        <v>0.05</v>
      </c>
    </row>
    <row r="583" spans="2:2" x14ac:dyDescent="0.35">
      <c r="B583" s="413">
        <v>0.05</v>
      </c>
    </row>
    <row r="584" spans="2:2" x14ac:dyDescent="0.35">
      <c r="B584" s="413">
        <v>0.05</v>
      </c>
    </row>
    <row r="585" spans="2:2" x14ac:dyDescent="0.35">
      <c r="B585" s="413">
        <v>0.05</v>
      </c>
    </row>
    <row r="586" spans="2:2" x14ac:dyDescent="0.35">
      <c r="B586" s="413">
        <v>0.05</v>
      </c>
    </row>
    <row r="587" spans="2:2" x14ac:dyDescent="0.35">
      <c r="B587" s="413">
        <v>0.05</v>
      </c>
    </row>
    <row r="588" spans="2:2" x14ac:dyDescent="0.35">
      <c r="B588" s="413">
        <v>0.05</v>
      </c>
    </row>
    <row r="589" spans="2:2" x14ac:dyDescent="0.35">
      <c r="B589" s="413">
        <v>0.05</v>
      </c>
    </row>
    <row r="590" spans="2:2" x14ac:dyDescent="0.35">
      <c r="B590" s="413">
        <v>0.05</v>
      </c>
    </row>
    <row r="591" spans="2:2" x14ac:dyDescent="0.35">
      <c r="B591" s="413">
        <v>0.05</v>
      </c>
    </row>
    <row r="592" spans="2:2" x14ac:dyDescent="0.35">
      <c r="B592" s="413">
        <v>0.05</v>
      </c>
    </row>
    <row r="593" spans="2:2" x14ac:dyDescent="0.35">
      <c r="B593" s="413">
        <v>0.05</v>
      </c>
    </row>
    <row r="594" spans="2:2" x14ac:dyDescent="0.35">
      <c r="B594" s="413">
        <v>0.05</v>
      </c>
    </row>
    <row r="595" spans="2:2" x14ac:dyDescent="0.35">
      <c r="B595" s="413">
        <v>0.05</v>
      </c>
    </row>
    <row r="596" spans="2:2" x14ac:dyDescent="0.35">
      <c r="B596" s="413">
        <v>0.05</v>
      </c>
    </row>
    <row r="597" spans="2:2" x14ac:dyDescent="0.35">
      <c r="B597" s="413">
        <v>0.05</v>
      </c>
    </row>
    <row r="598" spans="2:2" x14ac:dyDescent="0.35">
      <c r="B598" s="413">
        <v>0.05</v>
      </c>
    </row>
    <row r="599" spans="2:2" x14ac:dyDescent="0.35">
      <c r="B599" s="413">
        <v>0.05</v>
      </c>
    </row>
    <row r="600" spans="2:2" x14ac:dyDescent="0.35">
      <c r="B600" s="413">
        <v>0.05</v>
      </c>
    </row>
    <row r="601" spans="2:2" x14ac:dyDescent="0.35">
      <c r="B601" s="413">
        <v>0.05</v>
      </c>
    </row>
    <row r="602" spans="2:2" x14ac:dyDescent="0.35">
      <c r="B602" s="413">
        <v>0.05</v>
      </c>
    </row>
    <row r="603" spans="2:2" x14ac:dyDescent="0.35">
      <c r="B603" s="413">
        <v>0.05</v>
      </c>
    </row>
    <row r="604" spans="2:2" x14ac:dyDescent="0.35">
      <c r="B604" s="413">
        <v>0.05</v>
      </c>
    </row>
    <row r="605" spans="2:2" x14ac:dyDescent="0.35">
      <c r="B605" s="413">
        <v>0.05</v>
      </c>
    </row>
    <row r="606" spans="2:2" x14ac:dyDescent="0.35">
      <c r="B606" s="413">
        <v>0.05</v>
      </c>
    </row>
    <row r="607" spans="2:2" x14ac:dyDescent="0.35">
      <c r="B607" s="413">
        <v>0.05</v>
      </c>
    </row>
    <row r="608" spans="2:2" x14ac:dyDescent="0.35">
      <c r="B608" s="413">
        <v>0.05</v>
      </c>
    </row>
    <row r="609" spans="2:2" x14ac:dyDescent="0.35">
      <c r="B609" s="413">
        <v>0.05</v>
      </c>
    </row>
    <row r="610" spans="2:2" x14ac:dyDescent="0.35">
      <c r="B610" s="413">
        <v>0.05</v>
      </c>
    </row>
    <row r="611" spans="2:2" x14ac:dyDescent="0.35">
      <c r="B611" s="413">
        <v>0.05</v>
      </c>
    </row>
    <row r="612" spans="2:2" x14ac:dyDescent="0.35">
      <c r="B612" s="413">
        <v>0.05</v>
      </c>
    </row>
    <row r="613" spans="2:2" x14ac:dyDescent="0.35">
      <c r="B613" s="413">
        <v>0.05</v>
      </c>
    </row>
    <row r="614" spans="2:2" x14ac:dyDescent="0.35">
      <c r="B614" s="413">
        <v>0.05</v>
      </c>
    </row>
    <row r="615" spans="2:2" x14ac:dyDescent="0.35">
      <c r="B615" s="413">
        <v>0.05</v>
      </c>
    </row>
    <row r="616" spans="2:2" x14ac:dyDescent="0.35">
      <c r="B616" s="413">
        <v>0.05</v>
      </c>
    </row>
    <row r="617" spans="2:2" x14ac:dyDescent="0.35">
      <c r="B617" s="413">
        <v>0.05</v>
      </c>
    </row>
    <row r="618" spans="2:2" x14ac:dyDescent="0.35">
      <c r="B618" s="413">
        <v>0.05</v>
      </c>
    </row>
    <row r="619" spans="2:2" x14ac:dyDescent="0.35">
      <c r="B619" s="413">
        <v>0.05</v>
      </c>
    </row>
    <row r="620" spans="2:2" x14ac:dyDescent="0.35">
      <c r="B620" s="413">
        <v>0.05</v>
      </c>
    </row>
    <row r="621" spans="2:2" x14ac:dyDescent="0.35">
      <c r="B621" s="413">
        <v>0.05</v>
      </c>
    </row>
    <row r="622" spans="2:2" x14ac:dyDescent="0.35">
      <c r="B622" s="413">
        <v>0.05</v>
      </c>
    </row>
    <row r="623" spans="2:2" x14ac:dyDescent="0.35">
      <c r="B623" s="413">
        <v>0.05</v>
      </c>
    </row>
    <row r="624" spans="2:2" x14ac:dyDescent="0.35">
      <c r="B624" s="413">
        <v>0.05</v>
      </c>
    </row>
    <row r="625" spans="2:2" x14ac:dyDescent="0.35">
      <c r="B625" s="413">
        <v>0.05</v>
      </c>
    </row>
    <row r="626" spans="2:2" x14ac:dyDescent="0.35">
      <c r="B626" s="413">
        <v>0.05</v>
      </c>
    </row>
    <row r="627" spans="2:2" x14ac:dyDescent="0.35">
      <c r="B627" s="413">
        <v>0.05</v>
      </c>
    </row>
    <row r="628" spans="2:2" x14ac:dyDescent="0.35">
      <c r="B628" s="413">
        <v>0.05</v>
      </c>
    </row>
    <row r="629" spans="2:2" x14ac:dyDescent="0.35">
      <c r="B629" s="413">
        <v>0.05</v>
      </c>
    </row>
    <row r="630" spans="2:2" x14ac:dyDescent="0.35">
      <c r="B630" s="413">
        <v>0.05</v>
      </c>
    </row>
    <row r="631" spans="2:2" x14ac:dyDescent="0.35">
      <c r="B631" s="413">
        <v>0.05</v>
      </c>
    </row>
    <row r="632" spans="2:2" x14ac:dyDescent="0.35">
      <c r="B632" s="413">
        <v>0.05</v>
      </c>
    </row>
    <row r="633" spans="2:2" x14ac:dyDescent="0.35">
      <c r="B633" s="413">
        <v>0.05</v>
      </c>
    </row>
    <row r="634" spans="2:2" x14ac:dyDescent="0.35">
      <c r="B634" s="413">
        <v>0.05</v>
      </c>
    </row>
    <row r="635" spans="2:2" x14ac:dyDescent="0.35">
      <c r="B635" s="413">
        <v>0.05</v>
      </c>
    </row>
    <row r="636" spans="2:2" x14ac:dyDescent="0.35">
      <c r="B636" s="413">
        <v>0.05</v>
      </c>
    </row>
    <row r="637" spans="2:2" x14ac:dyDescent="0.35">
      <c r="B637" s="413">
        <v>0.05</v>
      </c>
    </row>
    <row r="638" spans="2:2" x14ac:dyDescent="0.35">
      <c r="B638" s="413">
        <v>0.05</v>
      </c>
    </row>
    <row r="639" spans="2:2" x14ac:dyDescent="0.35">
      <c r="B639" s="413">
        <v>0.05</v>
      </c>
    </row>
    <row r="640" spans="2:2" x14ac:dyDescent="0.35">
      <c r="B640" s="413">
        <v>0.05</v>
      </c>
    </row>
    <row r="641" spans="2:2" x14ac:dyDescent="0.35">
      <c r="B641" s="413">
        <v>0.05</v>
      </c>
    </row>
    <row r="642" spans="2:2" x14ac:dyDescent="0.35">
      <c r="B642" s="413">
        <v>0.05</v>
      </c>
    </row>
    <row r="643" spans="2:2" x14ac:dyDescent="0.35">
      <c r="B643" s="413">
        <v>0.05</v>
      </c>
    </row>
    <row r="644" spans="2:2" x14ac:dyDescent="0.35">
      <c r="B644" s="413">
        <v>0.05</v>
      </c>
    </row>
    <row r="645" spans="2:2" x14ac:dyDescent="0.35">
      <c r="B645" s="413">
        <v>0.05</v>
      </c>
    </row>
    <row r="646" spans="2:2" x14ac:dyDescent="0.35">
      <c r="B646" s="413">
        <v>0.05</v>
      </c>
    </row>
    <row r="647" spans="2:2" x14ac:dyDescent="0.35">
      <c r="B647" s="413">
        <v>0.05</v>
      </c>
    </row>
    <row r="648" spans="2:2" x14ac:dyDescent="0.35">
      <c r="B648" s="413">
        <v>0.05</v>
      </c>
    </row>
    <row r="649" spans="2:2" x14ac:dyDescent="0.35">
      <c r="B649" s="413">
        <v>0.05</v>
      </c>
    </row>
    <row r="650" spans="2:2" x14ac:dyDescent="0.35">
      <c r="B650" s="413">
        <v>0.05</v>
      </c>
    </row>
    <row r="651" spans="2:2" x14ac:dyDescent="0.35">
      <c r="B651" s="413">
        <v>0.05</v>
      </c>
    </row>
    <row r="652" spans="2:2" x14ac:dyDescent="0.35">
      <c r="B652" s="413">
        <v>0.05</v>
      </c>
    </row>
    <row r="653" spans="2:2" x14ac:dyDescent="0.35">
      <c r="B653" s="413">
        <v>0.05</v>
      </c>
    </row>
    <row r="654" spans="2:2" x14ac:dyDescent="0.35">
      <c r="B654" s="413">
        <v>0.05</v>
      </c>
    </row>
    <row r="655" spans="2:2" x14ac:dyDescent="0.35">
      <c r="B655" s="413">
        <v>0.05</v>
      </c>
    </row>
    <row r="656" spans="2:2" x14ac:dyDescent="0.35">
      <c r="B656" s="413">
        <v>0.05</v>
      </c>
    </row>
    <row r="657" spans="2:2" x14ac:dyDescent="0.35">
      <c r="B657" s="413">
        <v>0.05</v>
      </c>
    </row>
    <row r="658" spans="2:2" x14ac:dyDescent="0.35">
      <c r="B658" s="413">
        <v>0.05</v>
      </c>
    </row>
    <row r="659" spans="2:2" x14ac:dyDescent="0.35">
      <c r="B659" s="413">
        <v>0.05</v>
      </c>
    </row>
    <row r="660" spans="2:2" x14ac:dyDescent="0.35">
      <c r="B660" s="413">
        <v>0.05</v>
      </c>
    </row>
    <row r="661" spans="2:2" x14ac:dyDescent="0.35">
      <c r="B661" s="413">
        <v>0.05</v>
      </c>
    </row>
    <row r="662" spans="2:2" x14ac:dyDescent="0.35">
      <c r="B662" s="413">
        <v>0.05</v>
      </c>
    </row>
    <row r="663" spans="2:2" x14ac:dyDescent="0.35">
      <c r="B663" s="413">
        <v>0.05</v>
      </c>
    </row>
    <row r="664" spans="2:2" x14ac:dyDescent="0.35">
      <c r="B664" s="413">
        <v>0.05</v>
      </c>
    </row>
    <row r="665" spans="2:2" x14ac:dyDescent="0.35">
      <c r="B665" s="413">
        <v>0.05</v>
      </c>
    </row>
    <row r="666" spans="2:2" x14ac:dyDescent="0.35">
      <c r="B666" s="413">
        <v>0.05</v>
      </c>
    </row>
    <row r="667" spans="2:2" x14ac:dyDescent="0.35">
      <c r="B667" s="413">
        <v>0.05</v>
      </c>
    </row>
    <row r="668" spans="2:2" x14ac:dyDescent="0.35">
      <c r="B668" s="413">
        <v>0.05</v>
      </c>
    </row>
    <row r="669" spans="2:2" x14ac:dyDescent="0.35">
      <c r="B669" s="413">
        <v>0.05</v>
      </c>
    </row>
    <row r="670" spans="2:2" x14ac:dyDescent="0.35">
      <c r="B670" s="413">
        <v>0.05</v>
      </c>
    </row>
    <row r="671" spans="2:2" x14ac:dyDescent="0.35">
      <c r="B671" s="413">
        <v>0.05</v>
      </c>
    </row>
    <row r="672" spans="2:2" x14ac:dyDescent="0.35">
      <c r="B672" s="413">
        <v>0.05</v>
      </c>
    </row>
    <row r="673" spans="2:2" x14ac:dyDescent="0.35">
      <c r="B673" s="413">
        <v>0.05</v>
      </c>
    </row>
    <row r="674" spans="2:2" x14ac:dyDescent="0.35">
      <c r="B674" s="413">
        <v>0.05</v>
      </c>
    </row>
    <row r="675" spans="2:2" x14ac:dyDescent="0.35">
      <c r="B675" s="413">
        <v>0.05</v>
      </c>
    </row>
    <row r="676" spans="2:2" x14ac:dyDescent="0.35">
      <c r="B676" s="413">
        <v>0.05</v>
      </c>
    </row>
    <row r="677" spans="2:2" x14ac:dyDescent="0.35">
      <c r="B677" s="413">
        <v>0.05</v>
      </c>
    </row>
    <row r="678" spans="2:2" x14ac:dyDescent="0.35">
      <c r="B678" s="413">
        <v>0.05</v>
      </c>
    </row>
    <row r="679" spans="2:2" x14ac:dyDescent="0.35">
      <c r="B679" s="413">
        <v>0.05</v>
      </c>
    </row>
    <row r="680" spans="2:2" x14ac:dyDescent="0.35">
      <c r="B680" s="413">
        <v>0.05</v>
      </c>
    </row>
    <row r="681" spans="2:2" x14ac:dyDescent="0.35">
      <c r="B681" s="413">
        <v>0.05</v>
      </c>
    </row>
    <row r="682" spans="2:2" x14ac:dyDescent="0.35">
      <c r="B682" s="413">
        <v>0.05</v>
      </c>
    </row>
    <row r="683" spans="2:2" x14ac:dyDescent="0.35">
      <c r="B683" s="413">
        <v>0.05</v>
      </c>
    </row>
    <row r="684" spans="2:2" x14ac:dyDescent="0.35">
      <c r="B684" s="413">
        <v>0.05</v>
      </c>
    </row>
    <row r="685" spans="2:2" x14ac:dyDescent="0.35">
      <c r="B685" s="413">
        <v>0.05</v>
      </c>
    </row>
    <row r="686" spans="2:2" x14ac:dyDescent="0.35">
      <c r="B686" s="413">
        <v>0.05</v>
      </c>
    </row>
    <row r="687" spans="2:2" x14ac:dyDescent="0.35">
      <c r="B687" s="413">
        <v>0.05</v>
      </c>
    </row>
    <row r="688" spans="2:2" x14ac:dyDescent="0.35">
      <c r="B688" s="413">
        <v>0.05</v>
      </c>
    </row>
    <row r="689" spans="2:2" x14ac:dyDescent="0.35">
      <c r="B689" s="413">
        <v>0.05</v>
      </c>
    </row>
    <row r="690" spans="2:2" x14ac:dyDescent="0.35">
      <c r="B690" s="413">
        <v>0.05</v>
      </c>
    </row>
    <row r="691" spans="2:2" x14ac:dyDescent="0.35">
      <c r="B691" s="413">
        <v>0.05</v>
      </c>
    </row>
    <row r="692" spans="2:2" x14ac:dyDescent="0.35">
      <c r="B692" s="413">
        <v>0.05</v>
      </c>
    </row>
    <row r="693" spans="2:2" x14ac:dyDescent="0.35">
      <c r="B693" s="413">
        <v>0.05</v>
      </c>
    </row>
    <row r="694" spans="2:2" x14ac:dyDescent="0.35">
      <c r="B694" s="413">
        <v>0.05</v>
      </c>
    </row>
    <row r="695" spans="2:2" x14ac:dyDescent="0.35">
      <c r="B695" s="413">
        <v>0.05</v>
      </c>
    </row>
    <row r="696" spans="2:2" x14ac:dyDescent="0.35">
      <c r="B696" s="413">
        <v>0.05</v>
      </c>
    </row>
    <row r="697" spans="2:2" x14ac:dyDescent="0.35">
      <c r="B697" s="413">
        <v>0.05</v>
      </c>
    </row>
    <row r="698" spans="2:2" x14ac:dyDescent="0.35">
      <c r="B698" s="413">
        <v>0.05</v>
      </c>
    </row>
    <row r="699" spans="2:2" x14ac:dyDescent="0.35">
      <c r="B699" s="413">
        <v>0.05</v>
      </c>
    </row>
    <row r="700" spans="2:2" x14ac:dyDescent="0.35">
      <c r="B700" s="413">
        <v>0.05</v>
      </c>
    </row>
    <row r="701" spans="2:2" x14ac:dyDescent="0.35">
      <c r="B701" s="413">
        <v>0.05</v>
      </c>
    </row>
    <row r="702" spans="2:2" x14ac:dyDescent="0.35">
      <c r="B702" s="413">
        <v>0.05</v>
      </c>
    </row>
    <row r="703" spans="2:2" x14ac:dyDescent="0.35">
      <c r="B703" s="413">
        <v>0.05</v>
      </c>
    </row>
    <row r="704" spans="2:2" x14ac:dyDescent="0.35">
      <c r="B704" s="413">
        <v>0.05</v>
      </c>
    </row>
    <row r="705" spans="2:2" x14ac:dyDescent="0.35">
      <c r="B705" s="413">
        <v>0.05</v>
      </c>
    </row>
    <row r="706" spans="2:2" x14ac:dyDescent="0.35">
      <c r="B706" s="413">
        <v>0.05</v>
      </c>
    </row>
    <row r="707" spans="2:2" x14ac:dyDescent="0.35">
      <c r="B707" s="413">
        <v>0.05</v>
      </c>
    </row>
    <row r="708" spans="2:2" x14ac:dyDescent="0.35">
      <c r="B708" s="413">
        <v>0.05</v>
      </c>
    </row>
    <row r="709" spans="2:2" x14ac:dyDescent="0.35">
      <c r="B709" s="413">
        <v>0.05</v>
      </c>
    </row>
    <row r="710" spans="2:2" x14ac:dyDescent="0.35">
      <c r="B710" s="413">
        <v>0.05</v>
      </c>
    </row>
    <row r="711" spans="2:2" x14ac:dyDescent="0.35">
      <c r="B711" s="413">
        <v>0.05</v>
      </c>
    </row>
    <row r="712" spans="2:2" x14ac:dyDescent="0.35">
      <c r="B712" s="413">
        <v>0.05</v>
      </c>
    </row>
    <row r="713" spans="2:2" x14ac:dyDescent="0.35">
      <c r="B713" s="413">
        <v>0.05</v>
      </c>
    </row>
    <row r="714" spans="2:2" x14ac:dyDescent="0.35">
      <c r="B714" s="413">
        <v>0.05</v>
      </c>
    </row>
    <row r="715" spans="2:2" x14ac:dyDescent="0.35">
      <c r="B715" s="413">
        <v>0.05</v>
      </c>
    </row>
    <row r="716" spans="2:2" x14ac:dyDescent="0.35">
      <c r="B716" s="413">
        <v>0.05</v>
      </c>
    </row>
    <row r="717" spans="2:2" x14ac:dyDescent="0.35">
      <c r="B717" s="413">
        <v>0.05</v>
      </c>
    </row>
    <row r="718" spans="2:2" x14ac:dyDescent="0.35">
      <c r="B718" s="413">
        <v>0.05</v>
      </c>
    </row>
    <row r="719" spans="2:2" x14ac:dyDescent="0.35">
      <c r="B719" s="413">
        <v>0.05</v>
      </c>
    </row>
    <row r="720" spans="2:2" x14ac:dyDescent="0.35">
      <c r="B720" s="413">
        <v>0.05</v>
      </c>
    </row>
    <row r="721" spans="2:2" x14ac:dyDescent="0.35">
      <c r="B721" s="413">
        <v>0.05</v>
      </c>
    </row>
    <row r="722" spans="2:2" x14ac:dyDescent="0.35">
      <c r="B722" s="413">
        <v>0.05</v>
      </c>
    </row>
    <row r="723" spans="2:2" x14ac:dyDescent="0.35">
      <c r="B723" s="413">
        <v>0.05</v>
      </c>
    </row>
    <row r="724" spans="2:2" x14ac:dyDescent="0.35">
      <c r="B724" s="413">
        <v>0.05</v>
      </c>
    </row>
    <row r="725" spans="2:2" x14ac:dyDescent="0.35">
      <c r="B725" s="413">
        <v>0.05</v>
      </c>
    </row>
    <row r="726" spans="2:2" x14ac:dyDescent="0.35">
      <c r="B726" s="413">
        <v>0.05</v>
      </c>
    </row>
    <row r="727" spans="2:2" x14ac:dyDescent="0.35">
      <c r="B727" s="413">
        <v>0.05</v>
      </c>
    </row>
    <row r="728" spans="2:2" x14ac:dyDescent="0.35">
      <c r="B728" s="413">
        <v>0.05</v>
      </c>
    </row>
    <row r="729" spans="2:2" x14ac:dyDescent="0.35">
      <c r="B729" s="413">
        <v>0.05</v>
      </c>
    </row>
    <row r="730" spans="2:2" x14ac:dyDescent="0.35">
      <c r="B730" s="413">
        <v>0.05</v>
      </c>
    </row>
    <row r="731" spans="2:2" x14ac:dyDescent="0.35">
      <c r="B731" s="413">
        <v>0.05</v>
      </c>
    </row>
    <row r="732" spans="2:2" x14ac:dyDescent="0.35">
      <c r="B732" s="413">
        <v>0.05</v>
      </c>
    </row>
    <row r="733" spans="2:2" x14ac:dyDescent="0.35">
      <c r="B733" s="413">
        <v>0.05</v>
      </c>
    </row>
    <row r="734" spans="2:2" x14ac:dyDescent="0.35">
      <c r="B734" s="413">
        <v>0.05</v>
      </c>
    </row>
    <row r="735" spans="2:2" x14ac:dyDescent="0.35">
      <c r="B735" s="413">
        <v>0.05</v>
      </c>
    </row>
    <row r="736" spans="2:2" x14ac:dyDescent="0.35">
      <c r="B736" s="413">
        <v>0.05</v>
      </c>
    </row>
    <row r="737" spans="2:2" x14ac:dyDescent="0.35">
      <c r="B737" s="413">
        <v>0.05</v>
      </c>
    </row>
    <row r="738" spans="2:2" x14ac:dyDescent="0.35">
      <c r="B738" s="413">
        <v>0.05</v>
      </c>
    </row>
    <row r="739" spans="2:2" x14ac:dyDescent="0.35">
      <c r="B739" s="413">
        <v>0.05</v>
      </c>
    </row>
    <row r="740" spans="2:2" x14ac:dyDescent="0.35">
      <c r="B740" s="413">
        <v>0.05</v>
      </c>
    </row>
    <row r="741" spans="2:2" x14ac:dyDescent="0.35">
      <c r="B741" s="413">
        <v>0.05</v>
      </c>
    </row>
    <row r="742" spans="2:2" x14ac:dyDescent="0.35">
      <c r="B742" s="413">
        <v>0.05</v>
      </c>
    </row>
    <row r="743" spans="2:2" x14ac:dyDescent="0.35">
      <c r="B743" s="413">
        <v>0.05</v>
      </c>
    </row>
    <row r="744" spans="2:2" x14ac:dyDescent="0.35">
      <c r="B744" s="413">
        <v>0.05</v>
      </c>
    </row>
    <row r="745" spans="2:2" x14ac:dyDescent="0.35">
      <c r="B745" s="413">
        <v>0.05</v>
      </c>
    </row>
    <row r="746" spans="2:2" x14ac:dyDescent="0.35">
      <c r="B746" s="413">
        <v>0.05</v>
      </c>
    </row>
    <row r="747" spans="2:2" x14ac:dyDescent="0.35">
      <c r="B747" s="413">
        <v>0.05</v>
      </c>
    </row>
    <row r="748" spans="2:2" x14ac:dyDescent="0.35">
      <c r="B748" s="413">
        <v>0.05</v>
      </c>
    </row>
    <row r="749" spans="2:2" x14ac:dyDescent="0.35">
      <c r="B749" s="413">
        <v>0.05</v>
      </c>
    </row>
    <row r="750" spans="2:2" x14ac:dyDescent="0.35">
      <c r="B750" s="413">
        <v>0.05</v>
      </c>
    </row>
    <row r="751" spans="2:2" x14ac:dyDescent="0.35">
      <c r="B751" s="413">
        <v>0.05</v>
      </c>
    </row>
    <row r="752" spans="2:2" x14ac:dyDescent="0.35">
      <c r="B752" s="413">
        <v>0.05</v>
      </c>
    </row>
    <row r="753" spans="2:2" x14ac:dyDescent="0.35">
      <c r="B753" s="413">
        <v>0.05</v>
      </c>
    </row>
    <row r="754" spans="2:2" x14ac:dyDescent="0.35">
      <c r="B754" s="413">
        <v>0.05</v>
      </c>
    </row>
    <row r="755" spans="2:2" x14ac:dyDescent="0.35">
      <c r="B755" s="413">
        <v>0.05</v>
      </c>
    </row>
    <row r="756" spans="2:2" x14ac:dyDescent="0.35">
      <c r="B756" s="413">
        <v>0.05</v>
      </c>
    </row>
    <row r="757" spans="2:2" x14ac:dyDescent="0.35">
      <c r="B757" s="413">
        <v>0.05</v>
      </c>
    </row>
    <row r="758" spans="2:2" x14ac:dyDescent="0.35">
      <c r="B758" s="413">
        <v>0.05</v>
      </c>
    </row>
    <row r="759" spans="2:2" x14ac:dyDescent="0.35">
      <c r="B759" s="413">
        <v>0.05</v>
      </c>
    </row>
    <row r="760" spans="2:2" x14ac:dyDescent="0.35">
      <c r="B760" s="413">
        <v>0.05</v>
      </c>
    </row>
    <row r="761" spans="2:2" x14ac:dyDescent="0.35">
      <c r="B761" s="413">
        <v>0.05</v>
      </c>
    </row>
    <row r="762" spans="2:2" x14ac:dyDescent="0.35">
      <c r="B762" s="413">
        <v>0.05</v>
      </c>
    </row>
    <row r="763" spans="2:2" x14ac:dyDescent="0.35">
      <c r="B763" s="413">
        <v>0.05</v>
      </c>
    </row>
    <row r="764" spans="2:2" x14ac:dyDescent="0.35">
      <c r="B764" s="413">
        <v>0.05</v>
      </c>
    </row>
    <row r="765" spans="2:2" x14ac:dyDescent="0.35">
      <c r="B765" s="413">
        <v>0.05</v>
      </c>
    </row>
    <row r="766" spans="2:2" x14ac:dyDescent="0.35">
      <c r="B766" s="413">
        <v>0.05</v>
      </c>
    </row>
    <row r="767" spans="2:2" x14ac:dyDescent="0.35">
      <c r="B767" s="413">
        <v>0.05</v>
      </c>
    </row>
    <row r="768" spans="2:2" x14ac:dyDescent="0.35">
      <c r="B768" s="413">
        <v>0.05</v>
      </c>
    </row>
    <row r="769" spans="2:2" x14ac:dyDescent="0.35">
      <c r="B769" s="413">
        <v>0.05</v>
      </c>
    </row>
    <row r="770" spans="2:2" x14ac:dyDescent="0.35">
      <c r="B770" s="413">
        <v>0.05</v>
      </c>
    </row>
    <row r="771" spans="2:2" x14ac:dyDescent="0.35">
      <c r="B771" s="413">
        <v>0.05</v>
      </c>
    </row>
    <row r="772" spans="2:2" x14ac:dyDescent="0.35">
      <c r="B772" s="413">
        <v>0.05</v>
      </c>
    </row>
    <row r="773" spans="2:2" x14ac:dyDescent="0.35">
      <c r="B773" s="413">
        <v>0.05</v>
      </c>
    </row>
    <row r="774" spans="2:2" x14ac:dyDescent="0.35">
      <c r="B774" s="413">
        <v>0.05</v>
      </c>
    </row>
    <row r="775" spans="2:2" x14ac:dyDescent="0.35">
      <c r="B775" s="413">
        <v>0.05</v>
      </c>
    </row>
    <row r="776" spans="2:2" x14ac:dyDescent="0.35">
      <c r="B776" s="413">
        <v>0.05</v>
      </c>
    </row>
    <row r="777" spans="2:2" x14ac:dyDescent="0.35">
      <c r="B777" s="413">
        <v>0.05</v>
      </c>
    </row>
    <row r="778" spans="2:2" x14ac:dyDescent="0.35">
      <c r="B778" s="413">
        <v>0.05</v>
      </c>
    </row>
    <row r="779" spans="2:2" x14ac:dyDescent="0.35">
      <c r="B779" s="413">
        <v>0.05</v>
      </c>
    </row>
    <row r="780" spans="2:2" x14ac:dyDescent="0.35">
      <c r="B780" s="413">
        <v>0.05</v>
      </c>
    </row>
    <row r="781" spans="2:2" x14ac:dyDescent="0.35">
      <c r="B781" s="413">
        <v>0.05</v>
      </c>
    </row>
    <row r="782" spans="2:2" x14ac:dyDescent="0.35">
      <c r="B782" s="413">
        <v>0.05</v>
      </c>
    </row>
    <row r="783" spans="2:2" x14ac:dyDescent="0.35">
      <c r="B783" s="413">
        <v>0.05</v>
      </c>
    </row>
    <row r="784" spans="2:2" x14ac:dyDescent="0.35">
      <c r="B784" s="413">
        <v>0.05</v>
      </c>
    </row>
    <row r="785" spans="2:2" x14ac:dyDescent="0.35">
      <c r="B785" s="413">
        <v>0.05</v>
      </c>
    </row>
    <row r="786" spans="2:2" x14ac:dyDescent="0.35">
      <c r="B786" s="413">
        <v>0.05</v>
      </c>
    </row>
    <row r="787" spans="2:2" x14ac:dyDescent="0.35">
      <c r="B787" s="413">
        <v>0.05</v>
      </c>
    </row>
    <row r="788" spans="2:2" x14ac:dyDescent="0.35">
      <c r="B788" s="413">
        <v>0.05</v>
      </c>
    </row>
    <row r="789" spans="2:2" x14ac:dyDescent="0.35">
      <c r="B789" s="413">
        <v>0.05</v>
      </c>
    </row>
    <row r="790" spans="2:2" x14ac:dyDescent="0.35">
      <c r="B790" s="413">
        <v>0.05</v>
      </c>
    </row>
    <row r="791" spans="2:2" x14ac:dyDescent="0.35">
      <c r="B791" s="413">
        <v>0.05</v>
      </c>
    </row>
    <row r="792" spans="2:2" x14ac:dyDescent="0.35">
      <c r="B792" s="413">
        <v>0.05</v>
      </c>
    </row>
    <row r="793" spans="2:2" x14ac:dyDescent="0.35">
      <c r="B793" s="413">
        <v>0.05</v>
      </c>
    </row>
    <row r="794" spans="2:2" x14ac:dyDescent="0.35">
      <c r="B794" s="413">
        <v>0.05</v>
      </c>
    </row>
    <row r="795" spans="2:2" x14ac:dyDescent="0.35">
      <c r="B795" s="413">
        <v>0.05</v>
      </c>
    </row>
    <row r="796" spans="2:2" x14ac:dyDescent="0.35">
      <c r="B796" s="413">
        <v>0.05</v>
      </c>
    </row>
    <row r="797" spans="2:2" x14ac:dyDescent="0.35">
      <c r="B797" s="413">
        <v>0.05</v>
      </c>
    </row>
    <row r="798" spans="2:2" x14ac:dyDescent="0.35">
      <c r="B798" s="413">
        <v>0.05</v>
      </c>
    </row>
    <row r="799" spans="2:2" x14ac:dyDescent="0.35">
      <c r="B799" s="413">
        <v>0.05</v>
      </c>
    </row>
    <row r="800" spans="2:2" x14ac:dyDescent="0.35">
      <c r="B800" s="413">
        <v>0.05</v>
      </c>
    </row>
    <row r="801" spans="2:2" x14ac:dyDescent="0.35">
      <c r="B801" s="413">
        <v>0.05</v>
      </c>
    </row>
    <row r="802" spans="2:2" x14ac:dyDescent="0.35">
      <c r="B802" s="413">
        <v>0.05</v>
      </c>
    </row>
    <row r="803" spans="2:2" x14ac:dyDescent="0.35">
      <c r="B803" s="413">
        <v>0.05</v>
      </c>
    </row>
    <row r="804" spans="2:2" x14ac:dyDescent="0.35">
      <c r="B804" s="413">
        <v>0.05</v>
      </c>
    </row>
    <row r="805" spans="2:2" x14ac:dyDescent="0.35">
      <c r="B805" s="413">
        <v>0.05</v>
      </c>
    </row>
    <row r="806" spans="2:2" x14ac:dyDescent="0.35">
      <c r="B806" s="413">
        <v>0.05</v>
      </c>
    </row>
    <row r="807" spans="2:2" x14ac:dyDescent="0.35">
      <c r="B807" s="413">
        <v>0.05</v>
      </c>
    </row>
    <row r="808" spans="2:2" x14ac:dyDescent="0.35">
      <c r="B808" s="413">
        <v>0.05</v>
      </c>
    </row>
    <row r="809" spans="2:2" x14ac:dyDescent="0.35">
      <c r="B809" s="413">
        <v>0.05</v>
      </c>
    </row>
    <row r="810" spans="2:2" x14ac:dyDescent="0.35">
      <c r="B810" s="413">
        <v>0.05</v>
      </c>
    </row>
    <row r="811" spans="2:2" x14ac:dyDescent="0.35">
      <c r="B811" s="413">
        <v>0.05</v>
      </c>
    </row>
    <row r="812" spans="2:2" x14ac:dyDescent="0.35">
      <c r="B812" s="413">
        <v>0.05</v>
      </c>
    </row>
    <row r="813" spans="2:2" x14ac:dyDescent="0.35">
      <c r="B813" s="413">
        <v>0.05</v>
      </c>
    </row>
    <row r="814" spans="2:2" x14ac:dyDescent="0.35">
      <c r="B814" s="413">
        <v>0.05</v>
      </c>
    </row>
    <row r="815" spans="2:2" x14ac:dyDescent="0.35">
      <c r="B815" s="413">
        <v>0.05</v>
      </c>
    </row>
    <row r="816" spans="2:2" x14ac:dyDescent="0.35">
      <c r="B816" s="413">
        <v>0.05</v>
      </c>
    </row>
    <row r="817" spans="2:2" x14ac:dyDescent="0.35">
      <c r="B817" s="413">
        <v>0.05</v>
      </c>
    </row>
    <row r="818" spans="2:2" x14ac:dyDescent="0.35">
      <c r="B818" s="413">
        <v>0.05</v>
      </c>
    </row>
    <row r="819" spans="2:2" x14ac:dyDescent="0.35">
      <c r="B819" s="413">
        <v>0.05</v>
      </c>
    </row>
    <row r="820" spans="2:2" x14ac:dyDescent="0.35">
      <c r="B820" s="413">
        <v>0.05</v>
      </c>
    </row>
    <row r="821" spans="2:2" x14ac:dyDescent="0.35">
      <c r="B821" s="413">
        <v>0.05</v>
      </c>
    </row>
    <row r="822" spans="2:2" x14ac:dyDescent="0.35">
      <c r="B822" s="413">
        <v>0.05</v>
      </c>
    </row>
    <row r="823" spans="2:2" x14ac:dyDescent="0.35">
      <c r="B823" s="413">
        <v>0.05</v>
      </c>
    </row>
    <row r="824" spans="2:2" x14ac:dyDescent="0.35">
      <c r="B824" s="413">
        <v>0.05</v>
      </c>
    </row>
    <row r="825" spans="2:2" x14ac:dyDescent="0.35">
      <c r="B825" s="413">
        <v>0.05</v>
      </c>
    </row>
    <row r="826" spans="2:2" x14ac:dyDescent="0.35">
      <c r="B826" s="413">
        <v>0.05</v>
      </c>
    </row>
    <row r="827" spans="2:2" x14ac:dyDescent="0.35">
      <c r="B827" s="413">
        <v>0.05</v>
      </c>
    </row>
    <row r="828" spans="2:2" x14ac:dyDescent="0.35">
      <c r="B828" s="413">
        <v>0.05</v>
      </c>
    </row>
    <row r="829" spans="2:2" x14ac:dyDescent="0.35">
      <c r="B829" s="413">
        <v>0.05</v>
      </c>
    </row>
    <row r="830" spans="2:2" x14ac:dyDescent="0.35">
      <c r="B830" s="413">
        <v>0.05</v>
      </c>
    </row>
    <row r="831" spans="2:2" x14ac:dyDescent="0.35">
      <c r="B831" s="413">
        <v>0.05</v>
      </c>
    </row>
    <row r="832" spans="2:2" x14ac:dyDescent="0.35">
      <c r="B832" s="413">
        <v>0.05</v>
      </c>
    </row>
    <row r="833" spans="2:2" x14ac:dyDescent="0.35">
      <c r="B833" s="413">
        <v>0.05</v>
      </c>
    </row>
    <row r="834" spans="2:2" x14ac:dyDescent="0.35">
      <c r="B834" s="413">
        <v>0.05</v>
      </c>
    </row>
    <row r="835" spans="2:2" x14ac:dyDescent="0.35">
      <c r="B835" s="413">
        <v>0.05</v>
      </c>
    </row>
    <row r="836" spans="2:2" x14ac:dyDescent="0.35">
      <c r="B836" s="413">
        <v>0.05</v>
      </c>
    </row>
    <row r="837" spans="2:2" x14ac:dyDescent="0.35">
      <c r="B837" s="413">
        <v>0.05</v>
      </c>
    </row>
    <row r="838" spans="2:2" x14ac:dyDescent="0.35">
      <c r="B838" s="413">
        <v>0.05</v>
      </c>
    </row>
    <row r="839" spans="2:2" x14ac:dyDescent="0.35">
      <c r="B839" s="413">
        <v>0.05</v>
      </c>
    </row>
    <row r="840" spans="2:2" x14ac:dyDescent="0.35">
      <c r="B840" s="413">
        <v>0.05</v>
      </c>
    </row>
    <row r="841" spans="2:2" x14ac:dyDescent="0.35">
      <c r="B841" s="413">
        <v>0.05</v>
      </c>
    </row>
    <row r="842" spans="2:2" x14ac:dyDescent="0.35">
      <c r="B842" s="413">
        <v>0.05</v>
      </c>
    </row>
    <row r="843" spans="2:2" x14ac:dyDescent="0.35">
      <c r="B843" s="413">
        <v>0.05</v>
      </c>
    </row>
    <row r="844" spans="2:2" x14ac:dyDescent="0.35">
      <c r="B844" s="413">
        <v>0.05</v>
      </c>
    </row>
    <row r="845" spans="2:2" x14ac:dyDescent="0.35">
      <c r="B845" s="413">
        <v>0.05</v>
      </c>
    </row>
    <row r="846" spans="2:2" x14ac:dyDescent="0.35">
      <c r="B846" s="413">
        <v>0.05</v>
      </c>
    </row>
    <row r="847" spans="2:2" x14ac:dyDescent="0.35">
      <c r="B847" s="413">
        <v>0.05</v>
      </c>
    </row>
    <row r="848" spans="2:2" x14ac:dyDescent="0.35">
      <c r="B848" s="413">
        <v>0.05</v>
      </c>
    </row>
    <row r="849" spans="2:2" x14ac:dyDescent="0.35">
      <c r="B849" s="413">
        <v>0.05</v>
      </c>
    </row>
    <row r="850" spans="2:2" x14ac:dyDescent="0.35">
      <c r="B850" s="413">
        <v>0.05</v>
      </c>
    </row>
    <row r="851" spans="2:2" x14ac:dyDescent="0.35">
      <c r="B851" s="413">
        <v>0.05</v>
      </c>
    </row>
    <row r="852" spans="2:2" x14ac:dyDescent="0.35">
      <c r="B852" s="413">
        <v>0.05</v>
      </c>
    </row>
    <row r="853" spans="2:2" x14ac:dyDescent="0.35">
      <c r="B853" s="413">
        <v>0.05</v>
      </c>
    </row>
    <row r="854" spans="2:2" x14ac:dyDescent="0.35">
      <c r="B854" s="413">
        <v>0.05</v>
      </c>
    </row>
    <row r="855" spans="2:2" x14ac:dyDescent="0.35">
      <c r="B855" s="413">
        <v>0.05</v>
      </c>
    </row>
    <row r="856" spans="2:2" x14ac:dyDescent="0.35">
      <c r="B856" s="413">
        <v>0.05</v>
      </c>
    </row>
    <row r="857" spans="2:2" x14ac:dyDescent="0.35">
      <c r="B857" s="413">
        <v>0.05</v>
      </c>
    </row>
    <row r="858" spans="2:2" x14ac:dyDescent="0.35">
      <c r="B858" s="413">
        <v>0.05</v>
      </c>
    </row>
    <row r="859" spans="2:2" x14ac:dyDescent="0.35">
      <c r="B859" s="413">
        <v>0.05</v>
      </c>
    </row>
    <row r="860" spans="2:2" x14ac:dyDescent="0.35">
      <c r="B860" s="413">
        <v>0.05</v>
      </c>
    </row>
    <row r="861" spans="2:2" x14ac:dyDescent="0.35">
      <c r="B861" s="413">
        <v>0.05</v>
      </c>
    </row>
    <row r="862" spans="2:2" x14ac:dyDescent="0.35">
      <c r="B862" s="413">
        <v>0.05</v>
      </c>
    </row>
    <row r="863" spans="2:2" x14ac:dyDescent="0.35">
      <c r="B863" s="413">
        <v>0.05</v>
      </c>
    </row>
    <row r="864" spans="2:2" x14ac:dyDescent="0.35">
      <c r="B864" s="413">
        <v>0.05</v>
      </c>
    </row>
    <row r="865" spans="2:2" x14ac:dyDescent="0.35">
      <c r="B865" s="413">
        <v>0.05</v>
      </c>
    </row>
    <row r="866" spans="2:2" x14ac:dyDescent="0.35">
      <c r="B866" s="413">
        <v>0.05</v>
      </c>
    </row>
    <row r="867" spans="2:2" x14ac:dyDescent="0.35">
      <c r="B867" s="413">
        <v>0.05</v>
      </c>
    </row>
    <row r="868" spans="2:2" x14ac:dyDescent="0.35">
      <c r="B868" s="413">
        <v>0.05</v>
      </c>
    </row>
    <row r="869" spans="2:2" x14ac:dyDescent="0.35">
      <c r="B869" s="413">
        <v>0.05</v>
      </c>
    </row>
    <row r="870" spans="2:2" x14ac:dyDescent="0.35">
      <c r="B870" s="413">
        <v>0.05</v>
      </c>
    </row>
    <row r="871" spans="2:2" x14ac:dyDescent="0.35">
      <c r="B871" s="413">
        <v>0.05</v>
      </c>
    </row>
    <row r="872" spans="2:2" x14ac:dyDescent="0.35">
      <c r="B872" s="413">
        <v>0.05</v>
      </c>
    </row>
    <row r="873" spans="2:2" x14ac:dyDescent="0.35">
      <c r="B873" s="413">
        <v>0.05</v>
      </c>
    </row>
    <row r="874" spans="2:2" x14ac:dyDescent="0.35">
      <c r="B874" s="413">
        <v>0.05</v>
      </c>
    </row>
    <row r="875" spans="2:2" x14ac:dyDescent="0.35">
      <c r="B875" s="413">
        <v>0.05</v>
      </c>
    </row>
    <row r="876" spans="2:2" x14ac:dyDescent="0.35">
      <c r="B876" s="413">
        <v>0.05</v>
      </c>
    </row>
    <row r="877" spans="2:2" x14ac:dyDescent="0.35">
      <c r="B877" s="413">
        <v>0.05</v>
      </c>
    </row>
    <row r="878" spans="2:2" x14ac:dyDescent="0.35">
      <c r="B878" s="413">
        <v>0.05</v>
      </c>
    </row>
    <row r="879" spans="2:2" x14ac:dyDescent="0.35">
      <c r="B879" s="413">
        <v>0.05</v>
      </c>
    </row>
    <row r="880" spans="2:2" x14ac:dyDescent="0.35">
      <c r="B880" s="413">
        <v>0.05</v>
      </c>
    </row>
    <row r="881" spans="2:2" x14ac:dyDescent="0.35">
      <c r="B881" s="413">
        <v>0.05</v>
      </c>
    </row>
    <row r="882" spans="2:2" x14ac:dyDescent="0.35">
      <c r="B882" s="413">
        <v>0.05</v>
      </c>
    </row>
    <row r="883" spans="2:2" x14ac:dyDescent="0.35">
      <c r="B883" s="413">
        <v>0.05</v>
      </c>
    </row>
    <row r="884" spans="2:2" x14ac:dyDescent="0.35">
      <c r="B884" s="413">
        <v>0.05</v>
      </c>
    </row>
    <row r="885" spans="2:2" x14ac:dyDescent="0.35">
      <c r="B885" s="413">
        <v>0.05</v>
      </c>
    </row>
    <row r="886" spans="2:2" x14ac:dyDescent="0.35">
      <c r="B886" s="413">
        <v>0.05</v>
      </c>
    </row>
    <row r="887" spans="2:2" x14ac:dyDescent="0.35">
      <c r="B887" s="413">
        <v>0.05</v>
      </c>
    </row>
    <row r="888" spans="2:2" x14ac:dyDescent="0.35">
      <c r="B888" s="413">
        <v>0.05</v>
      </c>
    </row>
    <row r="889" spans="2:2" x14ac:dyDescent="0.35">
      <c r="B889" s="413">
        <v>0.05</v>
      </c>
    </row>
    <row r="890" spans="2:2" x14ac:dyDescent="0.35">
      <c r="B890" s="413">
        <v>0.05</v>
      </c>
    </row>
    <row r="891" spans="2:2" x14ac:dyDescent="0.35">
      <c r="B891" s="413">
        <v>0.05</v>
      </c>
    </row>
    <row r="892" spans="2:2" x14ac:dyDescent="0.35">
      <c r="B892" s="413">
        <v>0.05</v>
      </c>
    </row>
    <row r="893" spans="2:2" x14ac:dyDescent="0.35">
      <c r="B893" s="413">
        <v>0.05</v>
      </c>
    </row>
    <row r="894" spans="2:2" x14ac:dyDescent="0.35">
      <c r="B894" s="413">
        <v>0.05</v>
      </c>
    </row>
    <row r="895" spans="2:2" x14ac:dyDescent="0.35">
      <c r="B895" s="413">
        <v>0.05</v>
      </c>
    </row>
    <row r="896" spans="2:2" x14ac:dyDescent="0.35">
      <c r="B896" s="413">
        <v>0.05</v>
      </c>
    </row>
    <row r="897" spans="2:2" x14ac:dyDescent="0.35">
      <c r="B897" s="413">
        <v>0.05</v>
      </c>
    </row>
    <row r="898" spans="2:2" x14ac:dyDescent="0.35">
      <c r="B898" s="413">
        <v>0.05</v>
      </c>
    </row>
    <row r="899" spans="2:2" x14ac:dyDescent="0.35">
      <c r="B899" s="413">
        <v>0.05</v>
      </c>
    </row>
    <row r="900" spans="2:2" x14ac:dyDescent="0.35">
      <c r="B900" s="413">
        <v>0.05</v>
      </c>
    </row>
    <row r="901" spans="2:2" x14ac:dyDescent="0.35">
      <c r="B901" s="413">
        <v>0.05</v>
      </c>
    </row>
    <row r="902" spans="2:2" x14ac:dyDescent="0.35">
      <c r="B902" s="413">
        <v>0.05</v>
      </c>
    </row>
    <row r="903" spans="2:2" x14ac:dyDescent="0.35">
      <c r="B903" s="413">
        <v>0.05</v>
      </c>
    </row>
    <row r="904" spans="2:2" x14ac:dyDescent="0.35">
      <c r="B904" s="413">
        <v>0.05</v>
      </c>
    </row>
    <row r="905" spans="2:2" x14ac:dyDescent="0.35">
      <c r="B905" s="413">
        <v>0.05</v>
      </c>
    </row>
    <row r="906" spans="2:2" x14ac:dyDescent="0.35">
      <c r="B906" s="413">
        <v>0.05</v>
      </c>
    </row>
    <row r="907" spans="2:2" x14ac:dyDescent="0.35">
      <c r="B907" s="413">
        <v>0.05</v>
      </c>
    </row>
    <row r="908" spans="2:2" x14ac:dyDescent="0.35">
      <c r="B908" s="413">
        <v>0.05</v>
      </c>
    </row>
    <row r="909" spans="2:2" x14ac:dyDescent="0.35">
      <c r="B909" s="413">
        <v>0.05</v>
      </c>
    </row>
    <row r="910" spans="2:2" x14ac:dyDescent="0.35">
      <c r="B910" s="413">
        <v>0.05</v>
      </c>
    </row>
    <row r="911" spans="2:2" x14ac:dyDescent="0.35">
      <c r="B911" s="413">
        <v>0.05</v>
      </c>
    </row>
    <row r="912" spans="2:2" x14ac:dyDescent="0.35">
      <c r="B912" s="413">
        <v>0.05</v>
      </c>
    </row>
    <row r="913" spans="2:2" x14ac:dyDescent="0.35">
      <c r="B913" s="413">
        <v>0.05</v>
      </c>
    </row>
    <row r="914" spans="2:2" x14ac:dyDescent="0.35">
      <c r="B914" s="413">
        <v>0.05</v>
      </c>
    </row>
    <row r="915" spans="2:2" x14ac:dyDescent="0.35">
      <c r="B915" s="413">
        <v>0.05</v>
      </c>
    </row>
    <row r="916" spans="2:2" x14ac:dyDescent="0.35">
      <c r="B916" s="413">
        <v>0.05</v>
      </c>
    </row>
    <row r="917" spans="2:2" x14ac:dyDescent="0.35">
      <c r="B917" s="413">
        <v>0.05</v>
      </c>
    </row>
    <row r="918" spans="2:2" x14ac:dyDescent="0.35">
      <c r="B918" s="413">
        <v>0.05</v>
      </c>
    </row>
    <row r="919" spans="2:2" x14ac:dyDescent="0.35">
      <c r="B919" s="413">
        <v>0.05</v>
      </c>
    </row>
    <row r="920" spans="2:2" x14ac:dyDescent="0.35">
      <c r="B920" s="413">
        <v>0.05</v>
      </c>
    </row>
    <row r="921" spans="2:2" x14ac:dyDescent="0.35">
      <c r="B921" s="413">
        <v>0.05</v>
      </c>
    </row>
    <row r="922" spans="2:2" x14ac:dyDescent="0.35">
      <c r="B922" s="413">
        <v>0.05</v>
      </c>
    </row>
    <row r="923" spans="2:2" x14ac:dyDescent="0.35">
      <c r="B923" s="413">
        <v>0.05</v>
      </c>
    </row>
    <row r="924" spans="2:2" x14ac:dyDescent="0.35">
      <c r="B924" s="413">
        <v>0.05</v>
      </c>
    </row>
    <row r="925" spans="2:2" x14ac:dyDescent="0.35">
      <c r="B925" s="413">
        <v>0.05</v>
      </c>
    </row>
    <row r="926" spans="2:2" x14ac:dyDescent="0.35">
      <c r="B926" s="413">
        <v>0.05</v>
      </c>
    </row>
    <row r="927" spans="2:2" x14ac:dyDescent="0.35">
      <c r="B927" s="413">
        <v>0.05</v>
      </c>
    </row>
    <row r="928" spans="2:2" x14ac:dyDescent="0.35">
      <c r="B928" s="413">
        <v>0.05</v>
      </c>
    </row>
    <row r="929" spans="2:2" x14ac:dyDescent="0.35">
      <c r="B929" s="413">
        <v>0.05</v>
      </c>
    </row>
    <row r="930" spans="2:2" x14ac:dyDescent="0.35">
      <c r="B930" s="413">
        <v>0.05</v>
      </c>
    </row>
    <row r="931" spans="2:2" x14ac:dyDescent="0.35">
      <c r="B931" s="413">
        <v>0.05</v>
      </c>
    </row>
    <row r="932" spans="2:2" x14ac:dyDescent="0.35">
      <c r="B932" s="413">
        <v>0.05</v>
      </c>
    </row>
    <row r="933" spans="2:2" x14ac:dyDescent="0.35">
      <c r="B933" s="413">
        <v>0.05</v>
      </c>
    </row>
    <row r="934" spans="2:2" x14ac:dyDescent="0.35">
      <c r="B934" s="413">
        <v>0.05</v>
      </c>
    </row>
    <row r="935" spans="2:2" x14ac:dyDescent="0.35">
      <c r="B935" s="413">
        <v>0.05</v>
      </c>
    </row>
    <row r="936" spans="2:2" x14ac:dyDescent="0.35">
      <c r="B936" s="413">
        <v>0.05</v>
      </c>
    </row>
    <row r="937" spans="2:2" x14ac:dyDescent="0.35">
      <c r="B937" s="413">
        <v>0.05</v>
      </c>
    </row>
    <row r="938" spans="2:2" x14ac:dyDescent="0.35">
      <c r="B938" s="413">
        <v>0.05</v>
      </c>
    </row>
    <row r="939" spans="2:2" x14ac:dyDescent="0.35">
      <c r="B939" s="413">
        <v>0.05</v>
      </c>
    </row>
    <row r="940" spans="2:2" x14ac:dyDescent="0.35">
      <c r="B940" s="413">
        <v>0.05</v>
      </c>
    </row>
    <row r="941" spans="2:2" x14ac:dyDescent="0.35">
      <c r="B941" s="413">
        <v>0.05</v>
      </c>
    </row>
    <row r="942" spans="2:2" x14ac:dyDescent="0.35">
      <c r="B942" s="413">
        <v>0.05</v>
      </c>
    </row>
    <row r="943" spans="2:2" x14ac:dyDescent="0.35">
      <c r="B943" s="413">
        <v>0.05</v>
      </c>
    </row>
    <row r="944" spans="2:2" x14ac:dyDescent="0.35">
      <c r="B944" s="413">
        <v>0.05</v>
      </c>
    </row>
    <row r="945" spans="2:2" x14ac:dyDescent="0.35">
      <c r="B945" s="413">
        <v>0.05</v>
      </c>
    </row>
    <row r="946" spans="2:2" x14ac:dyDescent="0.35">
      <c r="B946" s="413">
        <v>0.05</v>
      </c>
    </row>
    <row r="947" spans="2:2" x14ac:dyDescent="0.35">
      <c r="B947" s="413">
        <v>0.05</v>
      </c>
    </row>
    <row r="948" spans="2:2" x14ac:dyDescent="0.35">
      <c r="B948" s="413">
        <v>0.05</v>
      </c>
    </row>
    <row r="949" spans="2:2" x14ac:dyDescent="0.35">
      <c r="B949" s="413">
        <v>0.05</v>
      </c>
    </row>
    <row r="950" spans="2:2" x14ac:dyDescent="0.35">
      <c r="B950" s="413">
        <v>0.05</v>
      </c>
    </row>
    <row r="951" spans="2:2" x14ac:dyDescent="0.35">
      <c r="B951" s="413">
        <v>0.05</v>
      </c>
    </row>
    <row r="952" spans="2:2" x14ac:dyDescent="0.35">
      <c r="B952" s="413">
        <v>0.05</v>
      </c>
    </row>
    <row r="953" spans="2:2" x14ac:dyDescent="0.35">
      <c r="B953" s="413">
        <v>0.05</v>
      </c>
    </row>
    <row r="954" spans="2:2" x14ac:dyDescent="0.35">
      <c r="B954" s="413">
        <v>0.05</v>
      </c>
    </row>
    <row r="955" spans="2:2" x14ac:dyDescent="0.35">
      <c r="B955" s="413">
        <v>0.05</v>
      </c>
    </row>
    <row r="956" spans="2:2" x14ac:dyDescent="0.35">
      <c r="B956" s="413">
        <v>0.05</v>
      </c>
    </row>
    <row r="957" spans="2:2" x14ac:dyDescent="0.35">
      <c r="B957" s="413">
        <v>0.05</v>
      </c>
    </row>
    <row r="958" spans="2:2" x14ac:dyDescent="0.35">
      <c r="B958" s="413">
        <v>0.05</v>
      </c>
    </row>
    <row r="959" spans="2:2" x14ac:dyDescent="0.35">
      <c r="B959" s="413">
        <v>0.05</v>
      </c>
    </row>
    <row r="960" spans="2:2" x14ac:dyDescent="0.35">
      <c r="B960" s="413">
        <v>0.05</v>
      </c>
    </row>
    <row r="961" spans="2:2" x14ac:dyDescent="0.35">
      <c r="B961" s="413">
        <v>0.05</v>
      </c>
    </row>
    <row r="962" spans="2:2" x14ac:dyDescent="0.35">
      <c r="B962" s="413">
        <v>0.05</v>
      </c>
    </row>
    <row r="963" spans="2:2" x14ac:dyDescent="0.35">
      <c r="B963" s="413">
        <v>0.05</v>
      </c>
    </row>
    <row r="964" spans="2:2" x14ac:dyDescent="0.35">
      <c r="B964" s="413">
        <v>0.05</v>
      </c>
    </row>
    <row r="965" spans="2:2" x14ac:dyDescent="0.35">
      <c r="B965" s="413">
        <v>0.05</v>
      </c>
    </row>
    <row r="966" spans="2:2" x14ac:dyDescent="0.35">
      <c r="B966" s="413">
        <v>0.05</v>
      </c>
    </row>
    <row r="967" spans="2:2" x14ac:dyDescent="0.35">
      <c r="B967" s="413">
        <v>0.05</v>
      </c>
    </row>
    <row r="968" spans="2:2" x14ac:dyDescent="0.35">
      <c r="B968" s="413">
        <v>0.05</v>
      </c>
    </row>
    <row r="969" spans="2:2" x14ac:dyDescent="0.35">
      <c r="B969" s="413">
        <v>0.05</v>
      </c>
    </row>
    <row r="970" spans="2:2" x14ac:dyDescent="0.35">
      <c r="B970" s="413">
        <v>0.05</v>
      </c>
    </row>
    <row r="971" spans="2:2" x14ac:dyDescent="0.35">
      <c r="B971" s="413">
        <v>0.05</v>
      </c>
    </row>
    <row r="972" spans="2:2" x14ac:dyDescent="0.35">
      <c r="B972" s="413">
        <v>0.05</v>
      </c>
    </row>
    <row r="973" spans="2:2" x14ac:dyDescent="0.35">
      <c r="B973" s="413">
        <v>0.05</v>
      </c>
    </row>
    <row r="974" spans="2:2" x14ac:dyDescent="0.35">
      <c r="B974" s="413">
        <v>0.05</v>
      </c>
    </row>
    <row r="975" spans="2:2" x14ac:dyDescent="0.35">
      <c r="B975" s="413">
        <v>0.05</v>
      </c>
    </row>
    <row r="976" spans="2:2" x14ac:dyDescent="0.35">
      <c r="B976" s="413">
        <v>0.05</v>
      </c>
    </row>
    <row r="977" spans="2:2" x14ac:dyDescent="0.35">
      <c r="B977" s="413">
        <v>0.05</v>
      </c>
    </row>
    <row r="978" spans="2:2" x14ac:dyDescent="0.35">
      <c r="B978" s="413">
        <v>0.05</v>
      </c>
    </row>
    <row r="979" spans="2:2" x14ac:dyDescent="0.35">
      <c r="B979" s="413">
        <v>0.05</v>
      </c>
    </row>
    <row r="980" spans="2:2" x14ac:dyDescent="0.35">
      <c r="B980" s="413">
        <v>0.05</v>
      </c>
    </row>
    <row r="981" spans="2:2" x14ac:dyDescent="0.35">
      <c r="B981" s="413">
        <v>0.05</v>
      </c>
    </row>
    <row r="982" spans="2:2" x14ac:dyDescent="0.35">
      <c r="B982" s="413">
        <v>0.05</v>
      </c>
    </row>
    <row r="983" spans="2:2" x14ac:dyDescent="0.35">
      <c r="B983" s="413">
        <v>0.05</v>
      </c>
    </row>
    <row r="984" spans="2:2" x14ac:dyDescent="0.35">
      <c r="B984" s="413">
        <v>0.05</v>
      </c>
    </row>
    <row r="985" spans="2:2" x14ac:dyDescent="0.35">
      <c r="B985" s="413">
        <v>0.05</v>
      </c>
    </row>
    <row r="986" spans="2:2" x14ac:dyDescent="0.35">
      <c r="B986" s="413">
        <v>0.05</v>
      </c>
    </row>
    <row r="987" spans="2:2" x14ac:dyDescent="0.35">
      <c r="B987" s="413">
        <v>0.05</v>
      </c>
    </row>
    <row r="988" spans="2:2" x14ac:dyDescent="0.35">
      <c r="B988" s="413">
        <v>0.05</v>
      </c>
    </row>
    <row r="989" spans="2:2" x14ac:dyDescent="0.35">
      <c r="B989" s="413">
        <v>0.05</v>
      </c>
    </row>
    <row r="990" spans="2:2" x14ac:dyDescent="0.35">
      <c r="B990" s="413">
        <v>0.05</v>
      </c>
    </row>
    <row r="991" spans="2:2" x14ac:dyDescent="0.35">
      <c r="B991" s="413">
        <v>0.05</v>
      </c>
    </row>
    <row r="992" spans="2:2" x14ac:dyDescent="0.35">
      <c r="B992" s="413">
        <v>0.05</v>
      </c>
    </row>
    <row r="993" spans="2:2" x14ac:dyDescent="0.35">
      <c r="B993" s="413">
        <v>0.05</v>
      </c>
    </row>
    <row r="994" spans="2:2" x14ac:dyDescent="0.35">
      <c r="B994" s="413">
        <v>0.05</v>
      </c>
    </row>
    <row r="995" spans="2:2" x14ac:dyDescent="0.35">
      <c r="B995" s="413">
        <v>0.05</v>
      </c>
    </row>
    <row r="996" spans="2:2" x14ac:dyDescent="0.35">
      <c r="B996" s="413">
        <v>0.05</v>
      </c>
    </row>
    <row r="997" spans="2:2" x14ac:dyDescent="0.35">
      <c r="B997" s="413">
        <v>0.05</v>
      </c>
    </row>
    <row r="998" spans="2:2" x14ac:dyDescent="0.35">
      <c r="B998" s="413">
        <v>0.05</v>
      </c>
    </row>
    <row r="999" spans="2:2" x14ac:dyDescent="0.35">
      <c r="B999" s="413">
        <v>0.05</v>
      </c>
    </row>
    <row r="1000" spans="2:2" x14ac:dyDescent="0.35">
      <c r="B1000" s="413">
        <v>0.05</v>
      </c>
    </row>
    <row r="1001" spans="2:2" x14ac:dyDescent="0.35">
      <c r="B1001" s="413">
        <v>0.05</v>
      </c>
    </row>
    <row r="1002" spans="2:2" x14ac:dyDescent="0.35">
      <c r="B1002" s="413">
        <v>0.05</v>
      </c>
    </row>
    <row r="1003" spans="2:2" x14ac:dyDescent="0.35">
      <c r="B1003" s="413">
        <v>0.05</v>
      </c>
    </row>
    <row r="1004" spans="2:2" x14ac:dyDescent="0.35">
      <c r="B1004" s="413">
        <v>0.05</v>
      </c>
    </row>
    <row r="1005" spans="2:2" x14ac:dyDescent="0.35">
      <c r="B1005" s="413">
        <v>0.05</v>
      </c>
    </row>
    <row r="1006" spans="2:2" x14ac:dyDescent="0.35">
      <c r="B1006" s="413">
        <v>0.05</v>
      </c>
    </row>
    <row r="1007" spans="2:2" x14ac:dyDescent="0.35">
      <c r="B1007" s="413">
        <v>0.05</v>
      </c>
    </row>
    <row r="1008" spans="2:2" x14ac:dyDescent="0.35">
      <c r="B1008" s="413">
        <v>0.05</v>
      </c>
    </row>
    <row r="1009" spans="2:2" x14ac:dyDescent="0.35">
      <c r="B1009" s="413">
        <v>0.05</v>
      </c>
    </row>
    <row r="1010" spans="2:2" x14ac:dyDescent="0.35">
      <c r="B1010" s="413">
        <v>0.05</v>
      </c>
    </row>
    <row r="1011" spans="2:2" x14ac:dyDescent="0.35">
      <c r="B1011" s="413">
        <v>0.05</v>
      </c>
    </row>
    <row r="1012" spans="2:2" x14ac:dyDescent="0.35">
      <c r="B1012" s="413">
        <v>0.05</v>
      </c>
    </row>
    <row r="1013" spans="2:2" x14ac:dyDescent="0.35">
      <c r="B1013" s="413">
        <v>0.05</v>
      </c>
    </row>
    <row r="1014" spans="2:2" x14ac:dyDescent="0.35">
      <c r="B1014" s="413">
        <v>0.05</v>
      </c>
    </row>
    <row r="1015" spans="2:2" x14ac:dyDescent="0.35">
      <c r="B1015" s="413">
        <v>0.05</v>
      </c>
    </row>
    <row r="1016" spans="2:2" x14ac:dyDescent="0.35">
      <c r="B1016" s="413">
        <v>0.05</v>
      </c>
    </row>
    <row r="1017" spans="2:2" x14ac:dyDescent="0.35">
      <c r="B1017" s="413">
        <v>0.05</v>
      </c>
    </row>
    <row r="1018" spans="2:2" x14ac:dyDescent="0.35">
      <c r="B1018" s="413">
        <v>0.05</v>
      </c>
    </row>
    <row r="1019" spans="2:2" x14ac:dyDescent="0.35">
      <c r="B1019" s="413">
        <v>0.05</v>
      </c>
    </row>
    <row r="1020" spans="2:2" x14ac:dyDescent="0.35">
      <c r="B1020" s="413">
        <v>0.05</v>
      </c>
    </row>
    <row r="1021" spans="2:2" x14ac:dyDescent="0.35">
      <c r="B1021" s="413">
        <v>0.05</v>
      </c>
    </row>
    <row r="1022" spans="2:2" x14ac:dyDescent="0.35">
      <c r="B1022" s="413">
        <v>0.05</v>
      </c>
    </row>
    <row r="1023" spans="2:2" x14ac:dyDescent="0.35">
      <c r="B1023" s="413">
        <v>0.05</v>
      </c>
    </row>
    <row r="1024" spans="2:2" x14ac:dyDescent="0.35">
      <c r="B1024" s="413">
        <v>0.05</v>
      </c>
    </row>
    <row r="1025" spans="2:2" x14ac:dyDescent="0.35">
      <c r="B1025" s="413">
        <v>0.05</v>
      </c>
    </row>
    <row r="1026" spans="2:2" x14ac:dyDescent="0.35">
      <c r="B1026" s="413">
        <v>0.05</v>
      </c>
    </row>
    <row r="1027" spans="2:2" x14ac:dyDescent="0.35">
      <c r="B1027" s="413">
        <v>0.05</v>
      </c>
    </row>
    <row r="1028" spans="2:2" x14ac:dyDescent="0.35">
      <c r="B1028" s="413">
        <v>0.05</v>
      </c>
    </row>
    <row r="1029" spans="2:2" x14ac:dyDescent="0.35">
      <c r="B1029" s="413">
        <v>0.05</v>
      </c>
    </row>
    <row r="1030" spans="2:2" x14ac:dyDescent="0.35">
      <c r="B1030" s="413">
        <v>0.05</v>
      </c>
    </row>
    <row r="1031" spans="2:2" x14ac:dyDescent="0.35">
      <c r="B1031" s="413">
        <v>0.05</v>
      </c>
    </row>
    <row r="1032" spans="2:2" x14ac:dyDescent="0.35">
      <c r="B1032" s="413">
        <v>0.05</v>
      </c>
    </row>
    <row r="1033" spans="2:2" x14ac:dyDescent="0.35">
      <c r="B1033" s="413">
        <v>0.05</v>
      </c>
    </row>
    <row r="1034" spans="2:2" x14ac:dyDescent="0.35">
      <c r="B1034" s="413">
        <v>0.05</v>
      </c>
    </row>
    <row r="1035" spans="2:2" x14ac:dyDescent="0.35">
      <c r="B1035" s="413">
        <v>0.05</v>
      </c>
    </row>
    <row r="1036" spans="2:2" x14ac:dyDescent="0.35">
      <c r="B1036" s="413">
        <v>0.05</v>
      </c>
    </row>
    <row r="1037" spans="2:2" x14ac:dyDescent="0.35">
      <c r="B1037" s="413">
        <v>0.05</v>
      </c>
    </row>
    <row r="1038" spans="2:2" x14ac:dyDescent="0.35">
      <c r="B1038" s="413">
        <v>0.05</v>
      </c>
    </row>
    <row r="1039" spans="2:2" x14ac:dyDescent="0.35">
      <c r="B1039" s="413">
        <v>0.05</v>
      </c>
    </row>
    <row r="1040" spans="2:2" x14ac:dyDescent="0.35">
      <c r="B1040" s="413">
        <v>0.05</v>
      </c>
    </row>
    <row r="1041" spans="2:2" x14ac:dyDescent="0.35">
      <c r="B1041" s="413">
        <v>0.05</v>
      </c>
    </row>
    <row r="1042" spans="2:2" x14ac:dyDescent="0.35">
      <c r="B1042" s="413">
        <v>0.05</v>
      </c>
    </row>
    <row r="1043" spans="2:2" x14ac:dyDescent="0.35">
      <c r="B1043" s="413">
        <v>0.05</v>
      </c>
    </row>
    <row r="1044" spans="2:2" x14ac:dyDescent="0.35">
      <c r="B1044" s="413">
        <v>0.05</v>
      </c>
    </row>
    <row r="1045" spans="2:2" x14ac:dyDescent="0.35">
      <c r="B1045" s="413">
        <v>0.05</v>
      </c>
    </row>
    <row r="1046" spans="2:2" x14ac:dyDescent="0.35">
      <c r="B1046" s="413">
        <v>0.05</v>
      </c>
    </row>
    <row r="1047" spans="2:2" x14ac:dyDescent="0.35">
      <c r="B1047" s="413">
        <v>0.05</v>
      </c>
    </row>
    <row r="1048" spans="2:2" x14ac:dyDescent="0.35">
      <c r="B1048" s="413">
        <v>0.05</v>
      </c>
    </row>
    <row r="1049" spans="2:2" x14ac:dyDescent="0.35">
      <c r="B1049" s="413">
        <v>0.05</v>
      </c>
    </row>
    <row r="1050" spans="2:2" x14ac:dyDescent="0.35">
      <c r="B1050" s="413">
        <v>0.05</v>
      </c>
    </row>
    <row r="1051" spans="2:2" x14ac:dyDescent="0.35">
      <c r="B1051" s="413">
        <v>0.05</v>
      </c>
    </row>
    <row r="1052" spans="2:2" x14ac:dyDescent="0.35">
      <c r="B1052" s="413">
        <v>0.05</v>
      </c>
    </row>
    <row r="1053" spans="2:2" x14ac:dyDescent="0.35">
      <c r="B1053" s="413">
        <v>0.05</v>
      </c>
    </row>
    <row r="1054" spans="2:2" x14ac:dyDescent="0.35">
      <c r="B1054" s="413">
        <v>0.05</v>
      </c>
    </row>
    <row r="1055" spans="2:2" x14ac:dyDescent="0.3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5" activePane="bottomRight" state="frozen"/>
      <selection pane="topRight" activeCell="B1" sqref="B1"/>
      <selection pane="bottomLeft" activeCell="A4" sqref="A4"/>
      <selection pane="bottomRight"/>
    </sheetView>
  </sheetViews>
  <sheetFormatPr defaultRowHeight="14.5" x14ac:dyDescent="0.35"/>
  <cols>
    <col min="1" max="1" width="20.7265625" customWidth="1"/>
    <col min="2" max="4" width="13.453125" customWidth="1"/>
    <col min="5" max="5" width="13.453125" style="31" customWidth="1"/>
    <col min="6" max="6" width="9.453125" style="31"/>
  </cols>
  <sheetData>
    <row r="1" spans="1:16" x14ac:dyDescent="0.35">
      <c r="A1" s="1" t="s">
        <v>88</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89</v>
      </c>
      <c r="B116" s="144"/>
      <c r="C116" s="144"/>
      <c r="D116" s="140"/>
      <c r="E116" s="140"/>
      <c r="F116" s="140"/>
      <c r="G116" s="2"/>
    </row>
    <row r="117" spans="1:7" x14ac:dyDescent="0.35">
      <c r="A117" s="391" t="s">
        <v>90</v>
      </c>
      <c r="B117" s="142">
        <v>4004.8571428571427</v>
      </c>
      <c r="C117" s="142">
        <v>360.57142857142856</v>
      </c>
      <c r="D117" s="142">
        <v>4974.5714285714284</v>
      </c>
      <c r="E117" s="142">
        <v>9340</v>
      </c>
      <c r="F117" s="132"/>
      <c r="G117" s="2"/>
    </row>
    <row r="118" spans="1:7" x14ac:dyDescent="0.35">
      <c r="A118" s="391" t="s">
        <v>92</v>
      </c>
      <c r="B118" s="142">
        <v>3399.8571428571427</v>
      </c>
      <c r="C118" s="142">
        <v>239.28571428571428</v>
      </c>
      <c r="D118" s="142">
        <v>3921.5714285714284</v>
      </c>
      <c r="E118" s="142">
        <v>7560.7142857142853</v>
      </c>
      <c r="F118" s="132"/>
      <c r="G118" s="2"/>
    </row>
    <row r="119" spans="1:7" x14ac:dyDescent="0.35">
      <c r="A119" s="391" t="s">
        <v>93</v>
      </c>
      <c r="B119" s="142">
        <v>3414.7142857142858</v>
      </c>
      <c r="C119" s="142">
        <v>224.85714285714286</v>
      </c>
      <c r="D119" s="142">
        <v>3782</v>
      </c>
      <c r="E119" s="142">
        <v>7421.5714285714284</v>
      </c>
      <c r="F119" s="132"/>
      <c r="G119" s="2"/>
    </row>
    <row r="120" spans="1:7" x14ac:dyDescent="0.35">
      <c r="A120" s="391" t="s">
        <v>94</v>
      </c>
      <c r="B120" s="142">
        <v>3332.4285714285716</v>
      </c>
      <c r="C120" s="142">
        <v>218.28571428571428</v>
      </c>
      <c r="D120" s="142">
        <v>3684</v>
      </c>
      <c r="E120" s="142">
        <v>7234.7142857142853</v>
      </c>
      <c r="F120" s="132"/>
      <c r="G120" s="2"/>
    </row>
    <row r="121" spans="1:7" x14ac:dyDescent="0.35">
      <c r="A121" s="114" t="s">
        <v>95</v>
      </c>
      <c r="B121" s="44">
        <v>3186.2857142857142</v>
      </c>
      <c r="C121" s="44">
        <v>201.71428571428572</v>
      </c>
      <c r="D121" s="44">
        <v>3262.7142857142858</v>
      </c>
      <c r="E121" s="44">
        <v>6650.7142857142853</v>
      </c>
      <c r="F121" s="9"/>
      <c r="G121" s="2"/>
    </row>
    <row r="122" spans="1:7" x14ac:dyDescent="0.35">
      <c r="A122" s="114" t="s">
        <v>96</v>
      </c>
      <c r="B122" s="44">
        <v>2993.4285714285716</v>
      </c>
      <c r="C122" s="44">
        <v>185.57142857142858</v>
      </c>
      <c r="D122" s="44">
        <v>3053.4285714285716</v>
      </c>
      <c r="E122" s="44">
        <v>6232.4285714285716</v>
      </c>
      <c r="F122" s="9"/>
      <c r="G122" s="2"/>
    </row>
    <row r="123" spans="1:7" x14ac:dyDescent="0.35">
      <c r="A123" s="114" t="s">
        <v>97</v>
      </c>
      <c r="B123" s="44">
        <v>3008.1428571428573</v>
      </c>
      <c r="C123" s="44">
        <v>181</v>
      </c>
      <c r="D123" s="44">
        <v>3135.8571428571427</v>
      </c>
      <c r="E123" s="44">
        <v>6325</v>
      </c>
      <c r="F123" s="9"/>
      <c r="G123" s="2"/>
    </row>
    <row r="124" spans="1:7" x14ac:dyDescent="0.35">
      <c r="A124" s="114" t="s">
        <v>98</v>
      </c>
      <c r="B124" s="44">
        <v>2887.5714285714284</v>
      </c>
      <c r="C124" s="44">
        <v>168.28571428571428</v>
      </c>
      <c r="D124" s="44">
        <v>3067.1428571428573</v>
      </c>
      <c r="E124" s="44">
        <v>6123</v>
      </c>
      <c r="F124" s="9"/>
      <c r="G124" s="2"/>
    </row>
    <row r="125" spans="1:7" x14ac:dyDescent="0.35">
      <c r="A125" s="114" t="s">
        <v>99</v>
      </c>
      <c r="B125" s="44">
        <v>2647.7142857142858</v>
      </c>
      <c r="C125" s="44">
        <v>129.57142857142858</v>
      </c>
      <c r="D125" s="44">
        <v>2782</v>
      </c>
      <c r="E125" s="44">
        <v>5559.2857142857147</v>
      </c>
      <c r="F125" s="9"/>
      <c r="G125" s="2"/>
    </row>
    <row r="126" spans="1:7" x14ac:dyDescent="0.35">
      <c r="A126" s="114" t="s">
        <v>100</v>
      </c>
      <c r="B126" s="44">
        <v>2410.1428571428573</v>
      </c>
      <c r="C126" s="44">
        <v>123.42857142857143</v>
      </c>
      <c r="D126" s="44">
        <v>2499.2857142857142</v>
      </c>
      <c r="E126" s="44">
        <v>5032.8571428571431</v>
      </c>
      <c r="F126" s="9"/>
      <c r="G126" s="2"/>
    </row>
    <row r="127" spans="1:7" x14ac:dyDescent="0.35">
      <c r="A127" s="114" t="s">
        <v>101</v>
      </c>
      <c r="B127" s="44">
        <v>2300.8571428571427</v>
      </c>
      <c r="C127" s="44">
        <v>113.85714285714286</v>
      </c>
      <c r="D127" s="44">
        <v>2465</v>
      </c>
      <c r="E127" s="44">
        <v>4879.7142857142853</v>
      </c>
      <c r="F127" s="9"/>
      <c r="G127" s="2"/>
    </row>
    <row r="128" spans="1:7" x14ac:dyDescent="0.35">
      <c r="A128" s="114" t="s">
        <v>102</v>
      </c>
      <c r="B128" s="44">
        <v>2183.7142857142858</v>
      </c>
      <c r="C128" s="44">
        <v>102.28571428571429</v>
      </c>
      <c r="D128" s="44">
        <v>2305.2857142857142</v>
      </c>
      <c r="E128" s="44">
        <v>4591.2857142857147</v>
      </c>
      <c r="F128" s="9"/>
      <c r="G128" s="2"/>
    </row>
    <row r="129" spans="1:7" x14ac:dyDescent="0.35">
      <c r="A129" s="114" t="s">
        <v>103</v>
      </c>
      <c r="B129" s="44">
        <v>2173</v>
      </c>
      <c r="C129" s="44">
        <v>92.428571428571431</v>
      </c>
      <c r="D129" s="44">
        <v>2186.1428571428573</v>
      </c>
      <c r="E129" s="44">
        <v>4451.5714285714284</v>
      </c>
      <c r="F129" s="9"/>
      <c r="G129" s="2"/>
    </row>
    <row r="130" spans="1:7" x14ac:dyDescent="0.35">
      <c r="A130" s="114" t="s">
        <v>104</v>
      </c>
      <c r="B130" s="44">
        <v>1991.4285714285713</v>
      </c>
      <c r="C130" s="44">
        <v>68.714285714285708</v>
      </c>
      <c r="D130" s="44">
        <v>1972.2857142857142</v>
      </c>
      <c r="E130" s="44">
        <v>4032.4285714285716</v>
      </c>
      <c r="F130" s="9"/>
      <c r="G130" s="2"/>
    </row>
    <row r="131" spans="1:7" x14ac:dyDescent="0.35">
      <c r="A131" s="114" t="s">
        <v>105</v>
      </c>
      <c r="B131" s="44">
        <v>1845.5714285714287</v>
      </c>
      <c r="C131" s="44">
        <v>67.571428571428569</v>
      </c>
      <c r="D131" s="44">
        <v>2008.7142857142858</v>
      </c>
      <c r="E131" s="44">
        <v>3921.8571428571427</v>
      </c>
      <c r="F131" s="9"/>
      <c r="G131" s="2"/>
    </row>
    <row r="132" spans="1:7" x14ac:dyDescent="0.35">
      <c r="A132" s="114" t="s">
        <v>91</v>
      </c>
      <c r="B132" s="44">
        <v>1850.8571428571429</v>
      </c>
      <c r="C132" s="44">
        <v>71.285714285714292</v>
      </c>
      <c r="D132" s="44">
        <v>2085.2857142857142</v>
      </c>
      <c r="E132" s="44">
        <v>4007.4285714285716</v>
      </c>
      <c r="F132" s="9"/>
      <c r="G132" s="2"/>
    </row>
    <row r="133" spans="1:7" x14ac:dyDescent="0.35">
      <c r="A133" s="114" t="s">
        <v>108</v>
      </c>
      <c r="B133" s="44">
        <v>2014</v>
      </c>
      <c r="C133" s="44">
        <v>74.285714285714292</v>
      </c>
      <c r="D133" s="44">
        <v>2152.5714285714284</v>
      </c>
      <c r="E133" s="44">
        <v>4240.8571428571431</v>
      </c>
      <c r="F133" s="95"/>
      <c r="G133" s="2"/>
    </row>
    <row r="134" spans="1:7" x14ac:dyDescent="0.35">
      <c r="A134" s="114" t="s">
        <v>109</v>
      </c>
      <c r="B134" s="44">
        <v>1498</v>
      </c>
      <c r="C134" s="44">
        <v>48.571428571428569</v>
      </c>
      <c r="D134" s="44">
        <v>1366.7142857142858</v>
      </c>
      <c r="E134" s="44">
        <v>2913.2857142857147</v>
      </c>
      <c r="F134" s="95"/>
      <c r="G134" s="2"/>
    </row>
    <row r="135" spans="1:7" x14ac:dyDescent="0.35">
      <c r="A135" s="114" t="s">
        <v>110</v>
      </c>
      <c r="B135" s="44">
        <v>701</v>
      </c>
      <c r="C135" s="44">
        <v>20</v>
      </c>
      <c r="D135" s="44">
        <v>584</v>
      </c>
      <c r="E135" s="44">
        <v>1305</v>
      </c>
      <c r="F135" s="95"/>
      <c r="G135" s="2"/>
    </row>
    <row r="136" spans="1:7" x14ac:dyDescent="0.35">
      <c r="A136" s="114" t="s">
        <v>111</v>
      </c>
      <c r="B136" s="44">
        <v>594</v>
      </c>
      <c r="C136" s="44">
        <v>25</v>
      </c>
      <c r="D136" s="44">
        <v>500</v>
      </c>
      <c r="E136" s="44">
        <v>1118</v>
      </c>
      <c r="F136" s="95"/>
      <c r="G136" s="2"/>
    </row>
    <row r="137" spans="1:7" x14ac:dyDescent="0.35">
      <c r="A137" s="114" t="s">
        <v>112</v>
      </c>
      <c r="B137" s="44">
        <v>691.85714285714289</v>
      </c>
      <c r="C137" s="44">
        <v>37.142857142857146</v>
      </c>
      <c r="D137" s="403">
        <v>569.57142857142856</v>
      </c>
      <c r="E137" s="44">
        <v>1298.5714285714284</v>
      </c>
      <c r="F137" s="95"/>
      <c r="G137" s="2"/>
    </row>
    <row r="138" spans="1:7" x14ac:dyDescent="0.35">
      <c r="A138" s="114" t="s">
        <v>113</v>
      </c>
      <c r="B138" s="44">
        <v>907.42857142857144</v>
      </c>
      <c r="C138" s="44">
        <v>43.285714285714285</v>
      </c>
      <c r="D138" s="44">
        <v>834.42857142857144</v>
      </c>
      <c r="E138" s="44">
        <v>1785.1428571428573</v>
      </c>
      <c r="F138" s="95"/>
      <c r="G138" s="2"/>
    </row>
    <row r="139" spans="1:7" x14ac:dyDescent="0.35">
      <c r="A139" s="114" t="s">
        <v>114</v>
      </c>
      <c r="B139" s="44">
        <v>793.28571428571433</v>
      </c>
      <c r="C139" s="44">
        <v>49.857142857142854</v>
      </c>
      <c r="D139" s="44">
        <v>742.28571428571433</v>
      </c>
      <c r="E139" s="44">
        <v>1585.4285714285716</v>
      </c>
      <c r="F139" s="95"/>
      <c r="G139" s="2"/>
    </row>
    <row r="140" spans="1:7" x14ac:dyDescent="0.35">
      <c r="A140" s="114" t="s">
        <v>115</v>
      </c>
      <c r="B140" s="44">
        <v>780</v>
      </c>
      <c r="C140" s="44">
        <v>41</v>
      </c>
      <c r="D140" s="44">
        <v>705</v>
      </c>
      <c r="E140" s="44">
        <v>1526</v>
      </c>
      <c r="F140" s="95"/>
      <c r="G140" s="2"/>
    </row>
    <row r="141" spans="1:7" x14ac:dyDescent="0.35">
      <c r="A141" s="114" t="s">
        <v>116</v>
      </c>
      <c r="B141" s="44">
        <v>831</v>
      </c>
      <c r="C141" s="44">
        <v>34</v>
      </c>
      <c r="D141" s="44">
        <v>658</v>
      </c>
      <c r="E141" s="44">
        <v>1523</v>
      </c>
      <c r="F141" s="95"/>
      <c r="G141" s="2"/>
    </row>
    <row r="142" spans="1:7" x14ac:dyDescent="0.35">
      <c r="A142" s="114" t="s">
        <v>117</v>
      </c>
      <c r="B142" s="44">
        <v>857.85714285714289</v>
      </c>
      <c r="C142" s="44">
        <v>44</v>
      </c>
      <c r="D142" s="44">
        <v>684.71428571428567</v>
      </c>
      <c r="E142" s="44">
        <v>1586.5714285714284</v>
      </c>
      <c r="F142" s="95"/>
      <c r="G142" s="2"/>
    </row>
    <row r="143" spans="1:7" x14ac:dyDescent="0.35">
      <c r="A143" s="114" t="s">
        <v>212</v>
      </c>
      <c r="B143" s="44">
        <v>910</v>
      </c>
      <c r="C143" s="44">
        <v>46.571428571428569</v>
      </c>
      <c r="D143" s="44">
        <v>777.14285714285711</v>
      </c>
      <c r="E143" s="44">
        <v>1733.7142857142858</v>
      </c>
      <c r="F143" s="95"/>
      <c r="G143" s="2"/>
    </row>
    <row r="144" spans="1:7" x14ac:dyDescent="0.35">
      <c r="A144" s="114" t="s">
        <v>225</v>
      </c>
      <c r="B144" s="44">
        <v>1036.7142857142858</v>
      </c>
      <c r="C144" s="44">
        <v>43.857142857142854</v>
      </c>
      <c r="D144" s="44">
        <v>1023.8571428571429</v>
      </c>
      <c r="E144" s="44">
        <v>2104.4285714285716</v>
      </c>
      <c r="F144" s="95"/>
      <c r="G144" s="2"/>
    </row>
    <row r="145" spans="1:7" x14ac:dyDescent="0.35">
      <c r="A145" s="114" t="s">
        <v>226</v>
      </c>
      <c r="B145" s="44">
        <v>1377</v>
      </c>
      <c r="C145" s="44">
        <v>54</v>
      </c>
      <c r="D145" s="44">
        <v>1249</v>
      </c>
      <c r="E145" s="44">
        <v>2679</v>
      </c>
      <c r="F145" s="95"/>
      <c r="G145" s="2"/>
    </row>
    <row r="146" spans="1:7" x14ac:dyDescent="0.35">
      <c r="A146" s="114" t="s">
        <v>227</v>
      </c>
      <c r="B146" s="44">
        <v>1445</v>
      </c>
      <c r="C146" s="44">
        <v>63</v>
      </c>
      <c r="D146" s="44">
        <v>1392</v>
      </c>
      <c r="E146" s="44">
        <v>2900</v>
      </c>
      <c r="F146" s="95"/>
      <c r="G146" s="2"/>
    </row>
    <row r="147" spans="1:7" x14ac:dyDescent="0.35">
      <c r="A147" s="114" t="s">
        <v>228</v>
      </c>
      <c r="B147" s="44">
        <v>1428.1428571428571</v>
      </c>
      <c r="C147" s="44">
        <v>93.714285714285708</v>
      </c>
      <c r="D147" s="44">
        <v>1330.8571428571429</v>
      </c>
      <c r="E147" s="44">
        <v>2852.7142857142858</v>
      </c>
      <c r="F147" s="95"/>
      <c r="G147" s="2"/>
    </row>
    <row r="148" spans="1:7" x14ac:dyDescent="0.35">
      <c r="A148" s="114" t="s">
        <v>224</v>
      </c>
      <c r="B148" s="44">
        <v>1541.5714285714287</v>
      </c>
      <c r="C148" s="44">
        <v>105.42857142857143</v>
      </c>
      <c r="D148" s="44">
        <v>1366.5714285714287</v>
      </c>
      <c r="E148" s="44">
        <v>3013.5714285714284</v>
      </c>
      <c r="F148" s="95"/>
      <c r="G148" s="2"/>
    </row>
    <row r="149" spans="1:7" x14ac:dyDescent="0.35">
      <c r="A149" s="114" t="s">
        <v>233</v>
      </c>
      <c r="B149" s="44">
        <v>1722.2857142857142</v>
      </c>
      <c r="C149" s="44">
        <v>116.14285714285714</v>
      </c>
      <c r="D149" s="44">
        <v>1398.5714285714287</v>
      </c>
      <c r="E149" s="44">
        <v>3237</v>
      </c>
      <c r="F149" s="95"/>
      <c r="G149" s="2"/>
    </row>
    <row r="150" spans="1:7" x14ac:dyDescent="0.35">
      <c r="A150" s="114" t="s">
        <v>234</v>
      </c>
      <c r="B150" s="44">
        <v>1769</v>
      </c>
      <c r="C150" s="44">
        <v>102</v>
      </c>
      <c r="D150" s="44">
        <v>1302</v>
      </c>
      <c r="E150" s="44">
        <v>3173</v>
      </c>
      <c r="F150" s="95"/>
      <c r="G150" s="2"/>
    </row>
    <row r="151" spans="1:7" x14ac:dyDescent="0.35">
      <c r="A151" s="114" t="s">
        <v>235</v>
      </c>
      <c r="B151" s="44">
        <v>1695</v>
      </c>
      <c r="C151" s="44">
        <v>87</v>
      </c>
      <c r="D151" s="44">
        <v>1198</v>
      </c>
      <c r="E151" s="44">
        <v>2980</v>
      </c>
      <c r="F151" s="95"/>
      <c r="G151" s="2"/>
    </row>
    <row r="152" spans="1:7" x14ac:dyDescent="0.35">
      <c r="A152" s="114" t="s">
        <v>239</v>
      </c>
      <c r="B152" s="44">
        <v>1564.8571428571429</v>
      </c>
      <c r="C152" s="44">
        <v>75.571428571428569</v>
      </c>
      <c r="D152" s="44">
        <v>1126</v>
      </c>
      <c r="E152" s="44">
        <v>2766.4285714285716</v>
      </c>
      <c r="F152" s="95"/>
      <c r="G152" s="2"/>
    </row>
    <row r="153" spans="1:7" x14ac:dyDescent="0.35">
      <c r="A153" s="114" t="s">
        <v>240</v>
      </c>
      <c r="B153" s="44">
        <v>1444.7142857142858</v>
      </c>
      <c r="C153" s="44">
        <v>79.714285714285708</v>
      </c>
      <c r="D153" s="44">
        <v>1098.5714285714287</v>
      </c>
      <c r="E153" s="44">
        <v>2623</v>
      </c>
      <c r="F153" s="95"/>
      <c r="G153" s="2"/>
    </row>
    <row r="154" spans="1:7" x14ac:dyDescent="0.35">
      <c r="A154" s="114" t="s">
        <v>243</v>
      </c>
      <c r="B154" s="44">
        <v>1488.8571428571429</v>
      </c>
      <c r="C154" s="44">
        <v>71</v>
      </c>
      <c r="D154" s="44">
        <v>1103.1428571428571</v>
      </c>
      <c r="E154" s="44">
        <v>2663</v>
      </c>
      <c r="F154" s="95"/>
      <c r="G154" s="2"/>
    </row>
    <row r="155" spans="1:7" x14ac:dyDescent="0.35">
      <c r="A155" s="114" t="s">
        <v>248</v>
      </c>
      <c r="B155" s="44">
        <v>1762.4285714285713</v>
      </c>
      <c r="C155" s="44">
        <v>53.142857142857146</v>
      </c>
      <c r="D155" s="44">
        <v>1039.8571428571429</v>
      </c>
      <c r="E155" s="44">
        <v>2855.4285714285716</v>
      </c>
      <c r="F155" s="95"/>
      <c r="G155" s="2"/>
    </row>
    <row r="156" spans="1:7" x14ac:dyDescent="0.35">
      <c r="A156" s="114" t="s">
        <v>247</v>
      </c>
      <c r="B156" s="44">
        <v>1709.8571428571429</v>
      </c>
      <c r="C156" s="44">
        <v>32.714285714285715</v>
      </c>
      <c r="D156" s="44">
        <v>1158.8571428571429</v>
      </c>
      <c r="E156" s="44">
        <v>2901.4285714285716</v>
      </c>
      <c r="F156" s="95"/>
      <c r="G156" s="2"/>
    </row>
    <row r="157" spans="1:7" x14ac:dyDescent="0.35">
      <c r="A157" s="114" t="s">
        <v>261</v>
      </c>
      <c r="B157" s="44">
        <v>2543.4285714285716</v>
      </c>
      <c r="C157" s="44">
        <v>71.714285714285708</v>
      </c>
      <c r="D157" s="44">
        <v>2328.5714285714284</v>
      </c>
      <c r="E157" s="44">
        <v>4943.7142857142862</v>
      </c>
      <c r="F157" s="95"/>
      <c r="G157" s="2"/>
    </row>
    <row r="158" spans="1:7" x14ac:dyDescent="0.35">
      <c r="A158" s="114" t="s">
        <v>262</v>
      </c>
      <c r="B158" s="44">
        <v>2666.8571428571427</v>
      </c>
      <c r="C158" s="44">
        <v>69.571428571428569</v>
      </c>
      <c r="D158" s="44">
        <v>2462.8571428571427</v>
      </c>
      <c r="E158" s="44">
        <v>5199.2857142857138</v>
      </c>
      <c r="F158" s="95"/>
      <c r="G158" s="2"/>
    </row>
    <row r="159" spans="1:7" x14ac:dyDescent="0.35">
      <c r="A159" s="114" t="s">
        <v>275</v>
      </c>
      <c r="B159" s="44">
        <v>2722.5714285714284</v>
      </c>
      <c r="C159" s="44">
        <v>65.142857142857139</v>
      </c>
      <c r="D159" s="44">
        <v>2363.2857142857142</v>
      </c>
      <c r="E159" s="44">
        <v>5151</v>
      </c>
      <c r="F159" s="95"/>
      <c r="G159" s="2"/>
    </row>
    <row r="160" spans="1:7" x14ac:dyDescent="0.35">
      <c r="A160" s="114" t="s">
        <v>283</v>
      </c>
      <c r="B160" s="44">
        <v>2589</v>
      </c>
      <c r="C160" s="44">
        <v>63</v>
      </c>
      <c r="D160" s="44">
        <v>2156</v>
      </c>
      <c r="E160" s="44">
        <v>4808</v>
      </c>
      <c r="F160" s="95"/>
      <c r="G160" s="2"/>
    </row>
    <row r="161" spans="1:7" x14ac:dyDescent="0.35">
      <c r="A161" s="114" t="s">
        <v>300</v>
      </c>
      <c r="B161" s="44">
        <v>2253.5714285714284</v>
      </c>
      <c r="C161" s="44">
        <v>48.571428571428569</v>
      </c>
      <c r="D161" s="44">
        <v>1923.8571428571429</v>
      </c>
      <c r="E161" s="44">
        <v>4226</v>
      </c>
      <c r="F161" s="95"/>
      <c r="G161" s="2"/>
    </row>
    <row r="162" spans="1:7" x14ac:dyDescent="0.35">
      <c r="A162" s="114" t="s">
        <v>301</v>
      </c>
      <c r="B162" s="44">
        <v>2193</v>
      </c>
      <c r="C162" s="44">
        <v>33.428571428571431</v>
      </c>
      <c r="D162" s="44">
        <v>1776.2857142857142</v>
      </c>
      <c r="E162" s="44">
        <v>4002.7142857142858</v>
      </c>
      <c r="F162" s="95"/>
      <c r="G162" s="2"/>
    </row>
    <row r="163" spans="1:7" x14ac:dyDescent="0.35">
      <c r="A163" s="114" t="s">
        <v>317</v>
      </c>
      <c r="B163" s="44">
        <v>2172</v>
      </c>
      <c r="C163" s="44">
        <v>28.285714285714285</v>
      </c>
      <c r="D163" s="44">
        <v>1749.1428571428571</v>
      </c>
      <c r="E163" s="44">
        <v>3949.4285714285716</v>
      </c>
      <c r="F163" s="95"/>
      <c r="G163" s="2"/>
    </row>
    <row r="164" spans="1:7" x14ac:dyDescent="0.35">
      <c r="A164" s="114" t="s">
        <v>335</v>
      </c>
      <c r="B164" s="44">
        <v>1990.7142857142858</v>
      </c>
      <c r="C164" s="44">
        <v>34</v>
      </c>
      <c r="D164" s="44">
        <v>1654.7142857142858</v>
      </c>
      <c r="E164" s="44">
        <v>3679.4285714285716</v>
      </c>
      <c r="F164" s="95"/>
      <c r="G164" s="2"/>
    </row>
    <row r="165" spans="1:7" x14ac:dyDescent="0.35">
      <c r="A165" s="114" t="s">
        <v>337</v>
      </c>
      <c r="B165" s="44">
        <v>1741</v>
      </c>
      <c r="C165" s="44">
        <v>28</v>
      </c>
      <c r="D165" s="44">
        <v>1517</v>
      </c>
      <c r="E165" s="44">
        <v>3286</v>
      </c>
      <c r="F165" s="95"/>
      <c r="G165" s="2"/>
    </row>
    <row r="166" spans="1:7" x14ac:dyDescent="0.35">
      <c r="B166" s="44"/>
      <c r="C166" s="44"/>
      <c r="D166" s="44"/>
      <c r="E166" s="44"/>
      <c r="F166" s="95"/>
      <c r="G166" s="2"/>
    </row>
    <row r="167" spans="1:7" x14ac:dyDescent="0.35">
      <c r="B167" s="44"/>
      <c r="C167" s="44"/>
      <c r="D167" s="44"/>
      <c r="E167" s="44"/>
      <c r="F167" s="95"/>
      <c r="G167" s="2"/>
    </row>
    <row r="168" spans="1:7" x14ac:dyDescent="0.35">
      <c r="B168" s="44"/>
      <c r="C168" s="44"/>
      <c r="D168" s="44"/>
      <c r="E168" s="44"/>
      <c r="F168" s="95"/>
      <c r="G168" s="2"/>
    </row>
    <row r="169" spans="1:7" x14ac:dyDescent="0.35">
      <c r="B169" s="44"/>
      <c r="C169" s="44"/>
      <c r="D169" s="44"/>
      <c r="E169" s="44"/>
      <c r="F169" s="95"/>
      <c r="G169" s="2"/>
    </row>
    <row r="170" spans="1:7" x14ac:dyDescent="0.35">
      <c r="B170" s="44"/>
      <c r="C170" s="44"/>
      <c r="D170" s="44"/>
      <c r="E170" s="44"/>
      <c r="F170" s="95"/>
      <c r="G170" s="2"/>
    </row>
    <row r="171" spans="1: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5"/>
  <sheetViews>
    <sheetView showGridLines="0" zoomScale="89" zoomScaleNormal="90" workbookViewId="0">
      <pane ySplit="3" topLeftCell="A28"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5" t="s">
        <v>131</v>
      </c>
      <c r="B3" s="216" t="s">
        <v>124</v>
      </c>
      <c r="C3" s="217" t="s">
        <v>132</v>
      </c>
      <c r="D3" s="79"/>
    </row>
    <row r="4" spans="1:14" ht="15" customHeight="1" x14ac:dyDescent="0.35">
      <c r="A4" s="218">
        <v>11</v>
      </c>
      <c r="B4" s="219" t="s">
        <v>133</v>
      </c>
      <c r="C4" s="220">
        <v>9</v>
      </c>
    </row>
    <row r="5" spans="1:14" ht="15" customHeight="1" x14ac:dyDescent="0.35">
      <c r="A5" s="218">
        <v>12</v>
      </c>
      <c r="B5" s="221" t="s">
        <v>134</v>
      </c>
      <c r="C5" s="222">
        <v>25</v>
      </c>
    </row>
    <row r="6" spans="1:14" ht="15" customHeight="1" x14ac:dyDescent="0.35">
      <c r="A6" s="218">
        <v>13</v>
      </c>
      <c r="B6" s="221" t="s">
        <v>135</v>
      </c>
      <c r="C6" s="222">
        <v>86</v>
      </c>
    </row>
    <row r="7" spans="1:14" ht="15" customHeight="1" x14ac:dyDescent="0.35">
      <c r="A7" s="218">
        <v>14</v>
      </c>
      <c r="B7" s="221" t="s">
        <v>136</v>
      </c>
      <c r="C7" s="222">
        <v>212</v>
      </c>
    </row>
    <row r="8" spans="1:14" ht="15" customHeight="1" x14ac:dyDescent="0.35">
      <c r="A8" s="218">
        <v>15</v>
      </c>
      <c r="B8" s="221" t="s">
        <v>137</v>
      </c>
      <c r="C8" s="222">
        <v>317</v>
      </c>
    </row>
    <row r="9" spans="1:14" ht="15" customHeight="1" x14ac:dyDescent="0.35">
      <c r="A9" s="218">
        <v>16</v>
      </c>
      <c r="B9" s="221" t="s">
        <v>138</v>
      </c>
      <c r="C9" s="222">
        <v>481</v>
      </c>
    </row>
    <row r="10" spans="1:14" ht="15" customHeight="1" x14ac:dyDescent="0.35">
      <c r="A10" s="218">
        <v>17</v>
      </c>
      <c r="B10" s="221" t="s">
        <v>139</v>
      </c>
      <c r="C10" s="222">
        <v>625</v>
      </c>
    </row>
    <row r="11" spans="1:14" ht="15" customHeight="1" x14ac:dyDescent="0.35">
      <c r="A11" s="218">
        <v>18</v>
      </c>
      <c r="B11" s="221" t="s">
        <v>140</v>
      </c>
      <c r="C11" s="222">
        <v>669</v>
      </c>
    </row>
    <row r="12" spans="1:14" ht="15" customHeight="1" x14ac:dyDescent="0.35">
      <c r="A12" s="218">
        <v>19</v>
      </c>
      <c r="B12" s="221" t="s">
        <v>141</v>
      </c>
      <c r="C12" s="222">
        <v>609</v>
      </c>
    </row>
    <row r="13" spans="1:14" ht="15" customHeight="1" x14ac:dyDescent="0.35">
      <c r="A13" s="218">
        <v>20</v>
      </c>
      <c r="B13" s="221" t="s">
        <v>142</v>
      </c>
      <c r="C13" s="222">
        <v>323</v>
      </c>
    </row>
    <row r="14" spans="1:14" ht="15" customHeight="1" x14ac:dyDescent="0.35">
      <c r="A14" s="218">
        <v>21</v>
      </c>
      <c r="B14" s="223" t="s">
        <v>143</v>
      </c>
      <c r="C14" s="224">
        <v>209</v>
      </c>
    </row>
    <row r="15" spans="1:14" ht="15" customHeight="1" x14ac:dyDescent="0.35">
      <c r="A15" s="218">
        <v>22</v>
      </c>
      <c r="B15" s="223" t="s">
        <v>144</v>
      </c>
      <c r="C15" s="224">
        <v>103</v>
      </c>
    </row>
    <row r="16" spans="1:14" ht="15.65" customHeight="1" x14ac:dyDescent="0.35">
      <c r="A16" s="218">
        <v>23</v>
      </c>
      <c r="B16" s="223" t="s">
        <v>145</v>
      </c>
      <c r="C16" s="224">
        <v>61</v>
      </c>
    </row>
    <row r="17" spans="1:5" ht="15" customHeight="1" x14ac:dyDescent="0.35">
      <c r="A17" s="218">
        <v>24</v>
      </c>
      <c r="B17" s="223" t="s">
        <v>146</v>
      </c>
      <c r="C17" s="224">
        <v>27</v>
      </c>
    </row>
    <row r="18" spans="1:5" ht="15" customHeight="1" x14ac:dyDescent="0.35">
      <c r="A18" s="218">
        <v>25</v>
      </c>
      <c r="B18" s="223" t="s">
        <v>147</v>
      </c>
      <c r="C18" s="224">
        <v>39</v>
      </c>
    </row>
    <row r="19" spans="1:5" ht="15" customHeight="1" x14ac:dyDescent="0.35">
      <c r="A19" s="218">
        <v>26</v>
      </c>
      <c r="B19" s="223" t="s">
        <v>148</v>
      </c>
      <c r="C19" s="224">
        <v>11</v>
      </c>
    </row>
    <row r="20" spans="1:5" ht="15" customHeight="1" x14ac:dyDescent="0.35">
      <c r="A20" s="218">
        <v>27</v>
      </c>
      <c r="B20" s="223" t="s">
        <v>149</v>
      </c>
      <c r="C20" s="224">
        <v>7</v>
      </c>
    </row>
    <row r="21" spans="1:5" ht="15" customHeight="1" x14ac:dyDescent="0.35">
      <c r="A21" s="218">
        <v>28</v>
      </c>
      <c r="B21" s="223" t="s">
        <v>150</v>
      </c>
      <c r="C21" s="224">
        <v>9</v>
      </c>
    </row>
    <row r="22" spans="1:5" ht="15" customHeight="1" x14ac:dyDescent="0.35">
      <c r="A22" s="218">
        <v>29</v>
      </c>
      <c r="B22" s="223" t="s">
        <v>151</v>
      </c>
      <c r="C22" s="224">
        <v>7</v>
      </c>
    </row>
    <row r="23" spans="1:5" ht="15" customHeight="1" x14ac:dyDescent="0.35">
      <c r="A23" s="218">
        <v>30</v>
      </c>
      <c r="B23" s="223" t="s">
        <v>152</v>
      </c>
      <c r="C23" s="224">
        <v>1</v>
      </c>
    </row>
    <row r="24" spans="1:5" ht="16.5" customHeight="1" x14ac:dyDescent="0.35">
      <c r="A24" s="218">
        <v>31</v>
      </c>
      <c r="B24" s="223" t="s">
        <v>129</v>
      </c>
      <c r="C24" s="224">
        <v>2</v>
      </c>
    </row>
    <row r="25" spans="1:5" ht="15" customHeight="1" x14ac:dyDescent="0.35">
      <c r="A25" s="218">
        <v>32</v>
      </c>
      <c r="B25" s="223" t="s">
        <v>128</v>
      </c>
      <c r="C25" s="218">
        <v>1</v>
      </c>
    </row>
    <row r="26" spans="1:5" x14ac:dyDescent="0.35">
      <c r="A26" s="218">
        <v>33</v>
      </c>
      <c r="B26" s="223" t="s">
        <v>166</v>
      </c>
      <c r="C26" s="218">
        <v>0</v>
      </c>
      <c r="D26" s="31"/>
      <c r="E26" s="31"/>
    </row>
    <row r="27" spans="1:5" x14ac:dyDescent="0.35">
      <c r="A27" s="218">
        <v>34</v>
      </c>
      <c r="B27" s="223" t="s">
        <v>183</v>
      </c>
      <c r="C27" s="95">
        <v>2</v>
      </c>
      <c r="D27" s="79"/>
      <c r="E27" s="31"/>
    </row>
    <row r="28" spans="1:5" x14ac:dyDescent="0.35">
      <c r="A28" s="218">
        <v>35</v>
      </c>
      <c r="B28" s="223" t="s">
        <v>187</v>
      </c>
      <c r="C28" s="208">
        <v>5</v>
      </c>
      <c r="D28" s="31"/>
      <c r="E28" s="31"/>
    </row>
    <row r="29" spans="1:5" x14ac:dyDescent="0.35">
      <c r="A29" s="218">
        <v>36</v>
      </c>
      <c r="B29" s="223" t="s">
        <v>186</v>
      </c>
      <c r="C29" s="208">
        <v>0</v>
      </c>
      <c r="D29" s="31"/>
      <c r="E29" s="31"/>
    </row>
    <row r="30" spans="1:5" x14ac:dyDescent="0.35">
      <c r="A30" s="218">
        <v>37</v>
      </c>
      <c r="B30" s="223" t="s">
        <v>209</v>
      </c>
      <c r="C30" s="208">
        <v>12</v>
      </c>
    </row>
    <row r="31" spans="1:5" x14ac:dyDescent="0.35">
      <c r="A31" s="218">
        <v>38</v>
      </c>
      <c r="B31" s="223" t="s">
        <v>210</v>
      </c>
      <c r="C31" s="208">
        <v>14</v>
      </c>
    </row>
    <row r="32" spans="1:5" x14ac:dyDescent="0.35">
      <c r="A32" s="218">
        <v>39</v>
      </c>
      <c r="B32" s="223" t="s">
        <v>211</v>
      </c>
      <c r="C32" s="208">
        <v>39</v>
      </c>
    </row>
    <row r="33" spans="1:3" x14ac:dyDescent="0.35">
      <c r="A33" s="218">
        <v>40</v>
      </c>
      <c r="B33" s="223" t="s">
        <v>213</v>
      </c>
      <c r="C33" s="208">
        <v>94</v>
      </c>
    </row>
    <row r="34" spans="1:3" x14ac:dyDescent="0.35">
      <c r="A34" s="218">
        <v>41</v>
      </c>
      <c r="B34" s="223" t="s">
        <v>214</v>
      </c>
      <c r="C34" s="208">
        <v>156</v>
      </c>
    </row>
    <row r="35" spans="1:3" x14ac:dyDescent="0.35">
      <c r="A35" s="218">
        <v>42</v>
      </c>
      <c r="B35" s="223" t="s">
        <v>221</v>
      </c>
      <c r="C35" s="208">
        <v>147</v>
      </c>
    </row>
    <row r="36" spans="1:3" x14ac:dyDescent="0.35">
      <c r="A36" s="218">
        <v>43</v>
      </c>
      <c r="B36" s="223" t="s">
        <v>222</v>
      </c>
      <c r="C36" s="208">
        <v>279</v>
      </c>
    </row>
    <row r="37" spans="1:3" x14ac:dyDescent="0.35">
      <c r="A37" s="218">
        <v>44</v>
      </c>
      <c r="B37" s="223" t="s">
        <v>223</v>
      </c>
      <c r="C37" s="208">
        <v>337</v>
      </c>
    </row>
    <row r="38" spans="1:3" x14ac:dyDescent="0.35">
      <c r="A38" s="218">
        <v>45</v>
      </c>
      <c r="B38" s="223" t="s">
        <v>229</v>
      </c>
      <c r="C38" s="208">
        <v>296</v>
      </c>
    </row>
    <row r="39" spans="1:3" x14ac:dyDescent="0.35">
      <c r="A39" s="218">
        <v>46</v>
      </c>
      <c r="B39" s="223" t="s">
        <v>230</v>
      </c>
      <c r="C39" s="208">
        <v>317</v>
      </c>
    </row>
    <row r="40" spans="1:3" x14ac:dyDescent="0.35">
      <c r="A40" s="218">
        <v>47</v>
      </c>
      <c r="B40" s="223" t="s">
        <v>231</v>
      </c>
      <c r="C40" s="208">
        <v>351</v>
      </c>
    </row>
    <row r="41" spans="1:3" x14ac:dyDescent="0.35">
      <c r="A41" s="218">
        <v>48</v>
      </c>
      <c r="B41" s="223" t="s">
        <v>236</v>
      </c>
      <c r="C41" s="208">
        <v>226</v>
      </c>
    </row>
    <row r="42" spans="1:3" x14ac:dyDescent="0.35">
      <c r="A42" s="218">
        <v>49</v>
      </c>
      <c r="B42" s="223" t="s">
        <v>237</v>
      </c>
      <c r="C42" s="208">
        <v>279</v>
      </c>
    </row>
    <row r="43" spans="1:3" x14ac:dyDescent="0.35">
      <c r="A43" s="218">
        <v>50</v>
      </c>
      <c r="B43" s="223" t="s">
        <v>238</v>
      </c>
      <c r="C43" s="208">
        <v>284</v>
      </c>
    </row>
    <row r="44" spans="1:3" x14ac:dyDescent="0.35">
      <c r="A44" s="218">
        <v>51</v>
      </c>
      <c r="B44" s="223" t="s">
        <v>244</v>
      </c>
      <c r="C44" s="208">
        <v>342</v>
      </c>
    </row>
    <row r="45" spans="1:3" x14ac:dyDescent="0.35">
      <c r="A45" s="218">
        <v>52</v>
      </c>
      <c r="B45" s="223" t="s">
        <v>245</v>
      </c>
      <c r="C45" s="208">
        <v>335</v>
      </c>
    </row>
    <row r="46" spans="1:3" x14ac:dyDescent="0.35">
      <c r="A46" s="218">
        <v>53</v>
      </c>
      <c r="B46" s="223" t="s">
        <v>246</v>
      </c>
      <c r="C46" s="208">
        <v>483</v>
      </c>
    </row>
    <row r="47" spans="1:3" x14ac:dyDescent="0.35">
      <c r="A47" s="218">
        <v>1</v>
      </c>
      <c r="B47" s="223" t="s">
        <v>251</v>
      </c>
      <c r="C47" s="208">
        <v>641</v>
      </c>
    </row>
    <row r="48" spans="1:3" x14ac:dyDescent="0.35">
      <c r="A48" s="218">
        <v>2</v>
      </c>
      <c r="B48" s="223" t="s">
        <v>263</v>
      </c>
      <c r="C48" s="208">
        <v>479</v>
      </c>
    </row>
    <row r="49" spans="1:4" x14ac:dyDescent="0.35">
      <c r="A49" s="218">
        <v>3</v>
      </c>
      <c r="B49" s="223" t="s">
        <v>277</v>
      </c>
      <c r="C49" s="208">
        <v>391</v>
      </c>
    </row>
    <row r="50" spans="1:4" x14ac:dyDescent="0.35">
      <c r="A50" s="218">
        <v>4</v>
      </c>
      <c r="B50" s="223" t="s">
        <v>284</v>
      </c>
      <c r="C50" s="208">
        <v>249</v>
      </c>
    </row>
    <row r="51" spans="1:4" x14ac:dyDescent="0.35">
      <c r="A51" s="218">
        <v>5</v>
      </c>
      <c r="B51" s="223" t="s">
        <v>290</v>
      </c>
      <c r="C51" s="208">
        <v>160</v>
      </c>
    </row>
    <row r="52" spans="1:4" x14ac:dyDescent="0.35">
      <c r="A52" s="218">
        <v>6</v>
      </c>
      <c r="B52" s="223" t="s">
        <v>299</v>
      </c>
      <c r="C52" s="2">
        <v>130</v>
      </c>
      <c r="D52" s="79"/>
    </row>
    <row r="53" spans="1:4" x14ac:dyDescent="0.35">
      <c r="A53" s="218">
        <v>7</v>
      </c>
      <c r="B53" s="223" t="s">
        <v>318</v>
      </c>
      <c r="C53" s="2">
        <v>130</v>
      </c>
      <c r="D53" s="79"/>
    </row>
    <row r="54" spans="1:4" x14ac:dyDescent="0.35">
      <c r="A54" s="218">
        <v>8</v>
      </c>
      <c r="B54" s="223" t="s">
        <v>336</v>
      </c>
      <c r="C54" s="2">
        <v>77</v>
      </c>
      <c r="D54" s="79"/>
    </row>
    <row r="55" spans="1:4" x14ac:dyDescent="0.35">
      <c r="A55" s="218">
        <v>9</v>
      </c>
      <c r="B55" s="223" t="s">
        <v>338</v>
      </c>
      <c r="C55" s="2">
        <v>23</v>
      </c>
      <c r="D55"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71</v>
      </c>
      <c r="B1" s="1"/>
      <c r="C1" s="1"/>
      <c r="D1" s="1"/>
      <c r="E1" s="2"/>
      <c r="L1" s="22"/>
    </row>
    <row r="2" spans="1:17" ht="124.5" customHeight="1" x14ac:dyDescent="0.35">
      <c r="A2" s="82" t="s">
        <v>0</v>
      </c>
      <c r="B2" s="85" t="s">
        <v>65</v>
      </c>
      <c r="C2" s="85" t="s">
        <v>66</v>
      </c>
      <c r="D2" s="85" t="s">
        <v>67</v>
      </c>
      <c r="E2" s="85" t="s">
        <v>68</v>
      </c>
      <c r="F2" s="98" t="s">
        <v>69</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03">
        <v>952</v>
      </c>
      <c r="C29" s="403">
        <v>801</v>
      </c>
      <c r="D29" s="257">
        <v>0.74</v>
      </c>
      <c r="E29" s="113">
        <v>41950</v>
      </c>
      <c r="F29" s="84">
        <v>2.3E-2</v>
      </c>
      <c r="G29" s="8"/>
    </row>
    <row r="30" spans="1:7" x14ac:dyDescent="0.35">
      <c r="A30" s="11">
        <v>44131</v>
      </c>
      <c r="B30" s="403">
        <v>1062</v>
      </c>
      <c r="C30" s="403">
        <v>789</v>
      </c>
      <c r="D30" s="257">
        <v>0.73</v>
      </c>
      <c r="E30" s="113">
        <v>40996</v>
      </c>
      <c r="F30" s="84">
        <v>2.5999999999999999E-2</v>
      </c>
      <c r="G30" s="8"/>
    </row>
    <row r="31" spans="1:7" x14ac:dyDescent="0.35">
      <c r="A31" s="11">
        <v>44138</v>
      </c>
      <c r="B31" s="403">
        <v>957</v>
      </c>
      <c r="C31" s="403">
        <v>817</v>
      </c>
      <c r="D31" s="257">
        <v>0.76</v>
      </c>
      <c r="E31" s="113">
        <v>42985</v>
      </c>
      <c r="F31" s="84">
        <v>2.1999999999999999E-2</v>
      </c>
      <c r="G31" s="8"/>
    </row>
    <row r="32" spans="1:7" x14ac:dyDescent="0.35">
      <c r="A32" s="11">
        <v>44145</v>
      </c>
      <c r="B32" s="403">
        <v>1004</v>
      </c>
      <c r="C32" s="403">
        <v>808</v>
      </c>
      <c r="D32" s="257">
        <v>0.75</v>
      </c>
      <c r="E32" s="113">
        <v>41234</v>
      </c>
      <c r="F32" s="84">
        <v>2.4E-2</v>
      </c>
    </row>
    <row r="33" spans="1:6" x14ac:dyDescent="0.35">
      <c r="A33" s="11">
        <v>44152</v>
      </c>
      <c r="B33" s="403">
        <v>1004</v>
      </c>
      <c r="C33" s="403">
        <v>803</v>
      </c>
      <c r="D33" s="257">
        <v>0.75</v>
      </c>
      <c r="E33" s="113">
        <v>42319</v>
      </c>
      <c r="F33" s="84">
        <v>2.4E-2</v>
      </c>
    </row>
    <row r="34" spans="1:6" x14ac:dyDescent="0.35">
      <c r="A34" s="11">
        <v>44159</v>
      </c>
      <c r="B34" s="403">
        <v>805</v>
      </c>
      <c r="C34" s="403">
        <v>809</v>
      </c>
      <c r="D34" s="257">
        <v>0.75</v>
      </c>
      <c r="E34" s="113">
        <v>42704</v>
      </c>
      <c r="F34" s="84">
        <v>1.9E-2</v>
      </c>
    </row>
    <row r="35" spans="1:6" x14ac:dyDescent="0.35">
      <c r="A35" s="11">
        <v>44166</v>
      </c>
      <c r="B35" s="403">
        <v>813</v>
      </c>
      <c r="C35" s="403">
        <v>819</v>
      </c>
      <c r="D35" s="257">
        <v>0.76</v>
      </c>
      <c r="E35" s="113">
        <v>42687</v>
      </c>
      <c r="F35" s="84">
        <v>1.9E-2</v>
      </c>
    </row>
    <row r="36" spans="1:6" x14ac:dyDescent="0.35">
      <c r="A36" s="11">
        <v>44173</v>
      </c>
      <c r="B36" s="403">
        <v>774</v>
      </c>
      <c r="C36" s="403">
        <v>774</v>
      </c>
      <c r="D36" s="257">
        <v>0.72</v>
      </c>
      <c r="E36" s="113">
        <v>40403</v>
      </c>
      <c r="F36" s="84">
        <v>1.9E-2</v>
      </c>
    </row>
    <row r="37" spans="1:6" x14ac:dyDescent="0.35">
      <c r="A37" s="11">
        <v>44180</v>
      </c>
      <c r="B37" s="403">
        <v>780</v>
      </c>
      <c r="C37" s="403">
        <v>705</v>
      </c>
      <c r="D37" s="257">
        <v>0.66</v>
      </c>
      <c r="E37" s="113">
        <v>35954</v>
      </c>
      <c r="F37" s="84">
        <v>2.1999999999999999E-2</v>
      </c>
    </row>
    <row r="38" spans="1:6" x14ac:dyDescent="0.35">
      <c r="A38" s="11">
        <v>44187</v>
      </c>
      <c r="B38" s="403">
        <v>576</v>
      </c>
      <c r="C38" s="403">
        <v>670</v>
      </c>
      <c r="D38" s="257">
        <v>0.62</v>
      </c>
      <c r="E38" s="113">
        <v>34066</v>
      </c>
      <c r="F38" s="84">
        <v>1.7000000000000001E-2</v>
      </c>
    </row>
    <row r="39" spans="1:6" x14ac:dyDescent="0.35">
      <c r="A39" s="11">
        <v>44201</v>
      </c>
      <c r="B39" s="403">
        <v>1311</v>
      </c>
      <c r="C39" s="403">
        <v>709</v>
      </c>
      <c r="D39" s="257">
        <v>0.66</v>
      </c>
      <c r="E39" s="113">
        <v>36734</v>
      </c>
      <c r="F39" s="84">
        <v>3.5999999999999997E-2</v>
      </c>
    </row>
    <row r="40" spans="1:6" x14ac:dyDescent="0.35">
      <c r="A40" s="11">
        <v>44208</v>
      </c>
      <c r="B40" s="403">
        <v>1594</v>
      </c>
      <c r="C40" s="403">
        <v>726</v>
      </c>
      <c r="D40" s="257">
        <v>0.68</v>
      </c>
      <c r="E40" s="113">
        <v>37654</v>
      </c>
      <c r="F40" s="84">
        <v>4.2000000000000003E-2</v>
      </c>
    </row>
    <row r="41" spans="1:6" x14ac:dyDescent="0.35">
      <c r="A41" s="11">
        <v>44215</v>
      </c>
      <c r="B41" s="403">
        <v>1592</v>
      </c>
      <c r="C41" s="403">
        <v>743</v>
      </c>
      <c r="D41" s="257">
        <v>0.69</v>
      </c>
      <c r="E41" s="113">
        <v>38660</v>
      </c>
      <c r="F41" s="84">
        <v>4.1000000000000002E-2</v>
      </c>
    </row>
    <row r="42" spans="1:6" x14ac:dyDescent="0.35">
      <c r="A42" s="11">
        <v>44222</v>
      </c>
      <c r="B42" s="403">
        <v>1423</v>
      </c>
      <c r="C42" s="403">
        <v>728</v>
      </c>
      <c r="D42" s="257">
        <v>0.68</v>
      </c>
      <c r="E42" s="113">
        <v>38017</v>
      </c>
      <c r="F42" s="84">
        <v>3.6999999999999998E-2</v>
      </c>
    </row>
    <row r="43" spans="1:6" x14ac:dyDescent="0.35">
      <c r="A43" s="11">
        <v>44229</v>
      </c>
      <c r="B43" s="403">
        <v>1175</v>
      </c>
      <c r="C43" s="403">
        <v>717</v>
      </c>
      <c r="D43" s="257">
        <v>0.67</v>
      </c>
      <c r="E43" s="113">
        <v>37506</v>
      </c>
      <c r="F43" s="84">
        <v>3.1E-2</v>
      </c>
    </row>
    <row r="44" spans="1:6" x14ac:dyDescent="0.35">
      <c r="A44" s="11">
        <v>44236</v>
      </c>
      <c r="B44" s="403">
        <v>1031</v>
      </c>
      <c r="C44" s="403">
        <v>711</v>
      </c>
      <c r="D44" s="257">
        <v>0.66</v>
      </c>
      <c r="E44" s="113">
        <v>35981</v>
      </c>
      <c r="F44" s="84">
        <v>2.9000000000000001E-2</v>
      </c>
    </row>
    <row r="45" spans="1:6" x14ac:dyDescent="0.35">
      <c r="A45" s="11">
        <v>44243</v>
      </c>
      <c r="B45" s="403">
        <v>997</v>
      </c>
      <c r="C45" s="403">
        <v>724</v>
      </c>
      <c r="D45" s="257">
        <v>0.67</v>
      </c>
      <c r="E45" s="113">
        <v>37831</v>
      </c>
      <c r="F45" s="84">
        <v>2.5999999999999999E-2</v>
      </c>
    </row>
    <row r="46" spans="1:6" x14ac:dyDescent="0.35">
      <c r="A46" s="11">
        <v>44250</v>
      </c>
      <c r="B46" s="403">
        <v>1040</v>
      </c>
      <c r="C46" s="403">
        <v>746</v>
      </c>
      <c r="D46" s="257">
        <v>0.69</v>
      </c>
      <c r="E46" s="113">
        <v>37452</v>
      </c>
      <c r="F46" s="84">
        <v>2.8000000000000001E-2</v>
      </c>
    </row>
    <row r="47" spans="1:6" x14ac:dyDescent="0.35">
      <c r="A47" s="11">
        <v>44257</v>
      </c>
      <c r="B47" s="403">
        <v>947</v>
      </c>
      <c r="C47" s="403">
        <v>723</v>
      </c>
      <c r="D47" s="257">
        <v>0.67</v>
      </c>
      <c r="E47" s="113">
        <v>38011</v>
      </c>
      <c r="F47" s="84">
        <v>2.5000000000000001E-2</v>
      </c>
    </row>
    <row r="48" spans="1:6" x14ac:dyDescent="0.35">
      <c r="A48" s="11">
        <v>44264</v>
      </c>
      <c r="B48" s="403">
        <v>919</v>
      </c>
      <c r="C48" s="403">
        <v>747</v>
      </c>
      <c r="D48" s="257">
        <v>0.7</v>
      </c>
      <c r="E48" s="113">
        <v>38384</v>
      </c>
      <c r="F48" s="84">
        <v>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0"/>
  <sheetViews>
    <sheetView showGridLines="0" zoomScale="89" zoomScaleNormal="90" workbookViewId="0">
      <pane ySplit="3" topLeftCell="A13"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5" t="s">
        <v>131</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84">
        <v>0.08</v>
      </c>
    </row>
    <row r="16" spans="1:16" x14ac:dyDescent="0.35">
      <c r="A16" s="208">
        <v>39</v>
      </c>
      <c r="B16" s="226">
        <v>44097</v>
      </c>
      <c r="C16" s="227">
        <v>95</v>
      </c>
      <c r="D16" s="384">
        <v>0.09</v>
      </c>
      <c r="E16" s="95"/>
    </row>
    <row r="17" spans="1:4" x14ac:dyDescent="0.35">
      <c r="A17" s="208">
        <v>40</v>
      </c>
      <c r="B17" s="226">
        <v>44104</v>
      </c>
      <c r="C17" s="227">
        <v>92</v>
      </c>
      <c r="D17" s="384">
        <v>0.09</v>
      </c>
    </row>
    <row r="18" spans="1:4" x14ac:dyDescent="0.35">
      <c r="A18" s="208">
        <v>41</v>
      </c>
      <c r="B18" s="226">
        <v>44111</v>
      </c>
      <c r="C18" s="227">
        <v>91</v>
      </c>
      <c r="D18" s="384">
        <v>0.08</v>
      </c>
    </row>
    <row r="19" spans="1:4" x14ac:dyDescent="0.35">
      <c r="A19" s="208">
        <v>42</v>
      </c>
      <c r="B19" s="226">
        <v>44118</v>
      </c>
      <c r="C19" s="227">
        <v>101</v>
      </c>
      <c r="D19" s="384">
        <v>0.09</v>
      </c>
    </row>
    <row r="20" spans="1:4" x14ac:dyDescent="0.35">
      <c r="A20" s="208">
        <v>43</v>
      </c>
      <c r="B20" s="226">
        <v>44125</v>
      </c>
      <c r="C20" s="227">
        <v>114</v>
      </c>
      <c r="D20" s="384">
        <v>0.11</v>
      </c>
    </row>
    <row r="21" spans="1:4" x14ac:dyDescent="0.35">
      <c r="A21" s="208">
        <v>44</v>
      </c>
      <c r="B21" s="226">
        <v>44132</v>
      </c>
      <c r="C21" s="227">
        <v>134</v>
      </c>
      <c r="D21" s="384">
        <v>0.12</v>
      </c>
    </row>
    <row r="22" spans="1:4" x14ac:dyDescent="0.35">
      <c r="A22" s="208">
        <v>45</v>
      </c>
      <c r="B22" s="226">
        <v>44139</v>
      </c>
      <c r="C22" s="227">
        <v>137</v>
      </c>
      <c r="D22" s="384">
        <v>0.13</v>
      </c>
    </row>
    <row r="23" spans="1:4" x14ac:dyDescent="0.35">
      <c r="A23" s="208">
        <v>46</v>
      </c>
      <c r="B23" s="226">
        <v>44146</v>
      </c>
      <c r="C23" s="227">
        <v>146</v>
      </c>
      <c r="D23" s="384">
        <v>0.14000000000000001</v>
      </c>
    </row>
    <row r="24" spans="1:4" x14ac:dyDescent="0.35">
      <c r="A24" s="208">
        <v>47</v>
      </c>
      <c r="B24" s="226">
        <v>44153</v>
      </c>
      <c r="C24" s="227">
        <v>141</v>
      </c>
      <c r="D24" s="384">
        <v>0.13</v>
      </c>
    </row>
    <row r="25" spans="1:4" x14ac:dyDescent="0.35">
      <c r="A25" s="208">
        <v>48</v>
      </c>
      <c r="B25" s="226">
        <v>44160</v>
      </c>
      <c r="C25" s="227">
        <v>129</v>
      </c>
      <c r="D25" s="384">
        <v>0.12</v>
      </c>
    </row>
    <row r="26" spans="1:4" x14ac:dyDescent="0.35">
      <c r="A26" s="208">
        <v>49</v>
      </c>
      <c r="B26" s="226">
        <v>44167</v>
      </c>
      <c r="C26" s="227">
        <v>128</v>
      </c>
      <c r="D26" s="384">
        <v>0.12</v>
      </c>
    </row>
    <row r="27" spans="1:4" x14ac:dyDescent="0.35">
      <c r="A27" s="208">
        <v>50</v>
      </c>
      <c r="B27" s="226">
        <v>44174</v>
      </c>
      <c r="C27" s="227">
        <v>117</v>
      </c>
      <c r="D27" s="384">
        <v>0.11</v>
      </c>
    </row>
    <row r="28" spans="1:4" x14ac:dyDescent="0.35">
      <c r="A28" s="208">
        <v>51</v>
      </c>
      <c r="B28" s="226">
        <v>44181</v>
      </c>
      <c r="C28" s="227">
        <v>140</v>
      </c>
      <c r="D28" s="384">
        <v>0.13</v>
      </c>
    </row>
    <row r="29" spans="1:4" x14ac:dyDescent="0.35">
      <c r="A29" s="208">
        <v>52</v>
      </c>
      <c r="B29" s="226">
        <v>44188</v>
      </c>
      <c r="C29" s="227">
        <v>138</v>
      </c>
      <c r="D29" s="384">
        <v>0.13</v>
      </c>
    </row>
    <row r="30" spans="1:4" x14ac:dyDescent="0.35">
      <c r="A30" s="208">
        <v>53</v>
      </c>
      <c r="B30" s="226">
        <v>44194</v>
      </c>
      <c r="C30" s="227">
        <v>149</v>
      </c>
      <c r="D30" s="384">
        <v>0.14000000000000001</v>
      </c>
    </row>
    <row r="31" spans="1:4" x14ac:dyDescent="0.35">
      <c r="A31" s="415">
        <v>1</v>
      </c>
      <c r="B31" s="226">
        <v>44201</v>
      </c>
      <c r="C31" s="208">
        <v>154</v>
      </c>
      <c r="D31" s="77">
        <v>0.14000000000000001</v>
      </c>
    </row>
    <row r="32" spans="1:4" x14ac:dyDescent="0.35">
      <c r="A32" s="415">
        <v>2</v>
      </c>
      <c r="B32" s="226">
        <v>44209</v>
      </c>
      <c r="C32" s="208">
        <v>180</v>
      </c>
      <c r="D32" s="77">
        <v>0.17</v>
      </c>
    </row>
    <row r="33" spans="1:4" x14ac:dyDescent="0.35">
      <c r="A33" s="415">
        <v>3</v>
      </c>
      <c r="B33" s="226">
        <v>44216</v>
      </c>
      <c r="C33" s="208">
        <v>172</v>
      </c>
      <c r="D33" s="77">
        <v>0.16</v>
      </c>
    </row>
    <row r="34" spans="1:4" x14ac:dyDescent="0.35">
      <c r="A34" s="415">
        <v>4</v>
      </c>
      <c r="B34" s="226">
        <v>44223</v>
      </c>
      <c r="C34" s="208">
        <v>181</v>
      </c>
      <c r="D34" s="77">
        <v>0.17</v>
      </c>
    </row>
    <row r="35" spans="1:4" x14ac:dyDescent="0.35">
      <c r="A35" s="415">
        <v>5</v>
      </c>
      <c r="B35" s="226">
        <v>44230</v>
      </c>
      <c r="C35" s="208">
        <v>140</v>
      </c>
      <c r="D35" s="77">
        <v>0.13</v>
      </c>
    </row>
    <row r="36" spans="1:4" x14ac:dyDescent="0.35">
      <c r="A36" s="415">
        <v>6</v>
      </c>
      <c r="B36" s="226">
        <v>44237</v>
      </c>
      <c r="C36" s="208">
        <v>116</v>
      </c>
      <c r="D36" s="77">
        <v>0.11</v>
      </c>
    </row>
    <row r="37" spans="1:4" x14ac:dyDescent="0.35">
      <c r="A37" s="415">
        <v>7</v>
      </c>
      <c r="B37" s="226">
        <v>44244</v>
      </c>
      <c r="C37" s="208">
        <v>88</v>
      </c>
      <c r="D37" s="77">
        <v>0.08</v>
      </c>
    </row>
    <row r="38" spans="1:4" x14ac:dyDescent="0.35">
      <c r="A38" s="415">
        <v>8</v>
      </c>
      <c r="B38" s="226">
        <v>44251</v>
      </c>
      <c r="C38" s="208">
        <v>73</v>
      </c>
      <c r="D38" s="77">
        <v>7.0000000000000007E-2</v>
      </c>
    </row>
    <row r="39" spans="1:4" x14ac:dyDescent="0.35">
      <c r="A39" s="415">
        <v>9</v>
      </c>
      <c r="B39" s="226">
        <v>44258</v>
      </c>
      <c r="C39" s="208">
        <v>61</v>
      </c>
      <c r="D39" s="77">
        <v>0.06</v>
      </c>
    </row>
    <row r="40" spans="1:4" x14ac:dyDescent="0.35">
      <c r="A40" s="415">
        <v>10</v>
      </c>
      <c r="B40" s="226">
        <v>44265</v>
      </c>
      <c r="C40" s="208">
        <v>44</v>
      </c>
      <c r="D40"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69"/>
  <sheetViews>
    <sheetView workbookViewId="0">
      <pane xSplit="1" ySplit="3" topLeftCell="B346" activePane="bottomRight" state="frozen"/>
      <selection pane="topRight" activeCell="B1" sqref="B1"/>
      <selection pane="bottomLeft" activeCell="A4" sqref="A4"/>
      <selection pane="bottomRight" activeCell="I358" sqref="I358"/>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c r="E45" s="60" t="s">
        <v>53</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67"/>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3"/>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row r="332" spans="1:2" x14ac:dyDescent="0.35">
      <c r="A332" s="302">
        <v>44232</v>
      </c>
      <c r="B332" s="128">
        <v>6383</v>
      </c>
    </row>
    <row r="333" spans="1:2" x14ac:dyDescent="0.35">
      <c r="A333" s="302">
        <v>44233</v>
      </c>
      <c r="B333" s="128">
        <v>6431</v>
      </c>
    </row>
    <row r="334" spans="1:2" x14ac:dyDescent="0.35">
      <c r="A334" s="302">
        <v>44234</v>
      </c>
      <c r="B334" s="128">
        <v>6438</v>
      </c>
    </row>
    <row r="335" spans="1:2" x14ac:dyDescent="0.35">
      <c r="A335" s="302">
        <v>44235</v>
      </c>
      <c r="B335" s="128">
        <v>6443</v>
      </c>
    </row>
    <row r="336" spans="1:2" x14ac:dyDescent="0.35">
      <c r="A336" s="302">
        <v>44236</v>
      </c>
      <c r="B336" s="128">
        <v>6501</v>
      </c>
    </row>
    <row r="337" spans="1:3" x14ac:dyDescent="0.35">
      <c r="A337" s="302">
        <v>44237</v>
      </c>
      <c r="B337" s="128">
        <v>6551</v>
      </c>
    </row>
    <row r="338" spans="1:3" x14ac:dyDescent="0.35">
      <c r="A338" s="302">
        <v>44238</v>
      </c>
      <c r="B338" s="128">
        <v>6599</v>
      </c>
    </row>
    <row r="339" spans="1:3" x14ac:dyDescent="0.35">
      <c r="A339" s="302">
        <v>44239</v>
      </c>
      <c r="B339" s="128">
        <v>6666</v>
      </c>
    </row>
    <row r="340" spans="1:3" x14ac:dyDescent="0.35">
      <c r="A340" s="302">
        <v>44240</v>
      </c>
      <c r="B340" s="128">
        <v>6711</v>
      </c>
    </row>
    <row r="341" spans="1:3" x14ac:dyDescent="0.35">
      <c r="A341" s="302">
        <v>44241</v>
      </c>
      <c r="B341" s="128">
        <v>6715</v>
      </c>
    </row>
    <row r="342" spans="1:3" x14ac:dyDescent="0.35">
      <c r="A342" s="302">
        <v>44242</v>
      </c>
      <c r="B342" s="128">
        <v>6715</v>
      </c>
    </row>
    <row r="343" spans="1:3" x14ac:dyDescent="0.35">
      <c r="A343" s="302">
        <v>44243</v>
      </c>
      <c r="B343" s="128">
        <v>6764</v>
      </c>
    </row>
    <row r="344" spans="1:3" x14ac:dyDescent="0.35">
      <c r="A344" s="302">
        <v>44244</v>
      </c>
      <c r="B344" s="128">
        <v>6828</v>
      </c>
    </row>
    <row r="345" spans="1:3" x14ac:dyDescent="0.35">
      <c r="A345" s="302">
        <v>44245</v>
      </c>
      <c r="B345" s="128">
        <v>6885</v>
      </c>
    </row>
    <row r="346" spans="1:3" x14ac:dyDescent="0.35">
      <c r="A346" s="302">
        <v>44246</v>
      </c>
      <c r="B346" s="128">
        <v>6916</v>
      </c>
    </row>
    <row r="347" spans="1:3" x14ac:dyDescent="0.35">
      <c r="A347" s="302">
        <v>44247</v>
      </c>
      <c r="B347" s="71">
        <v>6945</v>
      </c>
      <c r="C347" s="70"/>
    </row>
    <row r="348" spans="1:3" x14ac:dyDescent="0.35">
      <c r="A348" s="302">
        <v>44248</v>
      </c>
      <c r="B348" s="128">
        <v>6950</v>
      </c>
    </row>
    <row r="349" spans="1:3" x14ac:dyDescent="0.35">
      <c r="A349" s="302">
        <v>44249</v>
      </c>
      <c r="B349" s="128">
        <v>6950</v>
      </c>
    </row>
    <row r="350" spans="1:3" x14ac:dyDescent="0.35">
      <c r="A350" s="302">
        <v>44250</v>
      </c>
      <c r="B350" s="128">
        <v>7006</v>
      </c>
    </row>
    <row r="351" spans="1:3" x14ac:dyDescent="0.35">
      <c r="A351" s="302">
        <v>44251</v>
      </c>
      <c r="B351" s="128">
        <v>7053</v>
      </c>
    </row>
    <row r="352" spans="1:3" x14ac:dyDescent="0.35">
      <c r="A352" s="302">
        <v>44252</v>
      </c>
      <c r="B352" s="128">
        <v>7084</v>
      </c>
    </row>
    <row r="353" spans="1:2" x14ac:dyDescent="0.35">
      <c r="A353" s="302">
        <v>44253</v>
      </c>
      <c r="B353" s="128">
        <v>7111</v>
      </c>
    </row>
    <row r="354" spans="1:2" x14ac:dyDescent="0.35">
      <c r="A354" s="302">
        <v>44254</v>
      </c>
      <c r="B354" s="128">
        <v>7129</v>
      </c>
    </row>
    <row r="355" spans="1:2" x14ac:dyDescent="0.35">
      <c r="A355" s="302">
        <v>44255</v>
      </c>
      <c r="B355" s="128">
        <v>7131</v>
      </c>
    </row>
    <row r="356" spans="1:2" x14ac:dyDescent="0.35">
      <c r="A356" s="302">
        <v>44256</v>
      </c>
      <c r="B356" s="128">
        <v>7131</v>
      </c>
    </row>
    <row r="357" spans="1:2" x14ac:dyDescent="0.35">
      <c r="A357" s="302">
        <v>44257</v>
      </c>
      <c r="B357" s="128">
        <v>7164</v>
      </c>
    </row>
    <row r="358" spans="1:2" x14ac:dyDescent="0.35">
      <c r="A358" s="302">
        <v>44258</v>
      </c>
      <c r="B358" s="128">
        <v>7371</v>
      </c>
    </row>
    <row r="359" spans="1:2" x14ac:dyDescent="0.35">
      <c r="A359" s="302">
        <v>44259</v>
      </c>
      <c r="B359" s="128">
        <v>7398</v>
      </c>
    </row>
    <row r="360" spans="1:2" x14ac:dyDescent="0.35">
      <c r="A360" s="302">
        <v>44260</v>
      </c>
      <c r="B360" s="61">
        <v>7409</v>
      </c>
    </row>
    <row r="361" spans="1:2" x14ac:dyDescent="0.35">
      <c r="A361" s="302">
        <v>44261</v>
      </c>
      <c r="B361" s="61">
        <v>7421</v>
      </c>
    </row>
    <row r="362" spans="1:2" x14ac:dyDescent="0.35">
      <c r="A362" s="302">
        <v>44262</v>
      </c>
      <c r="B362" s="61">
        <v>7421</v>
      </c>
    </row>
    <row r="363" spans="1:2" x14ac:dyDescent="0.35">
      <c r="A363" s="302">
        <v>44263</v>
      </c>
      <c r="B363" s="61">
        <v>7422</v>
      </c>
    </row>
    <row r="364" spans="1:2" x14ac:dyDescent="0.35">
      <c r="A364" s="302">
        <v>44264</v>
      </c>
      <c r="B364" s="61">
        <v>7441</v>
      </c>
    </row>
    <row r="365" spans="1:2" x14ac:dyDescent="0.35">
      <c r="A365" s="302">
        <v>44265</v>
      </c>
      <c r="B365" s="61">
        <v>7461</v>
      </c>
    </row>
    <row r="366" spans="1:2" x14ac:dyDescent="0.35">
      <c r="A366" s="302">
        <v>44266</v>
      </c>
      <c r="B366" s="61">
        <v>7483</v>
      </c>
    </row>
    <row r="367" spans="1:2" x14ac:dyDescent="0.35">
      <c r="A367" s="302">
        <v>44267</v>
      </c>
      <c r="B367" s="61">
        <v>7500</v>
      </c>
    </row>
    <row r="368" spans="1:2" x14ac:dyDescent="0.35">
      <c r="A368" s="302">
        <v>44268</v>
      </c>
      <c r="B368" s="61">
        <v>7508</v>
      </c>
    </row>
    <row r="369" spans="1:2" x14ac:dyDescent="0.35">
      <c r="A369" s="302">
        <v>44269</v>
      </c>
      <c r="B369" s="61">
        <v>7510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topLeftCell="A2"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109" workbookViewId="0">
      <selection activeCell="A147" sqref="A147"/>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170</v>
      </c>
      <c r="B1" s="264"/>
      <c r="O1" s="264" t="s">
        <v>179</v>
      </c>
    </row>
    <row r="3" spans="1:19" s="261" customFormat="1" ht="130.5" thickBot="1" x14ac:dyDescent="0.35">
      <c r="A3" s="260" t="s">
        <v>0</v>
      </c>
      <c r="B3" s="301" t="s">
        <v>181</v>
      </c>
      <c r="C3" s="301" t="s">
        <v>176</v>
      </c>
      <c r="D3" s="305" t="s">
        <v>184</v>
      </c>
      <c r="E3" s="305" t="s">
        <v>182</v>
      </c>
      <c r="O3" s="260" t="s">
        <v>0</v>
      </c>
      <c r="P3" s="301" t="s">
        <v>181</v>
      </c>
      <c r="Q3" s="301" t="s">
        <v>176</v>
      </c>
      <c r="R3" s="305" t="s">
        <v>184</v>
      </c>
      <c r="S3" s="305" t="s">
        <v>182</v>
      </c>
    </row>
    <row r="4" spans="1:19" x14ac:dyDescent="0.25">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5">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5">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5">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5">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5">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5">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5">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5">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5">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5">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5">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5">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5">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5">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5">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5">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5">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5">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5">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5">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5">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5">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5">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5">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5">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5">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5">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5">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5">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5">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5">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5">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5">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5">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5">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5">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5">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5">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5">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5">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5">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5">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5">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5">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5">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5">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5">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5">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5">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5">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5">
      <c r="A93" s="308">
        <v>44183</v>
      </c>
      <c r="B93" s="389">
        <v>44480</v>
      </c>
      <c r="C93" s="304">
        <v>0.80237825229999993</v>
      </c>
      <c r="D93" s="304">
        <v>0.13409418100000001</v>
      </c>
      <c r="E93" s="304">
        <v>6.3514698199999997E-2</v>
      </c>
    </row>
    <row r="94" spans="1:19" x14ac:dyDescent="0.25">
      <c r="A94" s="308">
        <v>44186</v>
      </c>
      <c r="B94" s="389">
        <v>74080</v>
      </c>
      <c r="C94" s="304">
        <v>0.61673762059999993</v>
      </c>
      <c r="D94" s="304">
        <v>0.23838858239999999</v>
      </c>
      <c r="E94" s="304">
        <v>0.14484608819999997</v>
      </c>
    </row>
    <row r="95" spans="1:19" x14ac:dyDescent="0.25">
      <c r="A95" s="308">
        <v>44187</v>
      </c>
      <c r="B95" s="389">
        <v>79992</v>
      </c>
      <c r="C95" s="304">
        <v>0.55153155800000009</v>
      </c>
      <c r="D95" s="304">
        <v>0.28552678770000001</v>
      </c>
      <c r="E95" s="304">
        <v>0.16291248800000002</v>
      </c>
    </row>
    <row r="96" spans="1:19" x14ac:dyDescent="0.25">
      <c r="A96" s="308">
        <v>44188</v>
      </c>
      <c r="B96" s="389">
        <v>27333</v>
      </c>
      <c r="C96" s="304">
        <v>0.56089519779999997</v>
      </c>
      <c r="D96" s="304">
        <v>0.22995571740000001</v>
      </c>
      <c r="E96" s="304">
        <v>0.2091490848</v>
      </c>
    </row>
    <row r="98" spans="1:19" ht="26" x14ac:dyDescent="0.3">
      <c r="A98" s="95"/>
      <c r="B98" s="417" t="s">
        <v>253</v>
      </c>
      <c r="C98" s="417"/>
      <c r="D98" s="417"/>
      <c r="E98" s="417"/>
      <c r="P98" s="417" t="s">
        <v>264</v>
      </c>
      <c r="Q98" s="417"/>
      <c r="R98" s="417"/>
      <c r="S98" s="417"/>
    </row>
    <row r="99" spans="1:19" ht="13" x14ac:dyDescent="0.3">
      <c r="B99" s="418" t="s">
        <v>254</v>
      </c>
      <c r="C99" s="301" t="s">
        <v>255</v>
      </c>
      <c r="D99" s="301" t="s">
        <v>256</v>
      </c>
      <c r="E99" s="301" t="s">
        <v>257</v>
      </c>
      <c r="P99" s="418" t="s">
        <v>254</v>
      </c>
      <c r="Q99" s="301" t="s">
        <v>255</v>
      </c>
      <c r="R99" s="301" t="s">
        <v>256</v>
      </c>
      <c r="S99" s="301" t="s">
        <v>257</v>
      </c>
    </row>
    <row r="100" spans="1:19" x14ac:dyDescent="0.25">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5">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5">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5">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5">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5">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4.5" x14ac:dyDescent="0.3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5">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4.5" x14ac:dyDescent="0.3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4.5" x14ac:dyDescent="0.3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4.5" x14ac:dyDescent="0.3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4.5" x14ac:dyDescent="0.3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4.5" x14ac:dyDescent="0.3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4.5" x14ac:dyDescent="0.3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4.5" x14ac:dyDescent="0.3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4.5" x14ac:dyDescent="0.3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4.5" x14ac:dyDescent="0.3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4.5" x14ac:dyDescent="0.3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4.5" x14ac:dyDescent="0.3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4.5" x14ac:dyDescent="0.3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5">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5">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5">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5">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5">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5">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5">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5">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5">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19" x14ac:dyDescent="0.25">
      <c r="A129" s="308">
        <v>44243</v>
      </c>
      <c r="B129" s="304">
        <v>8.0511120199999994E-2</v>
      </c>
      <c r="C129" s="304">
        <v>0.1129251647</v>
      </c>
      <c r="D129" s="304">
        <v>3.40428942E-2</v>
      </c>
      <c r="E129" s="304">
        <v>0.2032235459</v>
      </c>
      <c r="O129" s="483">
        <v>44246</v>
      </c>
      <c r="P129" s="484">
        <v>7.5732919300000007E-2</v>
      </c>
      <c r="Q129" s="484">
        <v>0.11046237759999999</v>
      </c>
      <c r="R129" s="484">
        <v>2.5932150500000001E-2</v>
      </c>
      <c r="S129" s="484">
        <v>0.16118357019999999</v>
      </c>
    </row>
    <row r="130" spans="1:19" x14ac:dyDescent="0.25">
      <c r="A130" s="308">
        <v>44244</v>
      </c>
      <c r="B130" s="304">
        <v>8.4874224400000003E-2</v>
      </c>
      <c r="C130" s="304">
        <v>0.120479009</v>
      </c>
      <c r="D130" s="304">
        <v>3.4339100599999998E-2</v>
      </c>
      <c r="E130" s="304">
        <v>0.20341994229999999</v>
      </c>
      <c r="O130" s="307">
        <v>44249</v>
      </c>
      <c r="P130" s="263">
        <v>0.30544567230000003</v>
      </c>
      <c r="Q130" s="263">
        <v>0.4682621153</v>
      </c>
      <c r="R130" s="263">
        <v>8.1149644399999998E-2</v>
      </c>
      <c r="S130" s="263"/>
    </row>
    <row r="131" spans="1:19" x14ac:dyDescent="0.25">
      <c r="A131" s="308">
        <v>44245</v>
      </c>
      <c r="B131" s="304">
        <v>7.9585158700000005E-2</v>
      </c>
      <c r="C131" s="304">
        <v>0.1111998214</v>
      </c>
      <c r="D131" s="304">
        <v>3.4340092699999998E-2</v>
      </c>
      <c r="E131" s="304">
        <v>0.2139627419</v>
      </c>
      <c r="O131" s="307">
        <v>44250</v>
      </c>
      <c r="P131" s="263">
        <v>0.30636449040000002</v>
      </c>
      <c r="Q131" s="263">
        <v>0.4732004514</v>
      </c>
      <c r="R131" s="263">
        <v>8.3700486599999999E-2</v>
      </c>
      <c r="S131" s="263"/>
    </row>
    <row r="132" spans="1:19" x14ac:dyDescent="0.25">
      <c r="A132" s="424">
        <v>44246</v>
      </c>
      <c r="B132" s="425">
        <v>7.2072072099999995E-2</v>
      </c>
      <c r="C132" s="425">
        <v>0.104169917</v>
      </c>
      <c r="D132" s="425">
        <v>2.7558895E-2</v>
      </c>
      <c r="E132" s="425">
        <v>0.15359828140000001</v>
      </c>
      <c r="O132" s="307">
        <v>44251</v>
      </c>
      <c r="P132" s="263">
        <v>0.30659765049999999</v>
      </c>
      <c r="Q132" s="263">
        <v>0.47446167360000002</v>
      </c>
      <c r="R132" s="263">
        <v>8.1263742700000002E-2</v>
      </c>
      <c r="S132" s="263">
        <v>0.461352657</v>
      </c>
    </row>
    <row r="133" spans="1:19" x14ac:dyDescent="0.25">
      <c r="A133" s="308">
        <v>44249</v>
      </c>
      <c r="B133" s="304">
        <v>0.30597860090000001</v>
      </c>
      <c r="C133" s="304">
        <v>0.46992561049999998</v>
      </c>
      <c r="D133" s="304">
        <v>8.3897237900000005E-2</v>
      </c>
      <c r="E133" s="304">
        <v>0.42693448369999998</v>
      </c>
      <c r="O133" s="307">
        <v>44252</v>
      </c>
      <c r="P133" s="263">
        <v>0.30296610480000002</v>
      </c>
      <c r="Q133" s="263">
        <v>0.47110252499999999</v>
      </c>
      <c r="R133" s="263">
        <v>7.6538729799999997E-2</v>
      </c>
      <c r="S133" s="263">
        <v>0.47895442360000001</v>
      </c>
    </row>
    <row r="134" spans="1:19" x14ac:dyDescent="0.25">
      <c r="A134" s="308">
        <v>44250</v>
      </c>
      <c r="B134" s="304">
        <v>0.30771151140000003</v>
      </c>
      <c r="C134" s="304">
        <v>0.47482171989999999</v>
      </c>
      <c r="D134" s="304">
        <v>8.3411992800000001E-2</v>
      </c>
      <c r="E134" s="304">
        <v>0.43865030669999999</v>
      </c>
      <c r="O134" s="307">
        <v>44253</v>
      </c>
      <c r="P134" s="263">
        <v>0.2914386148</v>
      </c>
      <c r="Q134" s="263">
        <v>0.45869379640000002</v>
      </c>
      <c r="R134" s="263">
        <v>6.8281809900000004E-2</v>
      </c>
      <c r="S134" s="263">
        <v>0.39994653120000001</v>
      </c>
    </row>
    <row r="135" spans="1:19" x14ac:dyDescent="0.25">
      <c r="A135" s="308">
        <v>44251</v>
      </c>
      <c r="B135" s="304">
        <v>0.30961795289999999</v>
      </c>
      <c r="C135" s="304">
        <v>0.4758464744</v>
      </c>
      <c r="D135" s="304">
        <v>8.4667688800000002E-2</v>
      </c>
      <c r="E135" s="304">
        <v>0.42956801719999999</v>
      </c>
      <c r="O135" s="307">
        <v>44256</v>
      </c>
      <c r="P135" s="263">
        <v>0.3072681712</v>
      </c>
      <c r="Q135" s="263">
        <v>0.471805109</v>
      </c>
      <c r="R135" s="263">
        <v>8.6238294399999998E-2</v>
      </c>
      <c r="S135" s="263">
        <v>0.51341251840000002</v>
      </c>
    </row>
    <row r="136" spans="1:19" x14ac:dyDescent="0.25">
      <c r="A136" s="308">
        <v>44252</v>
      </c>
      <c r="B136" s="304">
        <v>0.30585655560000002</v>
      </c>
      <c r="C136" s="304">
        <v>0.4718924545</v>
      </c>
      <c r="D136" s="304">
        <v>8.2063482300000004E-2</v>
      </c>
      <c r="E136" s="304">
        <v>0.44311938899999997</v>
      </c>
      <c r="O136" s="307">
        <v>44257</v>
      </c>
      <c r="P136" s="263">
        <v>0.30991071720000002</v>
      </c>
      <c r="Q136" s="263">
        <v>0.47553630289999999</v>
      </c>
      <c r="R136" s="263">
        <v>8.6794563300000002E-2</v>
      </c>
      <c r="S136" s="263">
        <v>0.50533617929999997</v>
      </c>
    </row>
    <row r="137" spans="1:19" x14ac:dyDescent="0.25">
      <c r="A137" s="308">
        <v>44253</v>
      </c>
      <c r="B137" s="304">
        <v>0.29232420250000002</v>
      </c>
      <c r="C137" s="304">
        <v>0.45780409100000002</v>
      </c>
      <c r="D137" s="304">
        <v>7.1028987399999993E-2</v>
      </c>
      <c r="E137" s="304">
        <v>0.38230183130000001</v>
      </c>
      <c r="O137" s="307">
        <v>44258</v>
      </c>
      <c r="P137" s="263">
        <v>0.31079897350000002</v>
      </c>
      <c r="Q137" s="263">
        <v>0.4751468271</v>
      </c>
      <c r="R137" s="263">
        <v>8.9707760600000006E-2</v>
      </c>
      <c r="S137" s="263">
        <v>0.48450288470000002</v>
      </c>
    </row>
    <row r="138" spans="1:19" x14ac:dyDescent="0.25">
      <c r="A138" s="308">
        <v>44256</v>
      </c>
      <c r="B138" s="304">
        <v>0.30854004880000002</v>
      </c>
      <c r="C138" s="304">
        <v>0.47275897770000003</v>
      </c>
      <c r="D138" s="304">
        <v>8.71948538E-2</v>
      </c>
      <c r="E138" s="304">
        <v>0.46528704939999999</v>
      </c>
    </row>
    <row r="139" spans="1:19" x14ac:dyDescent="0.25">
      <c r="A139" s="308">
        <v>44257</v>
      </c>
      <c r="B139" s="304">
        <v>0.31189577530000001</v>
      </c>
      <c r="C139" s="304">
        <v>0.47676259729999998</v>
      </c>
      <c r="D139" s="304">
        <v>9.0322998599999996E-2</v>
      </c>
      <c r="E139" s="304">
        <v>0.45310206800000002</v>
      </c>
    </row>
    <row r="140" spans="1:19" x14ac:dyDescent="0.25">
      <c r="A140" s="308">
        <v>44258</v>
      </c>
      <c r="B140" s="304">
        <v>0.31114617430000002</v>
      </c>
      <c r="C140" s="304">
        <v>0.47634307889999999</v>
      </c>
      <c r="D140" s="304">
        <v>8.9553511099999997E-2</v>
      </c>
      <c r="E140" s="304">
        <v>0.4401663536</v>
      </c>
    </row>
    <row r="141" spans="1:19" x14ac:dyDescent="0.25">
      <c r="A141" s="307">
        <v>44259</v>
      </c>
      <c r="B141" s="263">
        <v>0.30508464670000002</v>
      </c>
      <c r="C141" s="263">
        <v>0.47154750490000003</v>
      </c>
      <c r="D141" s="263">
        <v>8.1357381000000006E-2</v>
      </c>
      <c r="E141" s="263">
        <v>0.49149363699999998</v>
      </c>
    </row>
    <row r="142" spans="1:19" x14ac:dyDescent="0.25">
      <c r="A142" s="307">
        <v>44260</v>
      </c>
      <c r="B142" s="263">
        <v>0.29131228320000002</v>
      </c>
      <c r="C142" s="263">
        <v>0.45507492249999998</v>
      </c>
      <c r="D142" s="263">
        <v>7.0968293599999996E-2</v>
      </c>
      <c r="E142" s="263">
        <v>0.43834335340000002</v>
      </c>
    </row>
    <row r="143" spans="1:19" x14ac:dyDescent="0.25">
      <c r="A143" s="307">
        <v>44263</v>
      </c>
      <c r="B143" s="263">
        <v>0.30630969889999998</v>
      </c>
      <c r="C143" s="263">
        <v>0.46701381580000001</v>
      </c>
      <c r="D143" s="263">
        <v>8.4477008199999995E-2</v>
      </c>
      <c r="E143" s="263">
        <v>0.50333511210000004</v>
      </c>
    </row>
    <row r="144" spans="1:19" x14ac:dyDescent="0.25">
      <c r="A144" s="307">
        <v>44264</v>
      </c>
      <c r="B144" s="263">
        <v>0.30923803059999999</v>
      </c>
      <c r="C144" s="263">
        <v>0.47245031009999999</v>
      </c>
      <c r="D144" s="263">
        <v>8.8800366000000006E-2</v>
      </c>
      <c r="E144" s="263">
        <v>0.49179890650000002</v>
      </c>
    </row>
    <row r="145" spans="1:5" x14ac:dyDescent="0.25">
      <c r="A145" s="307">
        <v>44265</v>
      </c>
      <c r="B145" s="263">
        <v>0.30521344569999997</v>
      </c>
      <c r="C145" s="263">
        <v>0.47030563009999998</v>
      </c>
      <c r="D145" s="263">
        <v>8.2812252200000006E-2</v>
      </c>
      <c r="E145" s="263">
        <v>0.48295759529999999</v>
      </c>
    </row>
    <row r="146" spans="1:5" x14ac:dyDescent="0.25">
      <c r="A146" s="307"/>
      <c r="B146" s="263"/>
      <c r="C146" s="263"/>
      <c r="D146" s="263"/>
      <c r="E146" s="263"/>
    </row>
    <row r="147" spans="1:5" x14ac:dyDescent="0.25">
      <c r="A147" s="307"/>
      <c r="B147" s="263"/>
      <c r="C147" s="263"/>
      <c r="D147" s="263"/>
      <c r="E147" s="263"/>
    </row>
    <row r="148" spans="1:5" x14ac:dyDescent="0.25">
      <c r="A148" s="307"/>
      <c r="B148" s="263"/>
      <c r="C148" s="263"/>
      <c r="D148" s="263"/>
      <c r="E148" s="263"/>
    </row>
    <row r="149" spans="1:5" x14ac:dyDescent="0.25">
      <c r="A149" s="307"/>
      <c r="B149" s="263"/>
      <c r="C149" s="263"/>
      <c r="D149" s="263"/>
      <c r="E149" s="263"/>
    </row>
    <row r="150" spans="1:5" x14ac:dyDescent="0.25">
      <c r="A150" s="307"/>
      <c r="B150" s="263"/>
      <c r="C150" s="263"/>
      <c r="D150" s="263"/>
      <c r="E150" s="263"/>
    </row>
    <row r="151" spans="1:5" x14ac:dyDescent="0.25">
      <c r="A151" s="307"/>
      <c r="B151" s="263"/>
      <c r="C151" s="263"/>
      <c r="D151" s="263"/>
      <c r="E151" s="263"/>
    </row>
    <row r="152" spans="1:5" x14ac:dyDescent="0.25">
      <c r="A152" s="307"/>
      <c r="B152" s="263"/>
      <c r="C152" s="263"/>
      <c r="D152" s="263"/>
      <c r="E152" s="263"/>
    </row>
    <row r="153" spans="1:5" x14ac:dyDescent="0.25">
      <c r="A153" s="307"/>
      <c r="B153" s="263"/>
      <c r="C153" s="263"/>
      <c r="D153" s="263"/>
      <c r="E153" s="263"/>
    </row>
    <row r="154" spans="1:5" x14ac:dyDescent="0.25">
      <c r="A154" s="307"/>
      <c r="B154" s="263"/>
      <c r="C154" s="263"/>
      <c r="D154" s="263"/>
      <c r="E154" s="263"/>
    </row>
    <row r="155" spans="1:5" x14ac:dyDescent="0.25">
      <c r="A155" s="307"/>
      <c r="B155" s="263"/>
      <c r="C155" s="263"/>
      <c r="D155" s="263"/>
      <c r="E155" s="263"/>
    </row>
    <row r="156" spans="1:5" x14ac:dyDescent="0.25">
      <c r="A156" s="307"/>
      <c r="B156" s="263"/>
      <c r="C156" s="263"/>
      <c r="D156" s="263"/>
      <c r="E156" s="263"/>
    </row>
    <row r="157" spans="1:5" x14ac:dyDescent="0.25">
      <c r="A157" s="307"/>
      <c r="B157" s="263"/>
      <c r="C157" s="263"/>
      <c r="D157" s="263"/>
      <c r="E157" s="263"/>
    </row>
    <row r="158" spans="1:5" x14ac:dyDescent="0.25">
      <c r="A158" s="307"/>
      <c r="B158" s="263"/>
      <c r="C158" s="263"/>
      <c r="D158" s="263"/>
      <c r="E158" s="263"/>
    </row>
    <row r="159" spans="1:5" x14ac:dyDescent="0.25">
      <c r="A159" s="307"/>
      <c r="B159" s="263"/>
      <c r="C159" s="263"/>
      <c r="D159" s="263"/>
      <c r="E159" s="263"/>
    </row>
    <row r="160" spans="1:5" x14ac:dyDescent="0.25">
      <c r="A160" s="307"/>
      <c r="B160" s="263"/>
      <c r="C160" s="263"/>
      <c r="D160" s="263"/>
      <c r="E160" s="263"/>
    </row>
    <row r="161" spans="1:5" x14ac:dyDescent="0.25">
      <c r="A161" s="307"/>
      <c r="B161" s="263"/>
      <c r="C161" s="263"/>
      <c r="D161" s="263"/>
      <c r="E161" s="263"/>
    </row>
    <row r="162" spans="1:5" x14ac:dyDescent="0.25">
      <c r="A162" s="307"/>
      <c r="B162" s="263"/>
      <c r="C162" s="263"/>
      <c r="D162" s="263"/>
      <c r="E162" s="263"/>
    </row>
    <row r="163" spans="1:5" x14ac:dyDescent="0.25">
      <c r="A163" s="307"/>
      <c r="B163" s="263"/>
      <c r="C163" s="263"/>
      <c r="D163" s="263"/>
      <c r="E163" s="263"/>
    </row>
    <row r="164" spans="1:5" x14ac:dyDescent="0.25">
      <c r="A164" s="307"/>
      <c r="B164" s="263"/>
      <c r="C164" s="263"/>
      <c r="D164" s="263"/>
      <c r="E164" s="263"/>
    </row>
    <row r="165" spans="1:5" x14ac:dyDescent="0.25">
      <c r="A165" s="307"/>
      <c r="B165" s="263"/>
      <c r="C165" s="263"/>
      <c r="D165" s="263"/>
      <c r="E165" s="263"/>
    </row>
    <row r="166" spans="1:5" x14ac:dyDescent="0.25">
      <c r="A166" s="307"/>
      <c r="B166" s="263"/>
      <c r="C166" s="263"/>
      <c r="D166" s="263"/>
      <c r="E166" s="263"/>
    </row>
    <row r="167" spans="1:5" x14ac:dyDescent="0.25">
      <c r="A167" s="307"/>
      <c r="B167" s="263"/>
      <c r="C167" s="263"/>
      <c r="D167" s="263"/>
      <c r="E167" s="263"/>
    </row>
    <row r="168" spans="1:5" x14ac:dyDescent="0.25">
      <c r="A168" s="307"/>
      <c r="B168" s="263"/>
      <c r="C168" s="263"/>
      <c r="D168" s="263"/>
      <c r="E168" s="263"/>
    </row>
    <row r="169" spans="1:5" x14ac:dyDescent="0.25">
      <c r="A169" s="307"/>
      <c r="B169" s="263"/>
      <c r="C169" s="263"/>
      <c r="D169" s="263"/>
      <c r="E169" s="263"/>
    </row>
    <row r="170" spans="1:5" x14ac:dyDescent="0.25">
      <c r="A170" s="307"/>
      <c r="B170" s="263"/>
      <c r="C170" s="263"/>
      <c r="D170" s="263"/>
      <c r="E170" s="263"/>
    </row>
    <row r="171" spans="1:5" x14ac:dyDescent="0.25">
      <c r="A171" s="307"/>
      <c r="B171" s="263"/>
      <c r="C171" s="263"/>
      <c r="D171" s="263"/>
      <c r="E171" s="263"/>
    </row>
    <row r="172" spans="1:5" x14ac:dyDescent="0.25">
      <c r="A172" s="307"/>
      <c r="B172" s="263"/>
      <c r="C172" s="263"/>
      <c r="D172" s="263"/>
      <c r="E172" s="263"/>
    </row>
    <row r="173" spans="1:5" x14ac:dyDescent="0.25">
      <c r="A173" s="307"/>
      <c r="B173" s="263"/>
      <c r="C173" s="263"/>
      <c r="D173" s="263"/>
      <c r="E173" s="263"/>
    </row>
    <row r="174" spans="1:5" x14ac:dyDescent="0.25">
      <c r="A174" s="307"/>
      <c r="B174" s="263"/>
      <c r="C174" s="263"/>
      <c r="D174" s="263"/>
      <c r="E174" s="263"/>
    </row>
    <row r="175" spans="1:5" x14ac:dyDescent="0.25">
      <c r="A175" s="307"/>
      <c r="B175" s="263"/>
      <c r="C175" s="263"/>
      <c r="D175" s="263"/>
      <c r="E175" s="263"/>
    </row>
    <row r="176" spans="1:5" x14ac:dyDescent="0.25">
      <c r="A176" s="307"/>
      <c r="B176" s="263"/>
      <c r="C176" s="263"/>
      <c r="D176" s="263"/>
      <c r="E176" s="263"/>
    </row>
    <row r="177" spans="1:5" x14ac:dyDescent="0.25">
      <c r="A177" s="307"/>
      <c r="B177" s="263"/>
      <c r="C177" s="263"/>
      <c r="D177" s="263"/>
      <c r="E177" s="263"/>
    </row>
    <row r="178" spans="1:5" x14ac:dyDescent="0.25">
      <c r="A178" s="307"/>
      <c r="B178" s="263"/>
      <c r="C178" s="263"/>
      <c r="D178" s="263"/>
      <c r="E178" s="263"/>
    </row>
    <row r="179" spans="1:5" x14ac:dyDescent="0.25">
      <c r="A179" s="307"/>
      <c r="B179" s="263"/>
      <c r="C179" s="263"/>
      <c r="D179" s="263"/>
      <c r="E179" s="263"/>
    </row>
    <row r="180" spans="1:5" x14ac:dyDescent="0.25">
      <c r="A180" s="307"/>
      <c r="B180" s="263"/>
      <c r="C180" s="263"/>
      <c r="D180" s="263"/>
      <c r="E180" s="263"/>
    </row>
    <row r="181" spans="1:5" x14ac:dyDescent="0.25">
      <c r="A181" s="307"/>
    </row>
    <row r="182" spans="1:5" x14ac:dyDescent="0.25">
      <c r="A182" s="307"/>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4.5" x14ac:dyDescent="0.35"/>
  <cols>
    <col min="2" max="2" width="14.453125" customWidth="1"/>
  </cols>
  <sheetData>
    <row r="3" spans="3:5" x14ac:dyDescent="0.3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66"/>
  <sheetViews>
    <sheetView workbookViewId="0">
      <pane xSplit="1" ySplit="3" topLeftCell="B54" activePane="bottomRight" state="frozen"/>
      <selection pane="topRight" activeCell="B1" sqref="B1"/>
      <selection pane="bottomLeft" activeCell="A4" sqref="A4"/>
      <selection pane="bottomRight" activeCell="D66" sqref="D66:E66"/>
    </sheetView>
  </sheetViews>
  <sheetFormatPr defaultColWidth="8.54296875" defaultRowHeight="14.5" x14ac:dyDescent="0.35"/>
  <cols>
    <col min="1" max="1" width="12.54296875" style="402" customWidth="1"/>
    <col min="2" max="3" width="20.54296875" style="402" customWidth="1"/>
    <col min="4" max="16384" width="8.54296875" style="402"/>
  </cols>
  <sheetData>
    <row r="1" spans="1:15" x14ac:dyDescent="0.35">
      <c r="A1" s="416" t="s">
        <v>271</v>
      </c>
      <c r="E1" s="60" t="s">
        <v>29</v>
      </c>
    </row>
    <row r="3" spans="1:15" ht="59.15" customHeight="1" x14ac:dyDescent="0.35">
      <c r="A3" s="56" t="s">
        <v>0</v>
      </c>
      <c r="B3" s="62" t="s">
        <v>249</v>
      </c>
      <c r="C3" s="62" t="s">
        <v>250</v>
      </c>
    </row>
    <row r="4" spans="1:15" x14ac:dyDescent="0.35">
      <c r="A4" s="25">
        <v>44207</v>
      </c>
      <c r="B4" s="421">
        <v>163377</v>
      </c>
      <c r="C4" s="421">
        <v>2758</v>
      </c>
    </row>
    <row r="5" spans="1:15" x14ac:dyDescent="0.35">
      <c r="A5" s="25">
        <v>44208</v>
      </c>
      <c r="B5" s="57">
        <v>175942</v>
      </c>
      <c r="C5" s="57">
        <v>2857</v>
      </c>
      <c r="M5" s="363"/>
      <c r="N5" s="363"/>
      <c r="O5" s="363"/>
    </row>
    <row r="6" spans="1:15" x14ac:dyDescent="0.35">
      <c r="A6" s="25">
        <v>44209</v>
      </c>
      <c r="B6" s="57">
        <v>191965</v>
      </c>
      <c r="C6" s="57">
        <v>2990</v>
      </c>
      <c r="M6" s="363"/>
      <c r="N6" s="363"/>
      <c r="O6" s="363"/>
    </row>
    <row r="7" spans="1:15" x14ac:dyDescent="0.35">
      <c r="A7" s="25">
        <v>44210</v>
      </c>
      <c r="B7" s="57">
        <v>208207</v>
      </c>
      <c r="C7" s="57">
        <v>3190</v>
      </c>
      <c r="M7" s="363"/>
      <c r="N7" s="363"/>
      <c r="O7" s="363"/>
    </row>
    <row r="8" spans="1:15" x14ac:dyDescent="0.35">
      <c r="A8" s="25">
        <v>44211</v>
      </c>
      <c r="B8" s="57">
        <v>224840</v>
      </c>
      <c r="C8" s="57">
        <v>3331</v>
      </c>
      <c r="M8" s="363"/>
      <c r="N8" s="363"/>
      <c r="O8" s="363"/>
    </row>
    <row r="9" spans="1:15" x14ac:dyDescent="0.35">
      <c r="A9" s="25">
        <v>44212</v>
      </c>
      <c r="B9" s="57">
        <v>241924</v>
      </c>
      <c r="C9" s="57">
        <v>3512</v>
      </c>
      <c r="M9" s="363"/>
      <c r="N9" s="363"/>
      <c r="O9" s="363"/>
    </row>
    <row r="10" spans="1:15" x14ac:dyDescent="0.35">
      <c r="A10" s="25">
        <v>44213</v>
      </c>
      <c r="B10" s="57">
        <v>260140</v>
      </c>
      <c r="C10" s="57">
        <v>3657</v>
      </c>
      <c r="M10" s="363"/>
      <c r="N10" s="363"/>
      <c r="O10" s="363"/>
    </row>
    <row r="11" spans="1:15" x14ac:dyDescent="0.35">
      <c r="A11" s="25">
        <v>44214</v>
      </c>
      <c r="B11" s="57">
        <v>264991</v>
      </c>
      <c r="C11" s="57">
        <v>3698</v>
      </c>
      <c r="M11" s="363"/>
      <c r="N11" s="363"/>
      <c r="O11" s="363"/>
    </row>
    <row r="12" spans="1:15" x14ac:dyDescent="0.35">
      <c r="A12" s="25">
        <v>44215</v>
      </c>
      <c r="B12" s="57">
        <v>284582</v>
      </c>
      <c r="C12" s="57">
        <v>3886</v>
      </c>
      <c r="M12" s="363"/>
      <c r="N12" s="363"/>
      <c r="O12" s="363"/>
    </row>
    <row r="13" spans="1:15" x14ac:dyDescent="0.35">
      <c r="A13" s="25">
        <v>44216</v>
      </c>
      <c r="B13" s="57">
        <v>309909</v>
      </c>
      <c r="C13" s="57">
        <v>4170</v>
      </c>
      <c r="M13" s="363"/>
      <c r="N13" s="363"/>
      <c r="O13" s="363"/>
    </row>
    <row r="14" spans="1:15" x14ac:dyDescent="0.35">
      <c r="A14" s="25">
        <v>44217</v>
      </c>
      <c r="B14" s="57">
        <v>334871</v>
      </c>
      <c r="C14" s="57">
        <v>4466</v>
      </c>
      <c r="M14" s="363"/>
      <c r="N14" s="363"/>
      <c r="O14" s="363"/>
    </row>
    <row r="15" spans="1:15" x14ac:dyDescent="0.35">
      <c r="A15" s="25">
        <v>44218</v>
      </c>
      <c r="B15" s="57">
        <v>358454</v>
      </c>
      <c r="C15" s="57">
        <v>4689</v>
      </c>
      <c r="M15" s="363"/>
      <c r="N15" s="363"/>
      <c r="O15" s="363"/>
    </row>
    <row r="16" spans="1:15" x14ac:dyDescent="0.35">
      <c r="A16" s="25">
        <v>44219</v>
      </c>
      <c r="B16" s="57">
        <v>380667</v>
      </c>
      <c r="C16" s="57">
        <v>5188</v>
      </c>
      <c r="M16" s="363"/>
      <c r="N16" s="363"/>
      <c r="O16" s="363"/>
    </row>
    <row r="17" spans="1:15" x14ac:dyDescent="0.35">
      <c r="A17" s="25">
        <v>44220</v>
      </c>
      <c r="B17" s="57">
        <v>404038</v>
      </c>
      <c r="C17" s="57">
        <v>5383</v>
      </c>
      <c r="M17" s="363"/>
      <c r="N17" s="363"/>
      <c r="O17" s="363"/>
    </row>
    <row r="18" spans="1:15" x14ac:dyDescent="0.35">
      <c r="A18" s="25">
        <v>44221</v>
      </c>
      <c r="B18" s="57">
        <v>415402</v>
      </c>
      <c r="C18" s="57">
        <v>5538</v>
      </c>
      <c r="M18" s="363"/>
      <c r="N18" s="363"/>
      <c r="O18" s="363"/>
    </row>
    <row r="19" spans="1:15" x14ac:dyDescent="0.35">
      <c r="A19" s="25">
        <v>44222</v>
      </c>
      <c r="B19" s="61">
        <v>437900</v>
      </c>
      <c r="C19" s="61">
        <v>6060</v>
      </c>
      <c r="M19" s="363"/>
      <c r="N19" s="363"/>
      <c r="O19" s="363"/>
    </row>
    <row r="20" spans="1:15" x14ac:dyDescent="0.35">
      <c r="A20" s="25">
        <v>44223</v>
      </c>
      <c r="B20" s="57">
        <v>462092</v>
      </c>
      <c r="C20" s="57">
        <v>6596</v>
      </c>
      <c r="M20" s="363"/>
      <c r="N20" s="363"/>
      <c r="O20" s="363"/>
    </row>
    <row r="21" spans="1:15" x14ac:dyDescent="0.35">
      <c r="A21" s="25">
        <v>44224</v>
      </c>
      <c r="B21" s="57">
        <v>491658</v>
      </c>
      <c r="C21" s="57">
        <v>6783</v>
      </c>
      <c r="M21" s="363"/>
      <c r="N21" s="363"/>
      <c r="O21" s="363"/>
    </row>
    <row r="22" spans="1:15" x14ac:dyDescent="0.35">
      <c r="A22" s="25">
        <v>44225</v>
      </c>
      <c r="B22" s="57">
        <v>515855</v>
      </c>
      <c r="C22" s="57">
        <v>7095</v>
      </c>
      <c r="M22" s="363"/>
      <c r="N22" s="363"/>
      <c r="O22" s="363"/>
    </row>
    <row r="23" spans="1:15" x14ac:dyDescent="0.35">
      <c r="A23" s="25">
        <v>44226</v>
      </c>
      <c r="B23" s="61">
        <v>543370</v>
      </c>
      <c r="C23" s="61">
        <v>7638</v>
      </c>
      <c r="M23" s="363"/>
      <c r="N23" s="363"/>
      <c r="O23" s="363"/>
    </row>
    <row r="24" spans="1:15" x14ac:dyDescent="0.35">
      <c r="A24" s="25">
        <v>44227</v>
      </c>
      <c r="B24" s="61">
        <v>566269</v>
      </c>
      <c r="C24" s="61">
        <v>7794</v>
      </c>
      <c r="M24" s="363"/>
      <c r="N24" s="363"/>
      <c r="O24" s="363"/>
    </row>
    <row r="25" spans="1:15" x14ac:dyDescent="0.35">
      <c r="A25" s="25">
        <v>44228</v>
      </c>
      <c r="B25" s="61">
        <v>575897</v>
      </c>
      <c r="C25" s="61">
        <v>7849</v>
      </c>
      <c r="M25" s="363"/>
      <c r="N25" s="363"/>
      <c r="O25" s="363"/>
    </row>
    <row r="26" spans="1:15" x14ac:dyDescent="0.35">
      <c r="A26" s="25">
        <v>44229</v>
      </c>
      <c r="B26" s="61">
        <v>610778</v>
      </c>
      <c r="C26" s="61">
        <v>8345</v>
      </c>
      <c r="M26" s="363"/>
      <c r="N26" s="363"/>
      <c r="O26" s="363"/>
    </row>
    <row r="27" spans="1:15" x14ac:dyDescent="0.35">
      <c r="A27" s="25">
        <v>44230</v>
      </c>
      <c r="B27" s="61">
        <v>649262</v>
      </c>
      <c r="C27" s="61">
        <v>8758</v>
      </c>
      <c r="M27" s="363"/>
      <c r="N27" s="363"/>
      <c r="O27" s="363"/>
    </row>
    <row r="28" spans="1:15" x14ac:dyDescent="0.35">
      <c r="A28" s="25">
        <v>44231</v>
      </c>
      <c r="B28" s="61">
        <v>694347</v>
      </c>
      <c r="C28" s="61">
        <v>9031</v>
      </c>
      <c r="M28" s="363"/>
      <c r="N28" s="363"/>
      <c r="O28" s="363"/>
    </row>
    <row r="29" spans="1:15" x14ac:dyDescent="0.35">
      <c r="A29" s="25">
        <v>44232</v>
      </c>
      <c r="B29" s="61">
        <v>742512</v>
      </c>
      <c r="C29" s="61">
        <v>9529</v>
      </c>
      <c r="D29" s="363"/>
      <c r="M29" s="363"/>
      <c r="N29" s="363"/>
      <c r="O29" s="363"/>
    </row>
    <row r="30" spans="1:15" x14ac:dyDescent="0.35">
      <c r="A30" s="25">
        <v>44233</v>
      </c>
      <c r="B30" s="61">
        <v>786427</v>
      </c>
      <c r="C30" s="61">
        <v>10332</v>
      </c>
      <c r="M30" s="363"/>
      <c r="N30" s="363"/>
      <c r="O30" s="363"/>
    </row>
    <row r="31" spans="1:15" x14ac:dyDescent="0.35">
      <c r="A31" s="25">
        <v>44234</v>
      </c>
      <c r="B31" s="61">
        <v>839266</v>
      </c>
      <c r="C31" s="61">
        <v>10582</v>
      </c>
      <c r="M31" s="363"/>
      <c r="N31" s="363"/>
      <c r="O31" s="363"/>
    </row>
    <row r="32" spans="1:15" x14ac:dyDescent="0.35">
      <c r="A32" s="25">
        <v>44235</v>
      </c>
      <c r="B32" s="61">
        <v>866823</v>
      </c>
      <c r="C32" s="61">
        <v>10690</v>
      </c>
      <c r="M32" s="363"/>
      <c r="N32" s="363"/>
      <c r="O32" s="363"/>
    </row>
    <row r="33" spans="1:15" x14ac:dyDescent="0.35">
      <c r="A33" s="25">
        <v>44236</v>
      </c>
      <c r="B33" s="61">
        <v>928122</v>
      </c>
      <c r="C33" s="61">
        <v>12257</v>
      </c>
      <c r="M33" s="363"/>
      <c r="N33" s="363"/>
      <c r="O33" s="363"/>
    </row>
    <row r="34" spans="1:15" x14ac:dyDescent="0.35">
      <c r="A34" s="25">
        <v>44237</v>
      </c>
      <c r="B34" s="61">
        <v>985569</v>
      </c>
      <c r="C34" s="61">
        <v>12866</v>
      </c>
      <c r="M34" s="363"/>
      <c r="N34" s="363"/>
      <c r="O34" s="363"/>
    </row>
    <row r="35" spans="1:15" x14ac:dyDescent="0.35">
      <c r="A35" s="25">
        <v>44238</v>
      </c>
      <c r="B35" s="61">
        <v>1048747</v>
      </c>
      <c r="C35" s="61">
        <v>13195</v>
      </c>
      <c r="M35" s="363"/>
      <c r="N35" s="363"/>
      <c r="O35" s="363"/>
    </row>
    <row r="36" spans="1:15" x14ac:dyDescent="0.35">
      <c r="A36" s="25">
        <v>44239</v>
      </c>
      <c r="B36" s="61">
        <v>1113625</v>
      </c>
      <c r="C36" s="61">
        <v>13566</v>
      </c>
      <c r="M36" s="363"/>
      <c r="N36" s="363"/>
      <c r="O36" s="363"/>
    </row>
    <row r="37" spans="1:15" x14ac:dyDescent="0.35">
      <c r="A37" s="25">
        <v>44240</v>
      </c>
      <c r="B37" s="61">
        <v>1173445</v>
      </c>
      <c r="C37" s="61">
        <v>14009</v>
      </c>
      <c r="M37" s="363"/>
      <c r="N37" s="363"/>
      <c r="O37" s="363"/>
    </row>
    <row r="38" spans="1:15" x14ac:dyDescent="0.35">
      <c r="A38" s="25">
        <v>44241</v>
      </c>
      <c r="B38" s="61">
        <v>1223774</v>
      </c>
      <c r="C38" s="61">
        <v>14281</v>
      </c>
      <c r="M38" s="363"/>
      <c r="N38" s="363"/>
      <c r="O38" s="363"/>
    </row>
    <row r="39" spans="1:15" x14ac:dyDescent="0.35">
      <c r="A39" s="25">
        <v>44242</v>
      </c>
      <c r="B39" s="61">
        <f>967188+288002</f>
        <v>1255190</v>
      </c>
      <c r="C39" s="61">
        <v>14501</v>
      </c>
      <c r="M39" s="363"/>
      <c r="N39" s="363"/>
      <c r="O39" s="363"/>
    </row>
    <row r="40" spans="1:15" x14ac:dyDescent="0.35">
      <c r="A40" s="25">
        <v>44243</v>
      </c>
      <c r="B40" s="61">
        <v>1288004</v>
      </c>
      <c r="C40" s="61">
        <v>17137</v>
      </c>
      <c r="M40" s="363"/>
      <c r="N40" s="363"/>
      <c r="O40" s="363"/>
    </row>
    <row r="41" spans="1:15" x14ac:dyDescent="0.35">
      <c r="A41" s="25">
        <v>44244</v>
      </c>
      <c r="B41" s="61">
        <v>1320074</v>
      </c>
      <c r="C41" s="61">
        <v>20409</v>
      </c>
      <c r="M41" s="363"/>
      <c r="N41" s="363"/>
      <c r="O41" s="363"/>
    </row>
    <row r="42" spans="1:15" x14ac:dyDescent="0.35">
      <c r="A42" s="25">
        <v>44245</v>
      </c>
      <c r="B42" s="61">
        <v>1354966</v>
      </c>
      <c r="C42" s="61">
        <v>24169</v>
      </c>
      <c r="M42" s="363"/>
      <c r="N42" s="363"/>
      <c r="O42" s="363"/>
    </row>
    <row r="43" spans="1:15" x14ac:dyDescent="0.35">
      <c r="A43" s="25">
        <v>44246</v>
      </c>
      <c r="B43" s="61">
        <v>1386152</v>
      </c>
      <c r="C43" s="61">
        <v>29015</v>
      </c>
      <c r="M43" s="363"/>
      <c r="N43" s="363"/>
      <c r="O43" s="363"/>
    </row>
    <row r="44" spans="1:15" x14ac:dyDescent="0.35">
      <c r="A44" s="25">
        <v>44247</v>
      </c>
      <c r="B44" s="61">
        <v>1412643</v>
      </c>
      <c r="C44" s="61">
        <v>33473</v>
      </c>
      <c r="D44" s="70"/>
      <c r="M44" s="363"/>
      <c r="N44" s="363"/>
    </row>
    <row r="45" spans="1:15" x14ac:dyDescent="0.35">
      <c r="A45" s="25">
        <v>44248</v>
      </c>
      <c r="B45" s="61">
        <v>1431942</v>
      </c>
      <c r="C45" s="61">
        <v>35479</v>
      </c>
      <c r="M45" s="363"/>
      <c r="N45" s="363"/>
    </row>
    <row r="46" spans="1:15" x14ac:dyDescent="0.35">
      <c r="A46" s="25">
        <v>44249</v>
      </c>
      <c r="B46" s="61">
        <v>1445488</v>
      </c>
      <c r="C46" s="61">
        <v>37342</v>
      </c>
      <c r="M46" s="363"/>
      <c r="N46" s="363"/>
    </row>
    <row r="47" spans="1:15" x14ac:dyDescent="0.35">
      <c r="A47" s="25">
        <v>44250</v>
      </c>
      <c r="B47" s="61">
        <v>1465241</v>
      </c>
      <c r="C47" s="61">
        <v>43203</v>
      </c>
      <c r="M47" s="363"/>
      <c r="N47" s="363"/>
    </row>
    <row r="48" spans="1:15" x14ac:dyDescent="0.35">
      <c r="A48" s="25">
        <v>44251</v>
      </c>
      <c r="B48" s="61">
        <v>1488077</v>
      </c>
      <c r="C48" s="61">
        <v>50121</v>
      </c>
      <c r="M48" s="363"/>
      <c r="N48" s="363"/>
    </row>
    <row r="49" spans="1:14" x14ac:dyDescent="0.35">
      <c r="A49" s="25">
        <v>44252</v>
      </c>
      <c r="B49" s="61">
        <v>1515980</v>
      </c>
      <c r="C49" s="61">
        <v>56661</v>
      </c>
      <c r="M49" s="363"/>
      <c r="N49" s="363"/>
    </row>
    <row r="50" spans="1:14" x14ac:dyDescent="0.35">
      <c r="A50" s="25">
        <v>44253</v>
      </c>
      <c r="B50" s="61">
        <v>1542929</v>
      </c>
      <c r="C50" s="61">
        <v>65340</v>
      </c>
      <c r="M50" s="363"/>
      <c r="N50" s="363"/>
    </row>
    <row r="51" spans="1:14" x14ac:dyDescent="0.35">
      <c r="A51" s="25">
        <v>44254</v>
      </c>
      <c r="B51" s="61">
        <v>1570153</v>
      </c>
      <c r="C51" s="61">
        <v>72178</v>
      </c>
      <c r="M51" s="363"/>
      <c r="N51" s="363"/>
    </row>
    <row r="52" spans="1:14" x14ac:dyDescent="0.35">
      <c r="A52" s="25">
        <v>44255</v>
      </c>
      <c r="B52" s="61">
        <v>1593695</v>
      </c>
      <c r="C52" s="61">
        <v>76512</v>
      </c>
      <c r="M52" s="363"/>
      <c r="N52" s="363"/>
    </row>
    <row r="53" spans="1:14" x14ac:dyDescent="0.35">
      <c r="A53" s="25">
        <v>44256</v>
      </c>
      <c r="B53" s="61">
        <v>1611578</v>
      </c>
      <c r="C53" s="61">
        <v>78865</v>
      </c>
      <c r="M53" s="363"/>
      <c r="N53" s="363"/>
    </row>
    <row r="54" spans="1:14" x14ac:dyDescent="0.35">
      <c r="A54" s="25">
        <v>44257</v>
      </c>
      <c r="B54" s="61">
        <v>1634361</v>
      </c>
      <c r="C54" s="61">
        <v>84445</v>
      </c>
      <c r="M54" s="363"/>
      <c r="N54" s="363"/>
    </row>
    <row r="55" spans="1:14" x14ac:dyDescent="0.35">
      <c r="A55" s="25">
        <v>44258</v>
      </c>
      <c r="B55" s="61">
        <v>1661879</v>
      </c>
      <c r="C55" s="61">
        <v>92550</v>
      </c>
      <c r="M55" s="363"/>
      <c r="N55" s="363"/>
    </row>
    <row r="56" spans="1:14" x14ac:dyDescent="0.35">
      <c r="A56" s="25">
        <v>44259</v>
      </c>
      <c r="B56" s="61">
        <v>1688608</v>
      </c>
      <c r="C56" s="61">
        <v>100058</v>
      </c>
      <c r="M56" s="363"/>
      <c r="N56" s="363"/>
    </row>
    <row r="57" spans="1:14" x14ac:dyDescent="0.35">
      <c r="A57" s="25">
        <v>44260</v>
      </c>
      <c r="B57" s="61">
        <v>1717672</v>
      </c>
      <c r="C57" s="61">
        <v>108197</v>
      </c>
      <c r="D57" s="363"/>
      <c r="M57" s="363"/>
      <c r="N57" s="363"/>
    </row>
    <row r="58" spans="1:14" x14ac:dyDescent="0.35">
      <c r="A58" s="25">
        <v>44261</v>
      </c>
      <c r="B58" s="61">
        <v>1743869</v>
      </c>
      <c r="C58" s="61">
        <v>114081</v>
      </c>
      <c r="M58" s="363"/>
      <c r="N58" s="363"/>
    </row>
    <row r="59" spans="1:14" x14ac:dyDescent="0.35">
      <c r="A59" s="25">
        <v>44262</v>
      </c>
      <c r="B59" s="61">
        <v>1759750</v>
      </c>
      <c r="C59" s="61">
        <v>115930</v>
      </c>
      <c r="M59" s="363"/>
      <c r="N59" s="363"/>
    </row>
    <row r="60" spans="1:14" x14ac:dyDescent="0.35">
      <c r="A60" s="25">
        <v>44263</v>
      </c>
      <c r="B60" s="61">
        <v>1774659</v>
      </c>
      <c r="C60" s="61">
        <v>118732</v>
      </c>
    </row>
    <row r="61" spans="1:14" x14ac:dyDescent="0.35">
      <c r="A61" s="25">
        <v>44264</v>
      </c>
      <c r="B61" s="61">
        <v>1789377</v>
      </c>
      <c r="C61" s="61">
        <v>123686</v>
      </c>
    </row>
    <row r="62" spans="1:14" x14ac:dyDescent="0.35">
      <c r="A62" s="25">
        <v>44265</v>
      </c>
      <c r="B62" s="61">
        <v>1809158</v>
      </c>
      <c r="C62" s="61">
        <v>132760</v>
      </c>
    </row>
    <row r="63" spans="1:14" x14ac:dyDescent="0.35">
      <c r="A63" s="25">
        <v>44266</v>
      </c>
      <c r="B63" s="61">
        <v>1825800</v>
      </c>
      <c r="C63" s="61">
        <v>141433</v>
      </c>
    </row>
    <row r="64" spans="1:14" x14ac:dyDescent="0.35">
      <c r="A64" s="25">
        <v>44267</v>
      </c>
      <c r="B64" s="61">
        <v>1844636</v>
      </c>
      <c r="C64" s="61">
        <v>149409</v>
      </c>
    </row>
    <row r="65" spans="1:5" x14ac:dyDescent="0.35">
      <c r="A65" s="25">
        <v>44268</v>
      </c>
      <c r="B65" s="61">
        <v>1867123</v>
      </c>
      <c r="C65" s="61">
        <v>156250</v>
      </c>
      <c r="D65" s="363">
        <f>B65-B64</f>
        <v>22487</v>
      </c>
      <c r="E65" s="363">
        <f>C65-C64</f>
        <v>6841</v>
      </c>
    </row>
    <row r="66" spans="1:5" x14ac:dyDescent="0.35">
      <c r="A66" s="25">
        <v>44269</v>
      </c>
      <c r="B66" s="61">
        <v>1888697</v>
      </c>
      <c r="C66" s="61">
        <v>160038</v>
      </c>
      <c r="D66" s="363">
        <f>B66-B65</f>
        <v>21574</v>
      </c>
      <c r="E66" s="363">
        <f>C66-C65</f>
        <v>3788</v>
      </c>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2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69" bestFit="1" customWidth="1"/>
    <col min="2" max="2" width="13.54296875" style="439" customWidth="1"/>
    <col min="3" max="3" width="13.54296875" style="442" customWidth="1"/>
    <col min="4" max="4" width="17" style="369" customWidth="1"/>
    <col min="5" max="5" width="13.54296875" style="442" customWidth="1"/>
    <col min="6" max="6" width="13.54296875" style="434" customWidth="1"/>
    <col min="7" max="7" width="13.54296875" style="437" customWidth="1"/>
    <col min="8" max="8" width="13.54296875" style="442" customWidth="1"/>
    <col min="9" max="9" width="13.54296875" style="434" customWidth="1"/>
    <col min="10" max="10" width="13.54296875" style="442" customWidth="1"/>
    <col min="11" max="11" width="13.54296875" style="434" customWidth="1"/>
    <col min="12" max="12" width="14.453125" style="437" customWidth="1"/>
    <col min="13" max="13" width="14.453125" style="442" customWidth="1"/>
    <col min="14" max="14" width="14.453125" style="434" customWidth="1"/>
    <col min="15" max="15" width="14.453125" style="437" customWidth="1"/>
    <col min="16" max="16" width="14.453125" style="442" customWidth="1"/>
    <col min="17" max="17" width="14.453125" style="434" customWidth="1"/>
    <col min="18" max="18" width="14.453125" style="437" customWidth="1"/>
    <col min="19" max="19" width="14.453125" style="442" customWidth="1"/>
    <col min="20" max="26" width="14.453125" style="434" customWidth="1"/>
    <col min="27" max="27" width="5.7265625" style="434" customWidth="1"/>
    <col min="28" max="34" width="14.453125" style="434" customWidth="1"/>
    <col min="35" max="16384" width="9.453125" style="369"/>
  </cols>
  <sheetData>
    <row r="1" spans="1:36" x14ac:dyDescent="0.35">
      <c r="A1" s="428" t="s">
        <v>322</v>
      </c>
      <c r="AJ1" s="60" t="s">
        <v>29</v>
      </c>
    </row>
    <row r="3" spans="1:36" ht="39" customHeight="1" x14ac:dyDescent="0.35">
      <c r="A3" s="518" t="s">
        <v>0</v>
      </c>
      <c r="B3" s="520" t="s">
        <v>326</v>
      </c>
      <c r="C3" s="521"/>
      <c r="D3" s="521"/>
      <c r="E3" s="521"/>
      <c r="F3" s="522"/>
      <c r="G3" s="523" t="s">
        <v>327</v>
      </c>
      <c r="H3" s="524"/>
      <c r="I3" s="524"/>
      <c r="J3" s="524"/>
      <c r="K3" s="525"/>
      <c r="L3" s="526" t="s">
        <v>328</v>
      </c>
      <c r="M3" s="527"/>
      <c r="N3" s="528"/>
      <c r="O3" s="526" t="s">
        <v>329</v>
      </c>
      <c r="P3" s="527"/>
      <c r="Q3" s="528"/>
      <c r="R3" s="526" t="s">
        <v>330</v>
      </c>
      <c r="S3" s="527"/>
      <c r="T3" s="528"/>
      <c r="U3" s="526" t="s">
        <v>331</v>
      </c>
      <c r="V3" s="527"/>
      <c r="W3" s="528"/>
      <c r="X3" s="526" t="s">
        <v>332</v>
      </c>
      <c r="Y3" s="527"/>
      <c r="Z3" s="528"/>
      <c r="AA3" s="485"/>
      <c r="AB3" s="520" t="s">
        <v>325</v>
      </c>
      <c r="AC3" s="521"/>
      <c r="AD3" s="521"/>
      <c r="AE3" s="521"/>
      <c r="AF3" s="522"/>
      <c r="AG3" s="485"/>
      <c r="AH3" s="485"/>
    </row>
    <row r="4" spans="1:36" ht="78.75" customHeight="1" x14ac:dyDescent="0.35">
      <c r="A4" s="519"/>
      <c r="B4" s="440" t="s">
        <v>265</v>
      </c>
      <c r="C4" s="430" t="s">
        <v>266</v>
      </c>
      <c r="D4" s="431" t="s">
        <v>278</v>
      </c>
      <c r="E4" s="430" t="s">
        <v>267</v>
      </c>
      <c r="F4" s="435" t="s">
        <v>281</v>
      </c>
      <c r="G4" s="432" t="s">
        <v>265</v>
      </c>
      <c r="H4" s="430" t="s">
        <v>268</v>
      </c>
      <c r="I4" s="436" t="s">
        <v>279</v>
      </c>
      <c r="J4" s="430" t="s">
        <v>269</v>
      </c>
      <c r="K4" s="435" t="s">
        <v>282</v>
      </c>
      <c r="L4" s="432" t="s">
        <v>265</v>
      </c>
      <c r="M4" s="430" t="s">
        <v>270</v>
      </c>
      <c r="N4" s="435" t="s">
        <v>280</v>
      </c>
      <c r="O4" s="432" t="s">
        <v>265</v>
      </c>
      <c r="P4" s="430" t="s">
        <v>270</v>
      </c>
      <c r="Q4" s="435" t="s">
        <v>280</v>
      </c>
      <c r="R4" s="432" t="s">
        <v>265</v>
      </c>
      <c r="S4" s="430" t="s">
        <v>270</v>
      </c>
      <c r="T4" s="435" t="s">
        <v>280</v>
      </c>
      <c r="U4" s="432" t="s">
        <v>265</v>
      </c>
      <c r="V4" s="430" t="s">
        <v>270</v>
      </c>
      <c r="W4" s="435" t="s">
        <v>280</v>
      </c>
      <c r="X4" s="432" t="s">
        <v>265</v>
      </c>
      <c r="Y4" s="430" t="s">
        <v>270</v>
      </c>
      <c r="Z4" s="435" t="s">
        <v>280</v>
      </c>
      <c r="AA4" s="487"/>
      <c r="AB4" s="440" t="s">
        <v>333</v>
      </c>
      <c r="AC4" s="430" t="s">
        <v>266</v>
      </c>
      <c r="AD4" s="431" t="s">
        <v>278</v>
      </c>
      <c r="AE4" s="430" t="s">
        <v>267</v>
      </c>
      <c r="AF4" s="435" t="s">
        <v>281</v>
      </c>
      <c r="AG4" s="487"/>
      <c r="AH4" s="487"/>
    </row>
    <row r="5" spans="1:36" x14ac:dyDescent="0.3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3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3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276</v>
      </c>
      <c r="R7" s="438"/>
      <c r="T7" s="433"/>
      <c r="U7" s="446"/>
      <c r="W7" s="433"/>
      <c r="X7" s="446"/>
      <c r="Z7" s="433"/>
      <c r="AB7" s="446"/>
      <c r="AF7" s="433"/>
    </row>
    <row r="8" spans="1:36" x14ac:dyDescent="0.3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276</v>
      </c>
      <c r="T8" s="433"/>
      <c r="U8" s="446"/>
      <c r="W8" s="433"/>
      <c r="X8" s="446"/>
      <c r="Z8" s="433"/>
      <c r="AB8" s="446"/>
      <c r="AF8" s="433"/>
    </row>
    <row r="9" spans="1:36" x14ac:dyDescent="0.3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276</v>
      </c>
      <c r="T9" s="433"/>
      <c r="U9" s="446"/>
      <c r="W9" s="433"/>
      <c r="X9" s="446"/>
      <c r="Z9" s="433"/>
      <c r="AB9" s="446"/>
      <c r="AF9" s="433"/>
    </row>
    <row r="10" spans="1:36" x14ac:dyDescent="0.35">
      <c r="A10" s="429">
        <v>44226</v>
      </c>
      <c r="F10" s="433"/>
      <c r="K10" s="433"/>
      <c r="N10" s="433"/>
      <c r="O10" s="438"/>
      <c r="Q10" s="433"/>
      <c r="T10" s="433"/>
      <c r="U10" s="446"/>
      <c r="W10" s="433"/>
      <c r="X10" s="446"/>
      <c r="Z10" s="433"/>
      <c r="AB10" s="446"/>
      <c r="AF10" s="433"/>
    </row>
    <row r="11" spans="1:36" x14ac:dyDescent="0.35">
      <c r="A11" s="429">
        <v>44227</v>
      </c>
      <c r="F11" s="433"/>
      <c r="K11" s="433"/>
      <c r="N11" s="433"/>
      <c r="O11" s="438"/>
      <c r="Q11" s="433"/>
      <c r="T11" s="433"/>
      <c r="U11" s="446"/>
      <c r="W11" s="433"/>
      <c r="X11" s="446"/>
      <c r="Z11" s="433"/>
      <c r="AB11" s="446"/>
      <c r="AF11" s="433"/>
    </row>
    <row r="12" spans="1:36" x14ac:dyDescent="0.3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276</v>
      </c>
      <c r="R12" s="437">
        <v>26059</v>
      </c>
      <c r="S12" s="442">
        <v>190000</v>
      </c>
      <c r="T12" s="433">
        <f t="shared" ref="T12" si="10">R12/S12</f>
        <v>0.13715263157894736</v>
      </c>
      <c r="U12" s="446"/>
      <c r="W12" s="433"/>
      <c r="X12" s="446"/>
      <c r="Z12" s="433"/>
      <c r="AB12" s="446"/>
      <c r="AF12" s="433"/>
    </row>
    <row r="13" spans="1:36" ht="14.9" customHeight="1" x14ac:dyDescent="0.3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276</v>
      </c>
      <c r="R13" s="437">
        <v>39364</v>
      </c>
      <c r="S13" s="442">
        <v>190000</v>
      </c>
      <c r="T13" s="433">
        <f t="shared" ref="T13" si="16">R13/S13</f>
        <v>0.20717894736842105</v>
      </c>
      <c r="U13" s="446"/>
      <c r="W13" s="433"/>
      <c r="X13" s="446"/>
      <c r="Z13" s="433"/>
      <c r="AB13" s="446"/>
      <c r="AF13" s="433"/>
    </row>
    <row r="14" spans="1:36" x14ac:dyDescent="0.3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276</v>
      </c>
      <c r="R14" s="437">
        <v>53851</v>
      </c>
      <c r="S14" s="442">
        <v>190000</v>
      </c>
      <c r="T14" s="433">
        <f t="shared" ref="T14" si="22">R14/S14</f>
        <v>0.28342631578947369</v>
      </c>
      <c r="U14" s="446"/>
      <c r="W14" s="433"/>
      <c r="X14" s="446"/>
      <c r="Z14" s="433"/>
      <c r="AB14" s="446"/>
      <c r="AF14" s="433"/>
    </row>
    <row r="15" spans="1:36" x14ac:dyDescent="0.3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276</v>
      </c>
      <c r="R15" s="437">
        <v>71596</v>
      </c>
      <c r="S15" s="442">
        <v>190000</v>
      </c>
      <c r="T15" s="433">
        <f t="shared" ref="T15" si="28">R15/S15</f>
        <v>0.37682105263157895</v>
      </c>
      <c r="U15" s="446"/>
      <c r="W15" s="433"/>
      <c r="X15" s="446"/>
      <c r="Z15" s="433"/>
      <c r="AB15" s="446"/>
      <c r="AF15" s="433"/>
    </row>
    <row r="16" spans="1:36" x14ac:dyDescent="0.3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276</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3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276</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3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276</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3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276</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3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276</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3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276</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3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276</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35">
      <c r="A23" s="445">
        <v>44239</v>
      </c>
      <c r="B23" s="439">
        <v>30027</v>
      </c>
      <c r="C23" s="442">
        <v>30000</v>
      </c>
      <c r="D23" s="447" t="s">
        <v>276</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276</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35">
      <c r="A24" s="445">
        <v>44240</v>
      </c>
      <c r="B24" s="439">
        <v>30063</v>
      </c>
      <c r="C24" s="442">
        <v>30000</v>
      </c>
      <c r="D24" s="447" t="s">
        <v>276</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276</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35">
      <c r="A25" s="445">
        <v>44241</v>
      </c>
      <c r="B25" s="439">
        <v>30076</v>
      </c>
      <c r="C25" s="442">
        <v>30000</v>
      </c>
      <c r="D25" s="447" t="s">
        <v>276</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276</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35">
      <c r="A26" s="445">
        <v>44242</v>
      </c>
      <c r="B26" s="439">
        <v>30103</v>
      </c>
      <c r="C26" s="442">
        <v>30000</v>
      </c>
      <c r="D26" s="447" t="s">
        <v>276</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276</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35">
      <c r="A27" s="445">
        <v>44243</v>
      </c>
      <c r="B27" s="439">
        <v>30218</v>
      </c>
      <c r="C27" s="442">
        <v>30000</v>
      </c>
      <c r="D27" s="447" t="s">
        <v>276</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297</v>
      </c>
      <c r="N27" s="433"/>
      <c r="O27" s="437">
        <v>283622</v>
      </c>
      <c r="P27" s="442">
        <v>230000</v>
      </c>
      <c r="Q27" s="433" t="s">
        <v>276</v>
      </c>
      <c r="R27" s="461" t="s">
        <v>297</v>
      </c>
      <c r="T27" s="433"/>
      <c r="U27" s="461" t="s">
        <v>297</v>
      </c>
      <c r="V27" s="442"/>
      <c r="W27" s="433"/>
      <c r="X27" s="446"/>
      <c r="Z27" s="433"/>
      <c r="AB27" s="446"/>
      <c r="AF27" s="433"/>
    </row>
    <row r="28" spans="1:32" x14ac:dyDescent="0.35">
      <c r="A28" s="445">
        <v>44244</v>
      </c>
      <c r="B28" s="439">
        <v>30355</v>
      </c>
      <c r="C28" s="442">
        <v>30000</v>
      </c>
      <c r="D28" s="447" t="s">
        <v>276</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297</v>
      </c>
      <c r="N28" s="433"/>
      <c r="O28" s="437">
        <v>285054</v>
      </c>
      <c r="P28" s="442">
        <v>230000</v>
      </c>
      <c r="Q28" s="433" t="s">
        <v>276</v>
      </c>
      <c r="R28" s="461" t="s">
        <v>297</v>
      </c>
      <c r="T28" s="433"/>
      <c r="U28" s="461" t="s">
        <v>297</v>
      </c>
      <c r="V28" s="442"/>
      <c r="W28" s="433"/>
      <c r="X28" s="438">
        <v>143752</v>
      </c>
      <c r="Y28" s="442">
        <v>179267</v>
      </c>
      <c r="Z28" s="433">
        <f t="shared" ref="Z28:Z33" si="94">X28/Y28</f>
        <v>0.801887687081281</v>
      </c>
      <c r="AB28" s="446"/>
      <c r="AF28" s="433"/>
    </row>
    <row r="29" spans="1:32" x14ac:dyDescent="0.35">
      <c r="A29" s="445">
        <v>44245</v>
      </c>
      <c r="B29" s="439">
        <v>30501</v>
      </c>
      <c r="C29" s="442">
        <v>30000</v>
      </c>
      <c r="D29" s="447" t="s">
        <v>276</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297</v>
      </c>
      <c r="N29" s="433"/>
      <c r="O29" s="437">
        <v>286355</v>
      </c>
      <c r="P29" s="442">
        <v>230000</v>
      </c>
      <c r="Q29" s="433" t="s">
        <v>276</v>
      </c>
      <c r="R29" s="461" t="s">
        <v>297</v>
      </c>
      <c r="T29" s="433"/>
      <c r="U29" s="461" t="s">
        <v>297</v>
      </c>
      <c r="V29" s="442"/>
      <c r="W29" s="433"/>
      <c r="X29" s="438">
        <v>148168</v>
      </c>
      <c r="Y29" s="442">
        <v>179267</v>
      </c>
      <c r="Z29" s="433">
        <f t="shared" si="94"/>
        <v>0.82652133409941597</v>
      </c>
      <c r="AB29" s="446"/>
      <c r="AF29" s="433"/>
    </row>
    <row r="30" spans="1:32" x14ac:dyDescent="0.35">
      <c r="A30" s="445">
        <v>44246</v>
      </c>
      <c r="B30" s="439">
        <v>30670</v>
      </c>
      <c r="C30" s="442">
        <v>30000</v>
      </c>
      <c r="D30" s="447" t="s">
        <v>276</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297</v>
      </c>
      <c r="N30" s="433"/>
      <c r="O30" s="437">
        <v>287800</v>
      </c>
      <c r="P30" s="442">
        <v>230000</v>
      </c>
      <c r="Q30" s="433" t="s">
        <v>276</v>
      </c>
      <c r="R30" s="461" t="s">
        <v>297</v>
      </c>
      <c r="T30" s="433"/>
      <c r="U30" s="461" t="s">
        <v>297</v>
      </c>
      <c r="V30" s="442"/>
      <c r="W30" s="433"/>
      <c r="X30" s="438">
        <v>151046</v>
      </c>
      <c r="Y30" s="442">
        <v>179267</v>
      </c>
      <c r="Z30" s="433">
        <f t="shared" si="94"/>
        <v>0.84257559952473127</v>
      </c>
      <c r="AB30" s="446"/>
      <c r="AF30" s="433"/>
    </row>
    <row r="31" spans="1:32" x14ac:dyDescent="0.35">
      <c r="A31" s="445">
        <v>44247</v>
      </c>
      <c r="B31" s="439">
        <v>30826</v>
      </c>
      <c r="C31" s="442">
        <v>30000</v>
      </c>
      <c r="D31" s="447" t="s">
        <v>276</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297</v>
      </c>
      <c r="N31" s="433"/>
      <c r="O31" s="437">
        <v>289059</v>
      </c>
      <c r="P31" s="442">
        <v>230000</v>
      </c>
      <c r="Q31" s="433" t="s">
        <v>276</v>
      </c>
      <c r="R31" s="461" t="s">
        <v>297</v>
      </c>
      <c r="T31" s="433"/>
      <c r="U31" s="461" t="s">
        <v>297</v>
      </c>
      <c r="V31" s="442"/>
      <c r="W31" s="433"/>
      <c r="X31" s="438">
        <v>153636</v>
      </c>
      <c r="Y31" s="442">
        <v>179267</v>
      </c>
      <c r="Z31" s="433">
        <f t="shared" si="94"/>
        <v>0.85702332275321169</v>
      </c>
      <c r="AB31" s="446"/>
      <c r="AF31" s="433"/>
    </row>
    <row r="32" spans="1:32" x14ac:dyDescent="0.35">
      <c r="A32" s="445">
        <v>44248</v>
      </c>
      <c r="B32" s="439">
        <v>30861</v>
      </c>
      <c r="C32" s="442">
        <v>30000</v>
      </c>
      <c r="D32" s="447" t="s">
        <v>276</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297</v>
      </c>
      <c r="N32" s="433"/>
      <c r="O32" s="437">
        <v>289670</v>
      </c>
      <c r="P32" s="442">
        <v>230000</v>
      </c>
      <c r="Q32" s="433" t="s">
        <v>276</v>
      </c>
      <c r="R32" s="461" t="s">
        <v>297</v>
      </c>
      <c r="T32" s="433"/>
      <c r="U32" s="461" t="s">
        <v>297</v>
      </c>
      <c r="V32" s="442"/>
      <c r="W32" s="433"/>
      <c r="X32" s="438">
        <v>154399</v>
      </c>
      <c r="Y32" s="442">
        <v>179267</v>
      </c>
      <c r="Z32" s="433">
        <f t="shared" si="94"/>
        <v>0.86127954392052075</v>
      </c>
      <c r="AB32" s="446"/>
      <c r="AF32" s="433"/>
    </row>
    <row r="33" spans="1:32" x14ac:dyDescent="0.35">
      <c r="A33" s="445">
        <v>44249</v>
      </c>
      <c r="B33" s="439">
        <v>30941</v>
      </c>
      <c r="C33" s="442">
        <v>30000</v>
      </c>
      <c r="D33" s="447" t="s">
        <v>276</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297</v>
      </c>
      <c r="N33" s="433"/>
      <c r="O33" s="437">
        <v>290103</v>
      </c>
      <c r="P33" s="442">
        <v>230000</v>
      </c>
      <c r="Q33" s="433" t="s">
        <v>276</v>
      </c>
      <c r="R33" s="461" t="s">
        <v>297</v>
      </c>
      <c r="T33" s="433"/>
      <c r="U33" s="461" t="s">
        <v>297</v>
      </c>
      <c r="V33" s="442"/>
      <c r="W33" s="433"/>
      <c r="X33" s="438">
        <v>154735</v>
      </c>
      <c r="Y33" s="442">
        <v>179267</v>
      </c>
      <c r="Z33" s="433">
        <f t="shared" si="94"/>
        <v>0.86315384315016153</v>
      </c>
      <c r="AB33" s="446"/>
      <c r="AF33" s="433"/>
    </row>
    <row r="34" spans="1:32" x14ac:dyDescent="0.35">
      <c r="A34" s="445">
        <v>44250</v>
      </c>
      <c r="B34" s="439">
        <v>31035</v>
      </c>
      <c r="C34" s="442">
        <v>30000</v>
      </c>
      <c r="D34" s="447" t="s">
        <v>276</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297</v>
      </c>
      <c r="N34" s="433"/>
      <c r="O34" s="437">
        <v>291263</v>
      </c>
      <c r="P34" s="442">
        <v>230000</v>
      </c>
      <c r="Q34" s="433" t="s">
        <v>276</v>
      </c>
      <c r="R34" s="461" t="s">
        <v>297</v>
      </c>
      <c r="T34" s="433"/>
      <c r="U34" s="461" t="s">
        <v>297</v>
      </c>
      <c r="V34" s="442"/>
      <c r="W34" s="433"/>
      <c r="X34" s="438">
        <v>155944</v>
      </c>
      <c r="Y34" s="442">
        <v>179267</v>
      </c>
      <c r="Z34" s="433">
        <f t="shared" ref="Z34" si="113">X34/Y34</f>
        <v>0.86989797341395791</v>
      </c>
      <c r="AB34" s="446"/>
      <c r="AF34" s="433"/>
    </row>
    <row r="35" spans="1:32" x14ac:dyDescent="0.35">
      <c r="A35" s="445">
        <v>44251</v>
      </c>
      <c r="B35" s="439">
        <v>31116</v>
      </c>
      <c r="C35" s="442">
        <v>30000</v>
      </c>
      <c r="D35" s="447" t="s">
        <v>276</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297</v>
      </c>
      <c r="N35" s="433"/>
      <c r="O35" s="437">
        <v>292690</v>
      </c>
      <c r="P35" s="442">
        <v>230000</v>
      </c>
      <c r="Q35" s="433" t="s">
        <v>276</v>
      </c>
      <c r="R35" s="461" t="s">
        <v>297</v>
      </c>
      <c r="T35" s="433"/>
      <c r="U35" s="461" t="s">
        <v>297</v>
      </c>
      <c r="V35" s="442"/>
      <c r="W35" s="433"/>
      <c r="X35" s="438">
        <v>157094</v>
      </c>
      <c r="Y35" s="442">
        <v>179267</v>
      </c>
      <c r="Z35" s="433">
        <f t="shared" ref="Z35" si="117">X35/Y35</f>
        <v>0.87631298565826388</v>
      </c>
      <c r="AB35" s="446"/>
      <c r="AF35" s="433"/>
    </row>
    <row r="36" spans="1:32" x14ac:dyDescent="0.35">
      <c r="A36" s="445">
        <v>44252</v>
      </c>
      <c r="B36" s="439">
        <v>31218</v>
      </c>
      <c r="C36" s="442">
        <v>30000</v>
      </c>
      <c r="D36" s="447" t="s">
        <v>276</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297</v>
      </c>
      <c r="N36" s="433"/>
      <c r="O36" s="437">
        <v>294288</v>
      </c>
      <c r="P36" s="442">
        <v>230000</v>
      </c>
      <c r="Q36" s="433" t="s">
        <v>276</v>
      </c>
      <c r="R36" s="461" t="s">
        <v>297</v>
      </c>
      <c r="T36" s="433"/>
      <c r="U36" s="461" t="s">
        <v>297</v>
      </c>
      <c r="V36" s="442"/>
      <c r="W36" s="433"/>
      <c r="X36" s="438">
        <v>158018</v>
      </c>
      <c r="Y36" s="442">
        <v>179267</v>
      </c>
      <c r="Z36" s="433">
        <f t="shared" ref="Z36" si="121">X36/Y36</f>
        <v>0.88146730853977584</v>
      </c>
      <c r="AB36" s="446"/>
      <c r="AF36" s="433"/>
    </row>
    <row r="37" spans="1:32" x14ac:dyDescent="0.35">
      <c r="A37" s="445">
        <v>44253</v>
      </c>
      <c r="B37" s="439">
        <v>31323</v>
      </c>
      <c r="C37" s="442">
        <v>30000</v>
      </c>
      <c r="D37" s="447" t="s">
        <v>276</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297</v>
      </c>
      <c r="N37" s="433"/>
      <c r="O37" s="437">
        <v>296256</v>
      </c>
      <c r="P37" s="442">
        <v>230000</v>
      </c>
      <c r="Q37" s="433" t="s">
        <v>276</v>
      </c>
      <c r="R37" s="461" t="s">
        <v>297</v>
      </c>
      <c r="T37" s="433"/>
      <c r="U37" s="461" t="s">
        <v>297</v>
      </c>
      <c r="V37" s="442"/>
      <c r="W37" s="433"/>
      <c r="X37" s="438">
        <v>158843</v>
      </c>
      <c r="Y37" s="442">
        <v>179267</v>
      </c>
      <c r="Z37" s="433">
        <f t="shared" ref="Z37" si="125">X37/Y37</f>
        <v>0.88606938254112577</v>
      </c>
      <c r="AB37" s="446"/>
      <c r="AF37" s="433"/>
    </row>
    <row r="38" spans="1:32" x14ac:dyDescent="0.35">
      <c r="A38" s="445">
        <v>44254</v>
      </c>
      <c r="B38" s="439">
        <v>31419</v>
      </c>
      <c r="C38" s="442">
        <v>30000</v>
      </c>
      <c r="D38" s="447" t="s">
        <v>276</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297</v>
      </c>
      <c r="N38" s="433"/>
      <c r="O38" s="437">
        <v>298568</v>
      </c>
      <c r="P38" s="442">
        <v>230000</v>
      </c>
      <c r="Q38" s="433" t="s">
        <v>276</v>
      </c>
      <c r="R38" s="461" t="s">
        <v>297</v>
      </c>
      <c r="T38" s="433"/>
      <c r="U38" s="461" t="s">
        <v>297</v>
      </c>
      <c r="V38" s="442"/>
      <c r="W38" s="433"/>
      <c r="X38" s="438">
        <v>159682</v>
      </c>
      <c r="Y38" s="442">
        <v>179267</v>
      </c>
      <c r="Z38" s="433">
        <f t="shared" ref="Z38" si="129">X38/Y38</f>
        <v>0.89074955234371078</v>
      </c>
      <c r="AB38" s="446"/>
      <c r="AF38" s="433"/>
    </row>
    <row r="39" spans="1:32" x14ac:dyDescent="0.35">
      <c r="A39" s="445">
        <v>44255</v>
      </c>
      <c r="B39" s="439">
        <v>31490</v>
      </c>
      <c r="C39" s="442">
        <v>30000</v>
      </c>
      <c r="D39" s="447" t="s">
        <v>276</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297</v>
      </c>
      <c r="N39" s="433"/>
      <c r="O39" s="437">
        <v>299587</v>
      </c>
      <c r="P39" s="442">
        <v>230000</v>
      </c>
      <c r="Q39" s="433" t="s">
        <v>276</v>
      </c>
      <c r="R39" s="461" t="s">
        <v>297</v>
      </c>
      <c r="T39" s="433"/>
      <c r="U39" s="461" t="s">
        <v>297</v>
      </c>
      <c r="V39" s="442"/>
      <c r="W39" s="433"/>
      <c r="X39" s="438">
        <v>160025</v>
      </c>
      <c r="Y39" s="442">
        <v>179267</v>
      </c>
      <c r="Z39" s="433">
        <f t="shared" ref="Z39" si="133">X39/Y39</f>
        <v>0.89266289947396904</v>
      </c>
      <c r="AB39" s="446"/>
      <c r="AF39" s="433"/>
    </row>
    <row r="40" spans="1:32" x14ac:dyDescent="0.35">
      <c r="A40" s="445">
        <v>44256</v>
      </c>
      <c r="B40" s="439">
        <v>31521</v>
      </c>
      <c r="C40" s="442">
        <v>30000</v>
      </c>
      <c r="D40" s="447" t="s">
        <v>276</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297</v>
      </c>
      <c r="N40" s="433"/>
      <c r="O40" s="437">
        <v>300147</v>
      </c>
      <c r="P40" s="442">
        <v>230000</v>
      </c>
      <c r="Q40" s="433" t="s">
        <v>276</v>
      </c>
      <c r="R40" s="461" t="s">
        <v>297</v>
      </c>
      <c r="T40" s="433"/>
      <c r="U40" s="461" t="s">
        <v>297</v>
      </c>
      <c r="V40" s="442"/>
      <c r="W40" s="433"/>
      <c r="X40" s="438">
        <v>160157</v>
      </c>
      <c r="Y40" s="442">
        <v>179267</v>
      </c>
      <c r="Z40" s="433">
        <f t="shared" ref="Z40" si="137">X40/Y40</f>
        <v>0.89339923131418497</v>
      </c>
      <c r="AB40" s="488">
        <v>13878</v>
      </c>
      <c r="AC40" s="442">
        <v>30000</v>
      </c>
      <c r="AD40" s="434">
        <f t="shared" ref="AD40:AD45" si="138">AB40/AC40</f>
        <v>0.46260000000000001</v>
      </c>
      <c r="AE40" s="442">
        <v>32000</v>
      </c>
      <c r="AF40" s="433">
        <f t="shared" ref="AF40" si="139">AB40/AE40</f>
        <v>0.4336875</v>
      </c>
    </row>
    <row r="41" spans="1:32" x14ac:dyDescent="0.35">
      <c r="A41" s="445">
        <v>44257</v>
      </c>
      <c r="B41" s="439">
        <v>31619</v>
      </c>
      <c r="C41" s="442">
        <v>30000</v>
      </c>
      <c r="D41" s="447" t="s">
        <v>276</v>
      </c>
      <c r="E41" s="442">
        <v>32000</v>
      </c>
      <c r="F41" s="433">
        <f t="shared" ref="F41" si="140">B41/E41</f>
        <v>0.98809374999999999</v>
      </c>
      <c r="G41" s="437">
        <v>44464</v>
      </c>
      <c r="H41" s="442">
        <v>45000</v>
      </c>
      <c r="I41" s="434">
        <f t="shared" ref="I41" si="141">G41/H41</f>
        <v>0.98808888888888891</v>
      </c>
      <c r="J41" s="442">
        <v>52000</v>
      </c>
      <c r="K41" s="433">
        <f t="shared" ref="K41" si="142">G41/J41</f>
        <v>0.85507692307692307</v>
      </c>
      <c r="L41" s="461" t="s">
        <v>297</v>
      </c>
      <c r="N41" s="433"/>
      <c r="O41" s="437">
        <v>301484</v>
      </c>
      <c r="P41" s="442">
        <v>230000</v>
      </c>
      <c r="Q41" s="433" t="s">
        <v>276</v>
      </c>
      <c r="R41" s="461" t="s">
        <v>297</v>
      </c>
      <c r="T41" s="433"/>
      <c r="U41" s="461" t="s">
        <v>297</v>
      </c>
      <c r="V41" s="442"/>
      <c r="W41" s="433"/>
      <c r="X41" s="438">
        <v>160363</v>
      </c>
      <c r="Y41" s="442">
        <v>179267</v>
      </c>
      <c r="Z41" s="433">
        <f t="shared" ref="Z41" si="143">X41/Y41</f>
        <v>0.89454835524664322</v>
      </c>
      <c r="AB41" s="488">
        <v>14449</v>
      </c>
      <c r="AC41" s="442">
        <v>30000</v>
      </c>
      <c r="AD41" s="434">
        <f t="shared" si="138"/>
        <v>0.48163333333333336</v>
      </c>
      <c r="AE41" s="442">
        <v>32000</v>
      </c>
      <c r="AF41" s="433">
        <f t="shared" ref="AF41" si="144">AB41/AE41</f>
        <v>0.45153125</v>
      </c>
    </row>
    <row r="42" spans="1:32" x14ac:dyDescent="0.35">
      <c r="A42" s="445">
        <v>44258</v>
      </c>
      <c r="B42" s="439">
        <v>31707</v>
      </c>
      <c r="C42" s="442">
        <v>30000</v>
      </c>
      <c r="D42" s="447" t="s">
        <v>276</v>
      </c>
      <c r="E42" s="442">
        <v>32000</v>
      </c>
      <c r="F42" s="433">
        <f t="shared" ref="F42" si="145">B42/E42</f>
        <v>0.99084375000000002</v>
      </c>
      <c r="G42" s="437">
        <v>44770</v>
      </c>
      <c r="H42" s="442">
        <v>45000</v>
      </c>
      <c r="I42" s="434">
        <f t="shared" ref="I42" si="146">G42/H42</f>
        <v>0.99488888888888893</v>
      </c>
      <c r="J42" s="442">
        <v>52000</v>
      </c>
      <c r="K42" s="433">
        <f t="shared" ref="K42" si="147">G42/J42</f>
        <v>0.86096153846153844</v>
      </c>
      <c r="L42" s="461" t="s">
        <v>297</v>
      </c>
      <c r="N42" s="433"/>
      <c r="O42" s="437">
        <v>303103</v>
      </c>
      <c r="P42" s="442">
        <v>230000</v>
      </c>
      <c r="Q42" s="433" t="s">
        <v>276</v>
      </c>
      <c r="R42" s="461" t="s">
        <v>297</v>
      </c>
      <c r="T42" s="433"/>
      <c r="U42" s="461" t="s">
        <v>297</v>
      </c>
      <c r="V42" s="442"/>
      <c r="W42" s="433"/>
      <c r="X42" s="438">
        <v>160694</v>
      </c>
      <c r="Y42" s="442">
        <v>179267</v>
      </c>
      <c r="Z42" s="433">
        <f t="shared" ref="Z42" si="148">X42/Y42</f>
        <v>0.89639476311870003</v>
      </c>
      <c r="AB42" s="488">
        <v>15075</v>
      </c>
      <c r="AC42" s="442">
        <v>30000</v>
      </c>
      <c r="AD42" s="434">
        <f t="shared" si="138"/>
        <v>0.50249999999999995</v>
      </c>
      <c r="AE42" s="442">
        <v>32000</v>
      </c>
      <c r="AF42" s="433">
        <f t="shared" ref="AF42" si="149">AB42/AE42</f>
        <v>0.47109374999999998</v>
      </c>
    </row>
    <row r="43" spans="1:32" x14ac:dyDescent="0.35">
      <c r="A43" s="445">
        <v>44259</v>
      </c>
      <c r="B43" s="439">
        <v>31790</v>
      </c>
      <c r="C43" s="442">
        <v>30000</v>
      </c>
      <c r="D43" s="447" t="s">
        <v>276</v>
      </c>
      <c r="E43" s="442">
        <v>32000</v>
      </c>
      <c r="F43" s="433">
        <f t="shared" ref="F43" si="150">B43/E43</f>
        <v>0.99343749999999997</v>
      </c>
      <c r="G43" s="437">
        <v>45060</v>
      </c>
      <c r="H43" s="442">
        <v>45000</v>
      </c>
      <c r="I43" s="447" t="s">
        <v>276</v>
      </c>
      <c r="J43" s="442">
        <v>52000</v>
      </c>
      <c r="K43" s="433">
        <f t="shared" ref="K43" si="151">G43/J43</f>
        <v>0.86653846153846159</v>
      </c>
      <c r="L43" s="461" t="s">
        <v>297</v>
      </c>
      <c r="N43" s="433"/>
      <c r="O43" s="437">
        <v>304760</v>
      </c>
      <c r="P43" s="442">
        <v>230000</v>
      </c>
      <c r="Q43" s="433" t="s">
        <v>276</v>
      </c>
      <c r="R43" s="461" t="s">
        <v>297</v>
      </c>
      <c r="T43" s="433"/>
      <c r="U43" s="461" t="s">
        <v>297</v>
      </c>
      <c r="V43" s="442"/>
      <c r="W43" s="433"/>
      <c r="X43" s="438">
        <v>161101</v>
      </c>
      <c r="Y43" s="442">
        <v>179267</v>
      </c>
      <c r="Z43" s="433">
        <f t="shared" ref="Z43" si="152">X43/Y43</f>
        <v>0.89866511962603268</v>
      </c>
      <c r="AB43" s="488">
        <v>15885</v>
      </c>
      <c r="AC43" s="442">
        <v>30000</v>
      </c>
      <c r="AD43" s="434">
        <f t="shared" si="138"/>
        <v>0.52949999999999997</v>
      </c>
      <c r="AE43" s="442">
        <v>32000</v>
      </c>
      <c r="AF43" s="433">
        <f t="shared" ref="AF43" si="153">AB43/AE43</f>
        <v>0.49640624999999999</v>
      </c>
    </row>
    <row r="44" spans="1:32" x14ac:dyDescent="0.35">
      <c r="A44" s="445">
        <v>44260</v>
      </c>
      <c r="B44" s="439">
        <v>31923</v>
      </c>
      <c r="C44" s="442">
        <v>30000</v>
      </c>
      <c r="D44" s="447" t="s">
        <v>276</v>
      </c>
      <c r="E44" s="442">
        <v>32000</v>
      </c>
      <c r="F44" s="433">
        <f t="shared" ref="F44" si="154">B44/E44</f>
        <v>0.99759374999999995</v>
      </c>
      <c r="G44" s="437">
        <v>45296</v>
      </c>
      <c r="H44" s="442">
        <v>45000</v>
      </c>
      <c r="I44" s="447" t="s">
        <v>276</v>
      </c>
      <c r="J44" s="442">
        <v>52000</v>
      </c>
      <c r="K44" s="433">
        <f t="shared" ref="K44" si="155">G44/J44</f>
        <v>0.87107692307692308</v>
      </c>
      <c r="L44" s="461" t="s">
        <v>297</v>
      </c>
      <c r="N44" s="433"/>
      <c r="O44" s="437">
        <v>306556</v>
      </c>
      <c r="P44" s="442">
        <v>230000</v>
      </c>
      <c r="Q44" s="433" t="s">
        <v>276</v>
      </c>
      <c r="R44" s="461" t="s">
        <v>297</v>
      </c>
      <c r="T44" s="433"/>
      <c r="U44" s="461" t="s">
        <v>297</v>
      </c>
      <c r="V44" s="442"/>
      <c r="W44" s="433"/>
      <c r="X44" s="438">
        <v>161684</v>
      </c>
      <c r="Y44" s="442">
        <v>179267</v>
      </c>
      <c r="Z44" s="433">
        <f t="shared" ref="Z44" si="156">X44/Y44</f>
        <v>0.90191725192032002</v>
      </c>
      <c r="AB44" s="488">
        <v>16662</v>
      </c>
      <c r="AC44" s="442">
        <v>30000</v>
      </c>
      <c r="AD44" s="434">
        <f t="shared" si="138"/>
        <v>0.5554</v>
      </c>
      <c r="AE44" s="442">
        <v>32000</v>
      </c>
      <c r="AF44" s="433">
        <f t="shared" ref="AF44" si="157">AB44/AE44</f>
        <v>0.52068749999999997</v>
      </c>
    </row>
    <row r="45" spans="1:32" x14ac:dyDescent="0.35">
      <c r="A45" s="445">
        <v>44261</v>
      </c>
      <c r="B45" s="439">
        <v>32107</v>
      </c>
      <c r="C45" s="442">
        <v>30000</v>
      </c>
      <c r="D45" s="447" t="s">
        <v>276</v>
      </c>
      <c r="E45" s="442">
        <v>32000</v>
      </c>
      <c r="F45" s="462" t="s">
        <v>276</v>
      </c>
      <c r="G45" s="437">
        <v>45469</v>
      </c>
      <c r="H45" s="442">
        <v>45000</v>
      </c>
      <c r="I45" s="447" t="s">
        <v>276</v>
      </c>
      <c r="J45" s="442">
        <v>52000</v>
      </c>
      <c r="K45" s="433">
        <f t="shared" ref="K45" si="158">G45/J45</f>
        <v>0.87440384615384614</v>
      </c>
      <c r="L45" s="461" t="s">
        <v>297</v>
      </c>
      <c r="N45" s="433"/>
      <c r="O45" s="437">
        <v>308189</v>
      </c>
      <c r="P45" s="442">
        <v>230000</v>
      </c>
      <c r="Q45" s="433" t="s">
        <v>276</v>
      </c>
      <c r="R45" s="461" t="s">
        <v>297</v>
      </c>
      <c r="T45" s="433"/>
      <c r="U45" s="461" t="s">
        <v>297</v>
      </c>
      <c r="V45" s="442"/>
      <c r="W45" s="433"/>
      <c r="X45" s="438">
        <v>162033</v>
      </c>
      <c r="Y45" s="442">
        <v>179267</v>
      </c>
      <c r="Z45" s="433">
        <f t="shared" ref="Z45" si="159">X45/Y45</f>
        <v>0.90386406867967894</v>
      </c>
      <c r="AB45" s="488">
        <v>17258</v>
      </c>
      <c r="AC45" s="442">
        <v>30000</v>
      </c>
      <c r="AD45" s="434">
        <f t="shared" si="138"/>
        <v>0.5752666666666667</v>
      </c>
      <c r="AE45" s="442">
        <v>32000</v>
      </c>
      <c r="AF45" s="433">
        <f t="shared" ref="AF45" si="160">AB45/AE45</f>
        <v>0.53931249999999997</v>
      </c>
    </row>
    <row r="46" spans="1:32" x14ac:dyDescent="0.35">
      <c r="A46" s="445">
        <v>44262</v>
      </c>
      <c r="B46" s="439">
        <v>32225</v>
      </c>
      <c r="C46" s="442">
        <v>30000</v>
      </c>
      <c r="D46" s="447" t="s">
        <v>276</v>
      </c>
      <c r="E46" s="442">
        <v>32000</v>
      </c>
      <c r="F46" s="462" t="s">
        <v>276</v>
      </c>
      <c r="G46" s="437">
        <v>45651</v>
      </c>
      <c r="H46" s="442">
        <v>45000</v>
      </c>
      <c r="I46" s="447" t="s">
        <v>276</v>
      </c>
      <c r="J46" s="442">
        <v>52000</v>
      </c>
      <c r="K46" s="433">
        <f t="shared" ref="K46" si="161">G46/J46</f>
        <v>0.8779038461538462</v>
      </c>
      <c r="L46" s="461" t="s">
        <v>297</v>
      </c>
      <c r="N46" s="433"/>
      <c r="O46" s="437">
        <v>308945</v>
      </c>
      <c r="P46" s="442">
        <v>230000</v>
      </c>
      <c r="Q46" s="433" t="s">
        <v>276</v>
      </c>
      <c r="R46" s="461" t="s">
        <v>297</v>
      </c>
      <c r="T46" s="433"/>
      <c r="U46" s="461" t="s">
        <v>297</v>
      </c>
      <c r="V46" s="442"/>
      <c r="W46" s="433"/>
      <c r="X46" s="438">
        <v>162146</v>
      </c>
      <c r="Y46" s="442">
        <v>179267</v>
      </c>
      <c r="Z46" s="433">
        <f t="shared" ref="Z46" si="162">X46/Y46</f>
        <v>0.90449441336107594</v>
      </c>
      <c r="AB46" s="488">
        <v>17467</v>
      </c>
      <c r="AC46" s="442">
        <v>30000</v>
      </c>
      <c r="AD46" s="434">
        <f t="shared" ref="AD46" si="163">AB46/AC46</f>
        <v>0.58223333333333338</v>
      </c>
      <c r="AE46" s="442">
        <v>32000</v>
      </c>
      <c r="AF46" s="433">
        <f t="shared" ref="AF46" si="164">AB46/AE46</f>
        <v>0.54584374999999996</v>
      </c>
    </row>
    <row r="47" spans="1:32" x14ac:dyDescent="0.35">
      <c r="A47" s="445">
        <v>44263</v>
      </c>
      <c r="B47" s="439">
        <v>32252</v>
      </c>
      <c r="C47" s="442">
        <v>30000</v>
      </c>
      <c r="D47" s="447" t="s">
        <v>276</v>
      </c>
      <c r="E47" s="442">
        <v>32000</v>
      </c>
      <c r="F47" s="462" t="s">
        <v>276</v>
      </c>
      <c r="G47" s="437">
        <v>45717</v>
      </c>
      <c r="H47" s="442">
        <v>45000</v>
      </c>
      <c r="I47" s="447" t="s">
        <v>276</v>
      </c>
      <c r="J47" s="442">
        <v>52000</v>
      </c>
      <c r="K47" s="433">
        <f t="shared" ref="K47" si="165">G47/J47</f>
        <v>0.87917307692307689</v>
      </c>
      <c r="L47" s="461" t="s">
        <v>297</v>
      </c>
      <c r="N47" s="433"/>
      <c r="O47" s="437">
        <v>309596</v>
      </c>
      <c r="P47" s="442">
        <v>230000</v>
      </c>
      <c r="Q47" s="433" t="s">
        <v>276</v>
      </c>
      <c r="R47" s="461" t="s">
        <v>297</v>
      </c>
      <c r="T47" s="433"/>
      <c r="U47" s="461" t="s">
        <v>297</v>
      </c>
      <c r="V47" s="442"/>
      <c r="W47" s="433"/>
      <c r="X47" s="438">
        <v>162298</v>
      </c>
      <c r="Y47" s="442">
        <v>179267</v>
      </c>
      <c r="Z47" s="433">
        <f t="shared" ref="Z47" si="166">X47/Y47</f>
        <v>0.90534231063162773</v>
      </c>
      <c r="AB47" s="488">
        <v>17622</v>
      </c>
      <c r="AC47" s="442">
        <v>30000</v>
      </c>
      <c r="AD47" s="434">
        <f t="shared" ref="AD47" si="167">AB47/AC47</f>
        <v>0.58740000000000003</v>
      </c>
      <c r="AE47" s="442">
        <v>32000</v>
      </c>
      <c r="AF47" s="433">
        <f t="shared" ref="AF47" si="168">AB47/AE47</f>
        <v>0.5506875</v>
      </c>
    </row>
    <row r="48" spans="1:32" x14ac:dyDescent="0.35">
      <c r="A48" s="445">
        <v>44264</v>
      </c>
      <c r="B48" s="439">
        <v>32311</v>
      </c>
      <c r="C48" s="442">
        <v>30000</v>
      </c>
      <c r="D48" s="447" t="s">
        <v>276</v>
      </c>
      <c r="E48" s="442">
        <v>32000</v>
      </c>
      <c r="F48" s="462" t="s">
        <v>276</v>
      </c>
      <c r="G48" s="437">
        <v>45895</v>
      </c>
      <c r="H48" s="442">
        <v>45000</v>
      </c>
      <c r="I48" s="447" t="s">
        <v>276</v>
      </c>
      <c r="J48" s="442">
        <v>52000</v>
      </c>
      <c r="K48" s="433">
        <f t="shared" ref="K48" si="169">G48/J48</f>
        <v>0.88259615384615386</v>
      </c>
      <c r="L48" s="461" t="s">
        <v>297</v>
      </c>
      <c r="N48" s="433"/>
      <c r="O48" s="437">
        <v>311264</v>
      </c>
      <c r="P48" s="442">
        <v>230000</v>
      </c>
      <c r="Q48" s="433" t="s">
        <v>276</v>
      </c>
      <c r="R48" s="461" t="s">
        <v>297</v>
      </c>
      <c r="T48" s="433"/>
      <c r="U48" s="461" t="s">
        <v>297</v>
      </c>
      <c r="V48" s="442"/>
      <c r="W48" s="433"/>
      <c r="X48" s="438">
        <v>162431</v>
      </c>
      <c r="Y48" s="442">
        <v>179267</v>
      </c>
      <c r="Z48" s="433">
        <f t="shared" ref="Z48" si="170">X48/Y48</f>
        <v>0.90608422074336048</v>
      </c>
      <c r="AB48" s="488">
        <v>18354</v>
      </c>
      <c r="AC48" s="442">
        <v>30000</v>
      </c>
      <c r="AD48" s="434">
        <f t="shared" ref="AD48" si="171">AB48/AC48</f>
        <v>0.61180000000000001</v>
      </c>
      <c r="AE48" s="442">
        <v>32000</v>
      </c>
      <c r="AF48" s="433">
        <f t="shared" ref="AF48" si="172">AB48/AE48</f>
        <v>0.57356249999999998</v>
      </c>
    </row>
    <row r="49" spans="1:32" x14ac:dyDescent="0.35">
      <c r="A49" s="445">
        <v>44265</v>
      </c>
      <c r="B49" s="439">
        <v>32465</v>
      </c>
      <c r="C49" s="442">
        <v>30000</v>
      </c>
      <c r="D49" s="447" t="s">
        <v>276</v>
      </c>
      <c r="E49" s="442">
        <v>32000</v>
      </c>
      <c r="F49" s="462" t="s">
        <v>276</v>
      </c>
      <c r="G49" s="437">
        <v>46136</v>
      </c>
      <c r="H49" s="442">
        <v>45000</v>
      </c>
      <c r="I49" s="447" t="s">
        <v>276</v>
      </c>
      <c r="J49" s="442">
        <v>52000</v>
      </c>
      <c r="K49" s="433">
        <f t="shared" ref="K49" si="173">G49/J49</f>
        <v>0.88723076923076927</v>
      </c>
      <c r="L49" s="461" t="s">
        <v>297</v>
      </c>
      <c r="N49" s="433"/>
      <c r="O49" s="437">
        <v>313268</v>
      </c>
      <c r="P49" s="442">
        <v>230000</v>
      </c>
      <c r="Q49" s="433" t="s">
        <v>276</v>
      </c>
      <c r="R49" s="461" t="s">
        <v>297</v>
      </c>
      <c r="T49" s="433"/>
      <c r="U49" s="461" t="s">
        <v>297</v>
      </c>
      <c r="V49" s="442"/>
      <c r="W49" s="433"/>
      <c r="X49" s="438">
        <v>162881</v>
      </c>
      <c r="Y49" s="442">
        <v>179267</v>
      </c>
      <c r="Z49" s="433">
        <f t="shared" ref="Z49" si="174">X49/Y49</f>
        <v>0.90859444292591496</v>
      </c>
      <c r="AB49" s="488">
        <v>19252</v>
      </c>
      <c r="AC49" s="442">
        <v>30000</v>
      </c>
      <c r="AD49" s="434">
        <f t="shared" ref="AD49" si="175">AB49/AC49</f>
        <v>0.64173333333333338</v>
      </c>
      <c r="AE49" s="442">
        <v>32000</v>
      </c>
      <c r="AF49" s="433">
        <f t="shared" ref="AF49" si="176">AB49/AE49</f>
        <v>0.60162499999999997</v>
      </c>
    </row>
    <row r="50" spans="1:32" x14ac:dyDescent="0.35">
      <c r="A50" s="445">
        <v>44266</v>
      </c>
      <c r="B50" s="439">
        <v>32542</v>
      </c>
      <c r="C50" s="442">
        <v>30000</v>
      </c>
      <c r="D50" s="447" t="s">
        <v>276</v>
      </c>
      <c r="E50" s="442">
        <v>32000</v>
      </c>
      <c r="F50" s="462" t="s">
        <v>276</v>
      </c>
      <c r="G50" s="437">
        <v>46592</v>
      </c>
      <c r="H50" s="442">
        <v>45000</v>
      </c>
      <c r="I50" s="447" t="s">
        <v>276</v>
      </c>
      <c r="J50" s="442">
        <v>52000</v>
      </c>
      <c r="K50" s="433">
        <f t="shared" ref="K50" si="177">G50/J50</f>
        <v>0.89600000000000002</v>
      </c>
      <c r="L50" s="461" t="s">
        <v>297</v>
      </c>
      <c r="N50" s="433"/>
      <c r="O50" s="437">
        <v>315128</v>
      </c>
      <c r="P50" s="442">
        <v>230000</v>
      </c>
      <c r="Q50" s="433" t="s">
        <v>276</v>
      </c>
      <c r="R50" s="461" t="s">
        <v>297</v>
      </c>
      <c r="T50" s="433"/>
      <c r="U50" s="461" t="s">
        <v>297</v>
      </c>
      <c r="V50" s="442"/>
      <c r="W50" s="433"/>
      <c r="X50" s="438">
        <v>163111</v>
      </c>
      <c r="Y50" s="442">
        <v>179267</v>
      </c>
      <c r="Z50" s="433">
        <f t="shared" ref="Z50" si="178">X50/Y50</f>
        <v>0.90987744537477622</v>
      </c>
      <c r="AB50" s="488">
        <v>19930</v>
      </c>
      <c r="AC50" s="442">
        <v>30000</v>
      </c>
      <c r="AD50" s="434">
        <f t="shared" ref="AD50" si="179">AB50/AC50</f>
        <v>0.66433333333333333</v>
      </c>
      <c r="AE50" s="442">
        <v>32000</v>
      </c>
      <c r="AF50" s="433">
        <f t="shared" ref="AF50" si="180">AB50/AE50</f>
        <v>0.62281249999999999</v>
      </c>
    </row>
    <row r="51" spans="1:32" x14ac:dyDescent="0.35">
      <c r="B51" s="58" t="s">
        <v>340</v>
      </c>
      <c r="C51" s="363"/>
      <c r="D51" s="402"/>
      <c r="E51" s="402"/>
      <c r="F51" s="402"/>
      <c r="G51" s="402"/>
      <c r="H51" s="402"/>
      <c r="I51" s="402"/>
      <c r="J51" s="402"/>
      <c r="K51" s="402"/>
      <c r="L51" s="402"/>
      <c r="M51" s="402"/>
    </row>
    <row r="52" spans="1:32" x14ac:dyDescent="0.35">
      <c r="B52" s="58" t="s">
        <v>339</v>
      </c>
      <c r="C52" s="363"/>
      <c r="D52" s="402"/>
      <c r="E52" s="402"/>
      <c r="F52" s="402"/>
      <c r="G52" s="402"/>
      <c r="H52" s="402"/>
      <c r="I52" s="402"/>
      <c r="J52" s="402"/>
      <c r="K52" s="402"/>
      <c r="L52" s="402"/>
      <c r="M52" s="402"/>
    </row>
    <row r="53" spans="1:32" x14ac:dyDescent="0.35">
      <c r="B53" s="22" t="s">
        <v>320</v>
      </c>
      <c r="C53" s="402"/>
      <c r="D53" s="402"/>
      <c r="E53" s="402"/>
      <c r="F53" s="402"/>
      <c r="G53" s="402"/>
      <c r="H53" s="402"/>
      <c r="I53" s="402"/>
      <c r="J53" s="402"/>
      <c r="K53" s="402"/>
      <c r="L53" s="402"/>
      <c r="M53" s="402"/>
    </row>
    <row r="54" spans="1:32" x14ac:dyDescent="0.35">
      <c r="B54" s="402"/>
      <c r="C54" s="402"/>
      <c r="D54" s="402"/>
      <c r="E54" s="402"/>
      <c r="F54" s="402"/>
      <c r="G54" s="402"/>
      <c r="H54" s="402"/>
      <c r="I54" s="402"/>
      <c r="J54" s="402"/>
      <c r="K54" s="402"/>
      <c r="L54" s="402"/>
      <c r="M54" s="40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11"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402" customWidth="1"/>
    <col min="2" max="13" width="12.453125" style="402" customWidth="1"/>
    <col min="14" max="16384" width="9.1796875" style="402"/>
  </cols>
  <sheetData>
    <row r="1" spans="1:15" s="369" customFormat="1" x14ac:dyDescent="0.35">
      <c r="A1" s="428" t="s">
        <v>323</v>
      </c>
      <c r="B1" s="437"/>
      <c r="C1" s="442"/>
      <c r="D1" s="434"/>
      <c r="E1" s="437"/>
      <c r="F1" s="442"/>
      <c r="G1" s="434"/>
      <c r="H1" s="434"/>
      <c r="I1" s="434"/>
      <c r="J1" s="434"/>
      <c r="K1" s="434"/>
      <c r="L1" s="434"/>
      <c r="M1" s="434"/>
      <c r="O1" s="60" t="s">
        <v>29</v>
      </c>
    </row>
    <row r="2" spans="1:15" s="369" customFormat="1" x14ac:dyDescent="0.35">
      <c r="B2" s="437"/>
      <c r="C2" s="442"/>
      <c r="D2" s="434"/>
      <c r="E2" s="437"/>
      <c r="F2" s="442"/>
      <c r="G2" s="434"/>
      <c r="H2" s="434"/>
      <c r="I2" s="434"/>
      <c r="J2" s="434"/>
      <c r="K2" s="434"/>
      <c r="L2" s="434"/>
      <c r="M2" s="434"/>
    </row>
    <row r="3" spans="1:15" s="369" customFormat="1" ht="39" customHeight="1" x14ac:dyDescent="0.35">
      <c r="A3" s="518" t="s">
        <v>0</v>
      </c>
      <c r="B3" s="526" t="s">
        <v>291</v>
      </c>
      <c r="C3" s="527"/>
      <c r="D3" s="528"/>
      <c r="E3" s="526" t="s">
        <v>292</v>
      </c>
      <c r="F3" s="527"/>
      <c r="G3" s="528"/>
      <c r="H3" s="526" t="s">
        <v>293</v>
      </c>
      <c r="I3" s="527"/>
      <c r="J3" s="528"/>
      <c r="K3" s="526" t="s">
        <v>294</v>
      </c>
      <c r="L3" s="527"/>
      <c r="M3" s="528"/>
    </row>
    <row r="4" spans="1:15" s="369" customFormat="1" ht="78.75" customHeight="1" x14ac:dyDescent="0.35">
      <c r="A4" s="518"/>
      <c r="B4" s="458" t="s">
        <v>265</v>
      </c>
      <c r="C4" s="459" t="s">
        <v>270</v>
      </c>
      <c r="D4" s="460" t="s">
        <v>280</v>
      </c>
      <c r="E4" s="458" t="s">
        <v>265</v>
      </c>
      <c r="F4" s="459" t="s">
        <v>270</v>
      </c>
      <c r="G4" s="460" t="s">
        <v>280</v>
      </c>
      <c r="H4" s="458" t="s">
        <v>265</v>
      </c>
      <c r="I4" s="459" t="s">
        <v>270</v>
      </c>
      <c r="J4" s="460" t="s">
        <v>280</v>
      </c>
      <c r="K4" s="458" t="s">
        <v>265</v>
      </c>
      <c r="L4" s="459" t="s">
        <v>270</v>
      </c>
      <c r="M4" s="460" t="s">
        <v>280</v>
      </c>
    </row>
    <row r="5" spans="1:15" s="369" customFormat="1" x14ac:dyDescent="0.3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35">
      <c r="A6" s="445">
        <v>44243</v>
      </c>
      <c r="B6" s="438">
        <v>270654</v>
      </c>
      <c r="C6" s="461">
        <v>269894</v>
      </c>
      <c r="D6" s="433" t="s">
        <v>298</v>
      </c>
      <c r="E6" s="437">
        <v>199163</v>
      </c>
      <c r="F6" s="461">
        <v>195951</v>
      </c>
      <c r="G6" s="433" t="s">
        <v>298</v>
      </c>
      <c r="H6" s="438">
        <v>245231</v>
      </c>
      <c r="I6" s="461">
        <v>278856</v>
      </c>
      <c r="J6" s="433">
        <f t="shared" si="0"/>
        <v>0.87941805089365122</v>
      </c>
      <c r="K6" s="438">
        <v>173918</v>
      </c>
      <c r="L6" s="463">
        <v>299444</v>
      </c>
      <c r="M6" s="433">
        <f t="shared" si="1"/>
        <v>0.58080308839048367</v>
      </c>
    </row>
    <row r="7" spans="1:15" x14ac:dyDescent="0.35">
      <c r="A7" s="445">
        <v>44244</v>
      </c>
      <c r="B7" s="464">
        <v>271528</v>
      </c>
      <c r="C7" s="461">
        <v>269894</v>
      </c>
      <c r="D7" s="433" t="s">
        <v>298</v>
      </c>
      <c r="E7" s="464">
        <v>201356</v>
      </c>
      <c r="F7" s="461">
        <v>195951</v>
      </c>
      <c r="G7" s="433" t="s">
        <v>298</v>
      </c>
      <c r="H7" s="464">
        <v>250986</v>
      </c>
      <c r="I7" s="461">
        <v>278856</v>
      </c>
      <c r="J7" s="433">
        <f t="shared" si="0"/>
        <v>0.90005594285222479</v>
      </c>
      <c r="K7" s="464">
        <v>190651</v>
      </c>
      <c r="L7" s="463">
        <v>299444</v>
      </c>
      <c r="M7" s="433">
        <f t="shared" si="1"/>
        <v>0.63668331975260817</v>
      </c>
    </row>
    <row r="8" spans="1:15" x14ac:dyDescent="0.35">
      <c r="A8" s="445">
        <v>44245</v>
      </c>
      <c r="B8" s="464">
        <v>272333</v>
      </c>
      <c r="C8" s="461">
        <v>269894</v>
      </c>
      <c r="D8" s="433" t="s">
        <v>298</v>
      </c>
      <c r="E8" s="464">
        <v>203726</v>
      </c>
      <c r="F8" s="461">
        <v>195951</v>
      </c>
      <c r="G8" s="433" t="s">
        <v>298</v>
      </c>
      <c r="H8" s="464">
        <v>256381</v>
      </c>
      <c r="I8" s="461">
        <v>278856</v>
      </c>
      <c r="J8" s="433">
        <f t="shared" si="0"/>
        <v>0.9194028459133029</v>
      </c>
      <c r="K8" s="464">
        <v>207534</v>
      </c>
      <c r="L8" s="463">
        <v>299444</v>
      </c>
      <c r="M8" s="433">
        <f t="shared" si="1"/>
        <v>0.69306447950201044</v>
      </c>
    </row>
    <row r="9" spans="1:15" x14ac:dyDescent="0.35">
      <c r="A9" s="445">
        <v>44246</v>
      </c>
      <c r="B9" s="464">
        <v>273063</v>
      </c>
      <c r="C9" s="461">
        <v>269894</v>
      </c>
      <c r="D9" s="433" t="s">
        <v>298</v>
      </c>
      <c r="E9" s="464">
        <v>205981</v>
      </c>
      <c r="F9" s="461">
        <v>195951</v>
      </c>
      <c r="G9" s="433" t="s">
        <v>298</v>
      </c>
      <c r="H9" s="464">
        <v>261681</v>
      </c>
      <c r="I9" s="461">
        <v>278856</v>
      </c>
      <c r="J9" s="433">
        <f t="shared" si="0"/>
        <v>0.93840907134865303</v>
      </c>
      <c r="K9" s="464">
        <v>220470</v>
      </c>
      <c r="L9" s="463">
        <v>299444</v>
      </c>
      <c r="M9" s="433">
        <f t="shared" si="1"/>
        <v>0.73626454362084393</v>
      </c>
    </row>
    <row r="10" spans="1:15" x14ac:dyDescent="0.35">
      <c r="A10" s="445">
        <v>44247</v>
      </c>
      <c r="B10" s="464">
        <v>273668</v>
      </c>
      <c r="C10" s="461">
        <v>269894</v>
      </c>
      <c r="D10" s="433" t="s">
        <v>298</v>
      </c>
      <c r="E10" s="464">
        <v>207506</v>
      </c>
      <c r="F10" s="461">
        <v>195951</v>
      </c>
      <c r="G10" s="433" t="s">
        <v>298</v>
      </c>
      <c r="H10" s="464">
        <v>265912</v>
      </c>
      <c r="I10" s="461">
        <v>278856</v>
      </c>
      <c r="J10" s="433">
        <f t="shared" si="0"/>
        <v>0.95358177697449575</v>
      </c>
      <c r="K10" s="464">
        <v>232549</v>
      </c>
      <c r="L10" s="463">
        <v>299444</v>
      </c>
      <c r="M10" s="433">
        <f t="shared" si="1"/>
        <v>0.77660263688703068</v>
      </c>
    </row>
    <row r="11" spans="1:15" x14ac:dyDescent="0.35">
      <c r="A11" s="445">
        <v>44248</v>
      </c>
      <c r="B11" s="464">
        <v>273935</v>
      </c>
      <c r="C11" s="461">
        <v>269894</v>
      </c>
      <c r="D11" s="433" t="s">
        <v>298</v>
      </c>
      <c r="E11" s="464">
        <v>208641</v>
      </c>
      <c r="F11" s="461">
        <v>195951</v>
      </c>
      <c r="G11" s="433" t="s">
        <v>298</v>
      </c>
      <c r="H11" s="464">
        <v>267914</v>
      </c>
      <c r="I11" s="461">
        <v>278856</v>
      </c>
      <c r="J11" s="433">
        <f t="shared" ref="J11:J12" si="2">H11/I11</f>
        <v>0.96076110967667905</v>
      </c>
      <c r="K11" s="464">
        <v>238951</v>
      </c>
      <c r="L11" s="463">
        <v>299444</v>
      </c>
      <c r="M11" s="433">
        <f t="shared" ref="M11:M12" si="3">K11/L11</f>
        <v>0.79798226045604526</v>
      </c>
    </row>
    <row r="12" spans="1:15" x14ac:dyDescent="0.35">
      <c r="A12" s="445">
        <v>44249</v>
      </c>
      <c r="B12" s="464">
        <v>274159</v>
      </c>
      <c r="C12" s="461">
        <v>269894</v>
      </c>
      <c r="D12" s="433" t="s">
        <v>298</v>
      </c>
      <c r="E12" s="464">
        <v>209297</v>
      </c>
      <c r="F12" s="461">
        <v>195951</v>
      </c>
      <c r="G12" s="433" t="s">
        <v>298</v>
      </c>
      <c r="H12" s="464">
        <v>269165</v>
      </c>
      <c r="I12" s="461">
        <v>278856</v>
      </c>
      <c r="J12" s="433">
        <f t="shared" si="2"/>
        <v>0.96524729609547577</v>
      </c>
      <c r="K12" s="464">
        <v>242231</v>
      </c>
      <c r="L12" s="463">
        <v>299444</v>
      </c>
      <c r="M12" s="433">
        <f t="shared" si="3"/>
        <v>0.80893589452451875</v>
      </c>
    </row>
    <row r="13" spans="1:15" x14ac:dyDescent="0.35">
      <c r="A13" s="445">
        <v>44250</v>
      </c>
      <c r="B13" s="464">
        <v>274508</v>
      </c>
      <c r="C13" s="461">
        <v>269894</v>
      </c>
      <c r="D13" s="433" t="s">
        <v>298</v>
      </c>
      <c r="E13" s="464">
        <v>210181</v>
      </c>
      <c r="F13" s="461">
        <v>195951</v>
      </c>
      <c r="G13" s="433" t="s">
        <v>298</v>
      </c>
      <c r="H13" s="464">
        <v>271014</v>
      </c>
      <c r="I13" s="461">
        <v>278856</v>
      </c>
      <c r="J13" s="433">
        <f t="shared" ref="J13" si="4">H13/I13</f>
        <v>0.97187795851622338</v>
      </c>
      <c r="K13" s="464">
        <v>246235</v>
      </c>
      <c r="L13" s="463">
        <v>299444</v>
      </c>
      <c r="M13" s="433">
        <f t="shared" ref="M13" si="5">K13/L13</f>
        <v>0.82230734294225294</v>
      </c>
    </row>
    <row r="14" spans="1:15" x14ac:dyDescent="0.35">
      <c r="A14" s="445">
        <v>44251</v>
      </c>
      <c r="B14" s="464">
        <v>274861</v>
      </c>
      <c r="C14" s="461">
        <v>269894</v>
      </c>
      <c r="D14" s="433" t="s">
        <v>298</v>
      </c>
      <c r="E14" s="464">
        <v>210689</v>
      </c>
      <c r="F14" s="461">
        <v>195951</v>
      </c>
      <c r="G14" s="433" t="s">
        <v>298</v>
      </c>
      <c r="H14" s="464">
        <v>272301</v>
      </c>
      <c r="I14" s="461">
        <v>278856</v>
      </c>
      <c r="J14" s="433">
        <f t="shared" ref="J14" si="6">H14/I14</f>
        <v>0.97649324382476976</v>
      </c>
      <c r="K14" s="464">
        <v>250585</v>
      </c>
      <c r="L14" s="463">
        <v>299444</v>
      </c>
      <c r="M14" s="433">
        <f t="shared" ref="M14" si="7">K14/L14</f>
        <v>0.83683426617330792</v>
      </c>
    </row>
    <row r="15" spans="1:15" x14ac:dyDescent="0.35">
      <c r="A15" s="445">
        <v>44252</v>
      </c>
      <c r="B15" s="464">
        <v>275223</v>
      </c>
      <c r="C15" s="461">
        <v>269894</v>
      </c>
      <c r="D15" s="433" t="s">
        <v>298</v>
      </c>
      <c r="E15" s="464">
        <v>211268</v>
      </c>
      <c r="F15" s="461">
        <v>195951</v>
      </c>
      <c r="G15" s="433" t="s">
        <v>298</v>
      </c>
      <c r="H15" s="464">
        <v>273419</v>
      </c>
      <c r="I15" s="461">
        <v>278856</v>
      </c>
      <c r="J15" s="433">
        <f t="shared" ref="J15" si="8">H15/I15</f>
        <v>0.98050248156754738</v>
      </c>
      <c r="K15" s="464">
        <v>255266</v>
      </c>
      <c r="L15" s="463">
        <v>299444</v>
      </c>
      <c r="M15" s="433">
        <f t="shared" ref="M15" si="9">K15/L15</f>
        <v>0.85246657137895565</v>
      </c>
    </row>
    <row r="16" spans="1:15" x14ac:dyDescent="0.35">
      <c r="B16" s="58" t="s">
        <v>319</v>
      </c>
      <c r="C16" s="363"/>
    </row>
    <row r="17" spans="2:3" x14ac:dyDescent="0.35">
      <c r="B17" s="58" t="s">
        <v>321</v>
      </c>
      <c r="C17" s="363"/>
    </row>
    <row r="18" spans="2:3" x14ac:dyDescent="0.35">
      <c r="B18" s="22" t="s">
        <v>320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7"/>
  <sheetViews>
    <sheetView workbookViewId="0"/>
  </sheetViews>
  <sheetFormatPr defaultColWidth="8.7265625" defaultRowHeight="14.5" x14ac:dyDescent="0.35"/>
  <cols>
    <col min="1" max="1" width="11.1796875" style="402" customWidth="1"/>
    <col min="2" max="3" width="26.81640625" style="402" customWidth="1"/>
    <col min="4" max="16384" width="8.7265625" style="402"/>
  </cols>
  <sheetData>
    <row r="1" spans="1:5" x14ac:dyDescent="0.35">
      <c r="A1" s="416" t="s">
        <v>334</v>
      </c>
      <c r="E1" s="60" t="s">
        <v>29</v>
      </c>
    </row>
    <row r="3" spans="1:5" ht="69.650000000000006" customHeight="1" x14ac:dyDescent="0.35">
      <c r="A3" s="56" t="s">
        <v>0</v>
      </c>
      <c r="B3" s="62" t="s">
        <v>302</v>
      </c>
      <c r="C3" s="62" t="s">
        <v>304</v>
      </c>
    </row>
    <row r="4" spans="1:5" x14ac:dyDescent="0.35">
      <c r="A4" s="25">
        <v>44242</v>
      </c>
      <c r="B4" s="57">
        <v>1618320</v>
      </c>
      <c r="C4" s="57">
        <v>1520690</v>
      </c>
    </row>
    <row r="5" spans="1:5" x14ac:dyDescent="0.35">
      <c r="A5" s="25">
        <v>44249</v>
      </c>
      <c r="B5" s="57">
        <v>1763400</v>
      </c>
      <c r="C5" s="57">
        <v>1643450</v>
      </c>
    </row>
    <row r="6" spans="1:5" x14ac:dyDescent="0.35">
      <c r="A6" s="25">
        <v>44256</v>
      </c>
      <c r="B6" s="57">
        <v>2138450</v>
      </c>
      <c r="C6" s="57">
        <v>1886160</v>
      </c>
    </row>
    <row r="7" spans="1:5" x14ac:dyDescent="0.35">
      <c r="A7" s="25">
        <v>44263</v>
      </c>
      <c r="B7" s="57">
        <v>2882440</v>
      </c>
      <c r="C7" s="57">
        <v>2189030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2"/>
  <sheetViews>
    <sheetView zoomScale="80" zoomScaleNormal="80" workbookViewId="0"/>
  </sheetViews>
  <sheetFormatPr defaultRowHeight="14.5" x14ac:dyDescent="0.35"/>
  <cols>
    <col min="1" max="1" width="19.7265625" customWidth="1"/>
    <col min="2" max="4" width="15.453125" customWidth="1"/>
  </cols>
  <sheetData>
    <row r="1" spans="1:6" x14ac:dyDescent="0.35">
      <c r="A1" s="465"/>
      <c r="F1" s="60" t="s">
        <v>29</v>
      </c>
    </row>
    <row r="2" spans="1:6" x14ac:dyDescent="0.35">
      <c r="A2" s="466" t="s">
        <v>313</v>
      </c>
    </row>
    <row r="3" spans="1:6" ht="72.5" x14ac:dyDescent="0.35">
      <c r="A3" s="467" t="s">
        <v>0</v>
      </c>
      <c r="B3" s="468" t="s">
        <v>306</v>
      </c>
      <c r="C3" s="467" t="s">
        <v>307</v>
      </c>
      <c r="D3" s="467" t="s">
        <v>308</v>
      </c>
    </row>
    <row r="4" spans="1:6" x14ac:dyDescent="0.35">
      <c r="A4" s="469">
        <v>44120</v>
      </c>
      <c r="B4" s="494">
        <v>2300</v>
      </c>
      <c r="C4" s="491">
        <v>480</v>
      </c>
      <c r="D4" s="470">
        <v>70</v>
      </c>
    </row>
    <row r="5" spans="1:6" x14ac:dyDescent="0.35">
      <c r="A5" s="471">
        <v>44127</v>
      </c>
      <c r="B5" s="492">
        <v>2600</v>
      </c>
      <c r="C5" s="491">
        <v>250</v>
      </c>
      <c r="D5" s="470">
        <v>35</v>
      </c>
    </row>
    <row r="6" spans="1:6" x14ac:dyDescent="0.35">
      <c r="A6" s="471">
        <v>44134</v>
      </c>
      <c r="B6" s="492">
        <v>2900</v>
      </c>
      <c r="C6" s="491">
        <v>180</v>
      </c>
      <c r="D6" s="470">
        <v>25</v>
      </c>
    </row>
    <row r="7" spans="1:6" x14ac:dyDescent="0.35">
      <c r="A7" s="473">
        <v>44141</v>
      </c>
      <c r="B7" s="492">
        <v>3100</v>
      </c>
      <c r="C7" s="491">
        <v>190</v>
      </c>
      <c r="D7" s="470">
        <v>25</v>
      </c>
    </row>
    <row r="8" spans="1:6" x14ac:dyDescent="0.35">
      <c r="A8" s="473">
        <v>44145</v>
      </c>
      <c r="B8" s="492">
        <v>3200</v>
      </c>
      <c r="C8" s="491">
        <v>160</v>
      </c>
      <c r="D8" s="470">
        <v>20</v>
      </c>
    </row>
    <row r="9" spans="1:6" x14ac:dyDescent="0.35">
      <c r="A9" s="473">
        <v>44148</v>
      </c>
      <c r="B9" s="492">
        <v>3300</v>
      </c>
      <c r="C9" s="491">
        <v>170</v>
      </c>
      <c r="D9" s="470">
        <v>25</v>
      </c>
    </row>
    <row r="10" spans="1:6" x14ac:dyDescent="0.35">
      <c r="A10" s="473">
        <v>44152</v>
      </c>
      <c r="B10" s="492">
        <v>3400</v>
      </c>
      <c r="C10" s="491">
        <v>190</v>
      </c>
      <c r="D10" s="470">
        <v>30</v>
      </c>
    </row>
    <row r="11" spans="1:6" x14ac:dyDescent="0.35">
      <c r="A11" s="473">
        <v>44155</v>
      </c>
      <c r="B11" s="492">
        <v>3400</v>
      </c>
      <c r="C11" s="491">
        <v>200</v>
      </c>
      <c r="D11" s="470">
        <v>30</v>
      </c>
    </row>
    <row r="12" spans="1:6" x14ac:dyDescent="0.35">
      <c r="A12" s="473">
        <v>44162</v>
      </c>
      <c r="B12" s="492">
        <v>3700</v>
      </c>
      <c r="C12" s="491">
        <v>210</v>
      </c>
      <c r="D12" s="470">
        <v>30</v>
      </c>
    </row>
    <row r="13" spans="1:6" x14ac:dyDescent="0.35">
      <c r="A13" s="473">
        <v>44169</v>
      </c>
      <c r="B13" s="492">
        <v>3800</v>
      </c>
      <c r="C13" s="491">
        <v>120</v>
      </c>
      <c r="D13" s="470">
        <v>15</v>
      </c>
    </row>
    <row r="14" spans="1:6" x14ac:dyDescent="0.35">
      <c r="A14" s="473">
        <v>44176</v>
      </c>
      <c r="B14" s="497">
        <v>3900</v>
      </c>
      <c r="C14" s="495">
        <v>90</v>
      </c>
      <c r="D14" s="474">
        <v>15</v>
      </c>
    </row>
    <row r="15" spans="1:6" ht="75" customHeight="1" x14ac:dyDescent="0.35">
      <c r="A15" s="529" t="s">
        <v>309</v>
      </c>
      <c r="B15" s="529"/>
      <c r="C15" s="529"/>
      <c r="D15" s="530"/>
    </row>
    <row r="16" spans="1:6" x14ac:dyDescent="0.35">
      <c r="A16" s="473">
        <v>44211</v>
      </c>
      <c r="B16" s="494">
        <v>4200</v>
      </c>
      <c r="C16" s="496" t="s">
        <v>48</v>
      </c>
      <c r="D16" s="475" t="s">
        <v>48</v>
      </c>
    </row>
    <row r="17" spans="1:4" x14ac:dyDescent="0.35">
      <c r="A17" s="473">
        <v>44218</v>
      </c>
      <c r="B17" s="492">
        <v>4300</v>
      </c>
      <c r="C17" s="492">
        <v>90</v>
      </c>
      <c r="D17" s="470">
        <v>15</v>
      </c>
    </row>
    <row r="18" spans="1:4" x14ac:dyDescent="0.35">
      <c r="A18" s="471">
        <v>44225</v>
      </c>
      <c r="B18" s="492">
        <v>4400</v>
      </c>
      <c r="C18" s="492">
        <v>80</v>
      </c>
      <c r="D18" s="470">
        <v>10</v>
      </c>
    </row>
    <row r="19" spans="1:4" x14ac:dyDescent="0.35">
      <c r="A19" s="473">
        <v>44232</v>
      </c>
      <c r="B19" s="492">
        <v>4400</v>
      </c>
      <c r="C19" s="492">
        <v>70</v>
      </c>
      <c r="D19" s="470">
        <v>10</v>
      </c>
    </row>
    <row r="20" spans="1:4" x14ac:dyDescent="0.35">
      <c r="A20" s="473">
        <v>44239</v>
      </c>
      <c r="B20" s="492">
        <v>4500</v>
      </c>
      <c r="C20" s="492">
        <v>70</v>
      </c>
      <c r="D20" s="470">
        <v>10</v>
      </c>
    </row>
    <row r="21" spans="1:4" x14ac:dyDescent="0.35">
      <c r="A21" s="489">
        <v>44246</v>
      </c>
      <c r="B21" s="492">
        <v>4600</v>
      </c>
      <c r="C21" s="492">
        <v>40</v>
      </c>
      <c r="D21" s="491">
        <v>5</v>
      </c>
    </row>
    <row r="22" spans="1:4" x14ac:dyDescent="0.35">
      <c r="A22" s="489">
        <v>44253</v>
      </c>
      <c r="B22" s="492">
        <v>4600</v>
      </c>
      <c r="C22" s="492">
        <v>50</v>
      </c>
      <c r="D22" s="492">
        <v>5</v>
      </c>
    </row>
    <row r="23" spans="1:4" x14ac:dyDescent="0.35">
      <c r="A23" s="490">
        <v>44260</v>
      </c>
      <c r="B23" s="493">
        <v>4600</v>
      </c>
      <c r="C23" s="493">
        <v>30</v>
      </c>
      <c r="D23" s="493">
        <v>5</v>
      </c>
    </row>
    <row r="25" spans="1:4" x14ac:dyDescent="0.35">
      <c r="A25" s="476" t="s">
        <v>314</v>
      </c>
      <c r="B25" s="31"/>
      <c r="C25" s="31"/>
      <c r="D25" s="477"/>
    </row>
    <row r="26" spans="1:4" ht="58" x14ac:dyDescent="0.35">
      <c r="A26" s="467" t="s">
        <v>0</v>
      </c>
      <c r="B26" s="478" t="s">
        <v>310</v>
      </c>
      <c r="C26" s="467" t="s">
        <v>311</v>
      </c>
      <c r="D26" s="478" t="s">
        <v>308</v>
      </c>
    </row>
    <row r="27" spans="1:4" x14ac:dyDescent="0.35">
      <c r="A27" s="471">
        <v>44134</v>
      </c>
      <c r="B27" s="479">
        <v>230</v>
      </c>
      <c r="C27" s="480">
        <v>70</v>
      </c>
      <c r="D27" s="470">
        <v>10</v>
      </c>
    </row>
    <row r="28" spans="1:4" x14ac:dyDescent="0.35">
      <c r="A28" s="471">
        <v>44141</v>
      </c>
      <c r="B28" s="480">
        <v>310</v>
      </c>
      <c r="C28" s="480">
        <v>80</v>
      </c>
      <c r="D28" s="470">
        <v>10</v>
      </c>
    </row>
    <row r="29" spans="1:4" x14ac:dyDescent="0.35">
      <c r="A29" s="471">
        <v>44148</v>
      </c>
      <c r="B29" s="480">
        <v>370</v>
      </c>
      <c r="C29" s="480">
        <v>60</v>
      </c>
      <c r="D29" s="470">
        <v>10</v>
      </c>
    </row>
    <row r="30" spans="1:4" x14ac:dyDescent="0.35">
      <c r="A30" s="471">
        <v>44155</v>
      </c>
      <c r="B30" s="480">
        <v>440</v>
      </c>
      <c r="C30" s="480">
        <v>60</v>
      </c>
      <c r="D30" s="470">
        <v>10</v>
      </c>
    </row>
    <row r="31" spans="1:4" x14ac:dyDescent="0.35">
      <c r="A31" s="471">
        <v>44162</v>
      </c>
      <c r="B31" s="480">
        <v>470</v>
      </c>
      <c r="C31" s="480">
        <v>40</v>
      </c>
      <c r="D31" s="470">
        <v>5</v>
      </c>
    </row>
    <row r="32" spans="1:4" x14ac:dyDescent="0.35">
      <c r="A32" s="471">
        <v>44169</v>
      </c>
      <c r="B32" s="480">
        <v>530</v>
      </c>
      <c r="C32" s="480">
        <v>50</v>
      </c>
      <c r="D32" s="470">
        <v>5</v>
      </c>
    </row>
    <row r="33" spans="1:5" x14ac:dyDescent="0.35">
      <c r="A33" s="471">
        <v>44176</v>
      </c>
      <c r="B33" s="481">
        <v>560</v>
      </c>
      <c r="C33" s="481">
        <v>30</v>
      </c>
      <c r="D33" s="474">
        <v>5</v>
      </c>
    </row>
    <row r="34" spans="1:5" ht="75" customHeight="1" x14ac:dyDescent="0.35">
      <c r="A34" s="531" t="s">
        <v>312</v>
      </c>
      <c r="B34" s="529"/>
      <c r="C34" s="529"/>
      <c r="D34" s="530"/>
    </row>
    <row r="35" spans="1:5" x14ac:dyDescent="0.35">
      <c r="A35" s="471">
        <v>44211</v>
      </c>
      <c r="B35" s="480">
        <v>650</v>
      </c>
      <c r="C35" s="482" t="s">
        <v>48</v>
      </c>
      <c r="D35" s="475" t="s">
        <v>48</v>
      </c>
    </row>
    <row r="36" spans="1:5" x14ac:dyDescent="0.35">
      <c r="A36" s="471">
        <v>44218</v>
      </c>
      <c r="B36" s="480">
        <v>670</v>
      </c>
      <c r="C36" s="480">
        <v>50</v>
      </c>
      <c r="D36" s="480">
        <v>5</v>
      </c>
    </row>
    <row r="37" spans="1:5" x14ac:dyDescent="0.35">
      <c r="A37" s="471">
        <v>44225</v>
      </c>
      <c r="B37" s="480">
        <v>700</v>
      </c>
      <c r="C37" s="480">
        <v>30</v>
      </c>
      <c r="D37" s="480">
        <v>5</v>
      </c>
    </row>
    <row r="38" spans="1:5" x14ac:dyDescent="0.35">
      <c r="A38" s="471">
        <v>44232</v>
      </c>
      <c r="B38" s="480">
        <v>740</v>
      </c>
      <c r="C38" s="480">
        <v>20</v>
      </c>
      <c r="D38" s="480">
        <v>5</v>
      </c>
    </row>
    <row r="39" spans="1:5" x14ac:dyDescent="0.35">
      <c r="A39" s="473">
        <v>44239</v>
      </c>
      <c r="B39" s="472">
        <v>750</v>
      </c>
      <c r="C39" s="480">
        <v>10</v>
      </c>
      <c r="D39" s="480">
        <v>0</v>
      </c>
      <c r="E39" s="79"/>
    </row>
    <row r="40" spans="1:5" x14ac:dyDescent="0.35">
      <c r="A40" s="489">
        <v>44246</v>
      </c>
      <c r="B40" s="492">
        <v>760</v>
      </c>
      <c r="C40" s="492">
        <v>20</v>
      </c>
      <c r="D40" s="492">
        <v>5</v>
      </c>
    </row>
    <row r="41" spans="1:5" x14ac:dyDescent="0.35">
      <c r="A41" s="502">
        <v>44253</v>
      </c>
      <c r="B41" s="492">
        <v>780</v>
      </c>
      <c r="C41" s="492">
        <v>10</v>
      </c>
      <c r="D41" s="492">
        <v>0</v>
      </c>
    </row>
    <row r="42" spans="1:5" x14ac:dyDescent="0.35">
      <c r="A42" s="498">
        <v>44260</v>
      </c>
      <c r="B42" s="493">
        <v>800</v>
      </c>
      <c r="C42" s="501">
        <v>10</v>
      </c>
      <c r="D42" s="501">
        <v>0</v>
      </c>
    </row>
  </sheetData>
  <mergeCells count="2">
    <mergeCell ref="A15:D15"/>
    <mergeCell ref="A34:D34"/>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88"/>
  <sheetViews>
    <sheetView tabSelected="1" zoomScaleNormal="100" workbookViewId="0">
      <pane xSplit="1" ySplit="3" topLeftCell="B180" activePane="bottomRight" state="frozen"/>
      <selection pane="topRight" activeCell="B1" sqref="B1"/>
      <selection pane="bottomLeft" activeCell="A4" sqref="A4"/>
      <selection pane="bottomRight" activeCell="G188" sqref="G188"/>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402" customWidth="1"/>
    <col min="5" max="16384" width="9.453125" style="3"/>
  </cols>
  <sheetData>
    <row r="1" spans="1:16" x14ac:dyDescent="0.35">
      <c r="A1" s="55" t="s">
        <v>188</v>
      </c>
      <c r="B1" s="55"/>
      <c r="C1" s="359"/>
      <c r="D1" s="359"/>
      <c r="J1" s="60" t="s">
        <v>29</v>
      </c>
    </row>
    <row r="2" spans="1:16" x14ac:dyDescent="0.35">
      <c r="A2" s="359"/>
      <c r="B2" s="359"/>
      <c r="C2" s="359"/>
      <c r="D2" s="359"/>
    </row>
    <row r="3" spans="1:16" ht="52" x14ac:dyDescent="0.35">
      <c r="A3" s="382" t="s">
        <v>189</v>
      </c>
      <c r="B3" s="448" t="s">
        <v>287</v>
      </c>
      <c r="C3" s="448" t="s">
        <v>288</v>
      </c>
      <c r="D3" s="455" t="s">
        <v>289</v>
      </c>
    </row>
    <row r="4" spans="1:16" x14ac:dyDescent="0.35">
      <c r="A4" s="360">
        <v>44085</v>
      </c>
      <c r="B4" s="361">
        <v>6</v>
      </c>
      <c r="C4" s="361">
        <v>45</v>
      </c>
      <c r="D4" s="361"/>
      <c r="E4" s="362"/>
      <c r="F4" s="362"/>
      <c r="G4" s="362"/>
      <c r="H4" s="362"/>
      <c r="I4" s="362"/>
      <c r="J4" s="362"/>
      <c r="K4" s="363"/>
      <c r="L4" s="363"/>
      <c r="M4" s="363"/>
      <c r="N4" s="363"/>
      <c r="O4" s="363"/>
      <c r="P4" s="363"/>
    </row>
    <row r="5" spans="1:16" x14ac:dyDescent="0.35">
      <c r="A5" s="360">
        <v>44086</v>
      </c>
      <c r="B5" s="361">
        <v>7</v>
      </c>
      <c r="C5" s="361">
        <v>42</v>
      </c>
      <c r="D5" s="361"/>
      <c r="E5" s="362"/>
      <c r="F5" s="362"/>
      <c r="G5" s="362"/>
      <c r="H5" s="362"/>
      <c r="I5" s="362"/>
      <c r="J5" s="362"/>
      <c r="K5" s="363"/>
      <c r="L5" s="363"/>
      <c r="M5" s="363"/>
      <c r="N5" s="363"/>
      <c r="O5" s="363"/>
      <c r="P5" s="363"/>
    </row>
    <row r="6" spans="1:16" x14ac:dyDescent="0.35">
      <c r="A6" s="360">
        <v>44087</v>
      </c>
      <c r="B6" s="361">
        <v>6</v>
      </c>
      <c r="C6" s="361">
        <v>45</v>
      </c>
      <c r="D6" s="361"/>
      <c r="E6" s="362"/>
      <c r="F6" s="362"/>
      <c r="G6" s="362"/>
      <c r="H6" s="362"/>
      <c r="I6" s="362"/>
      <c r="J6" s="362"/>
      <c r="K6" s="363"/>
      <c r="L6" s="363"/>
      <c r="M6" s="363"/>
      <c r="N6" s="363"/>
      <c r="O6" s="363"/>
      <c r="P6" s="363"/>
    </row>
    <row r="7" spans="1:16" x14ac:dyDescent="0.35">
      <c r="A7" s="360">
        <v>44088</v>
      </c>
      <c r="B7" s="361">
        <v>6</v>
      </c>
      <c r="C7" s="361">
        <v>51</v>
      </c>
      <c r="D7" s="361"/>
      <c r="E7" s="362"/>
      <c r="F7" s="362"/>
      <c r="G7" s="362"/>
      <c r="H7" s="362"/>
      <c r="I7" s="362"/>
      <c r="J7" s="362"/>
      <c r="K7" s="363"/>
      <c r="L7" s="363"/>
      <c r="M7" s="363"/>
      <c r="N7" s="363"/>
      <c r="O7" s="363"/>
      <c r="P7" s="363"/>
    </row>
    <row r="8" spans="1:16" x14ac:dyDescent="0.35">
      <c r="A8" s="360">
        <v>44089</v>
      </c>
      <c r="B8" s="361">
        <v>6</v>
      </c>
      <c r="C8" s="361">
        <v>48</v>
      </c>
      <c r="D8" s="361"/>
      <c r="E8" s="362"/>
      <c r="F8" s="362"/>
      <c r="G8" s="362"/>
      <c r="H8" s="362"/>
      <c r="I8" s="362"/>
      <c r="J8" s="362"/>
      <c r="K8" s="363"/>
      <c r="L8" s="363"/>
      <c r="M8" s="363"/>
      <c r="N8" s="363"/>
      <c r="O8" s="363"/>
      <c r="P8" s="363"/>
    </row>
    <row r="9" spans="1:16" x14ac:dyDescent="0.35">
      <c r="A9" s="360">
        <v>44090</v>
      </c>
      <c r="B9" s="361">
        <v>6</v>
      </c>
      <c r="C9" s="361">
        <v>51</v>
      </c>
      <c r="D9" s="361"/>
      <c r="E9" s="362"/>
      <c r="F9" s="362"/>
      <c r="G9" s="362"/>
      <c r="H9" s="362"/>
      <c r="I9" s="362"/>
      <c r="J9" s="362"/>
      <c r="K9" s="363"/>
      <c r="L9" s="363"/>
      <c r="M9" s="363"/>
      <c r="N9" s="363"/>
      <c r="O9" s="363"/>
      <c r="P9" s="363"/>
    </row>
    <row r="10" spans="1:16" x14ac:dyDescent="0.35">
      <c r="A10" s="360">
        <v>44091</v>
      </c>
      <c r="B10" s="361">
        <v>5</v>
      </c>
      <c r="C10" s="361">
        <v>52</v>
      </c>
      <c r="D10" s="361"/>
      <c r="E10" s="362"/>
      <c r="F10" s="362"/>
      <c r="G10" s="362"/>
      <c r="H10" s="362"/>
      <c r="I10" s="362"/>
      <c r="J10" s="362"/>
      <c r="K10" s="363"/>
      <c r="L10" s="363"/>
      <c r="M10" s="363"/>
      <c r="N10" s="363"/>
      <c r="O10" s="363"/>
      <c r="P10" s="363"/>
    </row>
    <row r="11" spans="1:16" x14ac:dyDescent="0.35">
      <c r="A11" s="360">
        <v>44092</v>
      </c>
      <c r="B11" s="361">
        <v>5</v>
      </c>
      <c r="C11" s="361">
        <v>61</v>
      </c>
      <c r="D11" s="361"/>
      <c r="E11" s="362"/>
      <c r="F11" s="362"/>
      <c r="G11" s="362"/>
      <c r="H11" s="362"/>
      <c r="I11" s="362"/>
      <c r="J11" s="362"/>
      <c r="K11" s="363"/>
      <c r="L11" s="363"/>
      <c r="M11" s="363"/>
      <c r="N11" s="363"/>
      <c r="O11" s="363"/>
      <c r="P11" s="363"/>
    </row>
    <row r="12" spans="1:16" x14ac:dyDescent="0.35">
      <c r="A12" s="360">
        <v>44093</v>
      </c>
      <c r="B12" s="361">
        <v>9</v>
      </c>
      <c r="C12" s="361">
        <v>64</v>
      </c>
      <c r="D12" s="361"/>
      <c r="E12" s="362"/>
      <c r="F12" s="362"/>
      <c r="G12" s="362"/>
      <c r="H12" s="362"/>
      <c r="I12" s="362"/>
      <c r="J12" s="362"/>
      <c r="K12" s="363"/>
      <c r="L12" s="363"/>
      <c r="M12" s="363"/>
      <c r="N12" s="363"/>
      <c r="O12" s="363"/>
      <c r="P12" s="363"/>
    </row>
    <row r="13" spans="1:16" x14ac:dyDescent="0.35">
      <c r="A13" s="360">
        <v>44094</v>
      </c>
      <c r="B13" s="361">
        <v>9</v>
      </c>
      <c r="C13" s="361">
        <v>63</v>
      </c>
      <c r="D13" s="361"/>
      <c r="E13" s="362"/>
      <c r="F13" s="362"/>
      <c r="G13" s="362"/>
      <c r="H13" s="362"/>
      <c r="I13" s="362"/>
      <c r="J13" s="362"/>
      <c r="K13" s="363"/>
      <c r="L13" s="363"/>
      <c r="M13" s="363"/>
      <c r="N13" s="363"/>
      <c r="O13" s="363"/>
      <c r="P13" s="363"/>
    </row>
    <row r="14" spans="1:16" x14ac:dyDescent="0.35">
      <c r="A14" s="360">
        <v>44095</v>
      </c>
      <c r="B14" s="361">
        <v>8</v>
      </c>
      <c r="C14" s="361">
        <v>73</v>
      </c>
      <c r="D14" s="361"/>
      <c r="E14" s="362"/>
      <c r="F14" s="362"/>
      <c r="G14" s="362"/>
      <c r="H14" s="362"/>
      <c r="I14" s="362"/>
      <c r="J14" s="362"/>
      <c r="K14" s="363"/>
      <c r="L14" s="363"/>
      <c r="M14" s="363"/>
      <c r="N14" s="363"/>
      <c r="O14" s="363"/>
      <c r="P14" s="363"/>
    </row>
    <row r="15" spans="1:16" x14ac:dyDescent="0.35">
      <c r="A15" s="360">
        <v>44096</v>
      </c>
      <c r="B15" s="361">
        <v>10</v>
      </c>
      <c r="C15" s="361">
        <v>73</v>
      </c>
      <c r="D15" s="361"/>
      <c r="E15" s="362"/>
      <c r="F15" s="362"/>
      <c r="G15" s="362"/>
      <c r="H15" s="362"/>
      <c r="I15" s="362"/>
      <c r="J15" s="362"/>
      <c r="K15" s="363"/>
      <c r="L15" s="363"/>
      <c r="M15" s="363"/>
      <c r="N15" s="363"/>
      <c r="O15" s="363"/>
      <c r="P15" s="363"/>
    </row>
    <row r="16" spans="1:16" x14ac:dyDescent="0.35">
      <c r="A16" s="360">
        <v>44097</v>
      </c>
      <c r="B16" s="361">
        <v>10</v>
      </c>
      <c r="C16" s="361">
        <v>83</v>
      </c>
      <c r="D16" s="361"/>
      <c r="E16" s="362"/>
      <c r="F16" s="362"/>
      <c r="G16" s="362"/>
      <c r="H16" s="362"/>
      <c r="I16" s="362"/>
      <c r="J16" s="362"/>
      <c r="K16" s="363"/>
      <c r="L16" s="363"/>
      <c r="M16" s="363"/>
      <c r="N16" s="363"/>
      <c r="O16" s="363"/>
      <c r="P16" s="363"/>
    </row>
    <row r="17" spans="1:16" x14ac:dyDescent="0.35">
      <c r="A17" s="360">
        <v>44098</v>
      </c>
      <c r="B17" s="361">
        <v>10</v>
      </c>
      <c r="C17" s="361">
        <v>85</v>
      </c>
      <c r="D17" s="361"/>
      <c r="E17" s="362"/>
      <c r="F17" s="362"/>
      <c r="G17" s="362"/>
      <c r="H17" s="362"/>
      <c r="I17" s="362"/>
      <c r="J17" s="362"/>
      <c r="K17" s="363"/>
      <c r="L17" s="363"/>
      <c r="M17" s="363"/>
      <c r="N17" s="363"/>
      <c r="O17" s="363"/>
      <c r="P17" s="363"/>
    </row>
    <row r="18" spans="1:16" x14ac:dyDescent="0.35">
      <c r="A18" s="360">
        <v>44099</v>
      </c>
      <c r="B18" s="361">
        <v>11</v>
      </c>
      <c r="C18" s="453">
        <v>89</v>
      </c>
      <c r="D18" s="453"/>
      <c r="E18" s="362"/>
      <c r="F18" s="362"/>
      <c r="G18" s="362"/>
      <c r="H18" s="362"/>
      <c r="I18" s="362"/>
      <c r="J18" s="362"/>
      <c r="K18" s="363"/>
      <c r="L18" s="363"/>
      <c r="M18" s="363"/>
      <c r="N18" s="363"/>
      <c r="O18" s="363"/>
      <c r="P18" s="363"/>
    </row>
    <row r="19" spans="1:16" x14ac:dyDescent="0.35">
      <c r="A19" s="360">
        <v>44100</v>
      </c>
      <c r="B19" s="361">
        <v>11</v>
      </c>
      <c r="C19" s="453">
        <v>99</v>
      </c>
      <c r="D19" s="453"/>
      <c r="E19" s="362"/>
      <c r="F19" s="362"/>
      <c r="G19" s="362"/>
      <c r="H19" s="362"/>
      <c r="I19" s="362"/>
      <c r="J19" s="362"/>
      <c r="K19" s="363"/>
      <c r="L19" s="363"/>
      <c r="M19" s="363"/>
      <c r="N19" s="363"/>
      <c r="O19" s="363"/>
      <c r="P19" s="363"/>
    </row>
    <row r="20" spans="1:16" x14ac:dyDescent="0.35">
      <c r="A20" s="360">
        <v>44101</v>
      </c>
      <c r="B20" s="361">
        <v>12</v>
      </c>
      <c r="C20" s="453">
        <v>105</v>
      </c>
      <c r="D20" s="453"/>
      <c r="E20" s="362"/>
      <c r="F20" s="362"/>
      <c r="G20" s="362"/>
      <c r="H20" s="362"/>
      <c r="I20" s="362"/>
      <c r="J20" s="362"/>
      <c r="K20" s="363"/>
      <c r="L20" s="363"/>
      <c r="M20" s="363"/>
      <c r="N20" s="363"/>
      <c r="O20" s="363"/>
      <c r="P20" s="363"/>
    </row>
    <row r="21" spans="1:16" x14ac:dyDescent="0.35">
      <c r="A21" s="360">
        <v>44102</v>
      </c>
      <c r="B21" s="361">
        <v>16</v>
      </c>
      <c r="C21" s="453">
        <v>122</v>
      </c>
      <c r="D21" s="453"/>
      <c r="E21" s="362"/>
      <c r="F21" s="362"/>
      <c r="G21" s="362"/>
      <c r="H21" s="362"/>
      <c r="I21" s="362"/>
      <c r="J21" s="362"/>
      <c r="K21" s="363"/>
      <c r="L21" s="363"/>
      <c r="M21" s="363"/>
      <c r="N21" s="363"/>
      <c r="O21" s="363"/>
      <c r="P21" s="363"/>
    </row>
    <row r="22" spans="1:16" x14ac:dyDescent="0.35">
      <c r="A22" s="360">
        <v>44103</v>
      </c>
      <c r="B22" s="361">
        <v>16</v>
      </c>
      <c r="C22" s="453">
        <v>123</v>
      </c>
      <c r="D22" s="453"/>
      <c r="E22" s="362"/>
      <c r="F22" s="362"/>
      <c r="G22" s="362"/>
      <c r="H22" s="362"/>
      <c r="I22" s="362"/>
      <c r="J22" s="362"/>
      <c r="K22" s="363"/>
      <c r="L22" s="363"/>
      <c r="M22" s="363"/>
      <c r="N22" s="363"/>
      <c r="O22" s="363"/>
      <c r="P22" s="363"/>
    </row>
    <row r="23" spans="1:16" x14ac:dyDescent="0.35">
      <c r="A23" s="360">
        <v>44104</v>
      </c>
      <c r="B23" s="361">
        <v>15</v>
      </c>
      <c r="C23" s="453">
        <v>137</v>
      </c>
      <c r="D23" s="453"/>
      <c r="E23" s="362"/>
      <c r="F23" s="362"/>
      <c r="G23" s="362"/>
      <c r="H23" s="362"/>
      <c r="I23" s="362"/>
      <c r="J23" s="362"/>
      <c r="K23" s="363"/>
      <c r="L23" s="363"/>
      <c r="M23" s="363"/>
      <c r="N23" s="363"/>
      <c r="O23" s="363"/>
      <c r="P23" s="363"/>
    </row>
    <row r="24" spans="1:16" x14ac:dyDescent="0.35">
      <c r="A24" s="360">
        <v>44105</v>
      </c>
      <c r="B24" s="361">
        <v>17</v>
      </c>
      <c r="C24" s="453">
        <v>154</v>
      </c>
      <c r="D24" s="453"/>
      <c r="E24" s="362"/>
      <c r="F24" s="362"/>
      <c r="G24" s="362"/>
      <c r="H24" s="362"/>
      <c r="I24" s="362"/>
      <c r="J24" s="362"/>
      <c r="K24" s="363"/>
      <c r="L24" s="363"/>
      <c r="M24" s="363"/>
      <c r="N24" s="363"/>
      <c r="O24" s="363"/>
      <c r="P24" s="363"/>
    </row>
    <row r="25" spans="1:16" x14ac:dyDescent="0.35">
      <c r="A25" s="360">
        <v>44106</v>
      </c>
      <c r="B25" s="361">
        <v>19</v>
      </c>
      <c r="C25" s="453">
        <v>175</v>
      </c>
      <c r="D25" s="453"/>
      <c r="E25" s="362"/>
      <c r="F25" s="362"/>
      <c r="G25" s="362"/>
      <c r="H25" s="362"/>
      <c r="I25" s="362"/>
      <c r="J25" s="362"/>
      <c r="K25" s="363"/>
      <c r="L25" s="363"/>
      <c r="M25" s="363"/>
      <c r="N25" s="363"/>
      <c r="O25" s="363"/>
      <c r="P25" s="363"/>
    </row>
    <row r="26" spans="1:16" x14ac:dyDescent="0.35">
      <c r="A26" s="360">
        <v>44107</v>
      </c>
      <c r="B26" s="361">
        <v>23</v>
      </c>
      <c r="C26" s="361">
        <v>191</v>
      </c>
      <c r="D26" s="361"/>
    </row>
    <row r="27" spans="1:16" x14ac:dyDescent="0.35">
      <c r="A27" s="360">
        <v>44108</v>
      </c>
      <c r="B27" s="361">
        <v>22</v>
      </c>
      <c r="C27" s="361">
        <v>210</v>
      </c>
      <c r="D27" s="361"/>
    </row>
    <row r="28" spans="1:16" x14ac:dyDescent="0.35">
      <c r="A28" s="360">
        <v>44109</v>
      </c>
      <c r="B28" s="361">
        <v>22</v>
      </c>
      <c r="C28" s="361">
        <v>218</v>
      </c>
      <c r="D28" s="361"/>
    </row>
    <row r="29" spans="1:16" x14ac:dyDescent="0.35">
      <c r="A29" s="360">
        <v>44110</v>
      </c>
      <c r="B29" s="361">
        <v>25</v>
      </c>
      <c r="C29" s="361">
        <v>262</v>
      </c>
      <c r="D29" s="361"/>
    </row>
    <row r="30" spans="1:16" x14ac:dyDescent="0.35">
      <c r="A30" s="360">
        <v>44111</v>
      </c>
      <c r="B30" s="361">
        <v>28</v>
      </c>
      <c r="C30" s="361">
        <v>319</v>
      </c>
      <c r="D30" s="361"/>
    </row>
    <row r="31" spans="1:16" x14ac:dyDescent="0.35">
      <c r="A31" s="360">
        <v>44112</v>
      </c>
      <c r="B31" s="361">
        <v>31</v>
      </c>
      <c r="C31" s="361">
        <v>377</v>
      </c>
      <c r="D31" s="361"/>
    </row>
    <row r="32" spans="1:16" x14ac:dyDescent="0.35">
      <c r="A32" s="360">
        <v>44113</v>
      </c>
      <c r="B32" s="361">
        <v>31</v>
      </c>
      <c r="C32" s="361">
        <v>397</v>
      </c>
      <c r="D32" s="361"/>
    </row>
    <row r="33" spans="1:5" x14ac:dyDescent="0.35">
      <c r="A33" s="360">
        <v>44114</v>
      </c>
      <c r="B33" s="361">
        <v>34</v>
      </c>
      <c r="C33" s="361">
        <v>432</v>
      </c>
      <c r="D33" s="361"/>
    </row>
    <row r="34" spans="1:5" x14ac:dyDescent="0.35">
      <c r="A34" s="360">
        <v>44115</v>
      </c>
      <c r="B34" s="361">
        <v>35</v>
      </c>
      <c r="C34" s="454">
        <v>449</v>
      </c>
      <c r="D34" s="454"/>
    </row>
    <row r="35" spans="1:5" x14ac:dyDescent="0.35">
      <c r="A35" s="360">
        <v>44116</v>
      </c>
      <c r="B35" s="361">
        <v>36</v>
      </c>
      <c r="C35" s="454">
        <v>487</v>
      </c>
      <c r="D35" s="454"/>
    </row>
    <row r="36" spans="1:5" x14ac:dyDescent="0.35">
      <c r="A36" s="360">
        <v>44117</v>
      </c>
      <c r="B36" s="361">
        <v>35</v>
      </c>
      <c r="C36" s="454">
        <v>527</v>
      </c>
      <c r="D36" s="454"/>
    </row>
    <row r="37" spans="1:5" x14ac:dyDescent="0.35">
      <c r="A37" s="360">
        <v>44118</v>
      </c>
      <c r="B37" s="361">
        <v>49</v>
      </c>
      <c r="C37" s="454">
        <v>570</v>
      </c>
      <c r="D37" s="454"/>
    </row>
    <row r="38" spans="1:5" x14ac:dyDescent="0.35">
      <c r="A38" s="360">
        <v>44119</v>
      </c>
      <c r="B38" s="361">
        <v>52</v>
      </c>
      <c r="C38" s="454">
        <v>601</v>
      </c>
      <c r="D38" s="454"/>
    </row>
    <row r="39" spans="1:5" x14ac:dyDescent="0.35">
      <c r="A39" s="360">
        <v>44120</v>
      </c>
      <c r="B39" s="361">
        <v>58</v>
      </c>
      <c r="C39" s="454">
        <v>627</v>
      </c>
      <c r="D39" s="454"/>
    </row>
    <row r="40" spans="1:5" x14ac:dyDescent="0.35">
      <c r="A40" s="360">
        <v>44121</v>
      </c>
      <c r="B40" s="361">
        <v>62</v>
      </c>
      <c r="C40" s="454">
        <v>672</v>
      </c>
      <c r="D40" s="454"/>
    </row>
    <row r="41" spans="1:5" x14ac:dyDescent="0.35">
      <c r="A41" s="360">
        <v>44122</v>
      </c>
      <c r="B41" s="361">
        <v>63</v>
      </c>
      <c r="C41" s="361">
        <v>712</v>
      </c>
      <c r="D41" s="361"/>
    </row>
    <row r="42" spans="1:5" x14ac:dyDescent="0.35">
      <c r="A42" s="360">
        <v>44123</v>
      </c>
      <c r="B42" s="361">
        <v>61</v>
      </c>
      <c r="C42" s="361">
        <v>755</v>
      </c>
      <c r="D42" s="361"/>
    </row>
    <row r="43" spans="1:5" x14ac:dyDescent="0.35">
      <c r="A43" s="360">
        <v>44124</v>
      </c>
      <c r="B43" s="361">
        <v>70</v>
      </c>
      <c r="C43" s="361">
        <v>824</v>
      </c>
      <c r="D43" s="361"/>
    </row>
    <row r="44" spans="1:5" x14ac:dyDescent="0.35">
      <c r="A44" s="360">
        <v>44125</v>
      </c>
      <c r="B44" s="361">
        <v>73</v>
      </c>
      <c r="C44" s="361">
        <v>873</v>
      </c>
      <c r="D44" s="361"/>
    </row>
    <row r="45" spans="1:5" x14ac:dyDescent="0.35">
      <c r="A45" s="360">
        <v>44126</v>
      </c>
      <c r="B45" s="361">
        <v>74</v>
      </c>
      <c r="C45" s="361">
        <v>934</v>
      </c>
      <c r="D45" s="361"/>
      <c r="E45" s="365"/>
    </row>
    <row r="46" spans="1:5" x14ac:dyDescent="0.35">
      <c r="A46" s="360">
        <v>44127</v>
      </c>
      <c r="B46" s="361">
        <v>76</v>
      </c>
      <c r="C46" s="361">
        <v>975</v>
      </c>
      <c r="D46" s="361"/>
    </row>
    <row r="47" spans="1:5" x14ac:dyDescent="0.35">
      <c r="A47" s="360">
        <v>44128</v>
      </c>
      <c r="B47" s="361">
        <v>84</v>
      </c>
      <c r="C47" s="361">
        <v>985</v>
      </c>
      <c r="D47" s="361"/>
    </row>
    <row r="48" spans="1:5" x14ac:dyDescent="0.35">
      <c r="A48" s="360">
        <v>44129</v>
      </c>
      <c r="B48" s="361">
        <v>86</v>
      </c>
      <c r="C48" s="361">
        <v>1016</v>
      </c>
      <c r="D48" s="361"/>
    </row>
    <row r="49" spans="1:4" x14ac:dyDescent="0.35">
      <c r="A49" s="360">
        <v>44130</v>
      </c>
      <c r="B49" s="361">
        <v>90</v>
      </c>
      <c r="C49" s="361">
        <v>1052</v>
      </c>
      <c r="D49" s="361"/>
    </row>
    <row r="50" spans="1:4" x14ac:dyDescent="0.35">
      <c r="A50" s="360">
        <v>44131</v>
      </c>
      <c r="B50" s="361">
        <v>82</v>
      </c>
      <c r="C50" s="361">
        <v>1100</v>
      </c>
      <c r="D50" s="361"/>
    </row>
    <row r="51" spans="1:4" x14ac:dyDescent="0.35">
      <c r="A51" s="360">
        <v>44132</v>
      </c>
      <c r="B51" s="361">
        <v>85</v>
      </c>
      <c r="C51" s="361">
        <v>1117</v>
      </c>
      <c r="D51" s="361"/>
    </row>
    <row r="52" spans="1:4" x14ac:dyDescent="0.35">
      <c r="A52" s="360">
        <v>44133</v>
      </c>
      <c r="B52" s="361">
        <v>86</v>
      </c>
      <c r="C52" s="361">
        <v>1152</v>
      </c>
      <c r="D52" s="361"/>
    </row>
    <row r="53" spans="1:4" x14ac:dyDescent="0.35">
      <c r="A53" s="360">
        <v>44134</v>
      </c>
      <c r="B53" s="361">
        <v>83</v>
      </c>
      <c r="C53" s="450">
        <v>1171</v>
      </c>
      <c r="D53" s="450"/>
    </row>
    <row r="54" spans="1:4" x14ac:dyDescent="0.35">
      <c r="A54" s="360">
        <v>44135</v>
      </c>
      <c r="B54" s="361">
        <v>80</v>
      </c>
      <c r="C54" s="450">
        <v>1154</v>
      </c>
      <c r="D54" s="450"/>
    </row>
    <row r="55" spans="1:4" x14ac:dyDescent="0.35">
      <c r="A55" s="360">
        <v>44136</v>
      </c>
      <c r="B55" s="361">
        <v>81</v>
      </c>
      <c r="C55" s="450">
        <v>1203</v>
      </c>
      <c r="D55" s="450"/>
    </row>
    <row r="56" spans="1:4" x14ac:dyDescent="0.35">
      <c r="A56" s="360">
        <v>44137</v>
      </c>
      <c r="B56" s="361">
        <v>93</v>
      </c>
      <c r="C56" s="450">
        <v>1235</v>
      </c>
      <c r="D56" s="450"/>
    </row>
    <row r="57" spans="1:4" x14ac:dyDescent="0.35">
      <c r="A57" s="360">
        <v>44138</v>
      </c>
      <c r="B57" s="361">
        <v>92</v>
      </c>
      <c r="C57" s="450">
        <v>1264</v>
      </c>
      <c r="D57" s="450"/>
    </row>
    <row r="58" spans="1:4" x14ac:dyDescent="0.35">
      <c r="A58" s="360">
        <v>44139</v>
      </c>
      <c r="B58" s="361">
        <v>94</v>
      </c>
      <c r="C58" s="450">
        <v>1257</v>
      </c>
      <c r="D58" s="450"/>
    </row>
    <row r="59" spans="1:4" x14ac:dyDescent="0.35">
      <c r="A59" s="360">
        <v>44140</v>
      </c>
      <c r="B59" s="361">
        <v>95</v>
      </c>
      <c r="C59" s="450">
        <v>1252</v>
      </c>
      <c r="D59" s="450"/>
    </row>
    <row r="60" spans="1:4" x14ac:dyDescent="0.35">
      <c r="A60" s="360">
        <v>44141</v>
      </c>
      <c r="B60" s="361">
        <v>98</v>
      </c>
      <c r="C60" s="450">
        <v>1237</v>
      </c>
      <c r="D60" s="450"/>
    </row>
    <row r="61" spans="1:4" x14ac:dyDescent="0.35">
      <c r="A61" s="360">
        <v>44142</v>
      </c>
      <c r="B61" s="361">
        <v>105</v>
      </c>
      <c r="C61" s="450">
        <v>1245</v>
      </c>
      <c r="D61" s="450"/>
    </row>
    <row r="62" spans="1:4" x14ac:dyDescent="0.35">
      <c r="A62" s="360">
        <v>44143</v>
      </c>
      <c r="B62" s="361">
        <v>111</v>
      </c>
      <c r="C62" s="450">
        <v>1245</v>
      </c>
      <c r="D62" s="450"/>
    </row>
    <row r="63" spans="1:4" x14ac:dyDescent="0.35">
      <c r="A63" s="360">
        <v>44144</v>
      </c>
      <c r="B63" s="449">
        <v>105</v>
      </c>
      <c r="C63" s="450">
        <v>1227</v>
      </c>
      <c r="D63" s="450"/>
    </row>
    <row r="64" spans="1:4" x14ac:dyDescent="0.35">
      <c r="A64" s="360">
        <v>44145</v>
      </c>
      <c r="B64" s="450">
        <v>102</v>
      </c>
      <c r="C64" s="450">
        <v>1239</v>
      </c>
      <c r="D64" s="450"/>
    </row>
    <row r="65" spans="1:5" x14ac:dyDescent="0.35">
      <c r="A65" s="360">
        <v>44146</v>
      </c>
      <c r="B65" s="450">
        <v>93</v>
      </c>
      <c r="C65" s="450">
        <v>1235</v>
      </c>
      <c r="D65" s="450"/>
    </row>
    <row r="66" spans="1:5" x14ac:dyDescent="0.35">
      <c r="A66" s="360">
        <v>44147</v>
      </c>
      <c r="B66" s="450">
        <v>98</v>
      </c>
      <c r="C66" s="450">
        <v>1207</v>
      </c>
      <c r="D66" s="450"/>
    </row>
    <row r="67" spans="1:5" x14ac:dyDescent="0.35">
      <c r="A67" s="360">
        <v>44148</v>
      </c>
      <c r="B67" s="450">
        <v>96</v>
      </c>
      <c r="C67" s="450">
        <v>1228</v>
      </c>
      <c r="D67" s="450"/>
    </row>
    <row r="68" spans="1:5" x14ac:dyDescent="0.35">
      <c r="A68" s="360">
        <v>44149</v>
      </c>
      <c r="B68" s="450">
        <v>92</v>
      </c>
      <c r="C68" s="450">
        <v>1198</v>
      </c>
      <c r="D68" s="450"/>
      <c r="E68" s="366"/>
    </row>
    <row r="69" spans="1:5" x14ac:dyDescent="0.35">
      <c r="A69" s="360">
        <v>44150</v>
      </c>
      <c r="B69" s="450">
        <v>100</v>
      </c>
      <c r="C69" s="450">
        <v>1241</v>
      </c>
      <c r="D69" s="450"/>
    </row>
    <row r="70" spans="1:5" x14ac:dyDescent="0.35">
      <c r="A70" s="360">
        <v>44151</v>
      </c>
      <c r="B70" s="450">
        <v>98</v>
      </c>
      <c r="C70" s="450">
        <v>1227</v>
      </c>
      <c r="D70" s="450"/>
    </row>
    <row r="71" spans="1:5" x14ac:dyDescent="0.35">
      <c r="A71" s="360">
        <v>44152</v>
      </c>
      <c r="B71" s="450">
        <v>95</v>
      </c>
      <c r="C71" s="450">
        <v>1250</v>
      </c>
      <c r="D71" s="450"/>
    </row>
    <row r="72" spans="1:5" x14ac:dyDescent="0.35">
      <c r="A72" s="302">
        <v>44153</v>
      </c>
      <c r="B72" s="450">
        <v>88</v>
      </c>
      <c r="C72" s="450">
        <v>1241</v>
      </c>
      <c r="D72" s="450"/>
    </row>
    <row r="73" spans="1:5" x14ac:dyDescent="0.35">
      <c r="A73" s="302">
        <v>44154</v>
      </c>
      <c r="B73" s="450">
        <v>85</v>
      </c>
      <c r="C73" s="450">
        <v>1212</v>
      </c>
      <c r="D73" s="450"/>
      <c r="E73" s="365"/>
    </row>
    <row r="74" spans="1:5" x14ac:dyDescent="0.35">
      <c r="A74" s="302">
        <v>44155</v>
      </c>
      <c r="B74" s="450">
        <v>89</v>
      </c>
      <c r="C74" s="450">
        <v>1234</v>
      </c>
      <c r="D74" s="450"/>
      <c r="E74" s="365"/>
    </row>
    <row r="75" spans="1:5" x14ac:dyDescent="0.35">
      <c r="A75" s="302">
        <v>44156</v>
      </c>
      <c r="B75" s="450">
        <v>100</v>
      </c>
      <c r="C75" s="450">
        <v>1194</v>
      </c>
      <c r="D75" s="450"/>
      <c r="E75" s="365"/>
    </row>
    <row r="76" spans="1:5" x14ac:dyDescent="0.35">
      <c r="A76" s="302">
        <v>44157</v>
      </c>
      <c r="B76" s="451">
        <v>95</v>
      </c>
      <c r="C76" s="450">
        <v>1170</v>
      </c>
      <c r="D76" s="450"/>
      <c r="E76" s="365"/>
    </row>
    <row r="77" spans="1:5" x14ac:dyDescent="0.35">
      <c r="A77" s="302">
        <v>44158</v>
      </c>
      <c r="B77" s="451">
        <v>84</v>
      </c>
      <c r="C77" s="450">
        <v>1208</v>
      </c>
      <c r="D77" s="450"/>
      <c r="E77" s="365"/>
    </row>
    <row r="78" spans="1:5" x14ac:dyDescent="0.35">
      <c r="A78" s="302">
        <v>44159</v>
      </c>
      <c r="B78" s="451">
        <v>84</v>
      </c>
      <c r="C78" s="450">
        <v>1197</v>
      </c>
      <c r="D78" s="450"/>
      <c r="E78" s="365"/>
    </row>
    <row r="79" spans="1:5" x14ac:dyDescent="0.35">
      <c r="A79" s="302">
        <v>44160</v>
      </c>
      <c r="B79" s="451">
        <v>84</v>
      </c>
      <c r="C79" s="450">
        <v>1156</v>
      </c>
      <c r="D79" s="450"/>
      <c r="E79" s="365"/>
    </row>
    <row r="80" spans="1:5" x14ac:dyDescent="0.35">
      <c r="A80" s="302">
        <v>44161</v>
      </c>
      <c r="B80" s="451">
        <v>90</v>
      </c>
      <c r="C80" s="450">
        <v>1125</v>
      </c>
      <c r="D80" s="450"/>
      <c r="E80" s="365"/>
    </row>
    <row r="81" spans="1:5" x14ac:dyDescent="0.35">
      <c r="A81" s="302">
        <v>44162</v>
      </c>
      <c r="B81" s="451">
        <v>80</v>
      </c>
      <c r="C81" s="450">
        <v>1099</v>
      </c>
      <c r="D81" s="450"/>
      <c r="E81" s="365"/>
    </row>
    <row r="82" spans="1:5" x14ac:dyDescent="0.35">
      <c r="A82" s="302">
        <v>44163</v>
      </c>
      <c r="B82" s="451">
        <v>77</v>
      </c>
      <c r="C82" s="450">
        <v>1074</v>
      </c>
      <c r="D82" s="450"/>
      <c r="E82" s="365"/>
    </row>
    <row r="83" spans="1:5" x14ac:dyDescent="0.35">
      <c r="A83" s="302">
        <v>44164</v>
      </c>
      <c r="B83" s="449">
        <v>76</v>
      </c>
      <c r="C83" s="450">
        <v>1049</v>
      </c>
      <c r="D83" s="450"/>
      <c r="E83" s="365"/>
    </row>
    <row r="84" spans="1:5" x14ac:dyDescent="0.35">
      <c r="A84" s="302">
        <v>44165</v>
      </c>
      <c r="B84" s="449">
        <v>75</v>
      </c>
      <c r="C84" s="450">
        <v>1041</v>
      </c>
      <c r="D84" s="450"/>
      <c r="E84" s="365"/>
    </row>
    <row r="85" spans="1:5" x14ac:dyDescent="0.35">
      <c r="A85" s="302">
        <v>44166</v>
      </c>
      <c r="B85" s="449">
        <v>70</v>
      </c>
      <c r="C85" s="450">
        <v>1021</v>
      </c>
      <c r="D85" s="450"/>
    </row>
    <row r="86" spans="1:5" x14ac:dyDescent="0.35">
      <c r="A86" s="302">
        <v>44167</v>
      </c>
      <c r="B86" s="449">
        <v>68</v>
      </c>
      <c r="C86" s="450">
        <v>991</v>
      </c>
      <c r="D86" s="450"/>
    </row>
    <row r="87" spans="1:5" x14ac:dyDescent="0.35">
      <c r="A87" s="302">
        <v>44168</v>
      </c>
      <c r="B87" s="449">
        <v>69</v>
      </c>
      <c r="C87" s="450">
        <v>982</v>
      </c>
      <c r="D87" s="450"/>
    </row>
    <row r="88" spans="1:5" x14ac:dyDescent="0.35">
      <c r="A88" s="302">
        <v>44169</v>
      </c>
      <c r="B88" s="451">
        <v>65</v>
      </c>
      <c r="C88" s="450">
        <v>965</v>
      </c>
      <c r="D88" s="450"/>
    </row>
    <row r="89" spans="1:5" x14ac:dyDescent="0.35">
      <c r="A89" s="302">
        <v>44170</v>
      </c>
      <c r="B89" s="451">
        <v>64</v>
      </c>
      <c r="C89" s="450">
        <v>945</v>
      </c>
      <c r="D89" s="450"/>
    </row>
    <row r="90" spans="1:5" x14ac:dyDescent="0.35">
      <c r="A90" s="302">
        <v>44171</v>
      </c>
      <c r="B90" s="451">
        <v>62</v>
      </c>
      <c r="C90" s="450">
        <v>951</v>
      </c>
      <c r="D90" s="450"/>
    </row>
    <row r="91" spans="1:5" x14ac:dyDescent="0.35">
      <c r="A91" s="302">
        <v>44172</v>
      </c>
      <c r="B91" s="451">
        <v>59</v>
      </c>
      <c r="C91" s="450">
        <v>974</v>
      </c>
      <c r="D91" s="450"/>
    </row>
    <row r="92" spans="1:5" x14ac:dyDescent="0.35">
      <c r="A92" s="302">
        <v>44173</v>
      </c>
      <c r="B92" s="451">
        <v>57</v>
      </c>
      <c r="C92" s="450">
        <v>983</v>
      </c>
      <c r="D92" s="450"/>
      <c r="E92" s="402"/>
    </row>
    <row r="93" spans="1:5" x14ac:dyDescent="0.35">
      <c r="A93" s="302">
        <v>44174</v>
      </c>
      <c r="B93" s="451">
        <v>50</v>
      </c>
      <c r="C93" s="450">
        <v>972</v>
      </c>
      <c r="D93" s="450"/>
    </row>
    <row r="94" spans="1:5" x14ac:dyDescent="0.35">
      <c r="A94" s="302">
        <v>44175</v>
      </c>
      <c r="B94" s="451">
        <v>52</v>
      </c>
      <c r="C94" s="450">
        <v>984</v>
      </c>
      <c r="D94" s="450"/>
    </row>
    <row r="95" spans="1:5" x14ac:dyDescent="0.35">
      <c r="A95" s="302">
        <v>44176</v>
      </c>
      <c r="B95" s="451">
        <v>53</v>
      </c>
      <c r="C95" s="450">
        <v>999</v>
      </c>
      <c r="D95" s="450"/>
    </row>
    <row r="96" spans="1:5" x14ac:dyDescent="0.35">
      <c r="A96" s="302">
        <v>44177</v>
      </c>
      <c r="B96" s="451">
        <v>52</v>
      </c>
      <c r="C96" s="450">
        <v>994</v>
      </c>
      <c r="D96" s="450"/>
    </row>
    <row r="97" spans="1:4" x14ac:dyDescent="0.35">
      <c r="A97" s="302">
        <v>44178</v>
      </c>
      <c r="B97" s="451">
        <v>47</v>
      </c>
      <c r="C97" s="450">
        <v>1015</v>
      </c>
      <c r="D97" s="450"/>
    </row>
    <row r="98" spans="1:4" x14ac:dyDescent="0.35">
      <c r="A98" s="302">
        <v>44179</v>
      </c>
      <c r="B98" s="451">
        <v>46</v>
      </c>
      <c r="C98" s="450">
        <v>1012</v>
      </c>
      <c r="D98" s="450"/>
    </row>
    <row r="99" spans="1:4" x14ac:dyDescent="0.35">
      <c r="A99" s="302">
        <v>44180</v>
      </c>
      <c r="B99" s="451">
        <v>45</v>
      </c>
      <c r="C99" s="450">
        <v>996</v>
      </c>
      <c r="D99" s="450"/>
    </row>
    <row r="100" spans="1:4" x14ac:dyDescent="0.35">
      <c r="A100" s="302">
        <v>44181</v>
      </c>
      <c r="B100" s="451">
        <v>49</v>
      </c>
      <c r="C100" s="450">
        <v>1031</v>
      </c>
      <c r="D100" s="450"/>
    </row>
    <row r="101" spans="1:4" x14ac:dyDescent="0.35">
      <c r="A101" s="302">
        <v>44182</v>
      </c>
      <c r="B101" s="451">
        <v>50</v>
      </c>
      <c r="C101" s="450">
        <v>1012</v>
      </c>
      <c r="D101" s="450"/>
    </row>
    <row r="102" spans="1:4" x14ac:dyDescent="0.35">
      <c r="A102" s="302">
        <v>44183</v>
      </c>
      <c r="B102" s="451">
        <v>50</v>
      </c>
      <c r="C102" s="450">
        <v>1032</v>
      </c>
      <c r="D102" s="450"/>
    </row>
    <row r="103" spans="1:4" x14ac:dyDescent="0.35">
      <c r="A103" s="302">
        <v>44184</v>
      </c>
      <c r="B103" s="452">
        <v>53</v>
      </c>
      <c r="C103" s="450">
        <v>1033</v>
      </c>
      <c r="D103" s="450"/>
    </row>
    <row r="104" spans="1:4" x14ac:dyDescent="0.35">
      <c r="A104" s="302">
        <v>44185</v>
      </c>
      <c r="B104" s="452">
        <v>58</v>
      </c>
      <c r="C104" s="450">
        <v>1061</v>
      </c>
      <c r="D104" s="450"/>
    </row>
    <row r="105" spans="1:4" x14ac:dyDescent="0.35">
      <c r="A105" s="302">
        <v>44186</v>
      </c>
      <c r="B105" s="452">
        <v>59</v>
      </c>
      <c r="C105" s="450">
        <v>1078</v>
      </c>
      <c r="D105" s="450"/>
    </row>
    <row r="106" spans="1:4" x14ac:dyDescent="0.35">
      <c r="A106" s="302">
        <v>44187</v>
      </c>
      <c r="B106" s="452">
        <v>60</v>
      </c>
      <c r="C106" s="450">
        <v>1045</v>
      </c>
      <c r="D106" s="450"/>
    </row>
    <row r="107" spans="1:4" x14ac:dyDescent="0.35">
      <c r="A107" s="302">
        <v>44188</v>
      </c>
      <c r="B107" s="451">
        <v>56</v>
      </c>
      <c r="C107" s="450">
        <v>1025</v>
      </c>
      <c r="D107" s="450"/>
    </row>
    <row r="108" spans="1:4" x14ac:dyDescent="0.35">
      <c r="A108" s="302">
        <v>44189</v>
      </c>
      <c r="B108" s="451">
        <v>56</v>
      </c>
      <c r="C108" s="450">
        <v>1008</v>
      </c>
      <c r="D108" s="450"/>
    </row>
    <row r="109" spans="1:4" x14ac:dyDescent="0.35">
      <c r="A109" s="302">
        <v>44190</v>
      </c>
      <c r="B109" s="451">
        <v>47</v>
      </c>
      <c r="C109" s="450">
        <v>973</v>
      </c>
      <c r="D109" s="450"/>
    </row>
    <row r="110" spans="1:4" x14ac:dyDescent="0.35">
      <c r="A110" s="302">
        <v>44191</v>
      </c>
      <c r="B110" s="451">
        <v>52</v>
      </c>
      <c r="C110" s="450">
        <v>985</v>
      </c>
      <c r="D110" s="450"/>
    </row>
    <row r="111" spans="1:4" x14ac:dyDescent="0.35">
      <c r="A111" s="302">
        <v>44192</v>
      </c>
      <c r="B111" s="451">
        <v>54</v>
      </c>
      <c r="C111" s="450">
        <v>993</v>
      </c>
      <c r="D111" s="450"/>
    </row>
    <row r="112" spans="1:4" x14ac:dyDescent="0.35">
      <c r="A112" s="302">
        <v>44193</v>
      </c>
      <c r="B112" s="451">
        <v>56</v>
      </c>
      <c r="C112" s="450">
        <v>1040</v>
      </c>
      <c r="D112" s="450"/>
    </row>
    <row r="113" spans="1:5" x14ac:dyDescent="0.35">
      <c r="A113" s="302">
        <v>44194</v>
      </c>
      <c r="B113" s="452">
        <v>65</v>
      </c>
      <c r="C113" s="450">
        <v>1092</v>
      </c>
      <c r="D113" s="450"/>
    </row>
    <row r="114" spans="1:5" x14ac:dyDescent="0.35">
      <c r="A114" s="302">
        <v>44195</v>
      </c>
      <c r="B114" s="452">
        <v>69</v>
      </c>
      <c r="C114" s="450">
        <v>1133</v>
      </c>
      <c r="D114" s="450"/>
    </row>
    <row r="115" spans="1:5" x14ac:dyDescent="0.35">
      <c r="A115" s="302">
        <v>44196</v>
      </c>
      <c r="B115" s="452">
        <v>70</v>
      </c>
      <c r="C115" s="450">
        <v>1174</v>
      </c>
      <c r="D115" s="450"/>
    </row>
    <row r="116" spans="1:5" x14ac:dyDescent="0.35">
      <c r="A116" s="302">
        <v>44197</v>
      </c>
      <c r="B116" s="452">
        <v>73</v>
      </c>
      <c r="C116" s="450">
        <v>1189</v>
      </c>
      <c r="D116" s="450"/>
    </row>
    <row r="117" spans="1:5" x14ac:dyDescent="0.35">
      <c r="A117" s="302">
        <v>44198</v>
      </c>
      <c r="B117" s="452">
        <v>78</v>
      </c>
      <c r="C117" s="450">
        <v>1212</v>
      </c>
      <c r="D117" s="450"/>
    </row>
    <row r="118" spans="1:5" x14ac:dyDescent="0.35">
      <c r="A118" s="302">
        <v>44199</v>
      </c>
      <c r="B118" s="452">
        <v>81</v>
      </c>
      <c r="C118" s="450">
        <v>1246</v>
      </c>
      <c r="D118" s="450"/>
    </row>
    <row r="119" spans="1:5" x14ac:dyDescent="0.35">
      <c r="A119" s="302">
        <v>44200</v>
      </c>
      <c r="B119" s="452">
        <v>83</v>
      </c>
      <c r="C119" s="450">
        <v>1282</v>
      </c>
      <c r="D119" s="450"/>
    </row>
    <row r="120" spans="1:5" x14ac:dyDescent="0.35">
      <c r="A120" s="302">
        <v>44201</v>
      </c>
      <c r="B120" s="452">
        <v>93</v>
      </c>
      <c r="C120" s="450">
        <v>1347</v>
      </c>
      <c r="D120" s="450"/>
    </row>
    <row r="121" spans="1:5" x14ac:dyDescent="0.35">
      <c r="A121" s="302">
        <v>44202</v>
      </c>
      <c r="B121" s="452">
        <v>95</v>
      </c>
      <c r="C121" s="450">
        <v>1384</v>
      </c>
      <c r="D121" s="450"/>
    </row>
    <row r="122" spans="1:5" x14ac:dyDescent="0.35">
      <c r="A122" s="302">
        <v>44203</v>
      </c>
      <c r="B122" s="452">
        <v>100</v>
      </c>
      <c r="C122" s="450">
        <v>1467</v>
      </c>
      <c r="D122" s="450"/>
    </row>
    <row r="123" spans="1:5" x14ac:dyDescent="0.35">
      <c r="A123" s="302">
        <v>44204</v>
      </c>
      <c r="B123" s="452">
        <v>102</v>
      </c>
      <c r="C123" s="450">
        <v>1530</v>
      </c>
      <c r="D123" s="450"/>
    </row>
    <row r="124" spans="1:5" x14ac:dyDescent="0.35">
      <c r="A124" s="302">
        <v>44205</v>
      </c>
      <c r="B124" s="452">
        <v>109</v>
      </c>
      <c r="C124" s="450">
        <v>1596</v>
      </c>
      <c r="D124" s="450"/>
    </row>
    <row r="125" spans="1:5" x14ac:dyDescent="0.35">
      <c r="A125" s="302">
        <v>44206</v>
      </c>
      <c r="B125" s="452">
        <v>123</v>
      </c>
      <c r="C125" s="450">
        <v>1598</v>
      </c>
      <c r="D125" s="450"/>
    </row>
    <row r="126" spans="1:5" x14ac:dyDescent="0.35">
      <c r="A126" s="302">
        <v>44207</v>
      </c>
      <c r="B126" s="452">
        <v>126</v>
      </c>
      <c r="C126" s="450">
        <v>1664</v>
      </c>
      <c r="D126" s="450"/>
    </row>
    <row r="127" spans="1:5" x14ac:dyDescent="0.35">
      <c r="A127" s="127">
        <v>44208</v>
      </c>
      <c r="B127" s="452">
        <v>133</v>
      </c>
      <c r="C127" s="450">
        <v>1717</v>
      </c>
      <c r="D127" s="450"/>
    </row>
    <row r="128" spans="1:5" x14ac:dyDescent="0.35">
      <c r="A128" s="302">
        <v>44209</v>
      </c>
      <c r="B128" s="452">
        <v>134</v>
      </c>
      <c r="C128" s="450">
        <v>1794</v>
      </c>
      <c r="D128" s="450"/>
      <c r="E128" s="367"/>
    </row>
    <row r="129" spans="1:5" x14ac:dyDescent="0.35">
      <c r="A129" s="302">
        <v>44210</v>
      </c>
      <c r="B129" s="452">
        <v>142</v>
      </c>
      <c r="C129" s="450">
        <v>1840</v>
      </c>
      <c r="D129" s="450"/>
      <c r="E129" s="367"/>
    </row>
    <row r="130" spans="1:5" x14ac:dyDescent="0.35">
      <c r="A130" s="302">
        <v>44211</v>
      </c>
      <c r="B130" s="452">
        <v>141</v>
      </c>
      <c r="C130" s="450">
        <v>1881</v>
      </c>
      <c r="D130" s="450"/>
    </row>
    <row r="131" spans="1:5" x14ac:dyDescent="0.35">
      <c r="A131" s="302">
        <v>44212</v>
      </c>
      <c r="B131" s="451">
        <v>145</v>
      </c>
      <c r="C131" s="450">
        <v>1893</v>
      </c>
      <c r="D131" s="450"/>
    </row>
    <row r="132" spans="1:5" x14ac:dyDescent="0.35">
      <c r="A132" s="302">
        <v>44213</v>
      </c>
      <c r="B132" s="451">
        <v>147</v>
      </c>
      <c r="C132" s="450">
        <v>1918</v>
      </c>
      <c r="D132" s="450"/>
    </row>
    <row r="133" spans="1:5" x14ac:dyDescent="0.35">
      <c r="A133" s="302">
        <v>44214</v>
      </c>
      <c r="B133" s="451">
        <v>146</v>
      </c>
      <c r="C133" s="450">
        <v>1959</v>
      </c>
      <c r="D133" s="450"/>
    </row>
    <row r="134" spans="1:5" x14ac:dyDescent="0.35">
      <c r="A134" s="302">
        <v>44215</v>
      </c>
      <c r="B134" s="451">
        <v>150</v>
      </c>
      <c r="C134" s="450">
        <v>1989</v>
      </c>
      <c r="D134" s="450"/>
    </row>
    <row r="135" spans="1:5" x14ac:dyDescent="0.35">
      <c r="A135" s="302">
        <v>44216</v>
      </c>
      <c r="B135" s="451">
        <v>156</v>
      </c>
      <c r="C135" s="450">
        <v>2003</v>
      </c>
      <c r="D135" s="450">
        <v>12</v>
      </c>
      <c r="E135" s="402"/>
    </row>
    <row r="136" spans="1:5" x14ac:dyDescent="0.35">
      <c r="A136" s="127">
        <v>44217</v>
      </c>
      <c r="B136" s="451">
        <v>161</v>
      </c>
      <c r="C136" s="450">
        <v>2004</v>
      </c>
      <c r="D136" s="450">
        <v>11</v>
      </c>
      <c r="E136" s="402"/>
    </row>
    <row r="137" spans="1:5" x14ac:dyDescent="0.35">
      <c r="A137" s="127">
        <v>44218</v>
      </c>
      <c r="B137" s="451">
        <v>161</v>
      </c>
      <c r="C137" s="450">
        <v>2053</v>
      </c>
      <c r="D137" s="450">
        <v>11</v>
      </c>
      <c r="E137" s="402"/>
    </row>
    <row r="138" spans="1:5" x14ac:dyDescent="0.35">
      <c r="A138" s="127">
        <v>44219</v>
      </c>
      <c r="B138" s="451">
        <v>159</v>
      </c>
      <c r="C138" s="450">
        <v>2026</v>
      </c>
      <c r="D138" s="450">
        <v>8</v>
      </c>
      <c r="E138" s="402"/>
    </row>
    <row r="139" spans="1:5" x14ac:dyDescent="0.35">
      <c r="A139" s="127">
        <v>44220</v>
      </c>
      <c r="B139" s="451">
        <v>157</v>
      </c>
      <c r="C139" s="450">
        <v>2010</v>
      </c>
      <c r="D139" s="450">
        <v>9</v>
      </c>
      <c r="E139" s="402"/>
    </row>
    <row r="140" spans="1:5" x14ac:dyDescent="0.35">
      <c r="A140" s="127">
        <v>44221</v>
      </c>
      <c r="B140" s="451">
        <v>151</v>
      </c>
      <c r="C140" s="450">
        <v>2016</v>
      </c>
      <c r="D140" s="450">
        <v>9</v>
      </c>
      <c r="E140" s="402"/>
    </row>
    <row r="141" spans="1:5" x14ac:dyDescent="0.35">
      <c r="A141" s="302">
        <v>44222</v>
      </c>
      <c r="B141" s="451">
        <v>149</v>
      </c>
      <c r="C141" s="450">
        <v>2010</v>
      </c>
      <c r="D141" s="450">
        <v>14</v>
      </c>
      <c r="E141" s="402"/>
    </row>
    <row r="142" spans="1:5" x14ac:dyDescent="0.35">
      <c r="A142" s="127">
        <v>44223</v>
      </c>
      <c r="B142" s="451">
        <v>145</v>
      </c>
      <c r="C142" s="450">
        <v>2016</v>
      </c>
      <c r="D142" s="450">
        <v>15</v>
      </c>
      <c r="E142" s="402"/>
    </row>
    <row r="143" spans="1:5" x14ac:dyDescent="0.35">
      <c r="A143" s="127">
        <v>44224</v>
      </c>
      <c r="B143" s="451">
        <v>142</v>
      </c>
      <c r="C143" s="450">
        <v>1983</v>
      </c>
      <c r="D143" s="450">
        <v>14</v>
      </c>
      <c r="E143" s="402"/>
    </row>
    <row r="144" spans="1:5" x14ac:dyDescent="0.35">
      <c r="A144" s="127">
        <v>44225</v>
      </c>
      <c r="B144" s="451">
        <v>144</v>
      </c>
      <c r="C144" s="450">
        <v>1958</v>
      </c>
      <c r="D144" s="450">
        <v>11</v>
      </c>
      <c r="E144" s="402"/>
    </row>
    <row r="145" spans="1:5" x14ac:dyDescent="0.35">
      <c r="A145" s="127">
        <v>44226</v>
      </c>
      <c r="B145" s="451">
        <v>142</v>
      </c>
      <c r="C145" s="450">
        <v>1952</v>
      </c>
      <c r="D145" s="450">
        <v>10</v>
      </c>
      <c r="E145" s="402"/>
    </row>
    <row r="146" spans="1:5" x14ac:dyDescent="0.35">
      <c r="A146" s="127">
        <v>44227</v>
      </c>
      <c r="B146" s="451">
        <v>143</v>
      </c>
      <c r="C146" s="450">
        <v>1941</v>
      </c>
      <c r="D146" s="450">
        <v>12</v>
      </c>
      <c r="E146" s="402"/>
    </row>
    <row r="147" spans="1:5" x14ac:dyDescent="0.35">
      <c r="A147" s="127">
        <v>44228</v>
      </c>
      <c r="B147" s="451">
        <v>143</v>
      </c>
      <c r="C147" s="450">
        <v>1958</v>
      </c>
      <c r="D147" s="450">
        <v>14</v>
      </c>
      <c r="E147" s="402"/>
    </row>
    <row r="148" spans="1:5" x14ac:dyDescent="0.35">
      <c r="A148" s="127">
        <v>44229</v>
      </c>
      <c r="B148" s="451">
        <v>140</v>
      </c>
      <c r="C148" s="450">
        <v>1934</v>
      </c>
      <c r="D148" s="450">
        <v>15</v>
      </c>
      <c r="E148" s="402"/>
    </row>
    <row r="149" spans="1:5" x14ac:dyDescent="0.35">
      <c r="A149" s="127">
        <v>44230</v>
      </c>
      <c r="B149" s="451">
        <v>131</v>
      </c>
      <c r="C149" s="450">
        <v>1865</v>
      </c>
      <c r="D149" s="450">
        <v>17</v>
      </c>
      <c r="E149" s="402"/>
    </row>
    <row r="150" spans="1:5" x14ac:dyDescent="0.35">
      <c r="A150" s="127">
        <v>44231</v>
      </c>
      <c r="B150" s="451">
        <v>127</v>
      </c>
      <c r="C150" s="450">
        <v>1812</v>
      </c>
      <c r="D150" s="450">
        <v>20</v>
      </c>
      <c r="E150" s="402"/>
    </row>
    <row r="151" spans="1:5" x14ac:dyDescent="0.35">
      <c r="A151" s="127">
        <v>44232</v>
      </c>
      <c r="B151" s="451">
        <v>123</v>
      </c>
      <c r="C151" s="450">
        <v>1794</v>
      </c>
      <c r="D151" s="450">
        <v>20</v>
      </c>
      <c r="E151" s="402"/>
    </row>
    <row r="152" spans="1:5" x14ac:dyDescent="0.35">
      <c r="A152" s="127">
        <v>44233</v>
      </c>
      <c r="B152" s="451">
        <v>117</v>
      </c>
      <c r="C152" s="450">
        <v>1729</v>
      </c>
      <c r="D152" s="450">
        <v>23</v>
      </c>
      <c r="E152" s="402"/>
    </row>
    <row r="153" spans="1:5" x14ac:dyDescent="0.35">
      <c r="A153" s="127">
        <v>44234</v>
      </c>
      <c r="B153" s="451">
        <v>108</v>
      </c>
      <c r="C153" s="450">
        <v>1710</v>
      </c>
      <c r="D153" s="450">
        <v>29</v>
      </c>
      <c r="E153" s="402"/>
    </row>
    <row r="154" spans="1:5" x14ac:dyDescent="0.35">
      <c r="A154" s="127">
        <v>44235</v>
      </c>
      <c r="B154" s="451">
        <v>108</v>
      </c>
      <c r="C154" s="450">
        <v>1672</v>
      </c>
      <c r="D154" s="450">
        <v>31</v>
      </c>
      <c r="E154" s="402"/>
    </row>
    <row r="155" spans="1:5" x14ac:dyDescent="0.35">
      <c r="A155" s="127">
        <v>44236</v>
      </c>
      <c r="B155" s="451">
        <v>112</v>
      </c>
      <c r="C155" s="450">
        <v>1618</v>
      </c>
      <c r="D155" s="450">
        <v>31</v>
      </c>
      <c r="E155" s="402"/>
    </row>
    <row r="156" spans="1:5" x14ac:dyDescent="0.35">
      <c r="A156" s="127">
        <v>44237</v>
      </c>
      <c r="B156" s="451">
        <v>113</v>
      </c>
      <c r="C156" s="450">
        <v>1542</v>
      </c>
      <c r="D156" s="450">
        <v>30</v>
      </c>
      <c r="E156" s="402"/>
    </row>
    <row r="157" spans="1:5" x14ac:dyDescent="0.35">
      <c r="A157" s="127">
        <v>44238</v>
      </c>
      <c r="B157" s="451">
        <v>109</v>
      </c>
      <c r="C157" s="364">
        <v>1499</v>
      </c>
      <c r="D157" s="456">
        <v>28</v>
      </c>
    </row>
    <row r="158" spans="1:5" x14ac:dyDescent="0.35">
      <c r="A158" s="127">
        <v>44239</v>
      </c>
      <c r="B158" s="451">
        <v>115</v>
      </c>
      <c r="C158" s="364">
        <v>1472</v>
      </c>
      <c r="D158" s="456">
        <v>30</v>
      </c>
    </row>
    <row r="159" spans="1:5" x14ac:dyDescent="0.35">
      <c r="A159" s="127">
        <v>44240</v>
      </c>
      <c r="B159" s="457">
        <v>110</v>
      </c>
      <c r="C159" s="456">
        <v>1449</v>
      </c>
      <c r="D159" s="456">
        <v>33</v>
      </c>
    </row>
    <row r="160" spans="1:5" x14ac:dyDescent="0.35">
      <c r="A160" s="127">
        <v>44241</v>
      </c>
      <c r="B160" s="457">
        <v>104</v>
      </c>
      <c r="C160" s="456">
        <v>1443</v>
      </c>
      <c r="D160" s="456">
        <v>31</v>
      </c>
    </row>
    <row r="161" spans="1:5" x14ac:dyDescent="0.35">
      <c r="A161" s="127">
        <v>44242</v>
      </c>
      <c r="B161" s="457">
        <v>102</v>
      </c>
      <c r="C161" s="456">
        <v>1428</v>
      </c>
      <c r="D161" s="456">
        <v>35</v>
      </c>
    </row>
    <row r="162" spans="1:5" x14ac:dyDescent="0.35">
      <c r="A162" s="127">
        <v>44243</v>
      </c>
      <c r="B162" s="457">
        <v>100</v>
      </c>
      <c r="C162" s="456">
        <v>1383</v>
      </c>
      <c r="D162" s="456">
        <v>36</v>
      </c>
    </row>
    <row r="163" spans="1:5" x14ac:dyDescent="0.35">
      <c r="A163" s="127">
        <v>44244</v>
      </c>
      <c r="B163" s="457">
        <v>99</v>
      </c>
      <c r="C163" s="456">
        <v>1317</v>
      </c>
      <c r="D163" s="456">
        <v>33</v>
      </c>
    </row>
    <row r="164" spans="1:5" x14ac:dyDescent="0.35">
      <c r="A164" s="127">
        <v>44245</v>
      </c>
      <c r="B164" s="457">
        <v>95</v>
      </c>
      <c r="C164" s="456">
        <v>1261</v>
      </c>
      <c r="D164" s="456">
        <v>30</v>
      </c>
    </row>
    <row r="165" spans="1:5" x14ac:dyDescent="0.35">
      <c r="A165" s="127">
        <v>44246</v>
      </c>
      <c r="B165" s="457">
        <v>98</v>
      </c>
      <c r="C165" s="456">
        <v>1222</v>
      </c>
      <c r="D165" s="456">
        <v>32</v>
      </c>
    </row>
    <row r="166" spans="1:5" x14ac:dyDescent="0.35">
      <c r="A166" s="127">
        <v>44247</v>
      </c>
      <c r="B166" s="457">
        <v>98</v>
      </c>
      <c r="C166" s="456">
        <v>1154</v>
      </c>
      <c r="D166" s="456">
        <v>32</v>
      </c>
    </row>
    <row r="167" spans="1:5" x14ac:dyDescent="0.35">
      <c r="A167" s="127">
        <v>44248</v>
      </c>
      <c r="B167" s="457">
        <v>99</v>
      </c>
      <c r="C167" s="456">
        <v>1132</v>
      </c>
      <c r="D167" s="456">
        <v>32</v>
      </c>
    </row>
    <row r="168" spans="1:5" x14ac:dyDescent="0.35">
      <c r="A168" s="127">
        <v>44249</v>
      </c>
      <c r="B168" s="457">
        <v>99</v>
      </c>
      <c r="C168" s="456">
        <v>1141</v>
      </c>
      <c r="D168" s="456">
        <v>32</v>
      </c>
    </row>
    <row r="169" spans="1:5" x14ac:dyDescent="0.35">
      <c r="A169" s="127">
        <v>44250</v>
      </c>
      <c r="B169" s="457">
        <v>93</v>
      </c>
      <c r="C169" s="456">
        <v>1076</v>
      </c>
      <c r="D169" s="456">
        <v>32</v>
      </c>
    </row>
    <row r="170" spans="1:5" x14ac:dyDescent="0.35">
      <c r="A170" s="127">
        <v>44251</v>
      </c>
      <c r="B170" s="457">
        <v>93</v>
      </c>
      <c r="C170" s="456">
        <v>1018</v>
      </c>
      <c r="D170" s="456">
        <v>31</v>
      </c>
      <c r="E170" s="368"/>
    </row>
    <row r="171" spans="1:5" x14ac:dyDescent="0.35">
      <c r="A171" s="127">
        <v>44252</v>
      </c>
      <c r="B171" s="457">
        <v>89</v>
      </c>
      <c r="C171" s="456">
        <v>967</v>
      </c>
      <c r="D171" s="456">
        <v>30</v>
      </c>
      <c r="E171" s="368"/>
    </row>
    <row r="172" spans="1:5" x14ac:dyDescent="0.35">
      <c r="A172" s="127">
        <v>44253</v>
      </c>
      <c r="B172" s="457">
        <v>80</v>
      </c>
      <c r="C172" s="456">
        <v>924</v>
      </c>
      <c r="D172" s="456">
        <v>31</v>
      </c>
    </row>
    <row r="173" spans="1:5" x14ac:dyDescent="0.35">
      <c r="A173" s="127">
        <v>44254</v>
      </c>
      <c r="B173" s="457">
        <v>74</v>
      </c>
      <c r="C173" s="456">
        <v>898</v>
      </c>
      <c r="D173" s="456">
        <v>31</v>
      </c>
    </row>
    <row r="174" spans="1:5" x14ac:dyDescent="0.35">
      <c r="A174" s="127">
        <v>44255</v>
      </c>
      <c r="B174" s="457">
        <v>78</v>
      </c>
      <c r="C174" s="456">
        <v>837</v>
      </c>
      <c r="D174" s="456">
        <v>31</v>
      </c>
    </row>
    <row r="175" spans="1:5" x14ac:dyDescent="0.35">
      <c r="A175" s="127">
        <v>44256</v>
      </c>
      <c r="B175" s="457">
        <v>71</v>
      </c>
      <c r="C175" s="456">
        <v>824</v>
      </c>
      <c r="D175" s="456">
        <v>32</v>
      </c>
    </row>
    <row r="176" spans="1:5" x14ac:dyDescent="0.35">
      <c r="A176" s="127">
        <v>44257</v>
      </c>
      <c r="B176" s="457">
        <v>71</v>
      </c>
      <c r="C176" s="456">
        <v>784</v>
      </c>
      <c r="D176" s="456">
        <v>32</v>
      </c>
    </row>
    <row r="177" spans="1:5" x14ac:dyDescent="0.35">
      <c r="A177" s="127">
        <v>44258</v>
      </c>
      <c r="B177" s="457">
        <v>69</v>
      </c>
      <c r="C177" s="456">
        <v>750</v>
      </c>
      <c r="D177" s="456">
        <v>29</v>
      </c>
    </row>
    <row r="178" spans="1:5" x14ac:dyDescent="0.35">
      <c r="A178" s="127">
        <v>44259</v>
      </c>
      <c r="B178" s="499">
        <v>67</v>
      </c>
      <c r="C178" s="500">
        <v>718</v>
      </c>
      <c r="D178" s="500">
        <v>27</v>
      </c>
      <c r="E178"/>
    </row>
    <row r="179" spans="1:5" x14ac:dyDescent="0.35">
      <c r="A179" s="127">
        <v>44260</v>
      </c>
      <c r="B179" s="499">
        <v>64</v>
      </c>
      <c r="C179" s="500">
        <v>666</v>
      </c>
      <c r="D179" s="500">
        <v>27</v>
      </c>
    </row>
    <row r="180" spans="1:5" x14ac:dyDescent="0.35">
      <c r="A180" s="127">
        <v>44261</v>
      </c>
      <c r="B180" s="499">
        <v>63</v>
      </c>
      <c r="C180" s="500">
        <v>639</v>
      </c>
      <c r="D180" s="500">
        <v>27</v>
      </c>
    </row>
    <row r="181" spans="1:5" x14ac:dyDescent="0.35">
      <c r="A181" s="127">
        <v>44262</v>
      </c>
      <c r="B181" s="499">
        <v>61</v>
      </c>
      <c r="C181" s="500">
        <v>628</v>
      </c>
      <c r="D181" s="500">
        <v>29</v>
      </c>
    </row>
    <row r="182" spans="1:5" x14ac:dyDescent="0.35">
      <c r="A182" s="127">
        <v>44263</v>
      </c>
      <c r="B182" s="499">
        <v>59</v>
      </c>
      <c r="C182" s="500">
        <v>654</v>
      </c>
      <c r="D182" s="500">
        <v>29</v>
      </c>
    </row>
    <row r="183" spans="1:5" x14ac:dyDescent="0.35">
      <c r="A183" s="127">
        <v>44264</v>
      </c>
      <c r="B183" s="499">
        <v>49</v>
      </c>
      <c r="C183" s="500">
        <v>614</v>
      </c>
      <c r="D183" s="500">
        <v>28</v>
      </c>
    </row>
    <row r="184" spans="1:5" x14ac:dyDescent="0.35">
      <c r="A184" s="127">
        <v>44265</v>
      </c>
      <c r="B184" s="499">
        <v>49</v>
      </c>
      <c r="C184" s="500">
        <v>582</v>
      </c>
      <c r="D184" s="500">
        <v>29</v>
      </c>
    </row>
    <row r="185" spans="1:5" x14ac:dyDescent="0.35">
      <c r="A185" s="127">
        <v>44266</v>
      </c>
      <c r="B185" s="499">
        <v>40</v>
      </c>
      <c r="C185" s="500">
        <v>525</v>
      </c>
      <c r="D185" s="500">
        <v>28</v>
      </c>
    </row>
    <row r="186" spans="1:5" x14ac:dyDescent="0.35">
      <c r="A186" s="127">
        <v>44267</v>
      </c>
      <c r="B186" s="499">
        <v>38</v>
      </c>
      <c r="C186" s="500">
        <v>512</v>
      </c>
      <c r="D186" s="500">
        <v>27</v>
      </c>
    </row>
    <row r="187" spans="1:5" x14ac:dyDescent="0.35">
      <c r="A187" s="127">
        <v>44268</v>
      </c>
      <c r="B187" s="499">
        <v>38</v>
      </c>
      <c r="C187" s="500">
        <v>479</v>
      </c>
      <c r="D187" s="500">
        <v>28</v>
      </c>
    </row>
    <row r="188" spans="1:5" x14ac:dyDescent="0.35">
      <c r="A188" s="127">
        <v>44269</v>
      </c>
      <c r="B188" s="499">
        <v>40</v>
      </c>
      <c r="C188" s="500">
        <v>461</v>
      </c>
      <c r="D188" s="500">
        <v>28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536" t="s">
        <v>0</v>
      </c>
      <c r="B3" s="532" t="s">
        <v>4</v>
      </c>
      <c r="C3" s="533"/>
      <c r="D3" s="534"/>
      <c r="E3" s="535" t="s">
        <v>7</v>
      </c>
      <c r="F3" s="535"/>
      <c r="G3" s="535"/>
    </row>
    <row r="4" spans="1:19" x14ac:dyDescent="0.35">
      <c r="A4" s="537"/>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87</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2" customFormat="1" ht="43.5" x14ac:dyDescent="0.35">
      <c r="A1" s="370" t="s">
        <v>0</v>
      </c>
      <c r="B1" s="371" t="s">
        <v>190</v>
      </c>
      <c r="D1" s="373"/>
      <c r="L1" s="374"/>
      <c r="M1" s="374"/>
      <c r="N1" s="374"/>
      <c r="O1" s="374"/>
      <c r="P1" s="374"/>
      <c r="Q1" s="374"/>
      <c r="R1" s="374"/>
      <c r="S1" s="374"/>
      <c r="T1" s="374"/>
      <c r="U1" s="374"/>
      <c r="V1" s="374"/>
      <c r="W1" s="374"/>
      <c r="X1" s="374"/>
      <c r="Y1" s="374"/>
      <c r="Z1" s="374"/>
    </row>
    <row r="2" spans="1:26" x14ac:dyDescent="0.35">
      <c r="A2" s="375">
        <v>43916</v>
      </c>
      <c r="B2" s="311">
        <v>311</v>
      </c>
      <c r="C2" s="376"/>
    </row>
    <row r="3" spans="1:26" x14ac:dyDescent="0.35">
      <c r="A3" s="375">
        <f t="shared" ref="A3:A12" si="0">A2+1</f>
        <v>43917</v>
      </c>
      <c r="B3" s="311">
        <v>404</v>
      </c>
    </row>
    <row r="4" spans="1:26" x14ac:dyDescent="0.35">
      <c r="A4" s="375">
        <f t="shared" si="0"/>
        <v>43918</v>
      </c>
      <c r="B4" s="311">
        <v>511</v>
      </c>
    </row>
    <row r="5" spans="1:26" x14ac:dyDescent="0.35">
      <c r="A5" s="375">
        <f t="shared" si="0"/>
        <v>43919</v>
      </c>
      <c r="B5" s="311">
        <v>565</v>
      </c>
    </row>
    <row r="6" spans="1:26" x14ac:dyDescent="0.35">
      <c r="A6" s="375">
        <f t="shared" si="0"/>
        <v>43920</v>
      </c>
      <c r="B6" s="311">
        <v>627</v>
      </c>
    </row>
    <row r="7" spans="1:26" x14ac:dyDescent="0.35">
      <c r="A7" s="375">
        <f t="shared" si="0"/>
        <v>43921</v>
      </c>
      <c r="B7" s="311">
        <v>752</v>
      </c>
    </row>
    <row r="8" spans="1:26" x14ac:dyDescent="0.35">
      <c r="A8" s="375">
        <f t="shared" si="0"/>
        <v>43922</v>
      </c>
      <c r="B8" s="311">
        <v>815</v>
      </c>
    </row>
    <row r="9" spans="1:26" x14ac:dyDescent="0.35">
      <c r="A9" s="375">
        <f t="shared" si="0"/>
        <v>43923</v>
      </c>
      <c r="B9" s="311">
        <v>910</v>
      </c>
    </row>
    <row r="10" spans="1:26" x14ac:dyDescent="0.35">
      <c r="A10" s="375">
        <f t="shared" si="0"/>
        <v>43924</v>
      </c>
      <c r="B10" s="311">
        <v>1037</v>
      </c>
    </row>
    <row r="11" spans="1:26" x14ac:dyDescent="0.35">
      <c r="A11" s="375">
        <f t="shared" si="0"/>
        <v>43925</v>
      </c>
      <c r="B11" s="311">
        <v>1107</v>
      </c>
    </row>
    <row r="12" spans="1:26" x14ac:dyDescent="0.35">
      <c r="A12" s="375">
        <f t="shared" si="0"/>
        <v>43926</v>
      </c>
      <c r="B12" s="311">
        <v>1204</v>
      </c>
    </row>
    <row r="13" spans="1:26" x14ac:dyDescent="0.35">
      <c r="A13" s="375">
        <v>43927</v>
      </c>
      <c r="B13" s="311">
        <v>1262</v>
      </c>
    </row>
    <row r="14" spans="1:26" x14ac:dyDescent="0.35">
      <c r="A14" s="375">
        <v>43928</v>
      </c>
      <c r="B14" s="311">
        <v>1328</v>
      </c>
    </row>
    <row r="15" spans="1:26" x14ac:dyDescent="0.35">
      <c r="A15" s="375">
        <v>43929</v>
      </c>
      <c r="B15" s="311">
        <v>1415</v>
      </c>
    </row>
    <row r="16" spans="1:26" x14ac:dyDescent="0.35">
      <c r="A16" s="375">
        <v>43930</v>
      </c>
      <c r="B16" s="311">
        <v>1440</v>
      </c>
    </row>
    <row r="17" spans="1:23" x14ac:dyDescent="0.35">
      <c r="A17" s="375">
        <v>43931</v>
      </c>
      <c r="B17" s="311">
        <v>1461</v>
      </c>
    </row>
    <row r="18" spans="1:23" x14ac:dyDescent="0.35">
      <c r="A18" s="375">
        <v>43932</v>
      </c>
      <c r="B18" s="311">
        <v>1467</v>
      </c>
    </row>
    <row r="19" spans="1:23" x14ac:dyDescent="0.35">
      <c r="A19" s="375">
        <v>43933</v>
      </c>
      <c r="B19" s="311">
        <v>1487</v>
      </c>
    </row>
    <row r="20" spans="1:23" x14ac:dyDescent="0.35">
      <c r="A20" s="375">
        <v>43934</v>
      </c>
      <c r="B20" s="311">
        <v>1482</v>
      </c>
    </row>
    <row r="21" spans="1:23" x14ac:dyDescent="0.35">
      <c r="A21" s="375">
        <v>43935</v>
      </c>
      <c r="B21" s="311">
        <v>1514</v>
      </c>
    </row>
    <row r="22" spans="1:23" x14ac:dyDescent="0.35">
      <c r="A22" s="375">
        <v>43936</v>
      </c>
      <c r="B22" s="311">
        <v>1486</v>
      </c>
    </row>
    <row r="23" spans="1:23" ht="15" customHeight="1" x14ac:dyDescent="0.35">
      <c r="A23" s="375">
        <v>43937</v>
      </c>
      <c r="B23" s="311">
        <v>1479</v>
      </c>
    </row>
    <row r="24" spans="1:23" x14ac:dyDescent="0.35">
      <c r="A24" s="375">
        <v>43938</v>
      </c>
      <c r="B24" s="311">
        <v>1487</v>
      </c>
    </row>
    <row r="25" spans="1:23" ht="15" customHeight="1" x14ac:dyDescent="0.35">
      <c r="A25" s="375">
        <v>43939</v>
      </c>
      <c r="B25" s="311">
        <v>1501</v>
      </c>
    </row>
    <row r="26" spans="1:23" x14ac:dyDescent="0.35">
      <c r="A26" s="375">
        <v>43940</v>
      </c>
      <c r="B26" s="311">
        <v>1520</v>
      </c>
    </row>
    <row r="27" spans="1:23" x14ac:dyDescent="0.35">
      <c r="A27" s="375">
        <v>43941</v>
      </c>
      <c r="B27" s="311">
        <v>1520</v>
      </c>
    </row>
    <row r="28" spans="1:23" x14ac:dyDescent="0.35">
      <c r="A28" s="375">
        <v>43942</v>
      </c>
      <c r="B28" s="311">
        <v>1472</v>
      </c>
    </row>
    <row r="29" spans="1:23" ht="15" customHeight="1" x14ac:dyDescent="0.3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3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35">
      <c r="A31" s="375">
        <v>43945</v>
      </c>
      <c r="B31" s="311">
        <v>1383</v>
      </c>
      <c r="E31" s="377" t="s">
        <v>61</v>
      </c>
      <c r="F31" s="377"/>
      <c r="G31" s="377"/>
      <c r="H31" s="377"/>
      <c r="I31" s="377"/>
      <c r="J31" s="377"/>
      <c r="K31" s="377"/>
      <c r="L31" s="377"/>
      <c r="M31" s="377"/>
      <c r="N31" s="377"/>
      <c r="O31" s="377"/>
    </row>
    <row r="32" spans="1:23" x14ac:dyDescent="0.35">
      <c r="A32" s="375">
        <v>43946</v>
      </c>
      <c r="B32" s="311">
        <v>1385</v>
      </c>
      <c r="E32" s="377"/>
      <c r="F32" s="377"/>
      <c r="G32" s="377"/>
      <c r="H32" s="377"/>
      <c r="I32" s="377"/>
      <c r="J32" s="377"/>
      <c r="K32" s="377"/>
      <c r="L32" s="377"/>
      <c r="M32" s="377"/>
      <c r="N32" s="377"/>
      <c r="O32" s="377"/>
    </row>
    <row r="33" spans="1:21" ht="51" customHeight="1" x14ac:dyDescent="0.35">
      <c r="A33" s="375">
        <v>43947</v>
      </c>
      <c r="B33" s="311">
        <v>1382</v>
      </c>
      <c r="E33" s="538" t="s">
        <v>185</v>
      </c>
      <c r="F33" s="538"/>
      <c r="G33" s="538"/>
      <c r="H33" s="538"/>
      <c r="I33" s="538"/>
      <c r="J33" s="538"/>
      <c r="K33" s="538"/>
      <c r="L33" s="538"/>
      <c r="M33" s="538"/>
      <c r="N33" s="538"/>
      <c r="O33" s="538"/>
      <c r="P33" s="538"/>
      <c r="Q33" s="538"/>
      <c r="R33" s="538"/>
      <c r="S33" s="538"/>
      <c r="T33" s="538"/>
      <c r="U33" s="538"/>
    </row>
    <row r="34" spans="1:21" x14ac:dyDescent="0.35">
      <c r="A34" s="375">
        <v>43948</v>
      </c>
      <c r="B34" s="311">
        <v>1387</v>
      </c>
      <c r="E34" s="371"/>
      <c r="F34" s="371"/>
      <c r="G34" s="371"/>
      <c r="H34" s="371"/>
      <c r="I34" s="371"/>
      <c r="J34" s="371"/>
      <c r="K34" s="371"/>
      <c r="L34" s="371"/>
      <c r="M34" s="371"/>
      <c r="N34" s="371"/>
      <c r="O34" s="371"/>
      <c r="P34" s="371"/>
      <c r="Q34" s="371"/>
      <c r="R34" s="371"/>
      <c r="S34" s="371"/>
      <c r="T34" s="371"/>
    </row>
    <row r="35" spans="1:21" x14ac:dyDescent="0.35">
      <c r="A35" s="375">
        <v>43949</v>
      </c>
      <c r="B35" s="311">
        <v>1359</v>
      </c>
    </row>
    <row r="36" spans="1:21" x14ac:dyDescent="0.35">
      <c r="A36" s="375">
        <v>43950</v>
      </c>
      <c r="B36" s="311">
        <v>1363</v>
      </c>
    </row>
    <row r="37" spans="1:21" x14ac:dyDescent="0.35">
      <c r="A37" s="375">
        <v>43951</v>
      </c>
      <c r="B37" s="311">
        <v>1324</v>
      </c>
    </row>
    <row r="38" spans="1:21" x14ac:dyDescent="0.35">
      <c r="A38" s="375">
        <v>43952</v>
      </c>
      <c r="B38" s="311">
        <v>1302</v>
      </c>
    </row>
    <row r="39" spans="1:21" x14ac:dyDescent="0.35">
      <c r="A39" s="375">
        <v>43953</v>
      </c>
      <c r="B39" s="311">
        <v>1277</v>
      </c>
    </row>
    <row r="40" spans="1:21" x14ac:dyDescent="0.35">
      <c r="A40" s="375">
        <v>43954</v>
      </c>
      <c r="B40" s="323">
        <v>1266</v>
      </c>
    </row>
    <row r="41" spans="1:21" x14ac:dyDescent="0.35">
      <c r="A41" s="375">
        <v>43955</v>
      </c>
      <c r="B41" s="323">
        <v>1279</v>
      </c>
    </row>
    <row r="42" spans="1:21" x14ac:dyDescent="0.35">
      <c r="A42" s="375">
        <v>43956</v>
      </c>
      <c r="B42" s="323">
        <v>1225</v>
      </c>
    </row>
    <row r="43" spans="1:21" x14ac:dyDescent="0.35">
      <c r="A43" s="375">
        <v>43957</v>
      </c>
      <c r="B43" s="323">
        <v>1204</v>
      </c>
    </row>
    <row r="44" spans="1:21" x14ac:dyDescent="0.35">
      <c r="A44" s="375">
        <v>43958</v>
      </c>
      <c r="B44" s="323">
        <v>1199</v>
      </c>
    </row>
    <row r="45" spans="1:21" x14ac:dyDescent="0.35">
      <c r="A45" s="375">
        <v>43959</v>
      </c>
      <c r="B45" s="323">
        <v>1168</v>
      </c>
    </row>
    <row r="46" spans="1:21" x14ac:dyDescent="0.35">
      <c r="A46" s="375">
        <v>43960</v>
      </c>
      <c r="B46" s="323">
        <v>1159</v>
      </c>
    </row>
    <row r="47" spans="1:21" x14ac:dyDescent="0.35">
      <c r="A47" s="375">
        <v>43961</v>
      </c>
      <c r="B47" s="323">
        <v>1132</v>
      </c>
    </row>
    <row r="48" spans="1:21" x14ac:dyDescent="0.35">
      <c r="A48" s="375">
        <v>43962</v>
      </c>
      <c r="B48" s="323">
        <v>1145</v>
      </c>
    </row>
    <row r="49" spans="1:2" x14ac:dyDescent="0.35">
      <c r="A49" s="375">
        <v>43963</v>
      </c>
      <c r="B49" s="323">
        <v>1131</v>
      </c>
    </row>
    <row r="50" spans="1:2" x14ac:dyDescent="0.35">
      <c r="A50" s="375">
        <v>43964</v>
      </c>
      <c r="B50" s="323">
        <v>1101</v>
      </c>
    </row>
    <row r="51" spans="1:2" x14ac:dyDescent="0.35">
      <c r="A51" s="375">
        <v>43965</v>
      </c>
      <c r="B51" s="323">
        <v>1100</v>
      </c>
    </row>
    <row r="52" spans="1:2" x14ac:dyDescent="0.35">
      <c r="A52" s="375">
        <v>43966</v>
      </c>
      <c r="B52" s="323">
        <v>1066</v>
      </c>
    </row>
    <row r="53" spans="1:2" x14ac:dyDescent="0.35">
      <c r="A53" s="375">
        <v>43967</v>
      </c>
      <c r="B53" s="323">
        <v>1011</v>
      </c>
    </row>
    <row r="54" spans="1:2" x14ac:dyDescent="0.35">
      <c r="A54" s="375">
        <v>43968</v>
      </c>
      <c r="B54" s="323">
        <v>1007</v>
      </c>
    </row>
    <row r="55" spans="1:2" x14ac:dyDescent="0.35">
      <c r="A55" s="375">
        <v>43969</v>
      </c>
      <c r="B55" s="323">
        <v>1005</v>
      </c>
    </row>
    <row r="56" spans="1:2" x14ac:dyDescent="0.35">
      <c r="A56" s="375">
        <v>43970</v>
      </c>
      <c r="B56" s="323">
        <v>969</v>
      </c>
    </row>
    <row r="57" spans="1:2" x14ac:dyDescent="0.35">
      <c r="A57" s="375">
        <v>43971</v>
      </c>
      <c r="B57" s="323">
        <v>943</v>
      </c>
    </row>
    <row r="58" spans="1:2" x14ac:dyDescent="0.35">
      <c r="A58" s="375">
        <v>43972</v>
      </c>
      <c r="B58" s="323">
        <v>909</v>
      </c>
    </row>
    <row r="59" spans="1:2" x14ac:dyDescent="0.35">
      <c r="A59" s="375">
        <v>43973</v>
      </c>
      <c r="B59" s="323">
        <v>874</v>
      </c>
    </row>
    <row r="60" spans="1:2" x14ac:dyDescent="0.35">
      <c r="A60" s="375">
        <v>43974</v>
      </c>
      <c r="B60" s="323">
        <v>841</v>
      </c>
    </row>
    <row r="61" spans="1:2" x14ac:dyDescent="0.35">
      <c r="A61" s="375">
        <v>43975</v>
      </c>
      <c r="B61" s="323">
        <v>845</v>
      </c>
    </row>
    <row r="62" spans="1:2" x14ac:dyDescent="0.35">
      <c r="A62" s="375">
        <v>43976</v>
      </c>
      <c r="B62" s="323">
        <v>849</v>
      </c>
    </row>
    <row r="63" spans="1:2" x14ac:dyDescent="0.35">
      <c r="A63" s="375">
        <v>43977</v>
      </c>
      <c r="B63" s="323">
        <v>833</v>
      </c>
    </row>
    <row r="64" spans="1:2" x14ac:dyDescent="0.35">
      <c r="A64" s="375">
        <v>43978</v>
      </c>
      <c r="B64" s="323">
        <v>810</v>
      </c>
    </row>
    <row r="65" spans="1:2" x14ac:dyDescent="0.35">
      <c r="A65" s="375">
        <v>43979</v>
      </c>
      <c r="B65" s="323">
        <v>797</v>
      </c>
    </row>
    <row r="66" spans="1:2" x14ac:dyDescent="0.35">
      <c r="A66" s="375">
        <v>43980</v>
      </c>
      <c r="B66" s="323">
        <v>769</v>
      </c>
    </row>
    <row r="67" spans="1:2" x14ac:dyDescent="0.35">
      <c r="A67" s="375">
        <v>43981</v>
      </c>
      <c r="B67" s="323">
        <v>736</v>
      </c>
    </row>
    <row r="68" spans="1:2" x14ac:dyDescent="0.35">
      <c r="A68" s="375">
        <v>43982</v>
      </c>
      <c r="B68" s="323">
        <v>733</v>
      </c>
    </row>
    <row r="69" spans="1:2" x14ac:dyDescent="0.35">
      <c r="A69" s="375">
        <v>43983</v>
      </c>
      <c r="B69" s="323">
        <v>736</v>
      </c>
    </row>
    <row r="70" spans="1:2" x14ac:dyDescent="0.35">
      <c r="A70" s="375">
        <v>43984</v>
      </c>
      <c r="B70" s="323">
        <v>714</v>
      </c>
    </row>
    <row r="71" spans="1:2" x14ac:dyDescent="0.35">
      <c r="A71" s="375">
        <v>43985</v>
      </c>
      <c r="B71" s="323">
        <v>708</v>
      </c>
    </row>
    <row r="72" spans="1:2" x14ac:dyDescent="0.35">
      <c r="A72" s="375">
        <v>43986</v>
      </c>
      <c r="B72" s="323">
        <v>691</v>
      </c>
    </row>
    <row r="73" spans="1:2" x14ac:dyDescent="0.35">
      <c r="A73" s="375">
        <v>43987</v>
      </c>
      <c r="B73" s="323">
        <v>682</v>
      </c>
    </row>
    <row r="74" spans="1:2" x14ac:dyDescent="0.35">
      <c r="A74" s="375">
        <v>43988</v>
      </c>
      <c r="B74" s="323">
        <v>652</v>
      </c>
    </row>
    <row r="75" spans="1:2" x14ac:dyDescent="0.35">
      <c r="A75" s="375">
        <v>43989</v>
      </c>
      <c r="B75" s="323">
        <v>652</v>
      </c>
    </row>
    <row r="76" spans="1:2" x14ac:dyDescent="0.35">
      <c r="A76" s="375">
        <v>43990</v>
      </c>
      <c r="B76" s="323">
        <v>660</v>
      </c>
    </row>
    <row r="77" spans="1:2" x14ac:dyDescent="0.35">
      <c r="A77" s="375">
        <v>43991</v>
      </c>
      <c r="B77" s="323">
        <v>647</v>
      </c>
    </row>
    <row r="78" spans="1:2" x14ac:dyDescent="0.35">
      <c r="A78" s="375">
        <v>43992</v>
      </c>
      <c r="B78" s="323">
        <v>628</v>
      </c>
    </row>
    <row r="79" spans="1:2" x14ac:dyDescent="0.35">
      <c r="A79" s="375">
        <v>43993</v>
      </c>
      <c r="B79" s="323">
        <v>610</v>
      </c>
    </row>
    <row r="80" spans="1:2" x14ac:dyDescent="0.35">
      <c r="A80" s="375">
        <v>43994</v>
      </c>
      <c r="B80" s="323">
        <v>590</v>
      </c>
    </row>
    <row r="81" spans="1:2" x14ac:dyDescent="0.35">
      <c r="A81" s="375">
        <v>43995</v>
      </c>
      <c r="B81" s="323">
        <v>582</v>
      </c>
    </row>
    <row r="82" spans="1:2" x14ac:dyDescent="0.35">
      <c r="A82" s="375">
        <v>43996</v>
      </c>
      <c r="B82" s="311">
        <v>575</v>
      </c>
    </row>
    <row r="83" spans="1:2" x14ac:dyDescent="0.35">
      <c r="A83" s="375">
        <v>43997</v>
      </c>
      <c r="B83" s="323">
        <v>578</v>
      </c>
    </row>
    <row r="84" spans="1:2" x14ac:dyDescent="0.35">
      <c r="A84" s="375">
        <v>43998</v>
      </c>
      <c r="B84" s="311">
        <v>567</v>
      </c>
    </row>
    <row r="85" spans="1:2" x14ac:dyDescent="0.35">
      <c r="A85" s="375">
        <v>43999</v>
      </c>
      <c r="B85" s="311">
        <v>552</v>
      </c>
    </row>
    <row r="86" spans="1:2" x14ac:dyDescent="0.35">
      <c r="A86" s="375">
        <v>44000</v>
      </c>
      <c r="B86" s="311">
        <v>544</v>
      </c>
    </row>
    <row r="87" spans="1:2" x14ac:dyDescent="0.35">
      <c r="A87" s="375">
        <v>44001</v>
      </c>
      <c r="B87" s="311">
        <v>518</v>
      </c>
    </row>
    <row r="88" spans="1:2" x14ac:dyDescent="0.35">
      <c r="A88" s="375">
        <v>44002</v>
      </c>
      <c r="B88" s="311">
        <v>511</v>
      </c>
    </row>
    <row r="89" spans="1:2" x14ac:dyDescent="0.35">
      <c r="A89" s="375">
        <v>44003</v>
      </c>
      <c r="B89" s="311">
        <v>518</v>
      </c>
    </row>
    <row r="90" spans="1:2" x14ac:dyDescent="0.35">
      <c r="A90" s="375">
        <v>44004</v>
      </c>
      <c r="B90" s="311">
        <v>515</v>
      </c>
    </row>
    <row r="91" spans="1:2" x14ac:dyDescent="0.35">
      <c r="A91" s="375">
        <v>44005</v>
      </c>
      <c r="B91" s="311">
        <v>512</v>
      </c>
    </row>
    <row r="92" spans="1:2" x14ac:dyDescent="0.35">
      <c r="A92" s="375">
        <v>44006</v>
      </c>
      <c r="B92" s="311">
        <v>489</v>
      </c>
    </row>
    <row r="93" spans="1:2" x14ac:dyDescent="0.35">
      <c r="A93" s="375">
        <v>44007</v>
      </c>
      <c r="B93" s="311">
        <v>472</v>
      </c>
    </row>
    <row r="94" spans="1:2" x14ac:dyDescent="0.35">
      <c r="A94" s="375">
        <v>44008</v>
      </c>
      <c r="B94" s="311">
        <v>467</v>
      </c>
    </row>
    <row r="95" spans="1:2" x14ac:dyDescent="0.35">
      <c r="A95" s="375">
        <v>44009</v>
      </c>
      <c r="B95" s="311">
        <v>456</v>
      </c>
    </row>
    <row r="96" spans="1:2" x14ac:dyDescent="0.35">
      <c r="A96" s="375">
        <v>44010</v>
      </c>
      <c r="B96" s="311">
        <v>453</v>
      </c>
    </row>
    <row r="97" spans="1:2" x14ac:dyDescent="0.35">
      <c r="A97" s="375">
        <v>44011</v>
      </c>
      <c r="B97" s="311">
        <v>453</v>
      </c>
    </row>
    <row r="98" spans="1:2" x14ac:dyDescent="0.35">
      <c r="A98" s="375">
        <v>44012</v>
      </c>
      <c r="B98" s="311">
        <v>450</v>
      </c>
    </row>
    <row r="99" spans="1:2" x14ac:dyDescent="0.35">
      <c r="A99" s="375">
        <v>44013</v>
      </c>
      <c r="B99" s="311">
        <v>439</v>
      </c>
    </row>
    <row r="100" spans="1:2" x14ac:dyDescent="0.35">
      <c r="A100" s="375">
        <v>44014</v>
      </c>
      <c r="B100" s="311">
        <v>432</v>
      </c>
    </row>
    <row r="101" spans="1:2" x14ac:dyDescent="0.35">
      <c r="A101" s="375">
        <v>44015</v>
      </c>
      <c r="B101" s="311">
        <v>422</v>
      </c>
    </row>
    <row r="102" spans="1:2" x14ac:dyDescent="0.35">
      <c r="A102" s="375">
        <v>44016</v>
      </c>
      <c r="B102" s="311">
        <v>430</v>
      </c>
    </row>
    <row r="103" spans="1:2" x14ac:dyDescent="0.35">
      <c r="A103" s="375">
        <v>44017</v>
      </c>
      <c r="B103" s="311">
        <v>424</v>
      </c>
    </row>
    <row r="104" spans="1:2" x14ac:dyDescent="0.35">
      <c r="A104" s="375">
        <v>44018</v>
      </c>
      <c r="B104" s="311">
        <v>384</v>
      </c>
    </row>
    <row r="105" spans="1:2" x14ac:dyDescent="0.35">
      <c r="A105" s="375">
        <v>44019</v>
      </c>
      <c r="B105" s="311">
        <v>376</v>
      </c>
    </row>
    <row r="106" spans="1:2" x14ac:dyDescent="0.35">
      <c r="A106" s="375">
        <v>44020</v>
      </c>
      <c r="B106" s="311">
        <v>358</v>
      </c>
    </row>
    <row r="107" spans="1:2" x14ac:dyDescent="0.35">
      <c r="A107" s="375">
        <v>44021</v>
      </c>
      <c r="B107" s="311">
        <v>342</v>
      </c>
    </row>
    <row r="108" spans="1:2" x14ac:dyDescent="0.35">
      <c r="A108" s="375">
        <v>44022</v>
      </c>
      <c r="B108" s="311">
        <v>337</v>
      </c>
    </row>
    <row r="109" spans="1:2" x14ac:dyDescent="0.35">
      <c r="A109" s="375">
        <v>44023</v>
      </c>
      <c r="B109" s="311">
        <v>323</v>
      </c>
    </row>
    <row r="110" spans="1:2" x14ac:dyDescent="0.35">
      <c r="A110" s="375">
        <v>44024</v>
      </c>
      <c r="B110" s="311">
        <v>330</v>
      </c>
    </row>
    <row r="111" spans="1:2" x14ac:dyDescent="0.35">
      <c r="A111" s="375">
        <v>44025</v>
      </c>
      <c r="B111" s="311">
        <v>335</v>
      </c>
    </row>
    <row r="112" spans="1:2" x14ac:dyDescent="0.35">
      <c r="A112" s="375">
        <v>44026</v>
      </c>
      <c r="B112" s="311">
        <v>327</v>
      </c>
    </row>
    <row r="113" spans="1:2" x14ac:dyDescent="0.35">
      <c r="A113" s="375">
        <v>44027</v>
      </c>
      <c r="B113" s="311">
        <v>329</v>
      </c>
    </row>
    <row r="114" spans="1:2" x14ac:dyDescent="0.35">
      <c r="A114" s="375">
        <v>44028</v>
      </c>
      <c r="B114" s="311">
        <v>320</v>
      </c>
    </row>
    <row r="115" spans="1:2" x14ac:dyDescent="0.35">
      <c r="A115" s="375">
        <v>44029</v>
      </c>
      <c r="B115" s="311">
        <v>316</v>
      </c>
    </row>
    <row r="116" spans="1:2" x14ac:dyDescent="0.35">
      <c r="A116" s="375">
        <v>44030</v>
      </c>
      <c r="B116" s="311">
        <v>305</v>
      </c>
    </row>
    <row r="117" spans="1:2" x14ac:dyDescent="0.35">
      <c r="A117" s="375">
        <v>44031</v>
      </c>
      <c r="B117" s="311">
        <v>302</v>
      </c>
    </row>
    <row r="118" spans="1:2" x14ac:dyDescent="0.35">
      <c r="A118" s="375">
        <v>44032</v>
      </c>
      <c r="B118" s="311">
        <v>299</v>
      </c>
    </row>
    <row r="119" spans="1:2" x14ac:dyDescent="0.35">
      <c r="A119" s="375">
        <v>44033</v>
      </c>
      <c r="B119" s="311">
        <v>303</v>
      </c>
    </row>
    <row r="120" spans="1:2" x14ac:dyDescent="0.35">
      <c r="A120" s="375">
        <v>44034</v>
      </c>
      <c r="B120" s="311">
        <v>295</v>
      </c>
    </row>
    <row r="121" spans="1:2" x14ac:dyDescent="0.35">
      <c r="A121" s="375">
        <v>44035</v>
      </c>
      <c r="B121" s="311">
        <v>287</v>
      </c>
    </row>
    <row r="122" spans="1:2" x14ac:dyDescent="0.35">
      <c r="A122" s="375">
        <v>44036</v>
      </c>
      <c r="B122" s="311">
        <v>278</v>
      </c>
    </row>
    <row r="123" spans="1:2" x14ac:dyDescent="0.35">
      <c r="A123" s="375">
        <v>44037</v>
      </c>
      <c r="B123" s="311">
        <v>270</v>
      </c>
    </row>
    <row r="124" spans="1:2" x14ac:dyDescent="0.35">
      <c r="A124" s="375">
        <v>44038</v>
      </c>
      <c r="B124" s="311">
        <v>267</v>
      </c>
    </row>
    <row r="125" spans="1:2" x14ac:dyDescent="0.35">
      <c r="A125" s="375">
        <v>44039</v>
      </c>
      <c r="B125" s="311">
        <v>270</v>
      </c>
    </row>
    <row r="126" spans="1:2" x14ac:dyDescent="0.35">
      <c r="A126" s="375">
        <v>44040</v>
      </c>
      <c r="B126" s="311">
        <v>264</v>
      </c>
    </row>
    <row r="127" spans="1:2" x14ac:dyDescent="0.35">
      <c r="A127" s="375">
        <v>44041</v>
      </c>
      <c r="B127" s="311">
        <v>260</v>
      </c>
    </row>
    <row r="128" spans="1:2" x14ac:dyDescent="0.35">
      <c r="A128" s="375">
        <v>44042</v>
      </c>
      <c r="B128" s="311">
        <v>260</v>
      </c>
    </row>
    <row r="129" spans="1:2" x14ac:dyDescent="0.35">
      <c r="A129" s="375">
        <v>44043</v>
      </c>
      <c r="B129" s="311">
        <v>255</v>
      </c>
    </row>
    <row r="130" spans="1:2" x14ac:dyDescent="0.35">
      <c r="A130" s="375">
        <v>44044</v>
      </c>
      <c r="B130" s="311">
        <v>260</v>
      </c>
    </row>
    <row r="131" spans="1:2" x14ac:dyDescent="0.35">
      <c r="A131" s="375">
        <v>44045</v>
      </c>
      <c r="B131" s="311">
        <v>265</v>
      </c>
    </row>
    <row r="132" spans="1:2" x14ac:dyDescent="0.35">
      <c r="A132" s="375">
        <v>44046</v>
      </c>
      <c r="B132" s="311">
        <v>265</v>
      </c>
    </row>
    <row r="133" spans="1:2" x14ac:dyDescent="0.35">
      <c r="A133" s="375">
        <v>44047</v>
      </c>
      <c r="B133" s="311">
        <v>270</v>
      </c>
    </row>
    <row r="134" spans="1:2" x14ac:dyDescent="0.35">
      <c r="A134" s="375">
        <v>44048</v>
      </c>
      <c r="B134" s="311">
        <v>267</v>
      </c>
    </row>
    <row r="135" spans="1:2" x14ac:dyDescent="0.35">
      <c r="A135" s="375">
        <v>44049</v>
      </c>
      <c r="B135" s="311">
        <v>270</v>
      </c>
    </row>
    <row r="136" spans="1:2" x14ac:dyDescent="0.35">
      <c r="A136" s="375">
        <v>44050</v>
      </c>
      <c r="B136" s="311">
        <v>262</v>
      </c>
    </row>
    <row r="137" spans="1:2" x14ac:dyDescent="0.35">
      <c r="A137" s="375">
        <v>44051</v>
      </c>
      <c r="B137" s="311">
        <v>261</v>
      </c>
    </row>
    <row r="138" spans="1:2" x14ac:dyDescent="0.35">
      <c r="A138" s="375">
        <v>44052</v>
      </c>
      <c r="B138" s="311">
        <v>261</v>
      </c>
    </row>
    <row r="139" spans="1:2" x14ac:dyDescent="0.35">
      <c r="A139" s="375">
        <v>44053</v>
      </c>
      <c r="B139" s="311">
        <v>267</v>
      </c>
    </row>
    <row r="140" spans="1:2" x14ac:dyDescent="0.35">
      <c r="A140" s="375">
        <v>44054</v>
      </c>
      <c r="B140" s="311">
        <v>269</v>
      </c>
    </row>
    <row r="141" spans="1:2" x14ac:dyDescent="0.35">
      <c r="A141" s="375">
        <v>44055</v>
      </c>
      <c r="B141" s="311">
        <v>265</v>
      </c>
    </row>
    <row r="142" spans="1:2" x14ac:dyDescent="0.35">
      <c r="A142" s="375">
        <v>44056</v>
      </c>
      <c r="B142" s="311">
        <v>258</v>
      </c>
    </row>
    <row r="143" spans="1:2" x14ac:dyDescent="0.35">
      <c r="A143" s="375">
        <v>44057</v>
      </c>
      <c r="B143" s="311">
        <v>253</v>
      </c>
    </row>
    <row r="144" spans="1:2" x14ac:dyDescent="0.35">
      <c r="A144" s="375">
        <v>44058</v>
      </c>
      <c r="B144" s="311">
        <v>244</v>
      </c>
    </row>
    <row r="145" spans="1:2" x14ac:dyDescent="0.35">
      <c r="A145" s="375">
        <v>44059</v>
      </c>
      <c r="B145" s="311">
        <v>243</v>
      </c>
    </row>
    <row r="146" spans="1:2" x14ac:dyDescent="0.35">
      <c r="A146" s="375">
        <v>44060</v>
      </c>
      <c r="B146" s="311">
        <v>248</v>
      </c>
    </row>
    <row r="147" spans="1:2" x14ac:dyDescent="0.35">
      <c r="A147" s="375">
        <v>44061</v>
      </c>
      <c r="B147" s="311">
        <v>254</v>
      </c>
    </row>
    <row r="148" spans="1:2" x14ac:dyDescent="0.35">
      <c r="A148" s="375">
        <v>44062</v>
      </c>
      <c r="B148" s="311">
        <v>247</v>
      </c>
    </row>
    <row r="149" spans="1:2" x14ac:dyDescent="0.35">
      <c r="A149" s="375">
        <v>44063</v>
      </c>
      <c r="B149" s="311">
        <v>248</v>
      </c>
    </row>
    <row r="150" spans="1:2" x14ac:dyDescent="0.35">
      <c r="A150" s="375">
        <v>44064</v>
      </c>
      <c r="B150" s="311">
        <v>253</v>
      </c>
    </row>
    <row r="151" spans="1:2" x14ac:dyDescent="0.35">
      <c r="A151" s="375">
        <v>44065</v>
      </c>
      <c r="B151" s="311">
        <v>246</v>
      </c>
    </row>
    <row r="152" spans="1:2" x14ac:dyDescent="0.35">
      <c r="A152" s="375">
        <v>44066</v>
      </c>
      <c r="B152" s="311">
        <v>245</v>
      </c>
    </row>
    <row r="153" spans="1:2" x14ac:dyDescent="0.35">
      <c r="A153" s="375">
        <v>44067</v>
      </c>
      <c r="B153" s="311">
        <v>248</v>
      </c>
    </row>
    <row r="154" spans="1:2" x14ac:dyDescent="0.35">
      <c r="A154" s="375">
        <v>44068</v>
      </c>
      <c r="B154" s="311">
        <v>243</v>
      </c>
    </row>
    <row r="155" spans="1:2" x14ac:dyDescent="0.35">
      <c r="A155" s="375">
        <v>44069</v>
      </c>
      <c r="B155" s="311">
        <v>249</v>
      </c>
    </row>
    <row r="156" spans="1:2" x14ac:dyDescent="0.35">
      <c r="A156" s="375">
        <v>44070</v>
      </c>
      <c r="B156" s="311">
        <v>257</v>
      </c>
    </row>
    <row r="157" spans="1:2" x14ac:dyDescent="0.35">
      <c r="A157" s="375">
        <v>44071</v>
      </c>
      <c r="B157" s="311">
        <v>255</v>
      </c>
    </row>
    <row r="158" spans="1:2" x14ac:dyDescent="0.35">
      <c r="A158" s="375">
        <v>44072</v>
      </c>
      <c r="B158" s="311">
        <v>258</v>
      </c>
    </row>
    <row r="159" spans="1:2" x14ac:dyDescent="0.35">
      <c r="A159" s="375">
        <v>44073</v>
      </c>
      <c r="B159" s="311">
        <v>251</v>
      </c>
    </row>
    <row r="160" spans="1:2" x14ac:dyDescent="0.35">
      <c r="A160" s="375">
        <v>44074</v>
      </c>
      <c r="B160" s="311">
        <v>258</v>
      </c>
    </row>
    <row r="161" spans="1:2" x14ac:dyDescent="0.35">
      <c r="A161" s="375">
        <v>44075</v>
      </c>
      <c r="B161" s="311">
        <v>264</v>
      </c>
    </row>
    <row r="162" spans="1:2" x14ac:dyDescent="0.35">
      <c r="A162" s="375">
        <v>44076</v>
      </c>
      <c r="B162" s="311">
        <v>258</v>
      </c>
    </row>
    <row r="163" spans="1:2" x14ac:dyDescent="0.35">
      <c r="A163" s="375">
        <v>44077</v>
      </c>
      <c r="B163" s="311">
        <v>259</v>
      </c>
    </row>
    <row r="164" spans="1:2" x14ac:dyDescent="0.35">
      <c r="A164" s="375">
        <v>44078</v>
      </c>
      <c r="B164" s="311">
        <v>258</v>
      </c>
    </row>
    <row r="165" spans="1:2" x14ac:dyDescent="0.35">
      <c r="A165" s="375">
        <v>44079</v>
      </c>
      <c r="B165" s="311">
        <v>251</v>
      </c>
    </row>
    <row r="166" spans="1:2" x14ac:dyDescent="0.35">
      <c r="A166" s="375">
        <v>44080</v>
      </c>
      <c r="B166" s="311">
        <v>244</v>
      </c>
    </row>
    <row r="167" spans="1:2" x14ac:dyDescent="0.35">
      <c r="A167" s="375">
        <v>44081</v>
      </c>
      <c r="B167" s="311">
        <v>256</v>
      </c>
    </row>
    <row r="168" spans="1:2" x14ac:dyDescent="0.35">
      <c r="A168" s="375">
        <v>44082</v>
      </c>
      <c r="B168" s="311">
        <v>267</v>
      </c>
    </row>
    <row r="169" spans="1:2" x14ac:dyDescent="0.35">
      <c r="A169" s="375">
        <v>44083</v>
      </c>
      <c r="B169" s="311">
        <v>274</v>
      </c>
    </row>
    <row r="170" spans="1:2" x14ac:dyDescent="0.35">
      <c r="A170" s="375">
        <v>44084</v>
      </c>
      <c r="B170" s="311">
        <v>266</v>
      </c>
    </row>
    <row r="171" spans="1:2" x14ac:dyDescent="0.35">
      <c r="A171" s="375">
        <v>44085</v>
      </c>
      <c r="B171" s="311">
        <v>269</v>
      </c>
    </row>
    <row r="172" spans="1:2" x14ac:dyDescent="0.35">
      <c r="A172" s="375">
        <v>44086</v>
      </c>
      <c r="B172" s="311">
        <v>261</v>
      </c>
    </row>
    <row r="173" spans="1:2" x14ac:dyDescent="0.35">
      <c r="A173" s="375">
        <v>44087</v>
      </c>
      <c r="B173" s="311">
        <v>259</v>
      </c>
    </row>
    <row r="174" spans="1:2" x14ac:dyDescent="0.35">
      <c r="A174" s="375">
        <v>44088</v>
      </c>
      <c r="B174" s="311">
        <v>264</v>
      </c>
    </row>
    <row r="175" spans="1:2" x14ac:dyDescent="0.3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2" customFormat="1" ht="29" x14ac:dyDescent="0.35">
      <c r="A1" s="370" t="s">
        <v>0</v>
      </c>
      <c r="B1" s="371" t="s">
        <v>191</v>
      </c>
      <c r="D1" s="373"/>
      <c r="L1" s="374"/>
      <c r="M1" s="374"/>
      <c r="N1" s="374"/>
      <c r="O1" s="374"/>
      <c r="P1" s="374"/>
      <c r="Q1" s="374"/>
      <c r="R1" s="374"/>
      <c r="S1" s="374"/>
      <c r="T1" s="374"/>
      <c r="U1" s="374"/>
      <c r="V1" s="374"/>
      <c r="W1" s="374"/>
      <c r="X1" s="374"/>
      <c r="Y1" s="374"/>
      <c r="Z1" s="374"/>
      <c r="AA1" s="374"/>
    </row>
    <row r="2" spans="1:27" x14ac:dyDescent="0.35">
      <c r="A2" s="375">
        <v>43908</v>
      </c>
      <c r="B2" s="311" t="e">
        <f>NA()</f>
        <v>#N/A</v>
      </c>
      <c r="L2" s="379"/>
      <c r="M2" s="379"/>
      <c r="N2" s="379"/>
      <c r="O2" s="379"/>
      <c r="P2" s="379"/>
      <c r="Q2" s="379"/>
      <c r="R2" s="379"/>
      <c r="S2" s="379"/>
      <c r="T2" s="379"/>
      <c r="U2" s="379"/>
      <c r="V2" s="379"/>
      <c r="W2" s="379"/>
      <c r="X2" s="379"/>
      <c r="Y2" s="379"/>
      <c r="Z2" s="379"/>
      <c r="AA2" s="379"/>
    </row>
    <row r="3" spans="1:27" x14ac:dyDescent="0.35">
      <c r="A3" s="375">
        <f>A2+1</f>
        <v>43909</v>
      </c>
      <c r="B3" s="311" t="e">
        <f>NA()</f>
        <v>#N/A</v>
      </c>
      <c r="L3" s="379"/>
      <c r="M3" s="379"/>
      <c r="N3" s="379"/>
      <c r="O3" s="379"/>
      <c r="P3" s="379"/>
      <c r="Q3" s="379"/>
      <c r="R3" s="379"/>
      <c r="S3" s="379"/>
      <c r="T3" s="379"/>
      <c r="U3" s="379"/>
      <c r="V3" s="379"/>
      <c r="W3" s="379"/>
      <c r="X3" s="379"/>
      <c r="Y3" s="379"/>
      <c r="Z3" s="379"/>
      <c r="AA3" s="379"/>
    </row>
    <row r="4" spans="1:27" x14ac:dyDescent="0.3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35">
      <c r="A5" s="375">
        <f t="shared" si="0"/>
        <v>43911</v>
      </c>
      <c r="B5" s="311" t="e">
        <f>NA()</f>
        <v>#N/A</v>
      </c>
      <c r="L5" s="379"/>
      <c r="M5" s="379"/>
      <c r="N5" s="379"/>
      <c r="O5" s="379"/>
      <c r="P5" s="379"/>
      <c r="Q5" s="379"/>
      <c r="R5" s="379"/>
      <c r="S5" s="379"/>
      <c r="T5" s="379"/>
      <c r="U5" s="379"/>
      <c r="V5" s="379"/>
      <c r="W5" s="379"/>
      <c r="X5" s="379"/>
      <c r="Y5" s="379"/>
      <c r="Z5" s="379"/>
      <c r="AA5" s="379"/>
    </row>
    <row r="6" spans="1:27" x14ac:dyDescent="0.35">
      <c r="A6" s="375">
        <f t="shared" si="0"/>
        <v>43912</v>
      </c>
      <c r="B6" s="311" t="e">
        <f>NA()</f>
        <v>#N/A</v>
      </c>
      <c r="L6" s="379"/>
      <c r="M6" s="379"/>
      <c r="N6" s="379"/>
      <c r="O6" s="379"/>
      <c r="P6" s="379"/>
      <c r="Q6" s="379"/>
      <c r="R6" s="379"/>
      <c r="S6" s="379"/>
      <c r="T6" s="379"/>
      <c r="U6" s="379"/>
      <c r="V6" s="379"/>
      <c r="W6" s="379"/>
      <c r="X6" s="379"/>
      <c r="Y6" s="379"/>
      <c r="Z6" s="379"/>
      <c r="AA6" s="379"/>
    </row>
    <row r="7" spans="1:27" x14ac:dyDescent="0.35">
      <c r="A7" s="375">
        <f t="shared" si="0"/>
        <v>43913</v>
      </c>
      <c r="B7" s="311" t="e">
        <f>NA()</f>
        <v>#N/A</v>
      </c>
      <c r="L7" s="379"/>
      <c r="M7" s="379"/>
      <c r="N7" s="379"/>
      <c r="O7" s="379"/>
      <c r="P7" s="379"/>
      <c r="Q7" s="379"/>
      <c r="R7" s="379"/>
      <c r="S7" s="379"/>
      <c r="T7" s="379"/>
      <c r="U7" s="379"/>
      <c r="V7" s="379"/>
      <c r="W7" s="379"/>
      <c r="X7" s="379"/>
      <c r="Y7" s="379"/>
      <c r="Z7" s="379"/>
      <c r="AA7" s="379"/>
    </row>
    <row r="8" spans="1:27" x14ac:dyDescent="0.35">
      <c r="A8" s="375">
        <f t="shared" si="0"/>
        <v>43914</v>
      </c>
      <c r="B8" s="311" t="e">
        <f>NA()</f>
        <v>#N/A</v>
      </c>
      <c r="C8" s="380"/>
    </row>
    <row r="9" spans="1:27" x14ac:dyDescent="0.35">
      <c r="A9" s="375">
        <f t="shared" si="0"/>
        <v>43915</v>
      </c>
      <c r="B9" s="311" t="e">
        <f>NA()</f>
        <v>#N/A</v>
      </c>
      <c r="C9" s="376"/>
    </row>
    <row r="10" spans="1:27" x14ac:dyDescent="0.35">
      <c r="A10" s="375">
        <f>A9+1</f>
        <v>43916</v>
      </c>
      <c r="B10" s="311">
        <v>42</v>
      </c>
      <c r="C10" s="376"/>
    </row>
    <row r="11" spans="1:27" x14ac:dyDescent="0.35">
      <c r="A11" s="375">
        <f t="shared" si="0"/>
        <v>43917</v>
      </c>
      <c r="B11" s="311">
        <v>62</v>
      </c>
    </row>
    <row r="12" spans="1:27" x14ac:dyDescent="0.35">
      <c r="A12" s="375">
        <f t="shared" si="0"/>
        <v>43918</v>
      </c>
      <c r="B12" s="311">
        <v>74</v>
      </c>
    </row>
    <row r="13" spans="1:27" x14ac:dyDescent="0.35">
      <c r="A13" s="375">
        <f t="shared" si="0"/>
        <v>43919</v>
      </c>
      <c r="B13" s="311">
        <v>85</v>
      </c>
    </row>
    <row r="14" spans="1:27" x14ac:dyDescent="0.35">
      <c r="A14" s="375">
        <f t="shared" si="0"/>
        <v>43920</v>
      </c>
      <c r="B14" s="311">
        <v>94</v>
      </c>
    </row>
    <row r="15" spans="1:27" x14ac:dyDescent="0.35">
      <c r="A15" s="375">
        <f t="shared" si="0"/>
        <v>43921</v>
      </c>
      <c r="B15" s="311">
        <v>123</v>
      </c>
    </row>
    <row r="16" spans="1:27" x14ac:dyDescent="0.35">
      <c r="A16" s="375">
        <f t="shared" si="0"/>
        <v>43922</v>
      </c>
      <c r="B16" s="311">
        <v>137</v>
      </c>
    </row>
    <row r="17" spans="1:14" x14ac:dyDescent="0.35">
      <c r="A17" s="375">
        <f t="shared" si="0"/>
        <v>43923</v>
      </c>
      <c r="B17" s="311">
        <v>144</v>
      </c>
    </row>
    <row r="18" spans="1:14" x14ac:dyDescent="0.35">
      <c r="A18" s="375">
        <f t="shared" si="0"/>
        <v>43924</v>
      </c>
      <c r="B18" s="311">
        <v>167</v>
      </c>
    </row>
    <row r="19" spans="1:14" x14ac:dyDescent="0.35">
      <c r="A19" s="375">
        <f t="shared" si="0"/>
        <v>43925</v>
      </c>
      <c r="B19" s="311">
        <v>184</v>
      </c>
    </row>
    <row r="20" spans="1:14" x14ac:dyDescent="0.35">
      <c r="A20" s="375">
        <f t="shared" si="0"/>
        <v>43926</v>
      </c>
      <c r="B20" s="311">
        <v>183</v>
      </c>
    </row>
    <row r="21" spans="1:14" x14ac:dyDescent="0.35">
      <c r="A21" s="375">
        <v>43927</v>
      </c>
      <c r="B21" s="311">
        <v>190</v>
      </c>
    </row>
    <row r="22" spans="1:14" x14ac:dyDescent="0.35">
      <c r="A22" s="375">
        <v>43928</v>
      </c>
      <c r="B22" s="311">
        <v>185</v>
      </c>
    </row>
    <row r="23" spans="1:14" x14ac:dyDescent="0.35">
      <c r="A23" s="375">
        <v>43929</v>
      </c>
      <c r="B23" s="311">
        <v>193</v>
      </c>
    </row>
    <row r="24" spans="1:14" x14ac:dyDescent="0.35">
      <c r="A24" s="375">
        <v>43930</v>
      </c>
      <c r="B24" s="311">
        <v>200</v>
      </c>
    </row>
    <row r="25" spans="1:14" x14ac:dyDescent="0.35">
      <c r="A25" s="375">
        <v>43931</v>
      </c>
      <c r="B25" s="311">
        <v>197</v>
      </c>
    </row>
    <row r="26" spans="1:14" x14ac:dyDescent="0.35">
      <c r="A26" s="375">
        <v>43932</v>
      </c>
      <c r="B26" s="311">
        <v>202</v>
      </c>
    </row>
    <row r="27" spans="1:14" x14ac:dyDescent="0.35">
      <c r="A27" s="375">
        <v>43933</v>
      </c>
      <c r="B27" s="311">
        <v>208</v>
      </c>
    </row>
    <row r="28" spans="1:14" x14ac:dyDescent="0.35">
      <c r="A28" s="375">
        <v>43934</v>
      </c>
      <c r="B28" s="311">
        <v>203</v>
      </c>
    </row>
    <row r="29" spans="1:14" x14ac:dyDescent="0.35">
      <c r="A29" s="375">
        <v>43935</v>
      </c>
      <c r="B29" s="311">
        <v>192</v>
      </c>
    </row>
    <row r="30" spans="1:14" x14ac:dyDescent="0.35">
      <c r="A30" s="375">
        <v>43936</v>
      </c>
      <c r="B30" s="311">
        <v>191</v>
      </c>
    </row>
    <row r="31" spans="1:14" ht="15" customHeight="1" x14ac:dyDescent="0.35">
      <c r="A31" s="375">
        <v>43937</v>
      </c>
      <c r="B31" s="311">
        <v>191</v>
      </c>
      <c r="D31" s="539" t="s">
        <v>5</v>
      </c>
      <c r="E31" s="539"/>
      <c r="F31" s="539"/>
      <c r="G31" s="539"/>
      <c r="H31" s="539"/>
      <c r="I31" s="539"/>
      <c r="J31" s="539"/>
      <c r="K31" s="539"/>
      <c r="L31" s="539"/>
      <c r="M31" s="539"/>
      <c r="N31" s="539"/>
    </row>
    <row r="32" spans="1:14" x14ac:dyDescent="0.35">
      <c r="A32" s="375">
        <v>43938</v>
      </c>
      <c r="B32" s="311">
        <v>184</v>
      </c>
      <c r="D32" s="539"/>
      <c r="E32" s="539"/>
      <c r="F32" s="539"/>
      <c r="G32" s="539"/>
      <c r="H32" s="539"/>
      <c r="I32" s="539"/>
      <c r="J32" s="539"/>
      <c r="K32" s="539"/>
      <c r="L32" s="539"/>
      <c r="M32" s="539"/>
      <c r="N32" s="539"/>
    </row>
    <row r="33" spans="1:14" ht="16" x14ac:dyDescent="0.35">
      <c r="A33" s="375">
        <v>43939</v>
      </c>
      <c r="B33" s="311">
        <v>178</v>
      </c>
      <c r="D33" s="381"/>
      <c r="E33" s="381"/>
      <c r="F33" s="381"/>
      <c r="G33" s="381"/>
      <c r="H33" s="381"/>
      <c r="I33" s="381"/>
      <c r="J33" s="381"/>
      <c r="K33" s="381"/>
      <c r="L33" s="381"/>
      <c r="M33" s="381"/>
      <c r="N33" s="381"/>
    </row>
    <row r="34" spans="1:14" x14ac:dyDescent="0.35">
      <c r="A34" s="375">
        <v>43940</v>
      </c>
      <c r="B34" s="311">
        <v>170</v>
      </c>
      <c r="D34" s="539" t="s">
        <v>82</v>
      </c>
      <c r="E34" s="539"/>
      <c r="F34" s="539"/>
      <c r="G34" s="539"/>
      <c r="H34" s="539"/>
      <c r="I34" s="539"/>
      <c r="J34" s="539"/>
      <c r="K34" s="539"/>
      <c r="L34" s="539"/>
      <c r="M34" s="539"/>
      <c r="N34" s="539"/>
    </row>
    <row r="35" spans="1:14" x14ac:dyDescent="0.35">
      <c r="A35" s="375">
        <v>43941</v>
      </c>
      <c r="B35" s="311">
        <v>167</v>
      </c>
      <c r="D35" s="539"/>
      <c r="E35" s="539"/>
      <c r="F35" s="539"/>
      <c r="G35" s="539"/>
      <c r="H35" s="539"/>
      <c r="I35" s="539"/>
      <c r="J35" s="539"/>
      <c r="K35" s="539"/>
      <c r="L35" s="539"/>
      <c r="M35" s="539"/>
      <c r="N35" s="539"/>
    </row>
    <row r="36" spans="1:14" ht="16" x14ac:dyDescent="0.35">
      <c r="A36" s="375">
        <v>43942</v>
      </c>
      <c r="B36" s="311">
        <v>159</v>
      </c>
      <c r="D36" s="381"/>
      <c r="E36" s="381"/>
      <c r="F36" s="381"/>
      <c r="G36" s="381"/>
      <c r="H36" s="381"/>
      <c r="I36" s="381"/>
      <c r="J36" s="381"/>
      <c r="K36" s="381"/>
      <c r="L36" s="381"/>
      <c r="M36" s="381"/>
      <c r="N36" s="381"/>
    </row>
    <row r="37" spans="1:14" x14ac:dyDescent="0.35">
      <c r="A37" s="375">
        <v>43943</v>
      </c>
      <c r="B37" s="311">
        <v>147</v>
      </c>
      <c r="D37" s="540" t="s">
        <v>120</v>
      </c>
      <c r="E37" s="540"/>
      <c r="F37" s="540"/>
      <c r="G37" s="540"/>
      <c r="H37" s="540"/>
      <c r="I37" s="540"/>
      <c r="J37" s="540"/>
      <c r="K37" s="540"/>
      <c r="L37" s="540"/>
      <c r="M37" s="540"/>
      <c r="N37" s="540"/>
    </row>
    <row r="38" spans="1:14" x14ac:dyDescent="0.35">
      <c r="A38" s="375">
        <v>43944</v>
      </c>
      <c r="B38" s="311">
        <v>136</v>
      </c>
      <c r="D38" s="540"/>
      <c r="E38" s="540"/>
      <c r="F38" s="540"/>
      <c r="G38" s="540"/>
      <c r="H38" s="540"/>
      <c r="I38" s="540"/>
      <c r="J38" s="540"/>
      <c r="K38" s="540"/>
      <c r="L38" s="540"/>
      <c r="M38" s="540"/>
      <c r="N38" s="540"/>
    </row>
    <row r="39" spans="1:14" x14ac:dyDescent="0.35">
      <c r="A39" s="375">
        <v>43945</v>
      </c>
      <c r="B39" s="311">
        <v>136</v>
      </c>
    </row>
    <row r="40" spans="1:14" x14ac:dyDescent="0.35">
      <c r="A40" s="375">
        <v>43946</v>
      </c>
      <c r="B40" s="311">
        <v>131</v>
      </c>
    </row>
    <row r="41" spans="1:14" x14ac:dyDescent="0.35">
      <c r="A41" s="375">
        <v>43947</v>
      </c>
      <c r="B41" s="311">
        <v>126</v>
      </c>
    </row>
    <row r="42" spans="1:14" x14ac:dyDescent="0.35">
      <c r="A42" s="375">
        <v>43948</v>
      </c>
      <c r="B42" s="311">
        <v>121</v>
      </c>
    </row>
    <row r="43" spans="1:14" x14ac:dyDescent="0.35">
      <c r="A43" s="375">
        <v>43949</v>
      </c>
      <c r="B43" s="311">
        <v>114</v>
      </c>
    </row>
    <row r="44" spans="1:14" x14ac:dyDescent="0.35">
      <c r="A44" s="375">
        <v>43950</v>
      </c>
      <c r="B44" s="311">
        <v>103</v>
      </c>
    </row>
    <row r="45" spans="1:14" x14ac:dyDescent="0.35">
      <c r="A45" s="375">
        <v>43951</v>
      </c>
      <c r="B45" s="311">
        <v>101</v>
      </c>
    </row>
    <row r="46" spans="1:14" x14ac:dyDescent="0.35">
      <c r="A46" s="375">
        <v>43952</v>
      </c>
      <c r="B46" s="311">
        <v>100</v>
      </c>
    </row>
    <row r="47" spans="1:14" x14ac:dyDescent="0.35">
      <c r="A47" s="375">
        <v>43953</v>
      </c>
      <c r="B47" s="311">
        <v>97</v>
      </c>
    </row>
    <row r="48" spans="1:14" x14ac:dyDescent="0.35">
      <c r="A48" s="375">
        <v>43954</v>
      </c>
      <c r="B48" s="311">
        <v>91</v>
      </c>
    </row>
    <row r="49" spans="1:7" x14ac:dyDescent="0.35">
      <c r="A49" s="375">
        <v>43955</v>
      </c>
      <c r="B49" s="311">
        <v>91</v>
      </c>
    </row>
    <row r="50" spans="1:7" x14ac:dyDescent="0.35">
      <c r="A50" s="375">
        <v>43956</v>
      </c>
      <c r="B50" s="311">
        <v>90</v>
      </c>
    </row>
    <row r="51" spans="1:7" x14ac:dyDescent="0.35">
      <c r="A51" s="375">
        <v>43957</v>
      </c>
      <c r="B51" s="311">
        <v>79</v>
      </c>
    </row>
    <row r="52" spans="1:7" x14ac:dyDescent="0.35">
      <c r="A52" s="375">
        <v>43958</v>
      </c>
      <c r="B52" s="311">
        <v>79</v>
      </c>
    </row>
    <row r="53" spans="1:7" x14ac:dyDescent="0.35">
      <c r="A53" s="375">
        <v>43959</v>
      </c>
      <c r="B53" s="311">
        <v>75</v>
      </c>
    </row>
    <row r="54" spans="1:7" x14ac:dyDescent="0.35">
      <c r="A54" s="375">
        <v>43960</v>
      </c>
      <c r="B54" s="311">
        <v>76</v>
      </c>
    </row>
    <row r="55" spans="1:7" x14ac:dyDescent="0.35">
      <c r="A55" s="375">
        <v>43961</v>
      </c>
      <c r="B55" s="311">
        <v>75</v>
      </c>
    </row>
    <row r="56" spans="1:7" x14ac:dyDescent="0.35">
      <c r="A56" s="375">
        <v>43962</v>
      </c>
      <c r="B56" s="311">
        <v>72</v>
      </c>
    </row>
    <row r="57" spans="1:7" x14ac:dyDescent="0.35">
      <c r="A57" s="375">
        <v>43963</v>
      </c>
      <c r="B57" s="311">
        <v>69</v>
      </c>
    </row>
    <row r="58" spans="1:7" x14ac:dyDescent="0.35">
      <c r="A58" s="375">
        <v>43964</v>
      </c>
      <c r="B58" s="311">
        <v>64</v>
      </c>
    </row>
    <row r="59" spans="1:7" x14ac:dyDescent="0.35">
      <c r="A59" s="375">
        <v>43965</v>
      </c>
      <c r="B59" s="311">
        <v>61</v>
      </c>
    </row>
    <row r="60" spans="1:7" x14ac:dyDescent="0.35">
      <c r="A60" s="375">
        <v>43966</v>
      </c>
      <c r="B60" s="311">
        <v>53</v>
      </c>
    </row>
    <row r="61" spans="1:7" x14ac:dyDescent="0.35">
      <c r="A61" s="375">
        <v>43967</v>
      </c>
      <c r="B61" s="311">
        <v>49</v>
      </c>
      <c r="G61" s="375"/>
    </row>
    <row r="62" spans="1:7" x14ac:dyDescent="0.35">
      <c r="A62" s="375">
        <v>43968</v>
      </c>
      <c r="B62" s="311">
        <v>46</v>
      </c>
      <c r="G62" s="375"/>
    </row>
    <row r="63" spans="1:7" x14ac:dyDescent="0.35">
      <c r="A63" s="375">
        <v>43969</v>
      </c>
      <c r="B63" s="311">
        <v>46</v>
      </c>
      <c r="G63" s="375"/>
    </row>
    <row r="64" spans="1:7" x14ac:dyDescent="0.35">
      <c r="A64" s="375">
        <v>43970</v>
      </c>
      <c r="B64" s="311">
        <v>47</v>
      </c>
      <c r="G64" s="375"/>
    </row>
    <row r="65" spans="1:7" x14ac:dyDescent="0.35">
      <c r="A65" s="375">
        <v>43971</v>
      </c>
      <c r="B65" s="311">
        <v>44</v>
      </c>
      <c r="G65" s="375"/>
    </row>
    <row r="66" spans="1:7" x14ac:dyDescent="0.35">
      <c r="A66" s="375">
        <v>43972</v>
      </c>
      <c r="B66" s="311">
        <v>43</v>
      </c>
      <c r="G66" s="375"/>
    </row>
    <row r="67" spans="1:7" x14ac:dyDescent="0.35">
      <c r="A67" s="375">
        <v>43973</v>
      </c>
      <c r="B67" s="311">
        <v>38</v>
      </c>
      <c r="G67" s="375"/>
    </row>
    <row r="68" spans="1:7" x14ac:dyDescent="0.35">
      <c r="A68" s="375">
        <v>43974</v>
      </c>
      <c r="B68" s="311">
        <v>36</v>
      </c>
      <c r="G68" s="375"/>
    </row>
    <row r="69" spans="1:7" x14ac:dyDescent="0.35">
      <c r="A69" s="375">
        <v>43975</v>
      </c>
      <c r="B69" s="311">
        <v>33</v>
      </c>
      <c r="G69" s="375"/>
    </row>
    <row r="70" spans="1:7" x14ac:dyDescent="0.35">
      <c r="A70" s="375">
        <v>43976</v>
      </c>
      <c r="B70" s="311">
        <v>29</v>
      </c>
      <c r="G70" s="375"/>
    </row>
    <row r="71" spans="1:7" x14ac:dyDescent="0.35">
      <c r="A71" s="375">
        <v>43977</v>
      </c>
      <c r="B71" s="311">
        <v>27</v>
      </c>
      <c r="G71" s="375"/>
    </row>
    <row r="72" spans="1:7" x14ac:dyDescent="0.35">
      <c r="A72" s="375">
        <v>43978</v>
      </c>
      <c r="B72" s="311">
        <v>28</v>
      </c>
      <c r="G72" s="375"/>
    </row>
    <row r="73" spans="1:7" x14ac:dyDescent="0.35">
      <c r="A73" s="375">
        <v>43979</v>
      </c>
      <c r="B73" s="311">
        <v>26</v>
      </c>
      <c r="G73" s="375"/>
    </row>
    <row r="74" spans="1:7" x14ac:dyDescent="0.35">
      <c r="A74" s="375">
        <v>43980</v>
      </c>
      <c r="B74" s="311">
        <v>25</v>
      </c>
      <c r="G74" s="375"/>
    </row>
    <row r="75" spans="1:7" x14ac:dyDescent="0.35">
      <c r="A75" s="375">
        <v>43981</v>
      </c>
      <c r="B75" s="311">
        <v>25</v>
      </c>
      <c r="G75" s="375"/>
    </row>
    <row r="76" spans="1:7" x14ac:dyDescent="0.35">
      <c r="A76" s="375">
        <v>43982</v>
      </c>
      <c r="B76" s="311">
        <v>20</v>
      </c>
      <c r="G76" s="375"/>
    </row>
    <row r="77" spans="1:7" x14ac:dyDescent="0.35">
      <c r="A77" s="375">
        <v>43983</v>
      </c>
      <c r="B77" s="311">
        <v>20</v>
      </c>
      <c r="G77" s="375"/>
    </row>
    <row r="78" spans="1:7" x14ac:dyDescent="0.35">
      <c r="A78" s="375">
        <v>43984</v>
      </c>
      <c r="B78" s="311">
        <v>20</v>
      </c>
      <c r="G78" s="375"/>
    </row>
    <row r="79" spans="1:7" x14ac:dyDescent="0.35">
      <c r="A79" s="375">
        <v>43985</v>
      </c>
      <c r="B79" s="311">
        <v>20</v>
      </c>
      <c r="G79" s="375"/>
    </row>
    <row r="80" spans="1:7" x14ac:dyDescent="0.35">
      <c r="A80" s="375">
        <v>43986</v>
      </c>
      <c r="B80" s="311">
        <v>18</v>
      </c>
      <c r="G80" s="375"/>
    </row>
    <row r="81" spans="1:7" x14ac:dyDescent="0.35">
      <c r="A81" s="375">
        <v>43987</v>
      </c>
      <c r="B81" s="311">
        <v>16</v>
      </c>
      <c r="G81" s="375"/>
    </row>
    <row r="82" spans="1:7" x14ac:dyDescent="0.35">
      <c r="A82" s="375">
        <v>43988</v>
      </c>
      <c r="B82" s="311">
        <v>16</v>
      </c>
      <c r="G82" s="375"/>
    </row>
    <row r="83" spans="1:7" x14ac:dyDescent="0.35">
      <c r="A83" s="375">
        <v>43989</v>
      </c>
      <c r="B83" s="311">
        <v>16</v>
      </c>
    </row>
    <row r="84" spans="1:7" x14ac:dyDescent="0.35">
      <c r="A84" s="375">
        <v>43990</v>
      </c>
      <c r="B84" s="311">
        <v>16</v>
      </c>
    </row>
    <row r="85" spans="1:7" x14ac:dyDescent="0.35">
      <c r="A85" s="375">
        <v>43991</v>
      </c>
      <c r="B85" s="311">
        <v>15</v>
      </c>
    </row>
    <row r="86" spans="1:7" x14ac:dyDescent="0.35">
      <c r="A86" s="375">
        <v>43992</v>
      </c>
      <c r="B86" s="311">
        <v>15</v>
      </c>
    </row>
    <row r="87" spans="1:7" x14ac:dyDescent="0.35">
      <c r="A87" s="375">
        <v>43993</v>
      </c>
      <c r="B87" s="311">
        <v>15</v>
      </c>
    </row>
    <row r="88" spans="1:7" x14ac:dyDescent="0.35">
      <c r="A88" s="375">
        <v>43994</v>
      </c>
      <c r="B88" s="311">
        <v>15</v>
      </c>
    </row>
    <row r="89" spans="1:7" x14ac:dyDescent="0.35">
      <c r="A89" s="375">
        <v>43995</v>
      </c>
      <c r="B89" s="311">
        <v>13</v>
      </c>
    </row>
    <row r="90" spans="1:7" x14ac:dyDescent="0.35">
      <c r="A90" s="375">
        <v>43996</v>
      </c>
      <c r="B90" s="311">
        <v>11</v>
      </c>
    </row>
    <row r="91" spans="1:7" x14ac:dyDescent="0.35">
      <c r="A91" s="375">
        <v>43997</v>
      </c>
      <c r="B91" s="311">
        <v>12</v>
      </c>
    </row>
    <row r="92" spans="1:7" x14ac:dyDescent="0.35">
      <c r="A92" s="375">
        <v>43998</v>
      </c>
      <c r="B92" s="311">
        <v>11</v>
      </c>
    </row>
    <row r="93" spans="1:7" x14ac:dyDescent="0.35">
      <c r="A93" s="375">
        <v>43999</v>
      </c>
      <c r="B93" s="311">
        <v>11</v>
      </c>
    </row>
    <row r="94" spans="1:7" x14ac:dyDescent="0.35">
      <c r="A94" s="375">
        <v>44000</v>
      </c>
      <c r="B94" s="311">
        <v>10</v>
      </c>
    </row>
    <row r="95" spans="1:7" x14ac:dyDescent="0.35">
      <c r="A95" s="375">
        <v>44001</v>
      </c>
      <c r="B95" s="311">
        <v>10</v>
      </c>
    </row>
    <row r="96" spans="1:7" x14ac:dyDescent="0.35">
      <c r="A96" s="375">
        <v>44002</v>
      </c>
      <c r="B96" s="311">
        <v>9</v>
      </c>
    </row>
    <row r="97" spans="1:2" x14ac:dyDescent="0.35">
      <c r="A97" s="375">
        <v>44003</v>
      </c>
      <c r="B97" s="311">
        <v>9</v>
      </c>
    </row>
    <row r="98" spans="1:2" x14ac:dyDescent="0.35">
      <c r="A98" s="375">
        <v>44004</v>
      </c>
      <c r="B98" s="311">
        <v>9</v>
      </c>
    </row>
    <row r="99" spans="1:2" x14ac:dyDescent="0.35">
      <c r="A99" s="375">
        <v>44005</v>
      </c>
      <c r="B99" s="311">
        <v>7</v>
      </c>
    </row>
    <row r="100" spans="1:2" x14ac:dyDescent="0.35">
      <c r="A100" s="375">
        <v>44006</v>
      </c>
      <c r="B100" s="311">
        <v>8</v>
      </c>
    </row>
    <row r="101" spans="1:2" x14ac:dyDescent="0.35">
      <c r="A101" s="375">
        <v>44007</v>
      </c>
      <c r="B101" s="311">
        <v>7</v>
      </c>
    </row>
    <row r="102" spans="1:2" x14ac:dyDescent="0.35">
      <c r="A102" s="375">
        <v>44008</v>
      </c>
      <c r="B102" s="311">
        <v>5</v>
      </c>
    </row>
    <row r="103" spans="1:2" x14ac:dyDescent="0.35">
      <c r="A103" s="375">
        <v>44009</v>
      </c>
      <c r="B103" s="311">
        <v>5</v>
      </c>
    </row>
    <row r="104" spans="1:2" x14ac:dyDescent="0.35">
      <c r="A104" s="375">
        <v>44010</v>
      </c>
      <c r="B104" s="311">
        <v>5</v>
      </c>
    </row>
    <row r="105" spans="1:2" x14ac:dyDescent="0.35">
      <c r="A105" s="375">
        <v>44011</v>
      </c>
      <c r="B105" s="311">
        <v>5</v>
      </c>
    </row>
    <row r="106" spans="1:2" x14ac:dyDescent="0.35">
      <c r="A106" s="375">
        <v>44012</v>
      </c>
      <c r="B106" s="311">
        <v>5</v>
      </c>
    </row>
    <row r="107" spans="1:2" x14ac:dyDescent="0.35">
      <c r="A107" s="375">
        <v>44013</v>
      </c>
      <c r="B107" s="311">
        <v>5</v>
      </c>
    </row>
    <row r="108" spans="1:2" x14ac:dyDescent="0.35">
      <c r="A108" s="375">
        <v>44014</v>
      </c>
      <c r="B108" s="311">
        <v>4</v>
      </c>
    </row>
    <row r="109" spans="1:2" x14ac:dyDescent="0.35">
      <c r="A109" s="375">
        <v>44015</v>
      </c>
      <c r="B109" s="311">
        <v>5</v>
      </c>
    </row>
    <row r="110" spans="1:2" x14ac:dyDescent="0.35">
      <c r="A110" s="375">
        <v>44016</v>
      </c>
      <c r="B110" s="311">
        <v>5</v>
      </c>
    </row>
    <row r="111" spans="1:2" x14ac:dyDescent="0.35">
      <c r="A111" s="375">
        <v>44017</v>
      </c>
      <c r="B111" s="311">
        <v>4</v>
      </c>
    </row>
    <row r="112" spans="1:2" x14ac:dyDescent="0.35">
      <c r="A112" s="375">
        <v>44018</v>
      </c>
      <c r="B112" s="311">
        <v>4</v>
      </c>
    </row>
    <row r="113" spans="1:2" x14ac:dyDescent="0.35">
      <c r="A113" s="375">
        <v>44019</v>
      </c>
      <c r="B113" s="311">
        <v>3</v>
      </c>
    </row>
    <row r="114" spans="1:2" x14ac:dyDescent="0.35">
      <c r="A114" s="375">
        <v>44020</v>
      </c>
      <c r="B114" s="311">
        <v>3</v>
      </c>
    </row>
    <row r="115" spans="1:2" x14ac:dyDescent="0.35">
      <c r="A115" s="375">
        <v>44021</v>
      </c>
      <c r="B115" s="311">
        <v>3</v>
      </c>
    </row>
    <row r="116" spans="1:2" x14ac:dyDescent="0.35">
      <c r="A116" s="375">
        <v>44022</v>
      </c>
      <c r="B116" s="311">
        <v>4</v>
      </c>
    </row>
    <row r="117" spans="1:2" x14ac:dyDescent="0.35">
      <c r="A117" s="375">
        <v>44023</v>
      </c>
      <c r="B117" s="311">
        <v>3</v>
      </c>
    </row>
    <row r="118" spans="1:2" x14ac:dyDescent="0.35">
      <c r="A118" s="375">
        <v>44024</v>
      </c>
      <c r="B118" s="311">
        <v>3</v>
      </c>
    </row>
    <row r="119" spans="1:2" x14ac:dyDescent="0.35">
      <c r="A119" s="375">
        <v>44025</v>
      </c>
      <c r="B119" s="311">
        <v>3</v>
      </c>
    </row>
    <row r="120" spans="1:2" x14ac:dyDescent="0.35">
      <c r="A120" s="375">
        <v>44026</v>
      </c>
      <c r="B120" s="311">
        <v>2</v>
      </c>
    </row>
    <row r="121" spans="1:2" x14ac:dyDescent="0.35">
      <c r="A121" s="375">
        <v>44027</v>
      </c>
      <c r="B121" s="311">
        <v>2</v>
      </c>
    </row>
    <row r="122" spans="1:2" x14ac:dyDescent="0.35">
      <c r="A122" s="375">
        <v>44028</v>
      </c>
      <c r="B122" s="311">
        <v>3</v>
      </c>
    </row>
    <row r="123" spans="1:2" x14ac:dyDescent="0.35">
      <c r="A123" s="375">
        <v>44029</v>
      </c>
      <c r="B123" s="311">
        <v>3</v>
      </c>
    </row>
    <row r="124" spans="1:2" x14ac:dyDescent="0.35">
      <c r="A124" s="375">
        <v>44030</v>
      </c>
      <c r="B124" s="311">
        <v>3</v>
      </c>
    </row>
    <row r="125" spans="1:2" x14ac:dyDescent="0.35">
      <c r="A125" s="375">
        <v>44031</v>
      </c>
      <c r="B125" s="311">
        <v>3</v>
      </c>
    </row>
    <row r="126" spans="1:2" x14ac:dyDescent="0.35">
      <c r="A126" s="375">
        <v>44032</v>
      </c>
      <c r="B126" s="311">
        <v>3</v>
      </c>
    </row>
    <row r="127" spans="1:2" x14ac:dyDescent="0.35">
      <c r="A127" s="375">
        <v>44033</v>
      </c>
      <c r="B127" s="311">
        <v>4</v>
      </c>
    </row>
    <row r="128" spans="1:2" x14ac:dyDescent="0.35">
      <c r="A128" s="375">
        <v>44034</v>
      </c>
      <c r="B128" s="311">
        <v>3</v>
      </c>
    </row>
    <row r="129" spans="1:2" x14ac:dyDescent="0.35">
      <c r="A129" s="375">
        <v>44035</v>
      </c>
      <c r="B129" s="311">
        <v>2</v>
      </c>
    </row>
    <row r="130" spans="1:2" x14ac:dyDescent="0.35">
      <c r="A130" s="375">
        <v>44036</v>
      </c>
      <c r="B130" s="311">
        <v>2</v>
      </c>
    </row>
    <row r="131" spans="1:2" x14ac:dyDescent="0.35">
      <c r="A131" s="375">
        <v>44037</v>
      </c>
      <c r="B131" s="311">
        <v>2</v>
      </c>
    </row>
    <row r="132" spans="1:2" x14ac:dyDescent="0.35">
      <c r="A132" s="375">
        <v>44038</v>
      </c>
      <c r="B132" s="311">
        <v>2</v>
      </c>
    </row>
    <row r="133" spans="1:2" x14ac:dyDescent="0.35">
      <c r="A133" s="375">
        <v>44039</v>
      </c>
      <c r="B133" s="311">
        <v>2</v>
      </c>
    </row>
    <row r="134" spans="1:2" x14ac:dyDescent="0.35">
      <c r="A134" s="375">
        <v>44040</v>
      </c>
      <c r="B134" s="311">
        <v>2</v>
      </c>
    </row>
    <row r="135" spans="1:2" x14ac:dyDescent="0.35">
      <c r="A135" s="375">
        <v>44041</v>
      </c>
      <c r="B135" s="311">
        <v>2</v>
      </c>
    </row>
    <row r="136" spans="1:2" x14ac:dyDescent="0.35">
      <c r="A136" s="375">
        <v>44042</v>
      </c>
      <c r="B136" s="311">
        <v>2</v>
      </c>
    </row>
    <row r="137" spans="1:2" x14ac:dyDescent="0.35">
      <c r="A137" s="375">
        <v>44043</v>
      </c>
      <c r="B137" s="311">
        <v>4</v>
      </c>
    </row>
    <row r="138" spans="1:2" x14ac:dyDescent="0.35">
      <c r="A138" s="375">
        <v>44044</v>
      </c>
      <c r="B138" s="311">
        <v>3</v>
      </c>
    </row>
    <row r="139" spans="1:2" x14ac:dyDescent="0.35">
      <c r="A139" s="375">
        <v>44045</v>
      </c>
      <c r="B139" s="311">
        <v>3</v>
      </c>
    </row>
    <row r="140" spans="1:2" x14ac:dyDescent="0.35">
      <c r="A140" s="375">
        <v>44046</v>
      </c>
      <c r="B140" s="311">
        <v>3</v>
      </c>
    </row>
    <row r="141" spans="1:2" x14ac:dyDescent="0.35">
      <c r="A141" s="375">
        <v>44047</v>
      </c>
      <c r="B141" s="311">
        <v>3</v>
      </c>
    </row>
    <row r="142" spans="1:2" x14ac:dyDescent="0.35">
      <c r="A142" s="375">
        <v>44048</v>
      </c>
      <c r="B142" s="311">
        <v>3</v>
      </c>
    </row>
    <row r="143" spans="1:2" x14ac:dyDescent="0.35">
      <c r="A143" s="375">
        <v>44049</v>
      </c>
      <c r="B143" s="311">
        <v>4</v>
      </c>
    </row>
    <row r="144" spans="1:2" x14ac:dyDescent="0.35">
      <c r="A144" s="375">
        <v>44050</v>
      </c>
      <c r="B144" s="311">
        <v>4</v>
      </c>
    </row>
    <row r="145" spans="1:2" x14ac:dyDescent="0.35">
      <c r="A145" s="375">
        <v>44051</v>
      </c>
      <c r="B145" s="311">
        <v>3</v>
      </c>
    </row>
    <row r="146" spans="1:2" x14ac:dyDescent="0.35">
      <c r="A146" s="375">
        <v>44052</v>
      </c>
      <c r="B146" s="311">
        <v>3</v>
      </c>
    </row>
    <row r="147" spans="1:2" x14ac:dyDescent="0.35">
      <c r="A147" s="375">
        <v>44053</v>
      </c>
      <c r="B147" s="311">
        <v>3</v>
      </c>
    </row>
    <row r="148" spans="1:2" x14ac:dyDescent="0.35">
      <c r="A148" s="375">
        <v>44054</v>
      </c>
      <c r="B148" s="311">
        <v>3</v>
      </c>
    </row>
    <row r="149" spans="1:2" x14ac:dyDescent="0.35">
      <c r="A149" s="375">
        <v>44055</v>
      </c>
      <c r="B149" s="311">
        <v>3</v>
      </c>
    </row>
    <row r="150" spans="1:2" x14ac:dyDescent="0.35">
      <c r="A150" s="375">
        <v>44056</v>
      </c>
      <c r="B150" s="311">
        <v>3</v>
      </c>
    </row>
    <row r="151" spans="1:2" x14ac:dyDescent="0.35">
      <c r="A151" s="375">
        <v>44057</v>
      </c>
      <c r="B151" s="311">
        <v>3</v>
      </c>
    </row>
    <row r="152" spans="1:2" x14ac:dyDescent="0.35">
      <c r="A152" s="375">
        <v>44058</v>
      </c>
      <c r="B152" s="311">
        <v>3</v>
      </c>
    </row>
    <row r="153" spans="1:2" x14ac:dyDescent="0.35">
      <c r="A153" s="375">
        <v>44059</v>
      </c>
      <c r="B153" s="311">
        <v>3</v>
      </c>
    </row>
    <row r="154" spans="1:2" x14ac:dyDescent="0.35">
      <c r="A154" s="375">
        <v>44060</v>
      </c>
      <c r="B154" s="311">
        <v>3</v>
      </c>
    </row>
    <row r="155" spans="1:2" x14ac:dyDescent="0.35">
      <c r="A155" s="375">
        <v>44061</v>
      </c>
      <c r="B155" s="311">
        <v>3</v>
      </c>
    </row>
    <row r="156" spans="1:2" x14ac:dyDescent="0.35">
      <c r="A156" s="375">
        <v>44062</v>
      </c>
      <c r="B156" s="311">
        <v>2</v>
      </c>
    </row>
    <row r="157" spans="1:2" x14ac:dyDescent="0.35">
      <c r="A157" s="375">
        <v>44063</v>
      </c>
      <c r="B157" s="311">
        <v>2</v>
      </c>
    </row>
    <row r="158" spans="1:2" x14ac:dyDescent="0.35">
      <c r="A158" s="375">
        <v>44064</v>
      </c>
      <c r="B158" s="311">
        <v>2</v>
      </c>
    </row>
    <row r="159" spans="1:2" x14ac:dyDescent="0.35">
      <c r="A159" s="375">
        <v>44065</v>
      </c>
      <c r="B159" s="311">
        <v>2</v>
      </c>
    </row>
    <row r="160" spans="1:2" x14ac:dyDescent="0.35">
      <c r="A160" s="375">
        <v>44066</v>
      </c>
      <c r="B160" s="311">
        <v>2</v>
      </c>
    </row>
    <row r="161" spans="1:2" x14ac:dyDescent="0.35">
      <c r="A161" s="375">
        <v>44067</v>
      </c>
      <c r="B161" s="311">
        <v>1</v>
      </c>
    </row>
    <row r="162" spans="1:2" x14ac:dyDescent="0.35">
      <c r="A162" s="375">
        <v>44068</v>
      </c>
      <c r="B162" s="311">
        <v>1</v>
      </c>
    </row>
    <row r="163" spans="1:2" x14ac:dyDescent="0.35">
      <c r="A163" s="375">
        <v>44069</v>
      </c>
      <c r="B163" s="311">
        <v>2</v>
      </c>
    </row>
    <row r="164" spans="1:2" x14ac:dyDescent="0.35">
      <c r="A164" s="375">
        <v>44070</v>
      </c>
      <c r="B164" s="311">
        <v>2</v>
      </c>
    </row>
    <row r="165" spans="1:2" x14ac:dyDescent="0.35">
      <c r="A165" s="375">
        <v>44071</v>
      </c>
      <c r="B165" s="311">
        <v>3</v>
      </c>
    </row>
    <row r="166" spans="1:2" x14ac:dyDescent="0.35">
      <c r="A166" s="375">
        <v>44072</v>
      </c>
      <c r="B166" s="311">
        <v>5</v>
      </c>
    </row>
    <row r="167" spans="1:2" x14ac:dyDescent="0.35">
      <c r="A167" s="375">
        <v>44073</v>
      </c>
      <c r="B167" s="311">
        <v>5</v>
      </c>
    </row>
    <row r="168" spans="1:2" x14ac:dyDescent="0.35">
      <c r="A168" s="375">
        <v>44074</v>
      </c>
      <c r="B168" s="311">
        <v>5</v>
      </c>
    </row>
    <row r="169" spans="1:2" x14ac:dyDescent="0.35">
      <c r="A169" s="375">
        <v>44075</v>
      </c>
      <c r="B169" s="311">
        <v>6</v>
      </c>
    </row>
    <row r="170" spans="1:2" x14ac:dyDescent="0.35">
      <c r="A170" s="375">
        <v>44076</v>
      </c>
      <c r="B170" s="311">
        <v>5</v>
      </c>
    </row>
    <row r="171" spans="1:2" x14ac:dyDescent="0.35">
      <c r="A171" s="375">
        <v>44077</v>
      </c>
      <c r="B171" s="311">
        <v>4</v>
      </c>
    </row>
    <row r="172" spans="1:2" x14ac:dyDescent="0.35">
      <c r="A172" s="375">
        <v>44078</v>
      </c>
      <c r="B172" s="311">
        <v>4</v>
      </c>
    </row>
    <row r="173" spans="1:2" x14ac:dyDescent="0.35">
      <c r="A173" s="375">
        <v>44079</v>
      </c>
      <c r="B173" s="311">
        <v>4</v>
      </c>
    </row>
    <row r="174" spans="1:2" x14ac:dyDescent="0.35">
      <c r="A174" s="375">
        <v>44080</v>
      </c>
      <c r="B174" s="311">
        <v>4</v>
      </c>
    </row>
    <row r="175" spans="1:2" x14ac:dyDescent="0.35">
      <c r="A175" s="375">
        <v>44081</v>
      </c>
      <c r="B175" s="311">
        <v>5</v>
      </c>
    </row>
    <row r="176" spans="1:2" x14ac:dyDescent="0.35">
      <c r="A176" s="375">
        <v>44082</v>
      </c>
      <c r="B176" s="311">
        <v>6</v>
      </c>
    </row>
    <row r="177" spans="1:2" x14ac:dyDescent="0.35">
      <c r="A177" s="375">
        <v>44083</v>
      </c>
      <c r="B177" s="311">
        <v>6</v>
      </c>
    </row>
    <row r="178" spans="1:2" x14ac:dyDescent="0.35">
      <c r="A178" s="375">
        <v>44084</v>
      </c>
      <c r="B178" s="311">
        <v>7</v>
      </c>
    </row>
    <row r="179" spans="1:2" x14ac:dyDescent="0.35">
      <c r="A179" s="375">
        <v>44085</v>
      </c>
      <c r="B179" s="311">
        <v>8</v>
      </c>
    </row>
    <row r="180" spans="1:2" x14ac:dyDescent="0.35">
      <c r="A180" s="375">
        <v>44086</v>
      </c>
      <c r="B180" s="311">
        <v>8</v>
      </c>
    </row>
    <row r="181" spans="1:2" x14ac:dyDescent="0.35">
      <c r="A181" s="375">
        <v>44087</v>
      </c>
      <c r="B181" s="311">
        <v>7</v>
      </c>
    </row>
    <row r="182" spans="1:2" x14ac:dyDescent="0.35">
      <c r="A182" s="375">
        <v>44088</v>
      </c>
      <c r="B182" s="311">
        <v>7</v>
      </c>
    </row>
    <row r="183" spans="1:2" x14ac:dyDescent="0.3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157</v>
      </c>
      <c r="B1" s="200"/>
      <c r="C1" s="200"/>
      <c r="D1" s="200"/>
      <c r="G1" s="230"/>
      <c r="R1" s="232" t="s">
        <v>29</v>
      </c>
    </row>
    <row r="2" spans="1:18" ht="30.65" customHeight="1" x14ac:dyDescent="0.35">
      <c r="A2" s="233"/>
      <c r="B2" s="541" t="s">
        <v>121</v>
      </c>
      <c r="C2" s="542"/>
      <c r="D2" s="234"/>
      <c r="E2" s="235"/>
      <c r="F2" s="236" t="s">
        <v>123</v>
      </c>
      <c r="G2" s="231"/>
    </row>
    <row r="3" spans="1:18" ht="39.5" x14ac:dyDescent="0.35">
      <c r="A3" s="237" t="s">
        <v>0</v>
      </c>
      <c r="B3" s="238" t="s">
        <v>153</v>
      </c>
      <c r="C3" s="238" t="s">
        <v>154</v>
      </c>
      <c r="D3" s="239"/>
      <c r="E3" s="240" t="s">
        <v>124</v>
      </c>
      <c r="F3" s="238" t="s">
        <v>155</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45" t="s">
        <v>129</v>
      </c>
      <c r="F33" s="546">
        <v>2</v>
      </c>
      <c r="G33" s="231"/>
    </row>
    <row r="34" spans="1:7" x14ac:dyDescent="0.35">
      <c r="A34" s="248">
        <v>44040</v>
      </c>
      <c r="B34" s="250" t="s">
        <v>48</v>
      </c>
      <c r="C34" s="251" t="s">
        <v>48</v>
      </c>
      <c r="D34" s="234"/>
      <c r="E34" s="543"/>
      <c r="F34" s="547"/>
      <c r="G34" s="231"/>
    </row>
    <row r="35" spans="1:7" x14ac:dyDescent="0.35">
      <c r="A35" s="248">
        <v>44041</v>
      </c>
      <c r="B35" s="235">
        <v>66</v>
      </c>
      <c r="C35" s="254">
        <v>0.06</v>
      </c>
      <c r="D35" s="255"/>
      <c r="E35" s="543"/>
      <c r="F35" s="547"/>
      <c r="G35" s="231"/>
    </row>
    <row r="36" spans="1:7" x14ac:dyDescent="0.35">
      <c r="A36" s="248">
        <v>44042</v>
      </c>
      <c r="B36" s="250" t="s">
        <v>48</v>
      </c>
      <c r="C36" s="251" t="s">
        <v>48</v>
      </c>
      <c r="D36" s="255"/>
      <c r="E36" s="543"/>
      <c r="F36" s="547"/>
      <c r="G36" s="231"/>
    </row>
    <row r="37" spans="1:7" x14ac:dyDescent="0.35">
      <c r="A37" s="248">
        <v>44043</v>
      </c>
      <c r="B37" s="250" t="s">
        <v>48</v>
      </c>
      <c r="C37" s="251" t="s">
        <v>48</v>
      </c>
      <c r="D37" s="255"/>
      <c r="E37" s="543"/>
      <c r="F37" s="547"/>
      <c r="G37" s="231"/>
    </row>
    <row r="38" spans="1:7" x14ac:dyDescent="0.35">
      <c r="A38" s="248">
        <v>44044</v>
      </c>
      <c r="B38" s="250" t="s">
        <v>48</v>
      </c>
      <c r="C38" s="251" t="s">
        <v>48</v>
      </c>
      <c r="D38" s="255"/>
      <c r="E38" s="543"/>
      <c r="F38" s="547"/>
      <c r="G38" s="231"/>
    </row>
    <row r="39" spans="1:7" x14ac:dyDescent="0.35">
      <c r="A39" s="248">
        <v>44045</v>
      </c>
      <c r="B39" s="250" t="s">
        <v>48</v>
      </c>
      <c r="C39" s="251" t="s">
        <v>48</v>
      </c>
      <c r="D39" s="255"/>
      <c r="E39" s="544"/>
      <c r="F39" s="548"/>
      <c r="G39" s="231"/>
    </row>
    <row r="40" spans="1:7" x14ac:dyDescent="0.35">
      <c r="A40" s="248">
        <v>44046</v>
      </c>
      <c r="B40" s="250" t="s">
        <v>48</v>
      </c>
      <c r="C40" s="251" t="s">
        <v>48</v>
      </c>
      <c r="D40" s="255"/>
      <c r="E40" s="543" t="s">
        <v>128</v>
      </c>
      <c r="F40" s="549">
        <v>0</v>
      </c>
      <c r="G40" s="231"/>
    </row>
    <row r="41" spans="1:7" x14ac:dyDescent="0.35">
      <c r="A41" s="248">
        <v>44047</v>
      </c>
      <c r="B41" s="250" t="s">
        <v>48</v>
      </c>
      <c r="C41" s="251" t="s">
        <v>48</v>
      </c>
      <c r="D41" s="255"/>
      <c r="E41" s="543"/>
      <c r="F41" s="550"/>
      <c r="G41" s="231"/>
    </row>
    <row r="42" spans="1:7" x14ac:dyDescent="0.35">
      <c r="A42" s="248">
        <v>44048</v>
      </c>
      <c r="B42" s="235">
        <v>60</v>
      </c>
      <c r="C42" s="254">
        <v>0.06</v>
      </c>
      <c r="D42" s="255"/>
      <c r="E42" s="543"/>
      <c r="F42" s="550"/>
      <c r="G42" s="231"/>
    </row>
    <row r="43" spans="1:7" x14ac:dyDescent="0.35">
      <c r="A43" s="248">
        <v>44049</v>
      </c>
      <c r="B43" s="250" t="s">
        <v>48</v>
      </c>
      <c r="C43" s="251" t="s">
        <v>48</v>
      </c>
      <c r="E43" s="543"/>
      <c r="F43" s="550"/>
    </row>
    <row r="44" spans="1:7" x14ac:dyDescent="0.35">
      <c r="A44" s="248">
        <v>44050</v>
      </c>
      <c r="B44" s="250" t="s">
        <v>48</v>
      </c>
      <c r="C44" s="251" t="s">
        <v>48</v>
      </c>
      <c r="E44" s="543"/>
      <c r="F44" s="550"/>
    </row>
    <row r="45" spans="1:7" x14ac:dyDescent="0.35">
      <c r="A45" s="248">
        <v>44051</v>
      </c>
      <c r="B45" s="250" t="s">
        <v>48</v>
      </c>
      <c r="C45" s="251" t="s">
        <v>48</v>
      </c>
      <c r="E45" s="543"/>
      <c r="F45" s="550"/>
    </row>
    <row r="46" spans="1:7" x14ac:dyDescent="0.35">
      <c r="A46" s="248">
        <v>44052</v>
      </c>
      <c r="B46" s="250" t="s">
        <v>48</v>
      </c>
      <c r="C46" s="251" t="s">
        <v>48</v>
      </c>
      <c r="E46" s="544"/>
      <c r="F46" s="551"/>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158</v>
      </c>
      <c r="B1" s="1"/>
      <c r="C1" s="1"/>
      <c r="D1" s="1"/>
      <c r="E1" s="1"/>
      <c r="F1" s="1"/>
      <c r="W1" s="22" t="s">
        <v>29</v>
      </c>
    </row>
    <row r="2" spans="1:23" ht="15.65" customHeight="1" x14ac:dyDescent="0.35">
      <c r="H2" s="201" t="s">
        <v>121</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52" t="s">
        <v>81</v>
      </c>
      <c r="G4" s="553"/>
      <c r="H4" s="553"/>
      <c r="I4" s="554"/>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55" t="s">
        <v>122</v>
      </c>
      <c r="G84" s="556"/>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57" t="s">
        <v>122</v>
      </c>
      <c r="C109" s="558"/>
      <c r="D109" s="559"/>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122</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1" sqref="Q31"/>
    </sheetView>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K36" sqref="K36"/>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1"/>
  <sheetViews>
    <sheetView showGridLines="0" zoomScaleNormal="100" workbookViewId="0">
      <pane xSplit="2" ySplit="3" topLeftCell="C303"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86" t="s">
        <v>324</v>
      </c>
      <c r="B1" s="1"/>
      <c r="C1" s="1"/>
      <c r="M1" s="22" t="s">
        <v>29</v>
      </c>
    </row>
    <row r="2" spans="1:15" x14ac:dyDescent="0.35">
      <c r="B2" s="2"/>
    </row>
    <row r="3" spans="1:15" ht="26.5" x14ac:dyDescent="0.35">
      <c r="A3" s="111">
        <f>LOOKUP(2,1/($B:$B),$B:$B)</f>
        <v>44265</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row r="297" spans="1:3" x14ac:dyDescent="0.35">
      <c r="B297" s="63">
        <v>44231</v>
      </c>
    </row>
    <row r="298" spans="1:3" x14ac:dyDescent="0.35">
      <c r="B298" s="63">
        <v>44232</v>
      </c>
    </row>
    <row r="299" spans="1:3" x14ac:dyDescent="0.35">
      <c r="B299" s="63">
        <v>44233</v>
      </c>
    </row>
    <row r="300" spans="1:3" x14ac:dyDescent="0.35">
      <c r="B300" s="63">
        <v>44234</v>
      </c>
    </row>
    <row r="301" spans="1:3" x14ac:dyDescent="0.35">
      <c r="B301" s="63">
        <v>44235</v>
      </c>
    </row>
    <row r="302" spans="1:3" x14ac:dyDescent="0.35">
      <c r="B302" s="63">
        <v>44236</v>
      </c>
    </row>
    <row r="303" spans="1:3" x14ac:dyDescent="0.35">
      <c r="A303" s="63">
        <v>44237</v>
      </c>
      <c r="B303" s="63">
        <v>44237</v>
      </c>
      <c r="C303" s="2">
        <v>1046</v>
      </c>
    </row>
    <row r="304" spans="1:3" x14ac:dyDescent="0.35">
      <c r="B304" s="63">
        <v>44238</v>
      </c>
    </row>
    <row r="305" spans="1:3" x14ac:dyDescent="0.35">
      <c r="B305" s="63">
        <v>44239</v>
      </c>
    </row>
    <row r="306" spans="1:3" x14ac:dyDescent="0.35">
      <c r="B306" s="63">
        <v>44240</v>
      </c>
    </row>
    <row r="307" spans="1:3" x14ac:dyDescent="0.35">
      <c r="B307" s="63">
        <v>44241</v>
      </c>
    </row>
    <row r="308" spans="1:3" x14ac:dyDescent="0.35">
      <c r="B308" s="63">
        <v>44242</v>
      </c>
    </row>
    <row r="309" spans="1:3" x14ac:dyDescent="0.35">
      <c r="B309" s="63">
        <v>44243</v>
      </c>
    </row>
    <row r="310" spans="1:3" x14ac:dyDescent="0.35">
      <c r="A310" s="63">
        <v>44244</v>
      </c>
      <c r="B310" s="63">
        <v>44244</v>
      </c>
      <c r="C310" s="2">
        <v>1009</v>
      </c>
    </row>
    <row r="311" spans="1:3" x14ac:dyDescent="0.35">
      <c r="B311" s="63">
        <v>44245</v>
      </c>
    </row>
    <row r="312" spans="1:3" x14ac:dyDescent="0.35">
      <c r="B312" s="63">
        <v>44246</v>
      </c>
    </row>
    <row r="313" spans="1:3" x14ac:dyDescent="0.35">
      <c r="B313" s="63">
        <v>44247</v>
      </c>
    </row>
    <row r="314" spans="1:3" x14ac:dyDescent="0.35">
      <c r="B314" s="63">
        <v>44248</v>
      </c>
    </row>
    <row r="315" spans="1:3" x14ac:dyDescent="0.35">
      <c r="B315" s="63">
        <v>44249</v>
      </c>
    </row>
    <row r="316" spans="1:3" x14ac:dyDescent="0.35">
      <c r="B316" s="63">
        <v>44250</v>
      </c>
    </row>
    <row r="317" spans="1:3" x14ac:dyDescent="0.35">
      <c r="A317" s="63">
        <v>44251</v>
      </c>
      <c r="B317" s="63">
        <v>44251</v>
      </c>
      <c r="C317" s="2">
        <v>944</v>
      </c>
    </row>
    <row r="318" spans="1:3" x14ac:dyDescent="0.35">
      <c r="B318" s="63">
        <v>44252</v>
      </c>
    </row>
    <row r="319" spans="1:3" x14ac:dyDescent="0.35">
      <c r="B319" s="63">
        <v>44253</v>
      </c>
    </row>
    <row r="320" spans="1:3" x14ac:dyDescent="0.35">
      <c r="B320" s="63">
        <v>44254</v>
      </c>
    </row>
    <row r="321" spans="1:3" x14ac:dyDescent="0.35">
      <c r="B321" s="63">
        <v>44255</v>
      </c>
    </row>
    <row r="322" spans="1:3" x14ac:dyDescent="0.35">
      <c r="B322" s="63">
        <v>44256</v>
      </c>
    </row>
    <row r="323" spans="1:3" x14ac:dyDescent="0.35">
      <c r="B323" s="63">
        <v>44257</v>
      </c>
    </row>
    <row r="324" spans="1:3" x14ac:dyDescent="0.35">
      <c r="A324" s="63">
        <v>44258</v>
      </c>
      <c r="B324" s="63">
        <v>44258</v>
      </c>
      <c r="C324" s="2">
        <v>1001</v>
      </c>
    </row>
    <row r="325" spans="1:3" x14ac:dyDescent="0.35">
      <c r="B325" s="63">
        <v>44259</v>
      </c>
    </row>
    <row r="326" spans="1:3" x14ac:dyDescent="0.35">
      <c r="B326" s="63">
        <v>44260</v>
      </c>
    </row>
    <row r="327" spans="1:3" x14ac:dyDescent="0.35">
      <c r="B327" s="63">
        <v>44261</v>
      </c>
    </row>
    <row r="328" spans="1:3" x14ac:dyDescent="0.35">
      <c r="B328" s="63">
        <v>44262</v>
      </c>
    </row>
    <row r="329" spans="1:3" x14ac:dyDescent="0.35">
      <c r="B329" s="63">
        <v>44263</v>
      </c>
    </row>
    <row r="330" spans="1:3" x14ac:dyDescent="0.35">
      <c r="B330" s="63">
        <v>44264</v>
      </c>
    </row>
    <row r="331" spans="1:3" x14ac:dyDescent="0.35">
      <c r="A331" s="63">
        <v>44265</v>
      </c>
      <c r="B331" s="63">
        <v>44265</v>
      </c>
      <c r="C331" s="2">
        <v>1020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82"/>
  <sheetViews>
    <sheetView showGridLines="0" zoomScale="85" zoomScaleNormal="85" workbookViewId="0">
      <pane xSplit="1" ySplit="4" topLeftCell="B364" activePane="bottomRight" state="frozen"/>
      <selection pane="topRight" activeCell="B1" sqref="B1"/>
      <selection pane="bottomLeft" activeCell="A5" sqref="A5"/>
      <selection pane="bottomRight" activeCell="R382" sqref="R382"/>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92" customWidth="1"/>
    <col min="7" max="7" width="16.453125" customWidth="1"/>
    <col min="8" max="8" width="16" customWidth="1"/>
    <col min="9" max="9" width="14.453125" customWidth="1"/>
    <col min="10" max="10" width="18.453125" style="31" customWidth="1"/>
    <col min="11" max="11" width="11.453125" style="152" customWidth="1"/>
    <col min="12" max="13" width="11.453125" style="397" customWidth="1"/>
    <col min="14" max="14" width="12.453125" style="152" customWidth="1"/>
    <col min="15" max="15" width="11.453125" style="152" customWidth="1"/>
    <col min="16" max="16" width="12.453125" style="150" customWidth="1"/>
    <col min="17" max="18" width="12.453125" style="395" customWidth="1"/>
    <col min="19" max="19" width="13.453125" style="151" customWidth="1"/>
    <col min="20" max="20" width="6.453125" customWidth="1"/>
  </cols>
  <sheetData>
    <row r="1" spans="1:27" x14ac:dyDescent="0.35">
      <c r="A1" s="1" t="s">
        <v>206</v>
      </c>
      <c r="B1" s="1"/>
      <c r="C1" s="1"/>
      <c r="I1" s="79"/>
      <c r="J1" s="147"/>
      <c r="K1" s="503" t="s">
        <v>119</v>
      </c>
      <c r="L1" s="504"/>
      <c r="M1" s="504"/>
      <c r="N1" s="504"/>
      <c r="O1" s="504"/>
      <c r="P1" s="504"/>
      <c r="W1" s="22" t="s">
        <v>29</v>
      </c>
    </row>
    <row r="2" spans="1:27" x14ac:dyDescent="0.35">
      <c r="A2" s="2"/>
      <c r="I2" s="511" t="s">
        <v>203</v>
      </c>
      <c r="J2" s="512"/>
      <c r="Q2" s="400"/>
      <c r="R2" s="400"/>
    </row>
    <row r="3" spans="1:27" ht="48.75" customHeight="1" x14ac:dyDescent="0.35">
      <c r="A3" s="513" t="s">
        <v>30</v>
      </c>
      <c r="B3" s="515" t="s">
        <v>201</v>
      </c>
      <c r="C3" s="516"/>
      <c r="D3" s="516"/>
      <c r="E3" s="105" t="s">
        <v>200</v>
      </c>
      <c r="F3" s="507" t="s">
        <v>215</v>
      </c>
      <c r="G3" s="517" t="s">
        <v>202</v>
      </c>
      <c r="H3" s="517"/>
      <c r="I3" s="511"/>
      <c r="J3" s="512"/>
      <c r="K3" s="505" t="s">
        <v>204</v>
      </c>
      <c r="L3" s="508" t="s">
        <v>216</v>
      </c>
      <c r="M3" s="509" t="s">
        <v>217</v>
      </c>
      <c r="N3" s="510" t="s">
        <v>205</v>
      </c>
      <c r="O3" s="505" t="s">
        <v>199</v>
      </c>
      <c r="P3" s="506" t="s">
        <v>207</v>
      </c>
      <c r="Q3" s="509" t="s">
        <v>218</v>
      </c>
      <c r="R3" s="509" t="s">
        <v>219</v>
      </c>
      <c r="S3" s="510" t="s">
        <v>198</v>
      </c>
    </row>
    <row r="4" spans="1:27" ht="30.65" customHeight="1" x14ac:dyDescent="0.35">
      <c r="A4" s="514"/>
      <c r="B4" s="23" t="s">
        <v>18</v>
      </c>
      <c r="C4" s="24" t="s">
        <v>17</v>
      </c>
      <c r="D4" s="28" t="s">
        <v>3</v>
      </c>
      <c r="E4" s="100" t="s">
        <v>63</v>
      </c>
      <c r="F4" s="507"/>
      <c r="G4" s="99" t="s">
        <v>63</v>
      </c>
      <c r="H4" s="80" t="s">
        <v>64</v>
      </c>
      <c r="I4" s="81" t="s">
        <v>63</v>
      </c>
      <c r="J4" s="148" t="s">
        <v>64</v>
      </c>
      <c r="K4" s="505"/>
      <c r="L4" s="508"/>
      <c r="M4" s="509"/>
      <c r="N4" s="510"/>
      <c r="O4" s="505"/>
      <c r="P4" s="506"/>
      <c r="Q4" s="509"/>
      <c r="R4" s="509"/>
      <c r="S4" s="510"/>
    </row>
    <row r="5" spans="1:27" x14ac:dyDescent="0.3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3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3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3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3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3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3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3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3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3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3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3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3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3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3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3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3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3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3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3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3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3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3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3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3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3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3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3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3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3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3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3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3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3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3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3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3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3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3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3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3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3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3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3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3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3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3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3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3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3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3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3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3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3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3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3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3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5" x14ac:dyDescent="0.25">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3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3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3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3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3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3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3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3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3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3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3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3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3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3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3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3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3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3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3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3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3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3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3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3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3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3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3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3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3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3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3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3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3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3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3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3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3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3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3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3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3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285</v>
      </c>
    </row>
    <row r="348" spans="1:21" x14ac:dyDescent="0.3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286</v>
      </c>
    </row>
    <row r="349" spans="1:21" x14ac:dyDescent="0.3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3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3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3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3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3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3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3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3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3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3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3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3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3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3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3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3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3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3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3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3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row r="370" spans="1:19" x14ac:dyDescent="0.35">
      <c r="A370" s="63">
        <v>44257</v>
      </c>
      <c r="B370" s="443">
        <v>1489291</v>
      </c>
      <c r="C370" s="443">
        <v>203012</v>
      </c>
      <c r="D370" s="443">
        <v>1692303</v>
      </c>
      <c r="E370" s="104">
        <v>542</v>
      </c>
      <c r="F370" s="393">
        <f t="shared" ref="F370" si="929">E370/(D370-D369)</f>
        <v>0.15838690824079485</v>
      </c>
      <c r="G370" s="443">
        <v>9193</v>
      </c>
      <c r="H370" s="443">
        <v>1893381</v>
      </c>
      <c r="I370" s="49">
        <v>5344</v>
      </c>
      <c r="J370" s="50">
        <v>2693375</v>
      </c>
      <c r="K370" s="407">
        <f t="shared" ref="K370" si="930">G370+I370</f>
        <v>14537</v>
      </c>
      <c r="L370" s="410">
        <v>645</v>
      </c>
      <c r="M370" s="399">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401">
        <f t="shared" ref="R370" si="936">Q370/P370</f>
        <v>3.7432375398073897E-2</v>
      </c>
      <c r="S370" s="92">
        <f t="shared" ref="S370" si="937">P370/5463.3</f>
        <v>23.852799589991395</v>
      </c>
    </row>
    <row r="371" spans="1:19" x14ac:dyDescent="0.35">
      <c r="A371" s="63">
        <v>44258</v>
      </c>
      <c r="B371" s="443">
        <v>1493341</v>
      </c>
      <c r="C371" s="443">
        <v>203555</v>
      </c>
      <c r="D371" s="443">
        <v>1696896</v>
      </c>
      <c r="E371" s="104">
        <v>543</v>
      </c>
      <c r="F371" s="393">
        <f t="shared" ref="F371" si="938">E371/(D371-D370)</f>
        <v>0.11822338340953625</v>
      </c>
      <c r="G371" s="443">
        <v>16702</v>
      </c>
      <c r="H371" s="443">
        <v>1910083</v>
      </c>
      <c r="I371" s="49">
        <v>7675</v>
      </c>
      <c r="J371" s="50">
        <v>2701050</v>
      </c>
      <c r="K371" s="407">
        <f t="shared" ref="K371" si="939">G371+I371</f>
        <v>24377</v>
      </c>
      <c r="L371" s="410">
        <v>636</v>
      </c>
      <c r="M371" s="399">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401">
        <f t="shared" ref="R371" si="945">Q371/P371</f>
        <v>3.4953839585890392E-2</v>
      </c>
      <c r="S371" s="92">
        <f t="shared" ref="S371" si="946">P371/5463.3</f>
        <v>24.009847528050813</v>
      </c>
    </row>
    <row r="372" spans="1:19" x14ac:dyDescent="0.35">
      <c r="A372" s="63">
        <v>44259</v>
      </c>
      <c r="B372" s="443">
        <v>1496895</v>
      </c>
      <c r="C372" s="443">
        <v>204055</v>
      </c>
      <c r="D372" s="443">
        <v>1700950</v>
      </c>
      <c r="E372" s="104">
        <v>500</v>
      </c>
      <c r="F372" s="393">
        <f t="shared" ref="F372:F373" si="947">E372/(D372-D371)</f>
        <v>0.123334977799704</v>
      </c>
      <c r="G372" s="443">
        <v>18586</v>
      </c>
      <c r="H372" s="443">
        <v>1928669</v>
      </c>
      <c r="I372" s="49">
        <v>6137</v>
      </c>
      <c r="J372" s="50">
        <v>2707187</v>
      </c>
      <c r="K372" s="407">
        <f t="shared" ref="K372:K373" si="948">G372+I372</f>
        <v>24723</v>
      </c>
      <c r="L372" s="410">
        <v>607</v>
      </c>
      <c r="M372" s="399">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401">
        <f t="shared" ref="R372:R373" si="954">Q372/P372</f>
        <v>3.2679141249133709E-2</v>
      </c>
      <c r="S372" s="92">
        <f t="shared" ref="S372:S373" si="955">P372/5463.3</f>
        <v>24.034374828400416</v>
      </c>
    </row>
    <row r="373" spans="1:19" x14ac:dyDescent="0.35">
      <c r="A373" s="63">
        <v>44260</v>
      </c>
      <c r="B373" s="443">
        <v>1500467</v>
      </c>
      <c r="C373" s="443">
        <v>204553</v>
      </c>
      <c r="D373" s="443">
        <v>1705020</v>
      </c>
      <c r="E373" s="104">
        <v>498</v>
      </c>
      <c r="F373" s="393">
        <f t="shared" si="947"/>
        <v>0.12235872235872236</v>
      </c>
      <c r="G373" s="443">
        <v>12304</v>
      </c>
      <c r="H373" s="443">
        <v>1940973</v>
      </c>
      <c r="I373" s="49">
        <v>6828</v>
      </c>
      <c r="J373" s="50">
        <v>2714015</v>
      </c>
      <c r="K373" s="407">
        <f t="shared" si="948"/>
        <v>19132</v>
      </c>
      <c r="L373" s="410">
        <v>584</v>
      </c>
      <c r="M373" s="399">
        <f t="shared" si="949"/>
        <v>3.0524775245661717E-2</v>
      </c>
      <c r="N373" s="91">
        <f t="shared" si="950"/>
        <v>27412</v>
      </c>
      <c r="O373" s="91">
        <f t="shared" si="951"/>
        <v>3566</v>
      </c>
      <c r="P373" s="153">
        <f t="shared" si="952"/>
        <v>130029</v>
      </c>
      <c r="Q373" s="153">
        <f t="shared" si="953"/>
        <v>4201</v>
      </c>
      <c r="R373" s="401">
        <f t="shared" si="954"/>
        <v>3.2308177406578535E-2</v>
      </c>
      <c r="S373" s="92">
        <f t="shared" si="955"/>
        <v>23.800450277304925</v>
      </c>
    </row>
    <row r="374" spans="1:19" x14ac:dyDescent="0.35">
      <c r="A374" s="63">
        <v>44261</v>
      </c>
      <c r="B374" s="443">
        <v>1504208</v>
      </c>
      <c r="C374" s="443">
        <v>205108</v>
      </c>
      <c r="D374" s="443">
        <v>1709316</v>
      </c>
      <c r="E374" s="104">
        <v>555</v>
      </c>
      <c r="F374" s="393">
        <f t="shared" ref="F374" si="956">E374/(D374-D373)</f>
        <v>0.12918994413407822</v>
      </c>
      <c r="G374" s="443">
        <v>12383</v>
      </c>
      <c r="H374" s="443">
        <v>1953356</v>
      </c>
      <c r="I374" s="49">
        <v>10609</v>
      </c>
      <c r="J374" s="50">
        <v>2724624</v>
      </c>
      <c r="K374" s="407">
        <f t="shared" ref="K374" si="957">G374+I374</f>
        <v>22992</v>
      </c>
      <c r="L374" s="410">
        <v>684</v>
      </c>
      <c r="M374" s="399">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401">
        <f t="shared" ref="R374" si="963">Q374/P374</f>
        <v>3.2082515029309026E-2</v>
      </c>
      <c r="S374" s="92">
        <f t="shared" ref="S374" si="964">P374/5463.3</f>
        <v>24.418574854025955</v>
      </c>
    </row>
    <row r="375" spans="1:19" x14ac:dyDescent="0.35">
      <c r="A375" s="63">
        <v>44262</v>
      </c>
      <c r="B375" s="443">
        <v>1507244</v>
      </c>
      <c r="C375" s="443">
        <v>205498</v>
      </c>
      <c r="D375" s="443">
        <v>1712742</v>
      </c>
      <c r="E375" s="104">
        <v>390</v>
      </c>
      <c r="F375" s="393">
        <f t="shared" ref="F375" si="965">E375/(D375-D374)</f>
        <v>0.11383537653239929</v>
      </c>
      <c r="G375" s="443">
        <v>5467</v>
      </c>
      <c r="H375" s="443">
        <v>1958823</v>
      </c>
      <c r="I375" s="49">
        <v>8590</v>
      </c>
      <c r="J375" s="50">
        <v>2733214</v>
      </c>
      <c r="K375" s="407">
        <f t="shared" ref="K375" si="966">G375+I375</f>
        <v>14057</v>
      </c>
      <c r="L375" s="410">
        <v>448</v>
      </c>
      <c r="M375" s="399">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401">
        <f t="shared" ref="R375" si="972">Q375/P375</f>
        <v>3.1255778120184902E-2</v>
      </c>
      <c r="S375" s="92">
        <f t="shared" ref="S375" si="973">P375/5463.3</f>
        <v>23.75853421924478</v>
      </c>
    </row>
    <row r="376" spans="1:19" x14ac:dyDescent="0.35">
      <c r="A376" s="63">
        <v>44263</v>
      </c>
      <c r="B376" s="443">
        <v>1510163</v>
      </c>
      <c r="C376" s="443">
        <v>205999</v>
      </c>
      <c r="D376" s="443">
        <v>1716162</v>
      </c>
      <c r="E376" s="104">
        <v>501</v>
      </c>
      <c r="F376" s="393">
        <f t="shared" ref="F376" si="974">E376/(D376-D375)</f>
        <v>0.14649122807017545</v>
      </c>
      <c r="G376" s="443">
        <v>4455</v>
      </c>
      <c r="H376" s="443">
        <v>1963278</v>
      </c>
      <c r="I376" s="49">
        <v>7074</v>
      </c>
      <c r="J376" s="50">
        <v>2740288</v>
      </c>
      <c r="K376" s="407">
        <f t="shared" ref="K376" si="975">G376+I376</f>
        <v>11529</v>
      </c>
      <c r="L376" s="410">
        <v>581</v>
      </c>
      <c r="M376" s="399">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401">
        <f t="shared" ref="R376" si="981">Q376/P376</f>
        <v>3.1862166627330657E-2</v>
      </c>
      <c r="S376" s="92">
        <f t="shared" ref="S376" si="982">P376/5463.3</f>
        <v>24.04169641059433</v>
      </c>
    </row>
    <row r="377" spans="1:19" x14ac:dyDescent="0.35">
      <c r="A377" s="63">
        <v>44264</v>
      </c>
      <c r="B377" s="443">
        <v>1513251</v>
      </c>
      <c r="C377" s="443">
        <v>206465</v>
      </c>
      <c r="D377" s="443">
        <v>1719716</v>
      </c>
      <c r="E377" s="104">
        <v>466</v>
      </c>
      <c r="F377" s="393">
        <f t="shared" ref="F377" si="983">E377/(D377-D376)</f>
        <v>0.13111986494091166</v>
      </c>
      <c r="G377" s="443">
        <v>10856</v>
      </c>
      <c r="H377" s="443">
        <v>1974134</v>
      </c>
      <c r="I377" s="49">
        <v>5486</v>
      </c>
      <c r="J377" s="50">
        <v>2745774</v>
      </c>
      <c r="K377" s="407">
        <f t="shared" ref="K377" si="984">G377+I377</f>
        <v>16342</v>
      </c>
      <c r="L377" s="410">
        <v>542</v>
      </c>
      <c r="M377" s="399">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401">
        <f t="shared" ref="R377" si="990">Q377/P377</f>
        <v>3.0656693102619561E-2</v>
      </c>
      <c r="S377" s="92">
        <f t="shared" ref="S377" si="991">P377/5463.3</f>
        <v>24.372082807094614</v>
      </c>
    </row>
    <row r="378" spans="1:19" x14ac:dyDescent="0.35">
      <c r="A378" s="63">
        <v>44265</v>
      </c>
      <c r="B378" s="443">
        <v>1517816</v>
      </c>
      <c r="C378" s="443">
        <v>207156</v>
      </c>
      <c r="D378" s="443">
        <v>1724972</v>
      </c>
      <c r="E378" s="104">
        <v>691</v>
      </c>
      <c r="F378" s="393">
        <f t="shared" ref="F378:F379" si="992">E378/(D378-D377)</f>
        <v>0.13146879756468799</v>
      </c>
      <c r="G378" s="443">
        <v>15962</v>
      </c>
      <c r="H378" s="443">
        <v>1990096</v>
      </c>
      <c r="I378" s="49">
        <v>9036</v>
      </c>
      <c r="J378" s="50">
        <v>2754810</v>
      </c>
      <c r="K378" s="407">
        <f t="shared" ref="K378:K382" si="993">G378+I378</f>
        <v>24998</v>
      </c>
      <c r="L378" s="410">
        <v>782</v>
      </c>
      <c r="M378" s="399">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401">
        <f t="shared" ref="R378:R380" si="999">Q378/P378</f>
        <v>3.1605779940645722E-2</v>
      </c>
      <c r="S378" s="92">
        <f t="shared" ref="S378:S380" si="1000">P378/5463.3</f>
        <v>24.485750370655097</v>
      </c>
    </row>
    <row r="379" spans="1:19" x14ac:dyDescent="0.35">
      <c r="A379" s="63">
        <v>44266</v>
      </c>
      <c r="B379" s="443">
        <v>1522259</v>
      </c>
      <c r="C379" s="443">
        <v>207747</v>
      </c>
      <c r="D379" s="443">
        <v>1730006</v>
      </c>
      <c r="E379" s="104">
        <v>591</v>
      </c>
      <c r="F379" s="393">
        <f t="shared" si="992"/>
        <v>0.11740166865315853</v>
      </c>
      <c r="G379" s="443">
        <v>18711</v>
      </c>
      <c r="H379" s="443">
        <v>2008807</v>
      </c>
      <c r="I379" s="49">
        <v>8050</v>
      </c>
      <c r="J379" s="50">
        <v>2762860</v>
      </c>
      <c r="K379" s="407">
        <f t="shared" si="993"/>
        <v>26761</v>
      </c>
      <c r="L379" s="410">
        <v>676</v>
      </c>
      <c r="M379" s="399">
        <f t="shared" si="994"/>
        <v>2.5260640484286834E-2</v>
      </c>
      <c r="N379" s="91">
        <f t="shared" si="995"/>
        <v>29056</v>
      </c>
      <c r="O379" s="91">
        <f t="shared" si="996"/>
        <v>3692</v>
      </c>
      <c r="P379" s="153">
        <f t="shared" si="997"/>
        <v>135811</v>
      </c>
      <c r="Q379" s="153">
        <f t="shared" si="998"/>
        <v>4297</v>
      </c>
      <c r="R379" s="401">
        <f t="shared" si="999"/>
        <v>3.1639557915043699E-2</v>
      </c>
      <c r="S379" s="92">
        <f t="shared" si="1000"/>
        <v>24.858784983434919</v>
      </c>
    </row>
    <row r="380" spans="1:19" x14ac:dyDescent="0.35">
      <c r="A380" s="63">
        <v>44267</v>
      </c>
      <c r="B380" s="443">
        <v>1526185</v>
      </c>
      <c r="C380" s="443">
        <v>208429</v>
      </c>
      <c r="D380" s="443">
        <v>1734614</v>
      </c>
      <c r="E380" s="104">
        <v>682</v>
      </c>
      <c r="F380" s="393">
        <f>E380/(D380-D379)</f>
        <v>0.14800347222222221</v>
      </c>
      <c r="G380" s="443">
        <v>14692</v>
      </c>
      <c r="H380" s="443">
        <v>2023499</v>
      </c>
      <c r="I380" s="49">
        <v>7904</v>
      </c>
      <c r="J380" s="50">
        <v>2770764</v>
      </c>
      <c r="K380" s="407">
        <f t="shared" si="993"/>
        <v>22596</v>
      </c>
      <c r="L380" s="410">
        <v>760</v>
      </c>
      <c r="M380" s="399">
        <f t="shared" si="994"/>
        <v>3.3634271552487167E-2</v>
      </c>
      <c r="N380" s="91">
        <f>D380-D373</f>
        <v>29594</v>
      </c>
      <c r="O380" s="91">
        <f t="shared" si="996"/>
        <v>3876</v>
      </c>
      <c r="P380" s="153">
        <f t="shared" si="997"/>
        <v>139275</v>
      </c>
      <c r="Q380" s="153">
        <f t="shared" si="998"/>
        <v>4473</v>
      </c>
      <c r="R380" s="401">
        <f t="shared" si="999"/>
        <v>3.2116316639741516E-2</v>
      </c>
      <c r="S380" s="92">
        <f t="shared" si="1000"/>
        <v>25.492834001427706</v>
      </c>
    </row>
    <row r="381" spans="1:19" x14ac:dyDescent="0.35">
      <c r="A381" s="63">
        <v>44268</v>
      </c>
      <c r="B381" s="44">
        <v>1530135</v>
      </c>
      <c r="C381" s="44">
        <v>209068</v>
      </c>
      <c r="D381" s="443">
        <v>1739203</v>
      </c>
      <c r="E381" s="104">
        <v>639</v>
      </c>
      <c r="F381" s="393">
        <f>E381/(D381-D380)</f>
        <v>0.13924602309871431</v>
      </c>
      <c r="G381" s="443">
        <v>11152</v>
      </c>
      <c r="H381" s="443">
        <v>2034651</v>
      </c>
      <c r="I381" s="49">
        <v>12132</v>
      </c>
      <c r="J381" s="50">
        <v>2782896</v>
      </c>
      <c r="K381" s="407">
        <f t="shared" si="993"/>
        <v>23284</v>
      </c>
      <c r="L381" s="410">
        <v>729</v>
      </c>
      <c r="M381" s="399">
        <f t="shared" ref="M381:M382" si="1001">L381/K381</f>
        <v>3.1309053427246179E-2</v>
      </c>
      <c r="N381" s="91">
        <f>D381-D374</f>
        <v>29887</v>
      </c>
      <c r="O381" s="91">
        <f t="shared" ref="O381" si="1002">SUM(E375:E381)</f>
        <v>3960</v>
      </c>
      <c r="P381" s="153">
        <f t="shared" ref="P381" si="1003">SUM(K375:K381)</f>
        <v>139567</v>
      </c>
      <c r="Q381" s="153">
        <f t="shared" ref="Q381" si="1004">SUM(L375:L381)</f>
        <v>4518</v>
      </c>
      <c r="R381" s="401">
        <f t="shared" ref="R381" si="1005">Q381/P381</f>
        <v>3.2371549148437671E-2</v>
      </c>
      <c r="S381" s="92">
        <f t="shared" ref="S381" si="1006">P381/5463.3</f>
        <v>25.546281551443265</v>
      </c>
    </row>
    <row r="382" spans="1:19" x14ac:dyDescent="0.35">
      <c r="A382" s="63">
        <v>44269</v>
      </c>
      <c r="B382" s="44">
        <v>1533597</v>
      </c>
      <c r="C382" s="44">
        <v>209552</v>
      </c>
      <c r="D382" s="443">
        <v>1743149</v>
      </c>
      <c r="E382" s="104">
        <v>484</v>
      </c>
      <c r="F382" s="393">
        <f>E382/(D382-D381)</f>
        <v>0.12265585402939685</v>
      </c>
      <c r="G382" s="443">
        <v>5715</v>
      </c>
      <c r="H382" s="443">
        <v>2040366</v>
      </c>
      <c r="I382" s="49">
        <v>10546</v>
      </c>
      <c r="J382" s="50">
        <v>2793442</v>
      </c>
      <c r="K382" s="407">
        <f t="shared" si="993"/>
        <v>16261</v>
      </c>
      <c r="L382" s="410">
        <v>542</v>
      </c>
      <c r="M382" s="399">
        <f t="shared" si="1001"/>
        <v>3.3331283438902896E-2</v>
      </c>
      <c r="N382" s="91">
        <f>D382-D375</f>
        <v>30407</v>
      </c>
      <c r="O382" s="91">
        <f t="shared" ref="O382" si="1007">SUM(E376:E382)</f>
        <v>4054</v>
      </c>
      <c r="P382" s="153">
        <f t="shared" ref="P382" si="1008">SUM(K376:K382)</f>
        <v>141771</v>
      </c>
      <c r="Q382" s="153">
        <f t="shared" ref="Q382" si="1009">SUM(L376:L382)</f>
        <v>4612</v>
      </c>
      <c r="R382" s="401">
        <f t="shared" ref="R382" si="1010">Q382/P382</f>
        <v>3.2531335745674364E-2</v>
      </c>
      <c r="S382" s="92">
        <f t="shared" ref="S382" si="1011">P382/5463.3</f>
        <v>25.949700730327823</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election activeCell="T7" sqref="T7"/>
    </sheetView>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2021-03-14T11:55:49Z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vA47354850</value>
    </field>
    <field name="Objective-Version">
      <value order="0">142.3</value>
    </field>
    <field name="Objective-VersionNumber">
      <value order="0">1126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Z617427</cp:lastModifiedBy>
  <cp:lastPrinted>2021-01-26T11:03:57Z</cp:lastPrinted>
  <dcterms:created xsi:type="dcterms:W3CDTF">2020-04-08T13:34:50Z</dcterms:created>
  <dcterms:modified xsi:type="dcterms:W3CDTF">2021-03-14T11:55:32Z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2021-03-14T11:55:49Z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vA47354850</vt:lpwstr>
  </property>
  <property fmtid="{D5CDD505-2E9C-101B-9397-08002B2CF9AE}" pid="16" name="Objective-Version">
    <vt:lpwstr>142.3</vt:lpwstr>
  </property>
  <property fmtid="{D5CDD505-2E9C-101B-9397-08002B2CF9AE}" pid="17" name="Objective-VersionNumber">
    <vt:r8>1126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