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r-clus-vfpdfp\DFP_NISRA_DMB_Website\Copy of Website\archive\demography\vital\deaths\"/>
    </mc:Choice>
  </mc:AlternateContent>
  <bookViews>
    <workbookView xWindow="-15" yWindow="-15" windowWidth="9600" windowHeight="6210" tabRatio="795"/>
  </bookViews>
  <sheets>
    <sheet name="Contents" sheetId="31" r:id="rId1"/>
    <sheet name="Background" sheetId="24" r:id="rId2"/>
    <sheet name="Definitions" sheetId="25" r:id="rId3"/>
    <sheet name="Table 1" sheetId="19" r:id="rId4"/>
    <sheet name="Table 2" sheetId="28" r:id="rId5"/>
    <sheet name="Table 3" sheetId="35" r:id="rId6"/>
    <sheet name="Table 4" sheetId="51" r:id="rId7"/>
    <sheet name="Table 5" sheetId="29" r:id="rId8"/>
    <sheet name="Table 6" sheetId="36" r:id="rId9"/>
    <sheet name="Table 7" sheetId="37" r:id="rId10"/>
    <sheet name="Table 8" sheetId="49" r:id="rId11"/>
    <sheet name="Table 9" sheetId="50" r:id="rId12"/>
    <sheet name="Chart 1 - Weekly deaths" sheetId="53" r:id="rId13"/>
    <sheet name="Sheet1" sheetId="54" state="hidden" r:id="rId14"/>
    <sheet name="Table 10" sheetId="26" r:id="rId15"/>
    <sheet name="Table 11" sheetId="27" r:id="rId16"/>
    <sheet name="Table 12" sheetId="46" r:id="rId17"/>
    <sheet name="Table 13" sheetId="39" r:id="rId18"/>
  </sheets>
  <calcPr calcId="152511"/>
</workbook>
</file>

<file path=xl/calcChain.xml><?xml version="1.0" encoding="utf-8"?>
<calcChain xmlns="http://schemas.openxmlformats.org/spreadsheetml/2006/main">
  <c r="G337" i="39" l="1"/>
  <c r="G338" i="39"/>
  <c r="G339" i="39"/>
  <c r="G340" i="39"/>
  <c r="G341" i="39"/>
  <c r="G342" i="39"/>
  <c r="G343" i="39"/>
  <c r="E53" i="46"/>
  <c r="F53" i="46"/>
  <c r="G53" i="46" s="1"/>
  <c r="C54" i="26"/>
  <c r="C55" i="26"/>
  <c r="C56" i="26"/>
  <c r="C57" i="26"/>
  <c r="C58" i="26"/>
  <c r="C59" i="26"/>
  <c r="C60" i="26"/>
  <c r="C61" i="26"/>
  <c r="C62" i="26"/>
  <c r="C63" i="26"/>
  <c r="H53" i="27"/>
  <c r="G336" i="50" l="1"/>
  <c r="G337" i="50"/>
  <c r="G338" i="50"/>
  <c r="G339" i="50"/>
  <c r="G340" i="50"/>
  <c r="G341" i="50"/>
  <c r="G342" i="50"/>
  <c r="N54" i="49"/>
  <c r="H11" i="37"/>
  <c r="N54" i="36"/>
  <c r="C32" i="29"/>
  <c r="C31" i="29"/>
  <c r="C30" i="29"/>
  <c r="C29" i="29"/>
  <c r="C28" i="29"/>
  <c r="C27" i="29"/>
  <c r="C26" i="29"/>
  <c r="C25" i="29"/>
  <c r="C23" i="29"/>
  <c r="C22" i="29"/>
  <c r="C21" i="29"/>
  <c r="C20" i="29"/>
  <c r="C19" i="29"/>
  <c r="C18" i="29"/>
  <c r="C17" i="29"/>
  <c r="C16" i="29"/>
  <c r="AZ27" i="29"/>
  <c r="AZ26" i="29"/>
  <c r="AY26" i="29" s="1"/>
  <c r="AY8" i="29" s="1"/>
  <c r="AZ25" i="29"/>
  <c r="AZ24" i="29"/>
  <c r="AZ15" i="29"/>
  <c r="AZ14" i="29"/>
  <c r="AZ13" i="29"/>
  <c r="AZ12" i="29"/>
  <c r="AZ11" i="29"/>
  <c r="AZ10" i="29"/>
  <c r="AZ9" i="29"/>
  <c r="AZ8" i="29"/>
  <c r="AZ7" i="29"/>
  <c r="AY10" i="29"/>
  <c r="AY11" i="29"/>
  <c r="AY12" i="29"/>
  <c r="AY13" i="29"/>
  <c r="AY14" i="29"/>
  <c r="AY15" i="29"/>
  <c r="AY25" i="29"/>
  <c r="AY27" i="29"/>
  <c r="AY9" i="29" s="1"/>
  <c r="H11" i="51"/>
  <c r="N54" i="35"/>
  <c r="C32" i="28"/>
  <c r="C31" i="28"/>
  <c r="C30" i="28"/>
  <c r="C29" i="28"/>
  <c r="C28" i="28"/>
  <c r="C27" i="28"/>
  <c r="C26" i="28"/>
  <c r="C25" i="28"/>
  <c r="C23" i="28"/>
  <c r="C22" i="28"/>
  <c r="C21" i="28"/>
  <c r="C20" i="28"/>
  <c r="C19" i="28"/>
  <c r="C18" i="28"/>
  <c r="C17" i="28"/>
  <c r="C16" i="28"/>
  <c r="AZ24" i="28"/>
  <c r="AZ15" i="28"/>
  <c r="AZ14" i="28"/>
  <c r="AZ13" i="28"/>
  <c r="AZ12" i="28"/>
  <c r="AZ11" i="28"/>
  <c r="AZ10" i="28"/>
  <c r="AZ9" i="28"/>
  <c r="AZ8" i="28"/>
  <c r="AZ7" i="28"/>
  <c r="AY24" i="29" l="1"/>
  <c r="AZ6" i="29"/>
  <c r="AZ6" i="28"/>
  <c r="G330" i="39"/>
  <c r="G331" i="39"/>
  <c r="G332" i="39"/>
  <c r="G333" i="39"/>
  <c r="G334" i="39"/>
  <c r="G335" i="39"/>
  <c r="G336" i="39"/>
  <c r="E52" i="46"/>
  <c r="F52" i="46"/>
  <c r="H52" i="27"/>
  <c r="G52" i="46" l="1"/>
  <c r="N53" i="35"/>
  <c r="N53" i="36" l="1"/>
  <c r="G329" i="50"/>
  <c r="G330" i="50"/>
  <c r="G331" i="50"/>
  <c r="G332" i="50"/>
  <c r="G333" i="50"/>
  <c r="G334" i="50"/>
  <c r="G335" i="50"/>
  <c r="N53" i="49"/>
  <c r="H10" i="37"/>
  <c r="AY7" i="29"/>
  <c r="AX12" i="29"/>
  <c r="AX13" i="29"/>
  <c r="AX14" i="29"/>
  <c r="AX15" i="29"/>
  <c r="H10" i="51"/>
  <c r="AY24" i="28"/>
  <c r="AY15" i="28"/>
  <c r="AY14" i="28"/>
  <c r="AY13" i="28"/>
  <c r="AY12" i="28"/>
  <c r="AY11" i="28"/>
  <c r="AY10" i="28"/>
  <c r="AY9" i="28"/>
  <c r="AY8" i="28"/>
  <c r="AY7" i="28"/>
  <c r="AX25" i="29" l="1"/>
  <c r="AX10" i="29"/>
  <c r="AX9" i="29"/>
  <c r="AY6" i="29"/>
  <c r="AY6" i="28"/>
  <c r="G323" i="39"/>
  <c r="G324" i="39"/>
  <c r="G325" i="39"/>
  <c r="G326" i="39"/>
  <c r="G327" i="39"/>
  <c r="G328" i="39"/>
  <c r="G329" i="39"/>
  <c r="E51" i="46"/>
  <c r="F51" i="46"/>
  <c r="H51" i="27"/>
  <c r="AX7" i="29" l="1"/>
  <c r="AW25" i="29"/>
  <c r="AV25" i="29" s="1"/>
  <c r="AU25" i="29" s="1"/>
  <c r="AT25" i="29" s="1"/>
  <c r="AS25" i="29" s="1"/>
  <c r="AR25" i="29" s="1"/>
  <c r="AQ25" i="29" s="1"/>
  <c r="AP25" i="29" s="1"/>
  <c r="AO25" i="29" s="1"/>
  <c r="AN25" i="29" s="1"/>
  <c r="AM25" i="29" s="1"/>
  <c r="AL25" i="29" s="1"/>
  <c r="AK25" i="29" s="1"/>
  <c r="AJ25" i="29" s="1"/>
  <c r="AI25" i="29" s="1"/>
  <c r="AH25" i="29" s="1"/>
  <c r="AG25" i="29" s="1"/>
  <c r="AF25" i="29" s="1"/>
  <c r="AE25" i="29" s="1"/>
  <c r="AD25" i="29" s="1"/>
  <c r="AC25" i="29" s="1"/>
  <c r="AB25" i="29" s="1"/>
  <c r="AA25" i="29" s="1"/>
  <c r="Z25" i="29" s="1"/>
  <c r="Y25" i="29" s="1"/>
  <c r="X25" i="29" s="1"/>
  <c r="W25" i="29" s="1"/>
  <c r="V25" i="29" s="1"/>
  <c r="U25" i="29" s="1"/>
  <c r="T25" i="29" s="1"/>
  <c r="S25" i="29" s="1"/>
  <c r="R25" i="29" s="1"/>
  <c r="Q25" i="29" s="1"/>
  <c r="P25" i="29" s="1"/>
  <c r="O25" i="29" s="1"/>
  <c r="N25" i="29" s="1"/>
  <c r="M25" i="29" s="1"/>
  <c r="L25" i="29" s="1"/>
  <c r="K25" i="29" s="1"/>
  <c r="J25" i="29" s="1"/>
  <c r="I25" i="29" s="1"/>
  <c r="H25" i="29" s="1"/>
  <c r="G25" i="29" s="1"/>
  <c r="F25" i="29" s="1"/>
  <c r="E25" i="29" s="1"/>
  <c r="D25" i="29" s="1"/>
  <c r="AX11" i="29"/>
  <c r="AX24" i="29"/>
  <c r="AX8" i="29"/>
  <c r="G51" i="46"/>
  <c r="G322" i="50"/>
  <c r="G323" i="50"/>
  <c r="G324" i="50"/>
  <c r="G325" i="50"/>
  <c r="G326" i="50"/>
  <c r="G327" i="50"/>
  <c r="G328" i="50"/>
  <c r="N52" i="49"/>
  <c r="H9" i="37"/>
  <c r="N52" i="36"/>
  <c r="H9" i="51"/>
  <c r="N52" i="35"/>
  <c r="AX24" i="28"/>
  <c r="AX15" i="28"/>
  <c r="AX14" i="28"/>
  <c r="AX13" i="28"/>
  <c r="AX12" i="28"/>
  <c r="AX11" i="28"/>
  <c r="AX10" i="28"/>
  <c r="AX9" i="28"/>
  <c r="AX8" i="28"/>
  <c r="AX7" i="28"/>
  <c r="AX6" i="29" l="1"/>
  <c r="AW24" i="29"/>
  <c r="AX6" i="28"/>
  <c r="G316" i="39"/>
  <c r="G317" i="39"/>
  <c r="G318" i="39"/>
  <c r="G319" i="39"/>
  <c r="G320" i="39"/>
  <c r="G321" i="39"/>
  <c r="G322" i="39"/>
  <c r="F50" i="46"/>
  <c r="E50" i="46"/>
  <c r="H50" i="27"/>
  <c r="AV24" i="29" l="1"/>
  <c r="G50" i="46"/>
  <c r="N51" i="49"/>
  <c r="N51" i="36"/>
  <c r="N51" i="35"/>
  <c r="AU24" i="29" l="1"/>
  <c r="G315" i="50"/>
  <c r="G316" i="50"/>
  <c r="G317" i="50"/>
  <c r="G318" i="50"/>
  <c r="G319" i="50"/>
  <c r="G320" i="50"/>
  <c r="G321" i="50"/>
  <c r="H8" i="37"/>
  <c r="AW14" i="29"/>
  <c r="AW13" i="29"/>
  <c r="AW12" i="29"/>
  <c r="AW11" i="29"/>
  <c r="AW10" i="29"/>
  <c r="AV11" i="29"/>
  <c r="AV12" i="29"/>
  <c r="AV13" i="29"/>
  <c r="AV14" i="29"/>
  <c r="AV15" i="29"/>
  <c r="AW9" i="29"/>
  <c r="AW8" i="29"/>
  <c r="AW7" i="29"/>
  <c r="AW15" i="29"/>
  <c r="H8" i="51"/>
  <c r="AW14" i="28"/>
  <c r="AW13" i="28"/>
  <c r="AW12" i="28"/>
  <c r="AW11" i="28"/>
  <c r="AW10" i="28"/>
  <c r="AW9" i="28"/>
  <c r="AW8" i="28"/>
  <c r="AW7" i="28"/>
  <c r="AW24" i="28"/>
  <c r="AW15" i="28"/>
  <c r="AT24" i="29" l="1"/>
  <c r="AW6" i="29"/>
  <c r="AW6" i="28"/>
  <c r="G309" i="39"/>
  <c r="G310" i="39"/>
  <c r="G311" i="39"/>
  <c r="G312" i="39"/>
  <c r="G313" i="39"/>
  <c r="G314" i="39"/>
  <c r="G315" i="39"/>
  <c r="E49" i="46"/>
  <c r="F49" i="46"/>
  <c r="H49" i="27"/>
  <c r="AS24" i="29" l="1"/>
  <c r="G49" i="46"/>
  <c r="G308" i="50"/>
  <c r="G309" i="50"/>
  <c r="G310" i="50"/>
  <c r="G311" i="50"/>
  <c r="G312" i="50"/>
  <c r="G313" i="50"/>
  <c r="G314" i="50"/>
  <c r="N50" i="49"/>
  <c r="H7" i="37"/>
  <c r="AR24" i="29" l="1"/>
  <c r="N50" i="36"/>
  <c r="AV10" i="29"/>
  <c r="AV9" i="29"/>
  <c r="AV8" i="29"/>
  <c r="AV7" i="29"/>
  <c r="H7" i="51"/>
  <c r="N50" i="35"/>
  <c r="AQ24" i="29" l="1"/>
  <c r="AV6" i="29"/>
  <c r="AV24" i="28"/>
  <c r="AV15" i="28"/>
  <c r="AV14" i="28"/>
  <c r="AV13" i="28"/>
  <c r="AV12" i="28"/>
  <c r="AV11" i="28"/>
  <c r="AV10" i="28"/>
  <c r="AV9" i="28"/>
  <c r="AV8" i="28"/>
  <c r="AV7" i="28"/>
  <c r="AP24" i="29" l="1"/>
  <c r="AV6" i="28"/>
  <c r="AO24" i="29" l="1"/>
  <c r="G307" i="50"/>
  <c r="G306" i="50"/>
  <c r="G305" i="50"/>
  <c r="G304" i="50"/>
  <c r="G303" i="50"/>
  <c r="G302" i="50"/>
  <c r="G301" i="50"/>
  <c r="G300" i="50"/>
  <c r="G299" i="50"/>
  <c r="G298" i="50"/>
  <c r="G297" i="50"/>
  <c r="G296" i="50"/>
  <c r="G295" i="50"/>
  <c r="G294" i="50"/>
  <c r="G293" i="50"/>
  <c r="G292" i="50"/>
  <c r="G291" i="50"/>
  <c r="G290" i="50"/>
  <c r="G289" i="50"/>
  <c r="G288" i="50"/>
  <c r="G287" i="50"/>
  <c r="G286" i="50"/>
  <c r="G285" i="50"/>
  <c r="G284" i="50"/>
  <c r="G283" i="50"/>
  <c r="G282" i="50"/>
  <c r="G281" i="50"/>
  <c r="G280" i="50"/>
  <c r="G279" i="50"/>
  <c r="G278" i="50"/>
  <c r="G277" i="50"/>
  <c r="G276" i="50"/>
  <c r="G275" i="50"/>
  <c r="G274" i="50"/>
  <c r="G273" i="50"/>
  <c r="G272" i="50"/>
  <c r="G271" i="50"/>
  <c r="G270" i="50"/>
  <c r="G269" i="50"/>
  <c r="G268" i="50"/>
  <c r="G267" i="50"/>
  <c r="G266" i="50"/>
  <c r="G265" i="50"/>
  <c r="G264" i="50"/>
  <c r="G263" i="50"/>
  <c r="G262" i="50"/>
  <c r="G261" i="50"/>
  <c r="G260" i="50"/>
  <c r="G259" i="50"/>
  <c r="G258" i="50"/>
  <c r="G257" i="50"/>
  <c r="G256" i="50"/>
  <c r="G255" i="50"/>
  <c r="G254" i="50"/>
  <c r="G253" i="50"/>
  <c r="G252" i="50"/>
  <c r="G251" i="50"/>
  <c r="G250" i="50"/>
  <c r="G249" i="50"/>
  <c r="G248" i="50"/>
  <c r="G247" i="50"/>
  <c r="G246" i="50"/>
  <c r="G245" i="50"/>
  <c r="G244" i="50"/>
  <c r="G243" i="50"/>
  <c r="G242" i="50"/>
  <c r="G241" i="50"/>
  <c r="G240" i="50"/>
  <c r="G239" i="50"/>
  <c r="G238" i="50"/>
  <c r="G237" i="50"/>
  <c r="G236" i="50"/>
  <c r="G235" i="50"/>
  <c r="G234" i="50"/>
  <c r="G233" i="50"/>
  <c r="G232" i="50"/>
  <c r="G231" i="50"/>
  <c r="G230" i="50"/>
  <c r="G229" i="50"/>
  <c r="G228" i="50"/>
  <c r="G227" i="50"/>
  <c r="G226" i="50"/>
  <c r="G225" i="50"/>
  <c r="G223" i="50"/>
  <c r="G222" i="50"/>
  <c r="G221" i="50"/>
  <c r="G220" i="50"/>
  <c r="G219" i="50"/>
  <c r="G218" i="50"/>
  <c r="G217" i="50"/>
  <c r="G216" i="50"/>
  <c r="G215" i="50"/>
  <c r="G214" i="50"/>
  <c r="G213" i="50"/>
  <c r="G212" i="50"/>
  <c r="G211" i="50"/>
  <c r="G210" i="50"/>
  <c r="G209" i="50"/>
  <c r="G208" i="50"/>
  <c r="G207" i="50"/>
  <c r="G206" i="50"/>
  <c r="G205" i="50"/>
  <c r="G204" i="50"/>
  <c r="G203" i="50"/>
  <c r="G202" i="50"/>
  <c r="G201" i="50"/>
  <c r="G200" i="50"/>
  <c r="G199" i="50"/>
  <c r="G198" i="50"/>
  <c r="G197" i="50"/>
  <c r="G196" i="50"/>
  <c r="G195" i="50"/>
  <c r="G194" i="50"/>
  <c r="G193" i="50"/>
  <c r="G192" i="50"/>
  <c r="G191" i="50"/>
  <c r="G190" i="50"/>
  <c r="G189" i="50"/>
  <c r="G188" i="50"/>
  <c r="G187" i="50"/>
  <c r="G186" i="50"/>
  <c r="G185" i="50"/>
  <c r="G184" i="50"/>
  <c r="G183" i="50"/>
  <c r="G182" i="50"/>
  <c r="G181" i="50"/>
  <c r="G180" i="50"/>
  <c r="G179" i="50"/>
  <c r="G178" i="50"/>
  <c r="G177" i="50"/>
  <c r="G176" i="50"/>
  <c r="G175" i="50"/>
  <c r="G174" i="50"/>
  <c r="G173" i="50"/>
  <c r="G172" i="50"/>
  <c r="G171" i="50"/>
  <c r="G170" i="50"/>
  <c r="G169" i="50"/>
  <c r="G168" i="50"/>
  <c r="G167" i="50"/>
  <c r="G166" i="50"/>
  <c r="G165" i="50"/>
  <c r="G164" i="50"/>
  <c r="G163" i="50"/>
  <c r="G162" i="50"/>
  <c r="G161" i="50"/>
  <c r="G160" i="50"/>
  <c r="G159" i="50"/>
  <c r="G158" i="50"/>
  <c r="G157" i="50"/>
  <c r="G156" i="50"/>
  <c r="G155" i="50"/>
  <c r="G154" i="50"/>
  <c r="G153" i="50"/>
  <c r="G152" i="50"/>
  <c r="G151" i="50"/>
  <c r="G150" i="50"/>
  <c r="G149" i="50"/>
  <c r="G148" i="50"/>
  <c r="G147" i="50"/>
  <c r="G146" i="50"/>
  <c r="G145" i="50"/>
  <c r="G144" i="50"/>
  <c r="G143" i="50"/>
  <c r="G142" i="50"/>
  <c r="G141" i="50"/>
  <c r="G140" i="50"/>
  <c r="G139" i="50"/>
  <c r="G138" i="50"/>
  <c r="G137" i="50"/>
  <c r="G136" i="50"/>
  <c r="G135"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39" i="50"/>
  <c r="G38" i="50"/>
  <c r="G37" i="50"/>
  <c r="G36" i="50"/>
  <c r="G35" i="50"/>
  <c r="G34" i="50"/>
  <c r="G33" i="50"/>
  <c r="G32" i="50"/>
  <c r="G31" i="50"/>
  <c r="G30" i="50"/>
  <c r="G29" i="50"/>
  <c r="G28" i="50"/>
  <c r="G27" i="50"/>
  <c r="G26" i="50"/>
  <c r="G25" i="50"/>
  <c r="G24" i="50"/>
  <c r="G23" i="50"/>
  <c r="G22" i="50"/>
  <c r="G21" i="50"/>
  <c r="G20" i="50"/>
  <c r="G19" i="50"/>
  <c r="G18" i="50"/>
  <c r="G17" i="50"/>
  <c r="G16" i="50"/>
  <c r="G15" i="50"/>
  <c r="G14" i="50"/>
  <c r="G13" i="50"/>
  <c r="G12" i="50"/>
  <c r="G11" i="50"/>
  <c r="G10" i="50"/>
  <c r="G9" i="50"/>
  <c r="G8" i="50"/>
  <c r="G7" i="50"/>
  <c r="G6" i="50"/>
  <c r="G5" i="50"/>
  <c r="H5" i="50" s="1"/>
  <c r="N47" i="49"/>
  <c r="N46" i="49"/>
  <c r="N45" i="49"/>
  <c r="N44" i="49"/>
  <c r="N43" i="49"/>
  <c r="N42" i="49"/>
  <c r="N41" i="49"/>
  <c r="N40" i="49"/>
  <c r="N39" i="49"/>
  <c r="N38" i="49"/>
  <c r="N37" i="49"/>
  <c r="N36" i="49"/>
  <c r="N35" i="49"/>
  <c r="N34" i="49"/>
  <c r="N33" i="49"/>
  <c r="N32" i="49"/>
  <c r="N31" i="49"/>
  <c r="N30" i="49"/>
  <c r="N29" i="49"/>
  <c r="N28" i="49"/>
  <c r="N27" i="49"/>
  <c r="N26" i="49"/>
  <c r="N25" i="49"/>
  <c r="N24" i="49"/>
  <c r="N23" i="49"/>
  <c r="N22" i="49"/>
  <c r="N21" i="49"/>
  <c r="N20" i="49"/>
  <c r="N19" i="49"/>
  <c r="N18" i="49"/>
  <c r="N17" i="49"/>
  <c r="N16" i="49"/>
  <c r="N15" i="49"/>
  <c r="N14" i="49"/>
  <c r="N13" i="49"/>
  <c r="N12" i="49"/>
  <c r="N11" i="49"/>
  <c r="N10" i="49"/>
  <c r="N9" i="49"/>
  <c r="N8" i="49"/>
  <c r="N47" i="36"/>
  <c r="N46" i="36"/>
  <c r="N45" i="36"/>
  <c r="N44" i="36"/>
  <c r="N43" i="36"/>
  <c r="N42" i="36"/>
  <c r="N41" i="36"/>
  <c r="N40" i="36"/>
  <c r="N39" i="36"/>
  <c r="N38" i="36"/>
  <c r="N37" i="36"/>
  <c r="N36" i="36"/>
  <c r="N35" i="36"/>
  <c r="N34" i="36"/>
  <c r="N33" i="36"/>
  <c r="N32" i="36"/>
  <c r="N31" i="36"/>
  <c r="N30" i="36"/>
  <c r="N29" i="36"/>
  <c r="N28" i="36"/>
  <c r="N27" i="36"/>
  <c r="N26" i="36"/>
  <c r="N25" i="36"/>
  <c r="N24" i="36"/>
  <c r="N23" i="36"/>
  <c r="N22" i="36"/>
  <c r="N21" i="36"/>
  <c r="N20" i="36"/>
  <c r="N19" i="36"/>
  <c r="N18" i="36"/>
  <c r="N17" i="36"/>
  <c r="N16" i="36"/>
  <c r="N14" i="36"/>
  <c r="N13" i="36"/>
  <c r="N12" i="36"/>
  <c r="N11" i="36"/>
  <c r="N10" i="36"/>
  <c r="N9" i="36"/>
  <c r="N8" i="36"/>
  <c r="N7" i="36"/>
  <c r="N6" i="36"/>
  <c r="AS10" i="29"/>
  <c r="G13"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S15" i="29"/>
  <c r="R15" i="29"/>
  <c r="Q15" i="29"/>
  <c r="P15" i="29"/>
  <c r="O15" i="29"/>
  <c r="N15" i="29"/>
  <c r="M15" i="29"/>
  <c r="L15" i="29"/>
  <c r="K15" i="29"/>
  <c r="J15" i="29"/>
  <c r="I15" i="29"/>
  <c r="H15" i="29"/>
  <c r="G15" i="29"/>
  <c r="F15" i="29"/>
  <c r="E15" i="29"/>
  <c r="D15"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S14" i="29"/>
  <c r="R14" i="29"/>
  <c r="Q14" i="29"/>
  <c r="P14" i="29"/>
  <c r="O14" i="29"/>
  <c r="N14" i="29"/>
  <c r="M14" i="29"/>
  <c r="L14" i="29"/>
  <c r="K14" i="29"/>
  <c r="J14" i="29"/>
  <c r="I14" i="29"/>
  <c r="H14" i="29"/>
  <c r="G14" i="29"/>
  <c r="F14" i="29"/>
  <c r="E14" i="29"/>
  <c r="D14"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S13" i="29"/>
  <c r="R13" i="29"/>
  <c r="Q13" i="29"/>
  <c r="P13" i="29"/>
  <c r="O13" i="29"/>
  <c r="N13" i="29"/>
  <c r="M13" i="29"/>
  <c r="L13" i="29"/>
  <c r="K13" i="29"/>
  <c r="J13" i="29"/>
  <c r="I13" i="29"/>
  <c r="H13" i="29"/>
  <c r="F13" i="29"/>
  <c r="E13" i="29"/>
  <c r="D13"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S12" i="29"/>
  <c r="R12" i="29"/>
  <c r="Q12" i="29"/>
  <c r="P12" i="29"/>
  <c r="O12" i="29"/>
  <c r="N12" i="29"/>
  <c r="M12" i="29"/>
  <c r="L12" i="29"/>
  <c r="K12" i="29"/>
  <c r="J12" i="29"/>
  <c r="I12" i="29"/>
  <c r="H12" i="29"/>
  <c r="G12" i="29"/>
  <c r="F12" i="29"/>
  <c r="E12" i="29"/>
  <c r="D12"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S11" i="29"/>
  <c r="R11" i="29"/>
  <c r="Q11" i="29"/>
  <c r="P11" i="29"/>
  <c r="O11" i="29"/>
  <c r="N11" i="29"/>
  <c r="M11" i="29"/>
  <c r="L11" i="29"/>
  <c r="K11" i="29"/>
  <c r="J11" i="29"/>
  <c r="I11" i="29"/>
  <c r="H11" i="29"/>
  <c r="G11" i="29"/>
  <c r="F11" i="29"/>
  <c r="E11" i="29"/>
  <c r="D11"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S10" i="29"/>
  <c r="R10" i="29"/>
  <c r="Q10" i="29"/>
  <c r="P10" i="29"/>
  <c r="O10" i="29"/>
  <c r="N10" i="29"/>
  <c r="M10" i="29"/>
  <c r="L10" i="29"/>
  <c r="K10" i="29"/>
  <c r="J10" i="29"/>
  <c r="I10" i="29"/>
  <c r="H10" i="29"/>
  <c r="G10" i="29"/>
  <c r="F10" i="29"/>
  <c r="E10" i="29"/>
  <c r="D10" i="29"/>
  <c r="AS9" i="29"/>
  <c r="AR9" i="29"/>
  <c r="AQ9" i="29"/>
  <c r="AP9" i="29"/>
  <c r="AO9" i="29"/>
  <c r="AN9" i="29"/>
  <c r="AM9" i="29"/>
  <c r="AL9" i="29"/>
  <c r="AK9" i="29"/>
  <c r="AJ9" i="29"/>
  <c r="AI9" i="29"/>
  <c r="AH9" i="29"/>
  <c r="AG9" i="29"/>
  <c r="AF9" i="29"/>
  <c r="AE9" i="29"/>
  <c r="AD9" i="29"/>
  <c r="AC9" i="29"/>
  <c r="AB9" i="29"/>
  <c r="AA9" i="29"/>
  <c r="Z9" i="29"/>
  <c r="Y9" i="29"/>
  <c r="X9" i="29"/>
  <c r="W9" i="29"/>
  <c r="V9" i="29"/>
  <c r="U9" i="29"/>
  <c r="S9" i="29"/>
  <c r="R9" i="29"/>
  <c r="Q9" i="29"/>
  <c r="P9" i="29"/>
  <c r="O9" i="29"/>
  <c r="N9" i="29"/>
  <c r="M9" i="29"/>
  <c r="L9" i="29"/>
  <c r="K9" i="29"/>
  <c r="J9" i="29"/>
  <c r="I9" i="29"/>
  <c r="H9" i="29"/>
  <c r="G9" i="29"/>
  <c r="F9" i="29"/>
  <c r="E9" i="29"/>
  <c r="D9" i="29"/>
  <c r="AS8" i="29"/>
  <c r="AR8" i="29"/>
  <c r="AQ8" i="29"/>
  <c r="AP8" i="29"/>
  <c r="AO8" i="29"/>
  <c r="AN8" i="29"/>
  <c r="AS7" i="29"/>
  <c r="AR7" i="29"/>
  <c r="AQ7" i="29"/>
  <c r="AP7" i="29"/>
  <c r="AO7" i="29"/>
  <c r="AN7" i="29"/>
  <c r="AM7" i="29"/>
  <c r="AL7" i="29"/>
  <c r="AT7" i="29"/>
  <c r="AU7" i="29"/>
  <c r="AT8" i="29"/>
  <c r="AU8" i="29"/>
  <c r="AT9" i="29"/>
  <c r="AU9" i="29"/>
  <c r="AT10" i="29"/>
  <c r="AU10" i="29"/>
  <c r="AT11" i="29"/>
  <c r="AU11" i="29"/>
  <c r="AT12" i="29"/>
  <c r="AU12" i="29"/>
  <c r="AT13" i="29"/>
  <c r="AU13" i="29"/>
  <c r="AT14" i="29"/>
  <c r="AU14" i="29"/>
  <c r="AT15" i="29"/>
  <c r="AU15" i="29"/>
  <c r="N6" i="35"/>
  <c r="N7"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D14" i="28"/>
  <c r="D13" i="28"/>
  <c r="D12" i="28"/>
  <c r="D11" i="28"/>
  <c r="D10" i="28"/>
  <c r="D9" i="28"/>
  <c r="D8" i="28"/>
  <c r="D7" i="28"/>
  <c r="D24" i="28"/>
  <c r="D6" i="28" s="1"/>
  <c r="E24" i="28"/>
  <c r="D15" i="28"/>
  <c r="AS24" i="28"/>
  <c r="AR24" i="28"/>
  <c r="AQ24" i="28"/>
  <c r="AP24" i="28"/>
  <c r="AO24" i="28"/>
  <c r="AN24" i="28"/>
  <c r="AM24" i="28"/>
  <c r="AL24" i="28"/>
  <c r="AK24" i="28"/>
  <c r="AJ24" i="28"/>
  <c r="AI24" i="28"/>
  <c r="AH24" i="28"/>
  <c r="AG24" i="28"/>
  <c r="AF24" i="28"/>
  <c r="AE24" i="28"/>
  <c r="AD24" i="28"/>
  <c r="AC24" i="28"/>
  <c r="AB24" i="28"/>
  <c r="AA24" i="28"/>
  <c r="Z24" i="28"/>
  <c r="Y24" i="28"/>
  <c r="X24" i="28"/>
  <c r="V24" i="28"/>
  <c r="U24" i="28"/>
  <c r="S24" i="28"/>
  <c r="R24" i="28"/>
  <c r="Q24" i="28"/>
  <c r="P24" i="28"/>
  <c r="O24" i="28"/>
  <c r="N24" i="28"/>
  <c r="M24" i="28"/>
  <c r="L24" i="28"/>
  <c r="K24" i="28"/>
  <c r="J24" i="28"/>
  <c r="I24" i="28"/>
  <c r="H24" i="28"/>
  <c r="G24" i="28"/>
  <c r="F24" i="28"/>
  <c r="AS15" i="28"/>
  <c r="AR15" i="28"/>
  <c r="AQ15" i="28"/>
  <c r="AP15" i="28"/>
  <c r="AO15" i="28"/>
  <c r="AN15" i="28"/>
  <c r="AM15" i="28"/>
  <c r="AL15" i="28"/>
  <c r="AK15" i="28"/>
  <c r="AJ15" i="28"/>
  <c r="AI15" i="28"/>
  <c r="AH15" i="28"/>
  <c r="AG15" i="28"/>
  <c r="AF15" i="28"/>
  <c r="AE15" i="28"/>
  <c r="AD15" i="28"/>
  <c r="AC15" i="28"/>
  <c r="AB15" i="28"/>
  <c r="AA15" i="28"/>
  <c r="Z15" i="28"/>
  <c r="Y15" i="28"/>
  <c r="X15" i="28"/>
  <c r="V15" i="28"/>
  <c r="U15" i="28"/>
  <c r="S15" i="28"/>
  <c r="R15" i="28"/>
  <c r="Q15" i="28"/>
  <c r="P15" i="28"/>
  <c r="O15" i="28"/>
  <c r="N15" i="28"/>
  <c r="M15" i="28"/>
  <c r="L15" i="28"/>
  <c r="K15" i="28"/>
  <c r="J15" i="28"/>
  <c r="I15" i="28"/>
  <c r="H15" i="28"/>
  <c r="G15" i="28"/>
  <c r="F15" i="28"/>
  <c r="E15" i="28"/>
  <c r="AS14" i="28"/>
  <c r="AR14" i="28"/>
  <c r="AQ14" i="28"/>
  <c r="AP14" i="28"/>
  <c r="AO14" i="28"/>
  <c r="AN14" i="28"/>
  <c r="AM14" i="28"/>
  <c r="AL14" i="28"/>
  <c r="AK14" i="28"/>
  <c r="AJ14" i="28"/>
  <c r="AI14" i="28"/>
  <c r="AH14" i="28"/>
  <c r="AG14" i="28"/>
  <c r="AF14" i="28"/>
  <c r="AE14" i="28"/>
  <c r="AD14" i="28"/>
  <c r="AC14" i="28"/>
  <c r="AB14" i="28"/>
  <c r="AA14" i="28"/>
  <c r="Z14" i="28"/>
  <c r="Y14" i="28"/>
  <c r="X14" i="28"/>
  <c r="V14" i="28"/>
  <c r="U14" i="28"/>
  <c r="S14" i="28"/>
  <c r="R14" i="28"/>
  <c r="Q14" i="28"/>
  <c r="P14" i="28"/>
  <c r="O14" i="28"/>
  <c r="N14" i="28"/>
  <c r="M14" i="28"/>
  <c r="L14" i="28"/>
  <c r="K14" i="28"/>
  <c r="J14" i="28"/>
  <c r="I14" i="28"/>
  <c r="H14" i="28"/>
  <c r="G14" i="28"/>
  <c r="F14" i="28"/>
  <c r="E14" i="28"/>
  <c r="AS13" i="28"/>
  <c r="AR13" i="28"/>
  <c r="AQ13" i="28"/>
  <c r="AP13" i="28"/>
  <c r="AO13" i="28"/>
  <c r="AN13" i="28"/>
  <c r="AM13" i="28"/>
  <c r="AL13" i="28"/>
  <c r="AK13" i="28"/>
  <c r="AJ13" i="28"/>
  <c r="AI13" i="28"/>
  <c r="AH13" i="28"/>
  <c r="AG13" i="28"/>
  <c r="AF13" i="28"/>
  <c r="AE13" i="28"/>
  <c r="AD13" i="28"/>
  <c r="AC13" i="28"/>
  <c r="AB13" i="28"/>
  <c r="AA13" i="28"/>
  <c r="Z13" i="28"/>
  <c r="Y13" i="28"/>
  <c r="X13" i="28"/>
  <c r="V13" i="28"/>
  <c r="U13" i="28"/>
  <c r="S13" i="28"/>
  <c r="R13" i="28"/>
  <c r="Q13" i="28"/>
  <c r="P13" i="28"/>
  <c r="O13" i="28"/>
  <c r="N13" i="28"/>
  <c r="M13" i="28"/>
  <c r="L13" i="28"/>
  <c r="K13" i="28"/>
  <c r="J13" i="28"/>
  <c r="I13" i="28"/>
  <c r="H13" i="28"/>
  <c r="G13" i="28"/>
  <c r="F13" i="28"/>
  <c r="E13" i="28"/>
  <c r="AS12" i="28"/>
  <c r="AR12" i="28"/>
  <c r="AQ12" i="28"/>
  <c r="AP12" i="28"/>
  <c r="AO12" i="28"/>
  <c r="AN12" i="28"/>
  <c r="AM12" i="28"/>
  <c r="AL12" i="28"/>
  <c r="AK12" i="28"/>
  <c r="AJ12" i="28"/>
  <c r="AI12" i="28"/>
  <c r="AH12" i="28"/>
  <c r="AG12" i="28"/>
  <c r="AF12" i="28"/>
  <c r="AE12" i="28"/>
  <c r="AD12" i="28"/>
  <c r="AC12" i="28"/>
  <c r="AB12" i="28"/>
  <c r="AA12" i="28"/>
  <c r="Z12" i="28"/>
  <c r="Y12" i="28"/>
  <c r="X12" i="28"/>
  <c r="V12" i="28"/>
  <c r="U12" i="28"/>
  <c r="S12" i="28"/>
  <c r="R12" i="28"/>
  <c r="Q12" i="28"/>
  <c r="P12" i="28"/>
  <c r="O12" i="28"/>
  <c r="N12" i="28"/>
  <c r="M12" i="28"/>
  <c r="L12" i="28"/>
  <c r="K12" i="28"/>
  <c r="J12" i="28"/>
  <c r="I12" i="28"/>
  <c r="H12" i="28"/>
  <c r="G12" i="28"/>
  <c r="F12" i="28"/>
  <c r="E12" i="28"/>
  <c r="AS11" i="28"/>
  <c r="AR11" i="28"/>
  <c r="AQ11" i="28"/>
  <c r="AP11" i="28"/>
  <c r="AO11" i="28"/>
  <c r="AN11" i="28"/>
  <c r="AM11" i="28"/>
  <c r="AL11" i="28"/>
  <c r="AK11" i="28"/>
  <c r="AJ11" i="28"/>
  <c r="AI11" i="28"/>
  <c r="AH11" i="28"/>
  <c r="AG11" i="28"/>
  <c r="AF11" i="28"/>
  <c r="AE11" i="28"/>
  <c r="AD11" i="28"/>
  <c r="AC11" i="28"/>
  <c r="AB11" i="28"/>
  <c r="AA11" i="28"/>
  <c r="Z11" i="28"/>
  <c r="Y11" i="28"/>
  <c r="X11" i="28"/>
  <c r="V11" i="28"/>
  <c r="U11" i="28"/>
  <c r="S11" i="28"/>
  <c r="R11" i="28"/>
  <c r="Q11" i="28"/>
  <c r="P11" i="28"/>
  <c r="O11" i="28"/>
  <c r="N11" i="28"/>
  <c r="M11" i="28"/>
  <c r="L11" i="28"/>
  <c r="K11" i="28"/>
  <c r="J11" i="28"/>
  <c r="I11" i="28"/>
  <c r="H11" i="28"/>
  <c r="G11" i="28"/>
  <c r="F11" i="28"/>
  <c r="E11" i="28"/>
  <c r="AS10" i="28"/>
  <c r="AR10" i="28"/>
  <c r="AQ10" i="28"/>
  <c r="AP10" i="28"/>
  <c r="AO10" i="28"/>
  <c r="AN10" i="28"/>
  <c r="AM10" i="28"/>
  <c r="AL10" i="28"/>
  <c r="AK10" i="28"/>
  <c r="AJ10" i="28"/>
  <c r="AI10" i="28"/>
  <c r="AH10" i="28"/>
  <c r="AG10" i="28"/>
  <c r="AF10" i="28"/>
  <c r="AE10" i="28"/>
  <c r="AD10" i="28"/>
  <c r="AC10" i="28"/>
  <c r="AB10" i="28"/>
  <c r="AA10" i="28"/>
  <c r="Z10" i="28"/>
  <c r="Y10" i="28"/>
  <c r="X10" i="28"/>
  <c r="V10" i="28"/>
  <c r="U10" i="28"/>
  <c r="S10" i="28"/>
  <c r="R10" i="28"/>
  <c r="Q10" i="28"/>
  <c r="P10" i="28"/>
  <c r="O10" i="28"/>
  <c r="N10" i="28"/>
  <c r="M10" i="28"/>
  <c r="L10" i="28"/>
  <c r="K10" i="28"/>
  <c r="J10" i="28"/>
  <c r="I10" i="28"/>
  <c r="H10" i="28"/>
  <c r="G10" i="28"/>
  <c r="F10" i="28"/>
  <c r="E10" i="28"/>
  <c r="AS9" i="28"/>
  <c r="AR9" i="28"/>
  <c r="AQ9" i="28"/>
  <c r="AP9" i="28"/>
  <c r="AO9" i="28"/>
  <c r="AN9" i="28"/>
  <c r="AM9" i="28"/>
  <c r="AL9" i="28"/>
  <c r="AK9" i="28"/>
  <c r="AJ9" i="28"/>
  <c r="AI9" i="28"/>
  <c r="AH9" i="28"/>
  <c r="AG9" i="28"/>
  <c r="AF9" i="28"/>
  <c r="AE9" i="28"/>
  <c r="AD9" i="28"/>
  <c r="AC9" i="28"/>
  <c r="AB9" i="28"/>
  <c r="AA9" i="28"/>
  <c r="Z9" i="28"/>
  <c r="Y9" i="28"/>
  <c r="X9" i="28"/>
  <c r="V9" i="28"/>
  <c r="U9" i="28"/>
  <c r="S9" i="28"/>
  <c r="R9" i="28"/>
  <c r="Q9" i="28"/>
  <c r="P9" i="28"/>
  <c r="O9" i="28"/>
  <c r="N9" i="28"/>
  <c r="M9" i="28"/>
  <c r="L9" i="28"/>
  <c r="K9" i="28"/>
  <c r="J9" i="28"/>
  <c r="I9" i="28"/>
  <c r="H9" i="28"/>
  <c r="G9" i="28"/>
  <c r="F9" i="28"/>
  <c r="E9" i="28"/>
  <c r="AS8" i="28"/>
  <c r="AR8" i="28"/>
  <c r="AQ8" i="28"/>
  <c r="AP8" i="28"/>
  <c r="AO8" i="28"/>
  <c r="AN8" i="28"/>
  <c r="AM8" i="28"/>
  <c r="AL8" i="28"/>
  <c r="AK8" i="28"/>
  <c r="AJ8" i="28"/>
  <c r="AI8" i="28"/>
  <c r="AH8" i="28"/>
  <c r="AG8" i="28"/>
  <c r="AF8" i="28"/>
  <c r="AE8" i="28"/>
  <c r="AD8" i="28"/>
  <c r="AC8" i="28"/>
  <c r="AB8" i="28"/>
  <c r="AA8" i="28"/>
  <c r="Z8" i="28"/>
  <c r="Y8" i="28"/>
  <c r="X8" i="28"/>
  <c r="V8" i="28"/>
  <c r="U8" i="28"/>
  <c r="S8" i="28"/>
  <c r="R8" i="28"/>
  <c r="Q8" i="28"/>
  <c r="P8" i="28"/>
  <c r="O8" i="28"/>
  <c r="N8" i="28"/>
  <c r="M8" i="28"/>
  <c r="L8" i="28"/>
  <c r="K8" i="28"/>
  <c r="J8" i="28"/>
  <c r="I8" i="28"/>
  <c r="H8" i="28"/>
  <c r="G8" i="28"/>
  <c r="F8" i="28"/>
  <c r="E8" i="28"/>
  <c r="AS7" i="28"/>
  <c r="AR7" i="28"/>
  <c r="AQ7" i="28"/>
  <c r="AP7" i="28"/>
  <c r="AO7" i="28"/>
  <c r="AN7" i="28"/>
  <c r="AM7" i="28"/>
  <c r="AL7" i="28"/>
  <c r="AK7" i="28"/>
  <c r="AJ7" i="28"/>
  <c r="AI7" i="28"/>
  <c r="AH7" i="28"/>
  <c r="AG7" i="28"/>
  <c r="AF7" i="28"/>
  <c r="AE7" i="28"/>
  <c r="AD7" i="28"/>
  <c r="AC7" i="28"/>
  <c r="AB7" i="28"/>
  <c r="AA7" i="28"/>
  <c r="Z7" i="28"/>
  <c r="Y7" i="28"/>
  <c r="X7" i="28"/>
  <c r="V7" i="28"/>
  <c r="U7" i="28"/>
  <c r="S7" i="28"/>
  <c r="R7" i="28"/>
  <c r="Q7" i="28"/>
  <c r="P7" i="28"/>
  <c r="O7" i="28"/>
  <c r="N7" i="28"/>
  <c r="M7" i="28"/>
  <c r="L7" i="28"/>
  <c r="K7" i="28"/>
  <c r="J7" i="28"/>
  <c r="I7" i="28"/>
  <c r="H7" i="28"/>
  <c r="G7" i="28"/>
  <c r="F7" i="28"/>
  <c r="E7" i="28"/>
  <c r="AT7" i="28"/>
  <c r="AU7" i="28"/>
  <c r="AT8" i="28"/>
  <c r="AU8" i="28"/>
  <c r="AT9" i="28"/>
  <c r="AU9" i="28"/>
  <c r="AT10" i="28"/>
  <c r="AU10" i="28"/>
  <c r="AT11" i="28"/>
  <c r="AU11" i="28"/>
  <c r="AT12" i="28"/>
  <c r="AU12" i="28"/>
  <c r="AT13" i="28"/>
  <c r="AU13" i="28"/>
  <c r="AT14" i="28"/>
  <c r="AU14" i="28"/>
  <c r="AT15" i="28"/>
  <c r="AU15" i="28"/>
  <c r="AT24" i="28"/>
  <c r="AU24" i="28"/>
  <c r="AR6" i="28" l="1"/>
  <c r="AN24" i="29"/>
  <c r="R6" i="28"/>
  <c r="J6" i="28"/>
  <c r="AB6" i="28"/>
  <c r="AJ6" i="28"/>
  <c r="H6" i="50"/>
  <c r="H7" i="50" s="1"/>
  <c r="H8" i="50" s="1"/>
  <c r="H9" i="50" s="1"/>
  <c r="H10" i="50" s="1"/>
  <c r="H11" i="50" s="1"/>
  <c r="H12" i="50" s="1"/>
  <c r="H13" i="50" s="1"/>
  <c r="H14" i="50" s="1"/>
  <c r="H15" i="50" s="1"/>
  <c r="H16" i="50" s="1"/>
  <c r="H17" i="50" s="1"/>
  <c r="H18" i="50" s="1"/>
  <c r="H19" i="50" s="1"/>
  <c r="H20" i="50" s="1"/>
  <c r="H21" i="50" s="1"/>
  <c r="H22" i="50" s="1"/>
  <c r="H23" i="50" s="1"/>
  <c r="H24" i="50" s="1"/>
  <c r="H25" i="50" s="1"/>
  <c r="H26" i="50" s="1"/>
  <c r="H27" i="50" s="1"/>
  <c r="H28" i="50" s="1"/>
  <c r="H29" i="50" s="1"/>
  <c r="H30" i="50" s="1"/>
  <c r="H31" i="50" s="1"/>
  <c r="H32" i="50" s="1"/>
  <c r="H33" i="50" s="1"/>
  <c r="H34" i="50" s="1"/>
  <c r="H35" i="50" s="1"/>
  <c r="H36" i="50" s="1"/>
  <c r="H37" i="50" s="1"/>
  <c r="H38" i="50" s="1"/>
  <c r="H39" i="50" s="1"/>
  <c r="H40" i="50" s="1"/>
  <c r="H41" i="50" s="1"/>
  <c r="H42" i="50" s="1"/>
  <c r="H43" i="50" s="1"/>
  <c r="H44" i="50" s="1"/>
  <c r="H45" i="50" s="1"/>
  <c r="H46" i="50" s="1"/>
  <c r="H47" i="50" s="1"/>
  <c r="H48" i="50" s="1"/>
  <c r="H49" i="50" s="1"/>
  <c r="H50" i="50" s="1"/>
  <c r="H51" i="50" s="1"/>
  <c r="H52" i="50" s="1"/>
  <c r="H53" i="50" s="1"/>
  <c r="H54" i="50" s="1"/>
  <c r="H55" i="50" s="1"/>
  <c r="H56" i="50" s="1"/>
  <c r="H57" i="50" s="1"/>
  <c r="H58" i="50" s="1"/>
  <c r="H59" i="50" s="1"/>
  <c r="H60" i="50" s="1"/>
  <c r="H61" i="50" s="1"/>
  <c r="H62" i="50" s="1"/>
  <c r="H63" i="50" s="1"/>
  <c r="H64" i="50" s="1"/>
  <c r="H65" i="50" s="1"/>
  <c r="H66" i="50" s="1"/>
  <c r="H67" i="50" s="1"/>
  <c r="H68" i="50" s="1"/>
  <c r="H69" i="50" s="1"/>
  <c r="H70" i="50" s="1"/>
  <c r="H71" i="50" s="1"/>
  <c r="H72" i="50" s="1"/>
  <c r="H73" i="50" s="1"/>
  <c r="H74" i="50" s="1"/>
  <c r="H75" i="50" s="1"/>
  <c r="H76" i="50" s="1"/>
  <c r="H77" i="50" s="1"/>
  <c r="H78" i="50" s="1"/>
  <c r="H79" i="50" s="1"/>
  <c r="H80" i="50" s="1"/>
  <c r="H81" i="50" s="1"/>
  <c r="H82" i="50" s="1"/>
  <c r="H83" i="50" s="1"/>
  <c r="H84" i="50" s="1"/>
  <c r="H85" i="50" s="1"/>
  <c r="H86" i="50" s="1"/>
  <c r="H87" i="50" s="1"/>
  <c r="H88" i="50" s="1"/>
  <c r="H89" i="50" s="1"/>
  <c r="H90" i="50" s="1"/>
  <c r="H91" i="50" s="1"/>
  <c r="H92" i="50" s="1"/>
  <c r="H93" i="50" s="1"/>
  <c r="H94" i="50" s="1"/>
  <c r="H95" i="50" s="1"/>
  <c r="H96" i="50" s="1"/>
  <c r="H97" i="50" s="1"/>
  <c r="H98" i="50" s="1"/>
  <c r="H99" i="50" s="1"/>
  <c r="H100" i="50" s="1"/>
  <c r="H101" i="50" s="1"/>
  <c r="H102" i="50" s="1"/>
  <c r="H103" i="50" s="1"/>
  <c r="H104" i="50" s="1"/>
  <c r="H105" i="50" s="1"/>
  <c r="H106" i="50" s="1"/>
  <c r="H107" i="50" s="1"/>
  <c r="H108" i="50" s="1"/>
  <c r="H109" i="50" s="1"/>
  <c r="H110" i="50" s="1"/>
  <c r="H111" i="50" s="1"/>
  <c r="H112" i="50" s="1"/>
  <c r="H113" i="50" s="1"/>
  <c r="H114" i="50" s="1"/>
  <c r="H115" i="50" s="1"/>
  <c r="H116" i="50" s="1"/>
  <c r="H117" i="50" s="1"/>
  <c r="H118" i="50" s="1"/>
  <c r="H119" i="50" s="1"/>
  <c r="H120" i="50" s="1"/>
  <c r="H121" i="50" s="1"/>
  <c r="H122" i="50" s="1"/>
  <c r="H123" i="50" s="1"/>
  <c r="H124" i="50" s="1"/>
  <c r="H125" i="50" s="1"/>
  <c r="H126" i="50" s="1"/>
  <c r="H127" i="50" s="1"/>
  <c r="H128" i="50" s="1"/>
  <c r="H129" i="50" s="1"/>
  <c r="H130" i="50" s="1"/>
  <c r="H131" i="50" s="1"/>
  <c r="H132" i="50" s="1"/>
  <c r="H133" i="50" s="1"/>
  <c r="H134" i="50" s="1"/>
  <c r="H135" i="50" s="1"/>
  <c r="H136" i="50" s="1"/>
  <c r="H137" i="50" s="1"/>
  <c r="H138" i="50" s="1"/>
  <c r="H139" i="50" s="1"/>
  <c r="H140" i="50" s="1"/>
  <c r="H141" i="50" s="1"/>
  <c r="H142" i="50" s="1"/>
  <c r="H143" i="50" s="1"/>
  <c r="H144" i="50" s="1"/>
  <c r="H145" i="50" s="1"/>
  <c r="H146" i="50" s="1"/>
  <c r="H147" i="50" s="1"/>
  <c r="H148" i="50" s="1"/>
  <c r="H149" i="50" s="1"/>
  <c r="H150" i="50" s="1"/>
  <c r="H151" i="50" s="1"/>
  <c r="H152" i="50" s="1"/>
  <c r="H153" i="50" s="1"/>
  <c r="H154" i="50" s="1"/>
  <c r="H155" i="50" s="1"/>
  <c r="H156" i="50" s="1"/>
  <c r="H157" i="50" s="1"/>
  <c r="H158" i="50" s="1"/>
  <c r="H159" i="50" s="1"/>
  <c r="H160" i="50" s="1"/>
  <c r="H161" i="50" s="1"/>
  <c r="H162" i="50" s="1"/>
  <c r="H163" i="50" s="1"/>
  <c r="H164" i="50" s="1"/>
  <c r="H165" i="50" s="1"/>
  <c r="H166" i="50" s="1"/>
  <c r="H167" i="50" s="1"/>
  <c r="H168" i="50" s="1"/>
  <c r="H169" i="50" s="1"/>
  <c r="H170" i="50" s="1"/>
  <c r="H171" i="50" s="1"/>
  <c r="H172" i="50" s="1"/>
  <c r="H173" i="50" s="1"/>
  <c r="H174" i="50" s="1"/>
  <c r="H175" i="50" s="1"/>
  <c r="H176" i="50" s="1"/>
  <c r="H177" i="50" s="1"/>
  <c r="H178" i="50" s="1"/>
  <c r="H179" i="50" s="1"/>
  <c r="H180" i="50" s="1"/>
  <c r="H181" i="50" s="1"/>
  <c r="H182" i="50" s="1"/>
  <c r="H183" i="50" s="1"/>
  <c r="H184" i="50" s="1"/>
  <c r="H185" i="50" s="1"/>
  <c r="H186" i="50" s="1"/>
  <c r="H187" i="50" s="1"/>
  <c r="H188" i="50" s="1"/>
  <c r="H189" i="50" s="1"/>
  <c r="H190" i="50" s="1"/>
  <c r="H191" i="50" s="1"/>
  <c r="H192" i="50" s="1"/>
  <c r="H193" i="50" s="1"/>
  <c r="H194" i="50" s="1"/>
  <c r="H195" i="50" s="1"/>
  <c r="H196" i="50" s="1"/>
  <c r="H197" i="50" s="1"/>
  <c r="H198" i="50" s="1"/>
  <c r="H199" i="50" s="1"/>
  <c r="H200" i="50" s="1"/>
  <c r="H201" i="50" s="1"/>
  <c r="H202" i="50" s="1"/>
  <c r="H203" i="50" s="1"/>
  <c r="H204" i="50" s="1"/>
  <c r="H205" i="50" s="1"/>
  <c r="H206" i="50" s="1"/>
  <c r="H207" i="50" s="1"/>
  <c r="H208" i="50" s="1"/>
  <c r="H209" i="50" s="1"/>
  <c r="H210" i="50" s="1"/>
  <c r="H211" i="50" s="1"/>
  <c r="H212" i="50" s="1"/>
  <c r="H213" i="50" s="1"/>
  <c r="H214" i="50" s="1"/>
  <c r="H215" i="50" s="1"/>
  <c r="H216" i="50" s="1"/>
  <c r="H217" i="50" s="1"/>
  <c r="H218" i="50" s="1"/>
  <c r="H219" i="50" s="1"/>
  <c r="H220" i="50" s="1"/>
  <c r="H221" i="50" s="1"/>
  <c r="H222" i="50" s="1"/>
  <c r="H223" i="50" s="1"/>
  <c r="H224" i="50" s="1"/>
  <c r="H225" i="50" s="1"/>
  <c r="H226" i="50" s="1"/>
  <c r="H227" i="50" s="1"/>
  <c r="H228" i="50" s="1"/>
  <c r="H229" i="50" s="1"/>
  <c r="H230" i="50" s="1"/>
  <c r="H231" i="50" s="1"/>
  <c r="H232" i="50" s="1"/>
  <c r="H233" i="50" s="1"/>
  <c r="H234" i="50" s="1"/>
  <c r="H235" i="50" s="1"/>
  <c r="H236" i="50" s="1"/>
  <c r="H237" i="50" s="1"/>
  <c r="H238" i="50" s="1"/>
  <c r="H239" i="50" s="1"/>
  <c r="H240" i="50" s="1"/>
  <c r="H241" i="50" s="1"/>
  <c r="H242" i="50" s="1"/>
  <c r="H243" i="50" s="1"/>
  <c r="H244" i="50" s="1"/>
  <c r="H245" i="50" s="1"/>
  <c r="H246" i="50" s="1"/>
  <c r="H247" i="50" s="1"/>
  <c r="H248" i="50" s="1"/>
  <c r="H249" i="50" s="1"/>
  <c r="H250" i="50" s="1"/>
  <c r="H251" i="50" s="1"/>
  <c r="H252" i="50" s="1"/>
  <c r="H253" i="50" s="1"/>
  <c r="H254" i="50" s="1"/>
  <c r="H255" i="50" s="1"/>
  <c r="H256" i="50" s="1"/>
  <c r="H257" i="50" s="1"/>
  <c r="H258" i="50" s="1"/>
  <c r="H259" i="50" s="1"/>
  <c r="H260" i="50" s="1"/>
  <c r="H261" i="50" s="1"/>
  <c r="H262" i="50" s="1"/>
  <c r="H263" i="50" s="1"/>
  <c r="H264" i="50" s="1"/>
  <c r="H265" i="50" s="1"/>
  <c r="H266" i="50" s="1"/>
  <c r="H267" i="50" s="1"/>
  <c r="H268" i="50" s="1"/>
  <c r="H269" i="50" s="1"/>
  <c r="H270" i="50" s="1"/>
  <c r="H271" i="50" s="1"/>
  <c r="H272" i="50" s="1"/>
  <c r="H273" i="50" s="1"/>
  <c r="H274" i="50" s="1"/>
  <c r="H275" i="50" s="1"/>
  <c r="H276" i="50" s="1"/>
  <c r="H277" i="50" s="1"/>
  <c r="H278" i="50" s="1"/>
  <c r="H279" i="50" s="1"/>
  <c r="H280" i="50" s="1"/>
  <c r="H281" i="50" s="1"/>
  <c r="H282" i="50" s="1"/>
  <c r="H283" i="50" s="1"/>
  <c r="H284" i="50" s="1"/>
  <c r="H285" i="50" s="1"/>
  <c r="H286" i="50" s="1"/>
  <c r="H287" i="50" s="1"/>
  <c r="H288" i="50" s="1"/>
  <c r="H289" i="50" s="1"/>
  <c r="H290" i="50" s="1"/>
  <c r="H291" i="50" s="1"/>
  <c r="H292" i="50" s="1"/>
  <c r="H293" i="50" s="1"/>
  <c r="H294" i="50" s="1"/>
  <c r="H295" i="50" s="1"/>
  <c r="H296" i="50" s="1"/>
  <c r="H297" i="50" s="1"/>
  <c r="H298" i="50" s="1"/>
  <c r="H299" i="50" s="1"/>
  <c r="H300" i="50" s="1"/>
  <c r="H301" i="50" s="1"/>
  <c r="H302" i="50" s="1"/>
  <c r="H303" i="50" s="1"/>
  <c r="H304" i="50" s="1"/>
  <c r="H305" i="50" s="1"/>
  <c r="H306" i="50" s="1"/>
  <c r="H307" i="50" s="1"/>
  <c r="H308" i="50" s="1"/>
  <c r="H309" i="50" s="1"/>
  <c r="H310" i="50" s="1"/>
  <c r="H311" i="50" s="1"/>
  <c r="H312" i="50" s="1"/>
  <c r="H313" i="50" s="1"/>
  <c r="H314" i="50" s="1"/>
  <c r="H315" i="50" s="1"/>
  <c r="H316" i="50" s="1"/>
  <c r="H317" i="50" s="1"/>
  <c r="H318" i="50" s="1"/>
  <c r="H319" i="50" s="1"/>
  <c r="H320" i="50" s="1"/>
  <c r="H321" i="50" s="1"/>
  <c r="H322" i="50" s="1"/>
  <c r="H323" i="50" s="1"/>
  <c r="H324" i="50" s="1"/>
  <c r="H325" i="50" s="1"/>
  <c r="H326" i="50" s="1"/>
  <c r="H327" i="50" s="1"/>
  <c r="H328" i="50" s="1"/>
  <c r="H329" i="50" s="1"/>
  <c r="H330" i="50" s="1"/>
  <c r="H331" i="50" s="1"/>
  <c r="H332" i="50" s="1"/>
  <c r="H333" i="50" s="1"/>
  <c r="H334" i="50" s="1"/>
  <c r="H335" i="50" s="1"/>
  <c r="H336" i="50" s="1"/>
  <c r="H337" i="50" s="1"/>
  <c r="H338" i="50" s="1"/>
  <c r="H339" i="50" s="1"/>
  <c r="H340" i="50" s="1"/>
  <c r="H341" i="50" s="1"/>
  <c r="H342" i="50" s="1"/>
  <c r="AO6" i="29"/>
  <c r="AP6" i="29"/>
  <c r="AS6" i="29"/>
  <c r="E6" i="28"/>
  <c r="V6" i="28"/>
  <c r="N6" i="28"/>
  <c r="AN6" i="28"/>
  <c r="O6" i="28"/>
  <c r="H6" i="28"/>
  <c r="P6" i="28"/>
  <c r="Z6" i="28"/>
  <c r="AH6" i="28"/>
  <c r="AP6" i="28"/>
  <c r="I6" i="28"/>
  <c r="AA6" i="28"/>
  <c r="AQ6" i="28"/>
  <c r="AR6" i="29"/>
  <c r="AQ6" i="29"/>
  <c r="AE6" i="28"/>
  <c r="F6" i="28"/>
  <c r="X6" i="28"/>
  <c r="AO6" i="28"/>
  <c r="M6" i="28"/>
  <c r="AM6" i="28"/>
  <c r="G6" i="28"/>
  <c r="K6" i="28"/>
  <c r="S6" i="28"/>
  <c r="AC6" i="28"/>
  <c r="AS6" i="28"/>
  <c r="U6" i="28"/>
  <c r="AD6" i="28"/>
  <c r="AL6" i="28"/>
  <c r="AI6" i="28"/>
  <c r="Y6" i="28"/>
  <c r="L6" i="28"/>
  <c r="Q6" i="28"/>
  <c r="AK6" i="28"/>
  <c r="AF6" i="28"/>
  <c r="AG6" i="28"/>
  <c r="AN6" i="29"/>
  <c r="AU6" i="29"/>
  <c r="AT6" i="29"/>
  <c r="AU6" i="28"/>
  <c r="AT6" i="28"/>
  <c r="AM8" i="29" l="1"/>
  <c r="AM6" i="29" s="1"/>
  <c r="AM24" i="29"/>
  <c r="AK7" i="29"/>
  <c r="G302" i="39"/>
  <c r="G303" i="39"/>
  <c r="G304" i="39"/>
  <c r="G305" i="39"/>
  <c r="G306" i="39"/>
  <c r="G307" i="39"/>
  <c r="G308" i="39"/>
  <c r="F48" i="46"/>
  <c r="E48" i="46"/>
  <c r="H48" i="27"/>
  <c r="AL8" i="29" l="1"/>
  <c r="AL6" i="29" s="1"/>
  <c r="AL24" i="29"/>
  <c r="AJ7" i="29"/>
  <c r="G48" i="46"/>
  <c r="N49" i="49"/>
  <c r="AK8" i="29" l="1"/>
  <c r="AK6" i="29" s="1"/>
  <c r="AK24" i="29"/>
  <c r="AI7" i="29"/>
  <c r="AJ8" i="29" l="1"/>
  <c r="AJ6" i="29" s="1"/>
  <c r="AJ24" i="29"/>
  <c r="AH7" i="29"/>
  <c r="N49" i="36"/>
  <c r="N49" i="35"/>
  <c r="AI8" i="29" l="1"/>
  <c r="AI6" i="29" s="1"/>
  <c r="AI24" i="29"/>
  <c r="AG7" i="29"/>
  <c r="H6" i="37"/>
  <c r="H6" i="51"/>
  <c r="AH8" i="29" l="1"/>
  <c r="AH6" i="29" s="1"/>
  <c r="AH24" i="29"/>
  <c r="AF7" i="29"/>
  <c r="AG8" i="29" l="1"/>
  <c r="AG6" i="29" s="1"/>
  <c r="AG24" i="29"/>
  <c r="AE7" i="29"/>
  <c r="G295" i="39"/>
  <c r="G296" i="39"/>
  <c r="G297" i="39"/>
  <c r="G298" i="39"/>
  <c r="G299" i="39"/>
  <c r="G300" i="39"/>
  <c r="G301" i="39"/>
  <c r="F47" i="46"/>
  <c r="E47" i="46"/>
  <c r="H47" i="27"/>
  <c r="AF8" i="29" l="1"/>
  <c r="AF6" i="29" s="1"/>
  <c r="AF24" i="29"/>
  <c r="AD7" i="29"/>
  <c r="G47" i="46"/>
  <c r="N48" i="49"/>
  <c r="AE8" i="29" l="1"/>
  <c r="AE6" i="29" s="1"/>
  <c r="AE24" i="29"/>
  <c r="AC7" i="29"/>
  <c r="N48" i="36"/>
  <c r="N48" i="35"/>
  <c r="AD8" i="29" l="1"/>
  <c r="AD6" i="29" s="1"/>
  <c r="AD24" i="29"/>
  <c r="AB7" i="29"/>
  <c r="H5" i="37"/>
  <c r="H5" i="51"/>
  <c r="AC8" i="29" l="1"/>
  <c r="AC6" i="29" s="1"/>
  <c r="AC24" i="29"/>
  <c r="AA7" i="29"/>
  <c r="G281" i="39"/>
  <c r="G282" i="39"/>
  <c r="G283" i="39"/>
  <c r="G284" i="39"/>
  <c r="G285" i="39"/>
  <c r="G286" i="39"/>
  <c r="G287" i="39"/>
  <c r="G288" i="39"/>
  <c r="G289" i="39"/>
  <c r="G290" i="39"/>
  <c r="G291" i="39"/>
  <c r="G292" i="39"/>
  <c r="G293" i="39"/>
  <c r="G294" i="39"/>
  <c r="E45" i="46"/>
  <c r="E46" i="46"/>
  <c r="F45" i="46"/>
  <c r="F46" i="46"/>
  <c r="H45" i="27"/>
  <c r="H46" i="27"/>
  <c r="AB8" i="29" l="1"/>
  <c r="AB6" i="29" s="1"/>
  <c r="AB24" i="29"/>
  <c r="Z7" i="29"/>
  <c r="G46" i="46"/>
  <c r="G45" i="46"/>
  <c r="AA8" i="29" l="1"/>
  <c r="AA6" i="29" s="1"/>
  <c r="AA24" i="29"/>
  <c r="Y7" i="29"/>
  <c r="G274" i="39"/>
  <c r="G275" i="39"/>
  <c r="G276" i="39"/>
  <c r="G277" i="39"/>
  <c r="G278" i="39"/>
  <c r="G279" i="39"/>
  <c r="G280" i="39"/>
  <c r="E44" i="46"/>
  <c r="F44" i="46"/>
  <c r="H44" i="27"/>
  <c r="C11" i="29"/>
  <c r="C15" i="29"/>
  <c r="C14" i="28"/>
  <c r="C12" i="28"/>
  <c r="C11" i="28"/>
  <c r="C10" i="28"/>
  <c r="C9" i="28"/>
  <c r="E43" i="46"/>
  <c r="F43" i="46"/>
  <c r="H43" i="27"/>
  <c r="C53" i="26" s="1"/>
  <c r="G267" i="39"/>
  <c r="G268" i="39"/>
  <c r="G269" i="39"/>
  <c r="G270" i="39"/>
  <c r="G271" i="39"/>
  <c r="G272" i="39"/>
  <c r="G273" i="39"/>
  <c r="G260" i="39"/>
  <c r="G261" i="39"/>
  <c r="G262" i="39"/>
  <c r="G263" i="39"/>
  <c r="G264" i="39"/>
  <c r="G265" i="39"/>
  <c r="G266" i="39"/>
  <c r="F42" i="46"/>
  <c r="E42" i="46"/>
  <c r="H42" i="27"/>
  <c r="C52" i="26" s="1"/>
  <c r="G253" i="39"/>
  <c r="G254" i="39"/>
  <c r="G255" i="39"/>
  <c r="G256" i="39"/>
  <c r="G257" i="39"/>
  <c r="G258" i="39"/>
  <c r="G259" i="39"/>
  <c r="F41" i="46"/>
  <c r="E41" i="46"/>
  <c r="H41" i="27"/>
  <c r="C51" i="26" s="1"/>
  <c r="G246" i="39"/>
  <c r="G247" i="39"/>
  <c r="G248" i="39"/>
  <c r="G249" i="39"/>
  <c r="G250" i="39"/>
  <c r="G251" i="39"/>
  <c r="G252" i="39"/>
  <c r="F40" i="46"/>
  <c r="E40" i="46"/>
  <c r="H40" i="27"/>
  <c r="C50" i="26" s="1"/>
  <c r="C13" i="28"/>
  <c r="G239" i="39"/>
  <c r="G240" i="39"/>
  <c r="G241" i="39"/>
  <c r="G242" i="39"/>
  <c r="G243" i="39"/>
  <c r="G244" i="39"/>
  <c r="G245" i="39"/>
  <c r="F37" i="46"/>
  <c r="F38" i="46"/>
  <c r="F39" i="46"/>
  <c r="G39" i="46" s="1"/>
  <c r="E39" i="46"/>
  <c r="H38" i="27"/>
  <c r="C48" i="26" s="1"/>
  <c r="H39" i="27"/>
  <c r="C49" i="26" s="1"/>
  <c r="H34" i="27"/>
  <c r="C44" i="26" s="1"/>
  <c r="H35" i="27"/>
  <c r="H36" i="27"/>
  <c r="C46" i="26" s="1"/>
  <c r="H37" i="27"/>
  <c r="C47" i="26" s="1"/>
  <c r="G229" i="39"/>
  <c r="G230" i="39"/>
  <c r="G231" i="39"/>
  <c r="G232" i="39"/>
  <c r="G233" i="39"/>
  <c r="G234" i="39"/>
  <c r="G235" i="39"/>
  <c r="G236" i="39"/>
  <c r="G237" i="39"/>
  <c r="G238" i="39"/>
  <c r="E35" i="46"/>
  <c r="E36" i="46"/>
  <c r="E37" i="46"/>
  <c r="E38" i="46"/>
  <c r="F36" i="46"/>
  <c r="G225" i="39"/>
  <c r="G226" i="39"/>
  <c r="G227" i="39"/>
  <c r="G228" i="39"/>
  <c r="G218" i="39"/>
  <c r="G219" i="39"/>
  <c r="G220" i="39"/>
  <c r="G221" i="39"/>
  <c r="G222" i="39"/>
  <c r="G223" i="39"/>
  <c r="G224" i="39"/>
  <c r="G217" i="39"/>
  <c r="G211" i="39"/>
  <c r="G212" i="39"/>
  <c r="G213" i="39"/>
  <c r="G214" i="39"/>
  <c r="G215" i="39"/>
  <c r="G216" i="39"/>
  <c r="F35" i="46"/>
  <c r="C45" i="26"/>
  <c r="G206" i="39"/>
  <c r="G207" i="39"/>
  <c r="G208" i="39"/>
  <c r="G210" i="39"/>
  <c r="G204" i="39"/>
  <c r="G205" i="39"/>
  <c r="G209" i="39"/>
  <c r="E34" i="46"/>
  <c r="F34" i="46"/>
  <c r="G197" i="39"/>
  <c r="G198" i="39"/>
  <c r="G199" i="39"/>
  <c r="G200" i="39"/>
  <c r="G201" i="39"/>
  <c r="G202" i="39"/>
  <c r="G203" i="39"/>
  <c r="E33" i="46"/>
  <c r="F33" i="46"/>
  <c r="H33" i="27"/>
  <c r="C43" i="26"/>
  <c r="G190" i="39"/>
  <c r="G191" i="39"/>
  <c r="G192" i="39"/>
  <c r="G193" i="39"/>
  <c r="G194" i="39"/>
  <c r="G195" i="39"/>
  <c r="G196" i="39"/>
  <c r="E32" i="46"/>
  <c r="F32" i="46"/>
  <c r="H32" i="27"/>
  <c r="C42" i="26" s="1"/>
  <c r="G183" i="39"/>
  <c r="G184" i="39"/>
  <c r="G185" i="39"/>
  <c r="G186" i="39"/>
  <c r="G187" i="39"/>
  <c r="G188" i="39"/>
  <c r="G189" i="39"/>
  <c r="E31" i="46"/>
  <c r="F31" i="46"/>
  <c r="H31" i="27"/>
  <c r="G176" i="39"/>
  <c r="G177" i="39"/>
  <c r="G178" i="39"/>
  <c r="G179" i="39"/>
  <c r="G180" i="39"/>
  <c r="G181" i="39"/>
  <c r="G182" i="39"/>
  <c r="E30" i="46"/>
  <c r="F30" i="46"/>
  <c r="H30" i="27"/>
  <c r="C40" i="26" s="1"/>
  <c r="G169" i="39"/>
  <c r="G170" i="39"/>
  <c r="G171" i="39"/>
  <c r="G172" i="39"/>
  <c r="G173" i="39"/>
  <c r="G174" i="39"/>
  <c r="G175" i="39"/>
  <c r="E29" i="46"/>
  <c r="F29" i="46"/>
  <c r="H29" i="27"/>
  <c r="G29" i="46" s="1"/>
  <c r="F28" i="46"/>
  <c r="G162" i="39"/>
  <c r="G163" i="39"/>
  <c r="G164" i="39"/>
  <c r="G165" i="39"/>
  <c r="G166" i="39"/>
  <c r="G167" i="39"/>
  <c r="G168" i="39"/>
  <c r="E28" i="46"/>
  <c r="H28" i="27"/>
  <c r="C38" i="26" s="1"/>
  <c r="G155" i="39"/>
  <c r="G156" i="39"/>
  <c r="G157" i="39"/>
  <c r="G158" i="39"/>
  <c r="G159" i="39"/>
  <c r="G160" i="39"/>
  <c r="G161" i="39"/>
  <c r="E27" i="46"/>
  <c r="F27" i="46"/>
  <c r="H27" i="27"/>
  <c r="C37" i="26" s="1"/>
  <c r="G148" i="39"/>
  <c r="G149" i="39"/>
  <c r="G150" i="39"/>
  <c r="G151" i="39"/>
  <c r="G152" i="39"/>
  <c r="G153" i="39"/>
  <c r="G154" i="39"/>
  <c r="E26" i="46"/>
  <c r="F26" i="46"/>
  <c r="H26" i="27"/>
  <c r="C36" i="26" s="1"/>
  <c r="G141" i="39"/>
  <c r="G142" i="39"/>
  <c r="G143" i="39"/>
  <c r="G144" i="39"/>
  <c r="G145" i="39"/>
  <c r="G146" i="39"/>
  <c r="G147" i="39"/>
  <c r="E25" i="46"/>
  <c r="F25" i="46"/>
  <c r="H25" i="27"/>
  <c r="C35" i="26" s="1"/>
  <c r="G134" i="39"/>
  <c r="G135" i="39"/>
  <c r="G136" i="39"/>
  <c r="G137" i="39"/>
  <c r="G138" i="39"/>
  <c r="G139" i="39"/>
  <c r="G140" i="39"/>
  <c r="G133" i="39"/>
  <c r="E24" i="46"/>
  <c r="F24" i="46"/>
  <c r="H24" i="27"/>
  <c r="G132" i="39"/>
  <c r="G127" i="39"/>
  <c r="G128" i="39"/>
  <c r="G129" i="39"/>
  <c r="G130" i="39"/>
  <c r="G131" i="39"/>
  <c r="E23" i="46"/>
  <c r="F23" i="46"/>
  <c r="H23" i="27"/>
  <c r="C33" i="26" s="1"/>
  <c r="G122" i="39"/>
  <c r="G123" i="39"/>
  <c r="G124" i="39"/>
  <c r="G125" i="39"/>
  <c r="G126" i="39"/>
  <c r="G119" i="39"/>
  <c r="G120" i="39"/>
  <c r="G121" i="39"/>
  <c r="F22" i="46"/>
  <c r="E22" i="46"/>
  <c r="H22" i="27"/>
  <c r="C32" i="26" s="1"/>
  <c r="G113" i="39"/>
  <c r="G114" i="39"/>
  <c r="G115" i="39"/>
  <c r="G116" i="39"/>
  <c r="G117" i="39"/>
  <c r="G118" i="39"/>
  <c r="H7" i="27"/>
  <c r="C17" i="26" s="1"/>
  <c r="E8" i="46"/>
  <c r="H9" i="27"/>
  <c r="C19" i="26" s="1"/>
  <c r="H11" i="27"/>
  <c r="C21" i="26" s="1"/>
  <c r="E12" i="46"/>
  <c r="H15" i="27"/>
  <c r="C25" i="26" s="1"/>
  <c r="E16" i="46"/>
  <c r="H17" i="27"/>
  <c r="C27" i="26" s="1"/>
  <c r="H18" i="27"/>
  <c r="H19" i="27"/>
  <c r="C29" i="26" s="1"/>
  <c r="H6" i="27"/>
  <c r="C16" i="26" s="1"/>
  <c r="E10" i="46"/>
  <c r="H14" i="27"/>
  <c r="C24" i="26" s="1"/>
  <c r="H16" i="27"/>
  <c r="C26" i="26" s="1"/>
  <c r="E18" i="46"/>
  <c r="E21" i="46"/>
  <c r="F21" i="46"/>
  <c r="G21" i="46" s="1"/>
  <c r="H21" i="27"/>
  <c r="C31" i="26" s="1"/>
  <c r="E19" i="46"/>
  <c r="G107" i="39"/>
  <c r="G108" i="39"/>
  <c r="G109" i="39"/>
  <c r="G110" i="39"/>
  <c r="G111" i="39"/>
  <c r="G112" i="39"/>
  <c r="G106" i="39"/>
  <c r="E20" i="46"/>
  <c r="F20" i="46"/>
  <c r="H20" i="27"/>
  <c r="C30" i="26" s="1"/>
  <c r="G99" i="39"/>
  <c r="G100" i="39"/>
  <c r="G101" i="39"/>
  <c r="G102" i="39"/>
  <c r="G103" i="39"/>
  <c r="G104" i="39"/>
  <c r="G105" i="39"/>
  <c r="F19" i="46"/>
  <c r="G19" i="46" s="1"/>
  <c r="E13" i="46"/>
  <c r="C16" i="46"/>
  <c r="F16" i="46" s="1"/>
  <c r="E17" i="46"/>
  <c r="G97" i="39"/>
  <c r="G98" i="39"/>
  <c r="G92" i="39"/>
  <c r="G93" i="39"/>
  <c r="G94" i="39"/>
  <c r="G95" i="39"/>
  <c r="G96" i="39"/>
  <c r="F18" i="46"/>
  <c r="F8" i="46"/>
  <c r="F9" i="46"/>
  <c r="F10" i="46"/>
  <c r="F11" i="46"/>
  <c r="F12" i="46"/>
  <c r="F13" i="46"/>
  <c r="F14" i="46"/>
  <c r="F6" i="46"/>
  <c r="G91" i="39"/>
  <c r="G85" i="39"/>
  <c r="G86" i="39"/>
  <c r="G87" i="39"/>
  <c r="G88" i="39"/>
  <c r="G89" i="39"/>
  <c r="G90" i="39"/>
  <c r="F17" i="46"/>
  <c r="G84" i="39"/>
  <c r="G78" i="39"/>
  <c r="G79" i="39"/>
  <c r="G80" i="39"/>
  <c r="G81" i="39"/>
  <c r="G82" i="39"/>
  <c r="G83" i="39"/>
  <c r="E15" i="46"/>
  <c r="E11" i="46"/>
  <c r="G71" i="39"/>
  <c r="G72" i="39"/>
  <c r="G73" i="39"/>
  <c r="G74" i="39"/>
  <c r="G75" i="39"/>
  <c r="G76" i="39"/>
  <c r="G77" i="39"/>
  <c r="F7" i="46"/>
  <c r="G70" i="39"/>
  <c r="G69" i="39"/>
  <c r="G68" i="39"/>
  <c r="G67" i="39"/>
  <c r="G66" i="39"/>
  <c r="G65" i="39"/>
  <c r="G63" i="39"/>
  <c r="G62" i="39"/>
  <c r="G61" i="39"/>
  <c r="G60" i="39"/>
  <c r="G59" i="39"/>
  <c r="G58" i="39"/>
  <c r="G57" i="39"/>
  <c r="G56" i="39"/>
  <c r="G55" i="39"/>
  <c r="G54" i="39"/>
  <c r="G53" i="39"/>
  <c r="G52" i="39"/>
  <c r="G51" i="39"/>
  <c r="G50" i="39"/>
  <c r="G49" i="39"/>
  <c r="G48" i="39"/>
  <c r="G47" i="39"/>
  <c r="G46" i="39"/>
  <c r="G45" i="39"/>
  <c r="G44" i="39"/>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H5" i="39" s="1"/>
  <c r="G64" i="39"/>
  <c r="E14" i="46"/>
  <c r="E6" i="46"/>
  <c r="C15" i="46"/>
  <c r="F15" i="46" s="1"/>
  <c r="G15" i="46" s="1"/>
  <c r="E7" i="46"/>
  <c r="E9" i="46"/>
  <c r="H5" i="27"/>
  <c r="C15" i="26" s="1"/>
  <c r="D15" i="26" s="1"/>
  <c r="H8" i="27"/>
  <c r="H13" i="27"/>
  <c r="C23" i="26" s="1"/>
  <c r="H12" i="27"/>
  <c r="C22" i="26" s="1"/>
  <c r="H10" i="27"/>
  <c r="G10" i="46" s="1"/>
  <c r="C10" i="29"/>
  <c r="C13" i="29"/>
  <c r="G35" i="46"/>
  <c r="C34" i="26"/>
  <c r="C7" i="28"/>
  <c r="C12" i="29"/>
  <c r="G40" i="46"/>
  <c r="C24" i="28"/>
  <c r="G41" i="46"/>
  <c r="C9" i="29"/>
  <c r="C14" i="29"/>
  <c r="Z8" i="29" l="1"/>
  <c r="Z6" i="29" s="1"/>
  <c r="Z24" i="29"/>
  <c r="X7" i="29"/>
  <c r="G28" i="46"/>
  <c r="G11" i="46"/>
  <c r="G13" i="46"/>
  <c r="G8" i="46"/>
  <c r="C20" i="26"/>
  <c r="G33" i="46"/>
  <c r="G12" i="46"/>
  <c r="G6" i="46"/>
  <c r="G20" i="46"/>
  <c r="G22" i="46"/>
  <c r="C39" i="26"/>
  <c r="G9" i="46"/>
  <c r="G26" i="46"/>
  <c r="G32" i="46"/>
  <c r="G7" i="46"/>
  <c r="G27" i="46"/>
  <c r="G31" i="46"/>
  <c r="G14" i="46"/>
  <c r="G24" i="46"/>
  <c r="H6" i="39"/>
  <c r="H7" i="39" s="1"/>
  <c r="H8" i="39" s="1"/>
  <c r="H9" i="39" s="1"/>
  <c r="H10" i="39" s="1"/>
  <c r="H11" i="39" s="1"/>
  <c r="H12" i="39" s="1"/>
  <c r="H13" i="39" s="1"/>
  <c r="H14" i="39" s="1"/>
  <c r="H15" i="39" s="1"/>
  <c r="H16" i="39" s="1"/>
  <c r="H17" i="39" s="1"/>
  <c r="H18" i="39" s="1"/>
  <c r="H19" i="39" s="1"/>
  <c r="H20" i="39" s="1"/>
  <c r="H21" i="39" s="1"/>
  <c r="H22" i="39" s="1"/>
  <c r="H23" i="39" s="1"/>
  <c r="H24" i="39" s="1"/>
  <c r="H25" i="39" s="1"/>
  <c r="H26" i="39" s="1"/>
  <c r="H27" i="39" s="1"/>
  <c r="H28" i="39" s="1"/>
  <c r="H29" i="39" s="1"/>
  <c r="H30" i="39" s="1"/>
  <c r="H31" i="39" s="1"/>
  <c r="H32" i="39" s="1"/>
  <c r="H33" i="39" s="1"/>
  <c r="H34" i="39" s="1"/>
  <c r="H35" i="39" s="1"/>
  <c r="H36" i="39" s="1"/>
  <c r="H37" i="39" s="1"/>
  <c r="H38" i="39" s="1"/>
  <c r="H39" i="39" s="1"/>
  <c r="H40" i="39" s="1"/>
  <c r="H41" i="39" s="1"/>
  <c r="H42" i="39" s="1"/>
  <c r="H43" i="39" s="1"/>
  <c r="H44" i="39" s="1"/>
  <c r="H45" i="39" s="1"/>
  <c r="H46" i="39" s="1"/>
  <c r="H47" i="39" s="1"/>
  <c r="H48" i="39" s="1"/>
  <c r="H49" i="39" s="1"/>
  <c r="H50" i="39" s="1"/>
  <c r="H51" i="39" s="1"/>
  <c r="H52" i="39" s="1"/>
  <c r="H53" i="39" s="1"/>
  <c r="H54" i="39" s="1"/>
  <c r="H55" i="39" s="1"/>
  <c r="H56" i="39" s="1"/>
  <c r="H57" i="39" s="1"/>
  <c r="H58" i="39" s="1"/>
  <c r="H59" i="39" s="1"/>
  <c r="H60" i="39" s="1"/>
  <c r="H61" i="39" s="1"/>
  <c r="H62" i="39" s="1"/>
  <c r="H63" i="39" s="1"/>
  <c r="H64" i="39" s="1"/>
  <c r="H65" i="39" s="1"/>
  <c r="H66" i="39" s="1"/>
  <c r="H67" i="39" s="1"/>
  <c r="H68" i="39" s="1"/>
  <c r="H69" i="39" s="1"/>
  <c r="H70" i="39" s="1"/>
  <c r="H71" i="39" s="1"/>
  <c r="H72" i="39" s="1"/>
  <c r="H73" i="39" s="1"/>
  <c r="H74" i="39" s="1"/>
  <c r="H75" i="39" s="1"/>
  <c r="H76" i="39" s="1"/>
  <c r="H77" i="39" s="1"/>
  <c r="H78" i="39" s="1"/>
  <c r="H79" i="39" s="1"/>
  <c r="H80" i="39" s="1"/>
  <c r="H81" i="39" s="1"/>
  <c r="H82" i="39" s="1"/>
  <c r="H83" i="39" s="1"/>
  <c r="H84" i="39" s="1"/>
  <c r="H85" i="39" s="1"/>
  <c r="H86" i="39" s="1"/>
  <c r="H87" i="39" s="1"/>
  <c r="H88" i="39" s="1"/>
  <c r="H89" i="39" s="1"/>
  <c r="H90" i="39" s="1"/>
  <c r="H91" i="39" s="1"/>
  <c r="H92" i="39" s="1"/>
  <c r="H93" i="39" s="1"/>
  <c r="H94" i="39" s="1"/>
  <c r="H95" i="39" s="1"/>
  <c r="H96" i="39" s="1"/>
  <c r="H97" i="39" s="1"/>
  <c r="H98" i="39" s="1"/>
  <c r="H99" i="39" s="1"/>
  <c r="H100" i="39" s="1"/>
  <c r="H101" i="39" s="1"/>
  <c r="H102" i="39" s="1"/>
  <c r="H103" i="39" s="1"/>
  <c r="H104" i="39" s="1"/>
  <c r="H105" i="39" s="1"/>
  <c r="H106" i="39" s="1"/>
  <c r="H107" i="39" s="1"/>
  <c r="H108" i="39" s="1"/>
  <c r="H109" i="39" s="1"/>
  <c r="H110" i="39" s="1"/>
  <c r="H111" i="39" s="1"/>
  <c r="H112" i="39" s="1"/>
  <c r="H113" i="39" s="1"/>
  <c r="H114" i="39" s="1"/>
  <c r="H115" i="39" s="1"/>
  <c r="H116" i="39" s="1"/>
  <c r="H117" i="39" s="1"/>
  <c r="H118" i="39" s="1"/>
  <c r="H119" i="39" s="1"/>
  <c r="H120" i="39" s="1"/>
  <c r="H121" i="39" s="1"/>
  <c r="H122" i="39" s="1"/>
  <c r="H123" i="39" s="1"/>
  <c r="H124" i="39" s="1"/>
  <c r="H125" i="39" s="1"/>
  <c r="H126" i="39" s="1"/>
  <c r="H127" i="39" s="1"/>
  <c r="H128" i="39" s="1"/>
  <c r="H129" i="39" s="1"/>
  <c r="H130" i="39" s="1"/>
  <c r="H131" i="39" s="1"/>
  <c r="H132" i="39" s="1"/>
  <c r="H133" i="39" s="1"/>
  <c r="H134" i="39" s="1"/>
  <c r="H135" i="39" s="1"/>
  <c r="H136" i="39" s="1"/>
  <c r="H137" i="39" s="1"/>
  <c r="H138" i="39" s="1"/>
  <c r="H139" i="39" s="1"/>
  <c r="H140" i="39" s="1"/>
  <c r="H141" i="39" s="1"/>
  <c r="H142" i="39" s="1"/>
  <c r="H143" i="39" s="1"/>
  <c r="H144" i="39" s="1"/>
  <c r="H145" i="39" s="1"/>
  <c r="H146" i="39" s="1"/>
  <c r="H147" i="39" s="1"/>
  <c r="H148" i="39" s="1"/>
  <c r="H149" i="39" s="1"/>
  <c r="H150" i="39" s="1"/>
  <c r="H151" i="39" s="1"/>
  <c r="H152" i="39" s="1"/>
  <c r="H153" i="39" s="1"/>
  <c r="H154" i="39" s="1"/>
  <c r="H155" i="39" s="1"/>
  <c r="H156" i="39" s="1"/>
  <c r="H157" i="39" s="1"/>
  <c r="H158" i="39" s="1"/>
  <c r="H159" i="39" s="1"/>
  <c r="H160" i="39" s="1"/>
  <c r="H161" i="39" s="1"/>
  <c r="H162" i="39" s="1"/>
  <c r="H163" i="39" s="1"/>
  <c r="H164" i="39" s="1"/>
  <c r="H165" i="39" s="1"/>
  <c r="H166" i="39" s="1"/>
  <c r="H167" i="39" s="1"/>
  <c r="H168" i="39" s="1"/>
  <c r="H169" i="39" s="1"/>
  <c r="H170" i="39" s="1"/>
  <c r="H171" i="39" s="1"/>
  <c r="H172" i="39" s="1"/>
  <c r="H173" i="39" s="1"/>
  <c r="H174" i="39" s="1"/>
  <c r="H175" i="39" s="1"/>
  <c r="H176" i="39" s="1"/>
  <c r="H177" i="39" s="1"/>
  <c r="H178" i="39" s="1"/>
  <c r="H179" i="39" s="1"/>
  <c r="H180" i="39" s="1"/>
  <c r="H181" i="39" s="1"/>
  <c r="H182" i="39" s="1"/>
  <c r="H183" i="39" s="1"/>
  <c r="H184" i="39" s="1"/>
  <c r="H185" i="39" s="1"/>
  <c r="H186" i="39" s="1"/>
  <c r="H187" i="39" s="1"/>
  <c r="H188" i="39" s="1"/>
  <c r="H189" i="39" s="1"/>
  <c r="H190" i="39" s="1"/>
  <c r="H191" i="39" s="1"/>
  <c r="H192" i="39" s="1"/>
  <c r="H193" i="39" s="1"/>
  <c r="H194" i="39" s="1"/>
  <c r="H195" i="39" s="1"/>
  <c r="H196" i="39" s="1"/>
  <c r="H197" i="39" s="1"/>
  <c r="H198" i="39" s="1"/>
  <c r="H199" i="39" s="1"/>
  <c r="H200" i="39" s="1"/>
  <c r="H201" i="39" s="1"/>
  <c r="H202" i="39" s="1"/>
  <c r="H203" i="39" s="1"/>
  <c r="H204" i="39" s="1"/>
  <c r="H205" i="39" s="1"/>
  <c r="H206" i="39" s="1"/>
  <c r="H207" i="39" s="1"/>
  <c r="H208" i="39" s="1"/>
  <c r="H209" i="39" s="1"/>
  <c r="H210" i="39" s="1"/>
  <c r="H211" i="39" s="1"/>
  <c r="H212" i="39" s="1"/>
  <c r="H213" i="39" s="1"/>
  <c r="H214" i="39" s="1"/>
  <c r="H215" i="39" s="1"/>
  <c r="H216" i="39" s="1"/>
  <c r="H217" i="39" s="1"/>
  <c r="H218" i="39" s="1"/>
  <c r="H219" i="39" s="1"/>
  <c r="H220" i="39" s="1"/>
  <c r="H221" i="39" s="1"/>
  <c r="H222" i="39" s="1"/>
  <c r="H223" i="39" s="1"/>
  <c r="H224" i="39" s="1"/>
  <c r="H225" i="39" s="1"/>
  <c r="H226" i="39" s="1"/>
  <c r="H227" i="39" s="1"/>
  <c r="H228" i="39" s="1"/>
  <c r="H229" i="39" s="1"/>
  <c r="H230" i="39" s="1"/>
  <c r="H231" i="39" s="1"/>
  <c r="H232" i="39" s="1"/>
  <c r="H233" i="39" s="1"/>
  <c r="H234" i="39" s="1"/>
  <c r="H235" i="39" s="1"/>
  <c r="H236" i="39" s="1"/>
  <c r="H237" i="39" s="1"/>
  <c r="H238" i="39" s="1"/>
  <c r="H239" i="39" s="1"/>
  <c r="H240" i="39" s="1"/>
  <c r="H241" i="39" s="1"/>
  <c r="H242" i="39" s="1"/>
  <c r="H243" i="39" s="1"/>
  <c r="H244" i="39" s="1"/>
  <c r="H245" i="39" s="1"/>
  <c r="H246" i="39" s="1"/>
  <c r="H247" i="39" s="1"/>
  <c r="H248" i="39" s="1"/>
  <c r="H249" i="39" s="1"/>
  <c r="H250" i="39" s="1"/>
  <c r="H251" i="39" s="1"/>
  <c r="H252" i="39" s="1"/>
  <c r="H253" i="39" s="1"/>
  <c r="H254" i="39" s="1"/>
  <c r="H255" i="39" s="1"/>
  <c r="H256" i="39" s="1"/>
  <c r="H257" i="39" s="1"/>
  <c r="H258" i="39" s="1"/>
  <c r="H259" i="39" s="1"/>
  <c r="H260" i="39" s="1"/>
  <c r="H261" i="39" s="1"/>
  <c r="H262" i="39" s="1"/>
  <c r="H263" i="39" s="1"/>
  <c r="H264" i="39" s="1"/>
  <c r="H265" i="39" s="1"/>
  <c r="H266" i="39" s="1"/>
  <c r="H267" i="39" s="1"/>
  <c r="H268" i="39" s="1"/>
  <c r="H269" i="39" s="1"/>
  <c r="H270" i="39" s="1"/>
  <c r="H271" i="39" s="1"/>
  <c r="H272" i="39" s="1"/>
  <c r="H273" i="39" s="1"/>
  <c r="H274" i="39" s="1"/>
  <c r="H275" i="39" s="1"/>
  <c r="H276" i="39" s="1"/>
  <c r="H277" i="39" s="1"/>
  <c r="H278" i="39" s="1"/>
  <c r="H279" i="39" s="1"/>
  <c r="H280" i="39" s="1"/>
  <c r="H281" i="39" s="1"/>
  <c r="H282" i="39" s="1"/>
  <c r="H283" i="39" s="1"/>
  <c r="H284" i="39" s="1"/>
  <c r="H285" i="39" s="1"/>
  <c r="H286" i="39" s="1"/>
  <c r="H287" i="39" s="1"/>
  <c r="H288" i="39" s="1"/>
  <c r="H289" i="39" s="1"/>
  <c r="H290" i="39" s="1"/>
  <c r="H291" i="39" s="1"/>
  <c r="H292" i="39" s="1"/>
  <c r="H293" i="39" s="1"/>
  <c r="H294" i="39" s="1"/>
  <c r="H295" i="39" s="1"/>
  <c r="H296" i="39" s="1"/>
  <c r="H297" i="39" s="1"/>
  <c r="H298" i="39" s="1"/>
  <c r="H299" i="39" s="1"/>
  <c r="H300" i="39" s="1"/>
  <c r="H301" i="39" s="1"/>
  <c r="H302" i="39" s="1"/>
  <c r="H303" i="39" s="1"/>
  <c r="H304" i="39" s="1"/>
  <c r="H305" i="39" s="1"/>
  <c r="H306" i="39" s="1"/>
  <c r="H307" i="39" s="1"/>
  <c r="H308" i="39" s="1"/>
  <c r="H309" i="39" s="1"/>
  <c r="H310" i="39" s="1"/>
  <c r="H311" i="39" s="1"/>
  <c r="H312" i="39" s="1"/>
  <c r="H313" i="39" s="1"/>
  <c r="H314" i="39" s="1"/>
  <c r="H315" i="39" s="1"/>
  <c r="H316" i="39" s="1"/>
  <c r="H317" i="39" s="1"/>
  <c r="H318" i="39" s="1"/>
  <c r="H319" i="39" s="1"/>
  <c r="H320" i="39" s="1"/>
  <c r="H321" i="39" s="1"/>
  <c r="H322" i="39" s="1"/>
  <c r="H323" i="39" s="1"/>
  <c r="H324" i="39" s="1"/>
  <c r="H325" i="39" s="1"/>
  <c r="H326" i="39" s="1"/>
  <c r="H327" i="39" s="1"/>
  <c r="H328" i="39" s="1"/>
  <c r="H329" i="39" s="1"/>
  <c r="H330" i="39" s="1"/>
  <c r="H331" i="39" s="1"/>
  <c r="H332" i="39" s="1"/>
  <c r="H333" i="39" s="1"/>
  <c r="H334" i="39" s="1"/>
  <c r="H335" i="39" s="1"/>
  <c r="H336" i="39" s="1"/>
  <c r="H337" i="39" s="1"/>
  <c r="H338" i="39" s="1"/>
  <c r="H339" i="39" s="1"/>
  <c r="H340" i="39" s="1"/>
  <c r="H341" i="39" s="1"/>
  <c r="H342" i="39" s="1"/>
  <c r="H343" i="39" s="1"/>
  <c r="G17" i="46"/>
  <c r="G23" i="46"/>
  <c r="C18" i="26"/>
  <c r="G36" i="46"/>
  <c r="G18" i="46"/>
  <c r="G30" i="46"/>
  <c r="G38" i="46"/>
  <c r="D16" i="26"/>
  <c r="D17" i="26" s="1"/>
  <c r="G34" i="46"/>
  <c r="C28" i="26"/>
  <c r="G25" i="46"/>
  <c r="G16" i="46"/>
  <c r="G37" i="46"/>
  <c r="G42" i="46"/>
  <c r="G44" i="46"/>
  <c r="G43" i="46"/>
  <c r="C8" i="28"/>
  <c r="C6" i="28" s="1"/>
  <c r="C15" i="28"/>
  <c r="Y8" i="29" l="1"/>
  <c r="Y6" i="29" s="1"/>
  <c r="Y24" i="29"/>
  <c r="W7" i="29"/>
  <c r="D18" i="26"/>
  <c r="D19" i="26" s="1"/>
  <c r="D20" i="26" s="1"/>
  <c r="D21" i="26" s="1"/>
  <c r="D22" i="26" s="1"/>
  <c r="D23" i="26" s="1"/>
  <c r="D24" i="26" s="1"/>
  <c r="D25" i="26" s="1"/>
  <c r="D26" i="26" s="1"/>
  <c r="D27" i="26" s="1"/>
  <c r="D28" i="26" s="1"/>
  <c r="D29" i="26" s="1"/>
  <c r="D30" i="26" s="1"/>
  <c r="D31" i="26" s="1"/>
  <c r="D32" i="26" s="1"/>
  <c r="D33" i="26" s="1"/>
  <c r="D34" i="26" s="1"/>
  <c r="D35" i="26" s="1"/>
  <c r="D36" i="26" s="1"/>
  <c r="D37" i="26" s="1"/>
  <c r="D38" i="26" s="1"/>
  <c r="D39" i="26" s="1"/>
  <c r="D40" i="26" s="1"/>
  <c r="D41" i="26" s="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63" i="26" s="1"/>
  <c r="X8" i="29" l="1"/>
  <c r="X6" i="29" s="1"/>
  <c r="X24" i="29"/>
  <c r="V7" i="29"/>
  <c r="W8" i="29" l="1"/>
  <c r="W6" i="29" s="1"/>
  <c r="W24" i="29"/>
  <c r="U7" i="29"/>
  <c r="V8" i="29" l="1"/>
  <c r="V6" i="29" s="1"/>
  <c r="V24" i="29"/>
  <c r="U8" i="29" l="1"/>
  <c r="U6" i="29" s="1"/>
  <c r="U24" i="29"/>
  <c r="S7" i="29"/>
  <c r="T24" i="29" l="1"/>
  <c r="R7" i="29"/>
  <c r="S8" i="29" l="1"/>
  <c r="S6" i="29" s="1"/>
  <c r="S24" i="29"/>
  <c r="Q7" i="29"/>
  <c r="R8" i="29" l="1"/>
  <c r="R6" i="29" s="1"/>
  <c r="R24" i="29"/>
  <c r="P7" i="29"/>
  <c r="Q8" i="29" l="1"/>
  <c r="Q6" i="29" s="1"/>
  <c r="Q24" i="29"/>
  <c r="O7" i="29"/>
  <c r="P8" i="29" l="1"/>
  <c r="P6" i="29" s="1"/>
  <c r="P24" i="29"/>
  <c r="N7" i="29"/>
  <c r="O8" i="29" l="1"/>
  <c r="O6" i="29" s="1"/>
  <c r="O24" i="29"/>
  <c r="M7" i="29"/>
  <c r="N8" i="29" l="1"/>
  <c r="N6" i="29" s="1"/>
  <c r="N24" i="29"/>
  <c r="L7" i="29"/>
  <c r="M8" i="29" l="1"/>
  <c r="M6" i="29" s="1"/>
  <c r="M24" i="29"/>
  <c r="K7" i="29"/>
  <c r="L8" i="29" l="1"/>
  <c r="L6" i="29" s="1"/>
  <c r="L24" i="29"/>
  <c r="J7" i="29"/>
  <c r="K8" i="29" l="1"/>
  <c r="K6" i="29" s="1"/>
  <c r="K24" i="29"/>
  <c r="I7" i="29"/>
  <c r="J8" i="29" l="1"/>
  <c r="J6" i="29" s="1"/>
  <c r="J24" i="29"/>
  <c r="H7" i="29"/>
  <c r="I8" i="29" l="1"/>
  <c r="I6" i="29" s="1"/>
  <c r="I24" i="29"/>
  <c r="G7" i="29"/>
  <c r="H8" i="29" l="1"/>
  <c r="H6" i="29" s="1"/>
  <c r="H24" i="29"/>
  <c r="F7" i="29"/>
  <c r="G8" i="29" l="1"/>
  <c r="G6" i="29" s="1"/>
  <c r="G24" i="29"/>
  <c r="E7" i="29"/>
  <c r="F8" i="29" l="1"/>
  <c r="F6" i="29" s="1"/>
  <c r="F24" i="29"/>
  <c r="D7" i="29"/>
  <c r="E8" i="29" l="1"/>
  <c r="E6" i="29" s="1"/>
  <c r="E24" i="29"/>
  <c r="C7" i="29"/>
  <c r="D8" i="29" l="1"/>
  <c r="D6" i="29" s="1"/>
  <c r="D24" i="29"/>
  <c r="C8" i="29" l="1"/>
  <c r="C6" i="29" s="1"/>
  <c r="C24" i="29"/>
</calcChain>
</file>

<file path=xl/sharedStrings.xml><?xml version="1.0" encoding="utf-8"?>
<sst xmlns="http://schemas.openxmlformats.org/spreadsheetml/2006/main" count="526" uniqueCount="164">
  <si>
    <t>Range</t>
  </si>
  <si>
    <t>Registration Week</t>
  </si>
  <si>
    <t>Minimum in Previous 5 years</t>
  </si>
  <si>
    <t>Maximum in Previous 5 years</t>
  </si>
  <si>
    <t>Week Ending (Friday)</t>
  </si>
  <si>
    <t>1-14</t>
  </si>
  <si>
    <t>15-44</t>
  </si>
  <si>
    <t>45-64</t>
  </si>
  <si>
    <t>65-74</t>
  </si>
  <si>
    <t>75-84</t>
  </si>
  <si>
    <t>85+</t>
  </si>
  <si>
    <t>Total</t>
  </si>
  <si>
    <t>Female</t>
  </si>
  <si>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</si>
  <si>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</si>
  <si>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</si>
  <si>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</si>
  <si>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</si>
  <si>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</si>
  <si>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</si>
  <si>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</si>
  <si>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</si>
  <si>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</si>
  <si>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</si>
  <si>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</si>
  <si>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</si>
  <si>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</si>
  <si>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</si>
  <si>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</si>
  <si>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t>Hospital</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</si>
  <si>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</si>
  <si>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t>Hospice</t>
  </si>
  <si>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</si>
  <si>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</si>
  <si>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</si>
  <si>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</si>
  <si>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 xml:space="preserve">P </t>
    </r>
    <r>
      <rPr>
        <sz val="10"/>
        <rFont val="Arial"/>
        <family val="2"/>
      </rPr>
      <t>Weekly published data are provisional.</t>
    </r>
  </si>
  <si>
    <t>Differences between NISRA’s death registration figures and the Department of Health's  (DoH) Daily reports</t>
  </si>
  <si>
    <t>Because of the coronavirus (COVID-19) pandemic, from 3rd April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</si>
  <si>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t>Week number</t>
  </si>
  <si>
    <t>-</t>
  </si>
  <si>
    <t>Date</t>
  </si>
  <si>
    <t>Contents</t>
  </si>
  <si>
    <t>All</t>
  </si>
  <si>
    <t>Week Ended (Friday)</t>
  </si>
  <si>
    <t>Background</t>
  </si>
  <si>
    <t>Definitions</t>
  </si>
  <si>
    <t>Antrim &amp; Newtownabbey</t>
  </si>
  <si>
    <t>Armagh City, Banbridge &amp; Craigavon</t>
  </si>
  <si>
    <t>Belfast</t>
  </si>
  <si>
    <t>Causeway Coast &amp; Glens</t>
  </si>
  <si>
    <t>Derry City &amp; Strabane</t>
  </si>
  <si>
    <t>Fermanagh &amp; Omagh</t>
  </si>
  <si>
    <t>Lisburn &amp; Castlereagh</t>
  </si>
  <si>
    <t>Mid &amp; East Antrim</t>
  </si>
  <si>
    <t>Mid Ulster</t>
  </si>
  <si>
    <t>Newry, Mourne &amp; Down</t>
  </si>
  <si>
    <t>Ards &amp; North Down</t>
  </si>
  <si>
    <t>&lt;7 days</t>
  </si>
  <si>
    <t xml:space="preserve">Male </t>
  </si>
  <si>
    <t>Local Government District (LGD)</t>
  </si>
  <si>
    <t>Year to Date</t>
  </si>
  <si>
    <t>Total Registered Deaths</t>
  </si>
  <si>
    <t>Cumulative Total</t>
  </si>
  <si>
    <r>
      <t>Care Home</t>
    </r>
    <r>
      <rPr>
        <b/>
        <vertAlign val="superscript"/>
        <sz val="9"/>
        <rFont val="Arial"/>
        <family val="2"/>
      </rPr>
      <t>3</t>
    </r>
  </si>
  <si>
    <r>
      <t>Other</t>
    </r>
    <r>
      <rPr>
        <b/>
        <vertAlign val="superscript"/>
        <sz val="9"/>
        <rFont val="Arial"/>
        <family val="2"/>
      </rPr>
      <t>4</t>
    </r>
  </si>
  <si>
    <r>
      <rPr>
        <vertAlign val="superscript"/>
        <sz val="10"/>
        <rFont val="Arial"/>
        <family val="2"/>
      </rPr>
      <t xml:space="preserve">4 </t>
    </r>
    <r>
      <rPr>
        <sz val="10"/>
        <rFont val="Arial"/>
        <family val="2"/>
      </rPr>
      <t>The 'Other' category includes deaths at a residential address which was not the usual address of the deceased and all other places.</t>
    </r>
  </si>
  <si>
    <r>
      <rPr>
        <vertAlign val="superscript"/>
        <sz val="10"/>
        <rFont val="Arial"/>
        <family val="2"/>
      </rPr>
      <t>3</t>
    </r>
    <r>
      <rPr>
        <sz val="10"/>
        <rFont val="Arial"/>
        <family val="2"/>
      </rPr>
      <t xml:space="preserve">Includes deaths in care homes only. Care home residents who have died in a different location will be counted elsewhere in this table. </t>
    </r>
  </si>
  <si>
    <t>Table 1</t>
  </si>
  <si>
    <t>Table 2</t>
  </si>
  <si>
    <t>Table 3</t>
  </si>
  <si>
    <t>Table 4</t>
  </si>
  <si>
    <t>Table 5</t>
  </si>
  <si>
    <t>Table 6</t>
  </si>
  <si>
    <t>Table 9</t>
  </si>
  <si>
    <t>Table 8</t>
  </si>
  <si>
    <t>Table 10</t>
  </si>
  <si>
    <t>% of all Covid-19 Deaths</t>
  </si>
  <si>
    <t>% of all Covid-19 Hospital Deaths</t>
  </si>
  <si>
    <r>
      <t>Care Home</t>
    </r>
    <r>
      <rPr>
        <b/>
        <vertAlign val="superscript"/>
        <sz val="9"/>
        <rFont val="Arial"/>
        <family val="2"/>
      </rPr>
      <t>3a</t>
    </r>
  </si>
  <si>
    <r>
      <t>Hospital</t>
    </r>
    <r>
      <rPr>
        <b/>
        <vertAlign val="superscript"/>
        <sz val="9"/>
        <rFont val="Arial"/>
        <family val="2"/>
      </rPr>
      <t>3b</t>
    </r>
  </si>
  <si>
    <r>
      <rPr>
        <vertAlign val="superscript"/>
        <sz val="9"/>
        <rFont val="Arial"/>
        <family val="2"/>
      </rPr>
      <t>4</t>
    </r>
    <r>
      <rPr>
        <sz val="10"/>
        <rFont val="Arial"/>
        <family val="2"/>
      </rPr>
      <t xml:space="preserve"> Includes deaths in care homes only. Care home residents who have died in a different location will not be counted in this table. </t>
    </r>
  </si>
  <si>
    <t xml:space="preserve">Table 7 </t>
  </si>
  <si>
    <t>Table 11</t>
  </si>
  <si>
    <t>&gt;=7 days and &lt; 1 year</t>
  </si>
  <si>
    <r>
      <rPr>
        <vertAlign val="superscript"/>
        <sz val="10"/>
        <rFont val="Arial"/>
        <family val="2"/>
      </rPr>
      <t>2</t>
    </r>
    <r>
      <rPr>
        <sz val="10"/>
        <rFont val="Arial"/>
        <family val="2"/>
      </rPr>
      <t xml:space="preserve"> Data are assigned to LGD based on usual residence of the deceased, as provided by the informant. Usual residence can include a care home. Where the deceased was not usually resident in Northern Ireland, their death has been mapped to the place of death.</t>
    </r>
  </si>
  <si>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 </t>
    </r>
  </si>
  <si>
    <r>
      <rPr>
        <vertAlign val="superscript"/>
        <sz val="10"/>
        <rFont val="Arial"/>
        <family val="2"/>
      </rPr>
      <t>2</t>
    </r>
    <r>
      <rPr>
        <sz val="10"/>
        <rFont val="Arial"/>
        <family val="2"/>
      </rPr>
      <t xml:space="preserve"> Data are assigned to LGD based on the address of the care home. </t>
    </r>
  </si>
  <si>
    <t>Other</t>
  </si>
  <si>
    <t>Table 12</t>
  </si>
  <si>
    <t xml:space="preserve">The daily Northern Ireland Government updates provided by the Department of Health (DoH) (https://www.health-ni.gov.uk/news) count the number of deaths reported by health trusts, where the deceased had a positive test for Covid-19 and died within 28 days, whether or not Covid-19 was the cause of death. DoH figures will not capture all deaths that do not meet this definition. These data are important because they are available earlier, and therefore give a quicker indication of what is happening day by day and are broadly comparable with the figures released daily in other parts of the United Kingdom (UK).  Responsibility for reporting the daily updates moved from the Public Health Agency (PHA) to the DoH on 19th April. </t>
  </si>
  <si>
    <t xml:space="preserve">NISRA weekly provisional death statistics, which are based on death registration information collected by the General Register Office, count all deaths where Covid-19 was mentioned on the death certificate by the doctor who certified the death, whether or not Covid-19 was the primary underlying cause of death. The figures include cases where the doctor noted that there was suspected or probable coronavirus infection involved in the death. As a result the weekly totals will usually be higher than the relevant daily figures - because the DOH daily updates only include those who have tested positive for the virus. The NISRA figures also include all deaths that occur outside hospital. They are comparable with weekly statistics produced by the Office for National Statistics and National Records Scotland. Deaths statistics based on date of registration will be subject to only minimal change. </t>
  </si>
  <si>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</si>
  <si>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</si>
  <si>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3</t>
    </r>
    <r>
      <rPr>
        <sz val="10"/>
        <rFont val="Arial"/>
        <family val="2"/>
      </rPr>
      <t xml:space="preserve"> Covid-19 deaths include any death where Coronavirus or Covid-19 (suspected or confirmed) was mentioned anywhere on the death certificate.</t>
    </r>
  </si>
  <si>
    <r>
      <rPr>
        <vertAlign val="superscript"/>
        <sz val="10"/>
        <rFont val="Arial"/>
        <family val="2"/>
      </rPr>
      <t>2</t>
    </r>
    <r>
      <rPr>
        <sz val="10"/>
        <rFont val="Arial"/>
        <family val="2"/>
      </rPr>
      <t xml:space="preserve"> Covid-19 deaths include any death where Coronavirus or Covid-19 (suspected or confirmed) was mentioned anywhere on the death certificate.</t>
    </r>
  </si>
  <si>
    <r>
      <t>Care Home</t>
    </r>
    <r>
      <rPr>
        <b/>
        <vertAlign val="superscript"/>
        <sz val="9"/>
        <rFont val="Arial"/>
        <family val="2"/>
      </rPr>
      <t>2</t>
    </r>
  </si>
  <si>
    <r>
      <rPr>
        <vertAlign val="superscript"/>
        <sz val="10"/>
        <rFont val="Arial"/>
        <family val="2"/>
      </rPr>
      <t>2</t>
    </r>
    <r>
      <rPr>
        <sz val="10"/>
        <rFont val="Arial"/>
        <family val="2"/>
      </rPr>
      <t xml:space="preserve">Includes deaths in care homes only. Care home residents who have died in a different location will be counted elsewhere in this table. </t>
    </r>
  </si>
  <si>
    <r>
      <rPr>
        <vertAlign val="superscript"/>
        <sz val="10"/>
        <rFont val="Arial"/>
        <family val="2"/>
      </rPr>
      <t xml:space="preserve">3 </t>
    </r>
    <r>
      <rPr>
        <sz val="10"/>
        <rFont val="Arial"/>
        <family val="2"/>
      </rPr>
      <t>The 'Other' category includes deaths at a residential address which was not the usual address of the deceased and all other places.</t>
    </r>
  </si>
  <si>
    <t>Table 13</t>
  </si>
  <si>
    <t>Covid-19 related deaths of care home residents in Northern Ireland, by place of death</t>
  </si>
  <si>
    <t>However, by analysing the registration based data using the date the death occurred (rather than date of registration with the General Register Office), based on registrations received up to the Wednesday prior to publication a more up to date figure is provided and this is the most appropriate figure to use to understand additional deaths beyond those reported via the DoH’s daily bulletin. However it is also subject to ongoing change as not all deaths which occurred by 23rd October will have been registered at the time of publishing these statistics.</t>
  </si>
  <si>
    <r>
      <t>Deaths registered</t>
    </r>
    <r>
      <rPr>
        <b/>
        <u/>
        <vertAlign val="superscript"/>
        <sz val="10"/>
        <rFont val="Arial"/>
        <family val="2"/>
      </rPr>
      <t>1</t>
    </r>
    <r>
      <rPr>
        <b/>
        <u/>
        <sz val="10"/>
        <rFont val="Arial"/>
        <family val="2"/>
      </rPr>
      <t xml:space="preserve"> each week in Northern Ireland, 2020/21</t>
    </r>
    <r>
      <rPr>
        <b/>
        <u/>
        <vertAlign val="superscript"/>
        <sz val="10"/>
        <rFont val="Arial"/>
        <family val="2"/>
      </rPr>
      <t>P</t>
    </r>
  </si>
  <si>
    <r>
      <t>Covid-19 related death occurrences by week</t>
    </r>
    <r>
      <rPr>
        <b/>
        <u/>
        <sz val="10"/>
        <color indexed="8"/>
        <rFont val="Arial"/>
        <family val="2"/>
      </rPr>
      <t xml:space="preserve"> of death</t>
    </r>
    <r>
      <rPr>
        <b/>
        <u/>
        <vertAlign val="superscript"/>
        <sz val="10"/>
        <rFont val="Arial"/>
        <family val="2"/>
      </rPr>
      <t>1</t>
    </r>
    <r>
      <rPr>
        <b/>
        <u/>
        <sz val="10"/>
        <rFont val="Arial"/>
        <family val="2"/>
      </rPr>
      <t xml:space="preserve"> in Northern Ireland, 2020/21</t>
    </r>
    <r>
      <rPr>
        <b/>
        <u/>
        <vertAlign val="superscript"/>
        <sz val="10"/>
        <rFont val="Arial"/>
        <family val="2"/>
      </rPr>
      <t>P</t>
    </r>
  </si>
  <si>
    <r>
      <t>Covid-19 related death occurrences in Northern Ireland</t>
    </r>
    <r>
      <rPr>
        <b/>
        <u/>
        <vertAlign val="superscript"/>
        <sz val="10"/>
        <rFont val="Arial"/>
        <family val="2"/>
      </rPr>
      <t>2</t>
    </r>
    <r>
      <rPr>
        <b/>
        <u/>
        <sz val="10"/>
        <rFont val="Arial"/>
        <family val="2"/>
      </rPr>
      <t>, by week</t>
    </r>
    <r>
      <rPr>
        <b/>
        <u/>
        <sz val="10"/>
        <color indexed="8"/>
        <rFont val="Arial"/>
        <family val="2"/>
      </rPr>
      <t xml:space="preserve"> of death</t>
    </r>
    <r>
      <rPr>
        <b/>
        <u/>
        <vertAlign val="superscript"/>
        <sz val="10"/>
        <rFont val="Arial"/>
        <family val="2"/>
      </rPr>
      <t>1</t>
    </r>
    <r>
      <rPr>
        <b/>
        <u/>
        <sz val="10"/>
        <rFont val="Arial"/>
        <family val="2"/>
      </rPr>
      <t xml:space="preserve"> and place of death, 2020/21</t>
    </r>
    <r>
      <rPr>
        <b/>
        <u/>
        <vertAlign val="superscript"/>
        <sz val="10"/>
        <rFont val="Arial"/>
        <family val="2"/>
      </rPr>
      <t>P</t>
    </r>
  </si>
  <si>
    <r>
      <t>Covid-19 related deaths</t>
    </r>
    <r>
      <rPr>
        <b/>
        <u/>
        <vertAlign val="superscript"/>
        <sz val="10"/>
        <rFont val="Arial"/>
        <family val="2"/>
      </rPr>
      <t>12</t>
    </r>
    <r>
      <rPr>
        <b/>
        <u/>
        <sz val="10"/>
        <rFont val="Arial"/>
        <family val="2"/>
      </rPr>
      <t xml:space="preserve"> of care home residents</t>
    </r>
    <r>
      <rPr>
        <b/>
        <u/>
        <vertAlign val="superscript"/>
        <sz val="10"/>
        <rFont val="Arial"/>
        <family val="2"/>
      </rPr>
      <t>3</t>
    </r>
    <r>
      <rPr>
        <b/>
        <u/>
        <sz val="10"/>
        <rFont val="Arial"/>
        <family val="2"/>
      </rPr>
      <t xml:space="preserve"> in Northern Ireland, by place of death, 2020/21</t>
    </r>
    <r>
      <rPr>
        <b/>
        <u/>
        <vertAlign val="superscript"/>
        <sz val="10"/>
        <rFont val="Arial"/>
        <family val="2"/>
      </rPr>
      <t>P</t>
    </r>
  </si>
  <si>
    <r>
      <t>Covid-19 related death occurrences</t>
    </r>
    <r>
      <rPr>
        <b/>
        <u/>
        <vertAlign val="superscript"/>
        <sz val="10"/>
        <rFont val="Arial"/>
        <family val="2"/>
      </rPr>
      <t>2</t>
    </r>
    <r>
      <rPr>
        <b/>
        <u/>
        <sz val="10"/>
        <rFont val="Arial"/>
        <family val="2"/>
      </rPr>
      <t xml:space="preserve"> by </t>
    </r>
    <r>
      <rPr>
        <b/>
        <u/>
        <sz val="10"/>
        <color indexed="8"/>
        <rFont val="Arial"/>
        <family val="2"/>
      </rPr>
      <t>date and place of death</t>
    </r>
    <r>
      <rPr>
        <b/>
        <u/>
        <vertAlign val="superscript"/>
        <sz val="10"/>
        <rFont val="Arial"/>
        <family val="2"/>
      </rPr>
      <t xml:space="preserve">1 </t>
    </r>
    <r>
      <rPr>
        <b/>
        <u/>
        <sz val="10"/>
        <rFont val="Arial"/>
        <family val="2"/>
      </rPr>
      <t>in Northern Ireland, 2020/21</t>
    </r>
    <r>
      <rPr>
        <b/>
        <u/>
        <vertAlign val="superscript"/>
        <sz val="10"/>
        <rFont val="Arial"/>
        <family val="2"/>
      </rPr>
      <t>P</t>
    </r>
  </si>
  <si>
    <t>The previous home address of the deceased had been mapped instead of the care home address.  The table has been updated with the correct values.</t>
  </si>
  <si>
    <r>
      <t xml:space="preserve">Correction notice January 2021: </t>
    </r>
    <r>
      <rPr>
        <sz val="9"/>
        <rFont val="Arial"/>
        <family val="2"/>
      </rPr>
      <t xml:space="preserve">During a quality assurance exercise at year end, it was discovered that 32 cases presented in this table were mistakenly allocated to the wrong LGD.  </t>
    </r>
  </si>
  <si>
    <t xml:space="preserve">NISRA apologies for any inconvenience this error may cause.  As a result of the corrections, care home deaths in Lisburn &amp; Castlereagh have slightly surpassed those in Causeway Coast &amp; Glens.  </t>
  </si>
  <si>
    <t>Total Number of Deaths Registered in corresponding week in 2020</t>
  </si>
  <si>
    <r>
      <t>Covid-19</t>
    </r>
    <r>
      <rPr>
        <b/>
        <vertAlign val="superscript"/>
        <sz val="9"/>
        <rFont val="Arial"/>
        <family val="2"/>
      </rPr>
      <t>3</t>
    </r>
    <r>
      <rPr>
        <b/>
        <sz val="9"/>
        <rFont val="Arial"/>
        <family val="2"/>
      </rPr>
      <t xml:space="preserve"> deaths registered in week (2021</t>
    </r>
    <r>
      <rPr>
        <b/>
        <vertAlign val="superscript"/>
        <sz val="9"/>
        <rFont val="Arial"/>
        <family val="2"/>
      </rPr>
      <t>P</t>
    </r>
    <r>
      <rPr>
        <b/>
        <sz val="9"/>
        <rFont val="Arial"/>
        <family val="2"/>
      </rPr>
      <t>)</t>
    </r>
  </si>
  <si>
    <t>Average number</t>
  </si>
  <si>
    <t xml:space="preserve"> of deaths registered in corresponding week over 5 years (2015 to 2019)</t>
  </si>
  <si>
    <r>
      <t>Deaths registered in Northern Ireland</t>
    </r>
    <r>
      <rPr>
        <b/>
        <u/>
        <vertAlign val="superscript"/>
        <sz val="10"/>
        <rFont val="Arial"/>
        <family val="2"/>
      </rPr>
      <t>1</t>
    </r>
    <r>
      <rPr>
        <b/>
        <u/>
        <sz val="10"/>
        <rFont val="Arial"/>
        <family val="2"/>
      </rPr>
      <t>, by Place of death, 2021</t>
    </r>
    <r>
      <rPr>
        <b/>
        <u/>
        <vertAlign val="superscript"/>
        <sz val="10"/>
        <rFont val="Arial"/>
        <family val="2"/>
      </rPr>
      <t>P</t>
    </r>
  </si>
  <si>
    <r>
      <t>Covid-19 related deaths registered in Northern Ireland</t>
    </r>
    <r>
      <rPr>
        <b/>
        <u/>
        <vertAlign val="superscript"/>
        <sz val="10"/>
        <rFont val="Arial"/>
        <family val="2"/>
      </rPr>
      <t>2</t>
    </r>
    <r>
      <rPr>
        <b/>
        <u/>
        <sz val="10"/>
        <rFont val="Arial"/>
        <family val="2"/>
      </rPr>
      <t>, by Place of death, 2021</t>
    </r>
    <r>
      <rPr>
        <b/>
        <u/>
        <vertAlign val="superscript"/>
        <sz val="10"/>
        <rFont val="Arial"/>
        <family val="2"/>
      </rPr>
      <t>P</t>
    </r>
  </si>
  <si>
    <r>
      <t>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</si>
  <si>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19-20/03/2020</t>
  </si>
  <si>
    <r>
      <t>Deaths registered</t>
    </r>
    <r>
      <rPr>
        <b/>
        <u/>
        <vertAlign val="superscript"/>
        <sz val="10"/>
        <rFont val="Arial"/>
        <family val="2"/>
      </rPr>
      <t>12</t>
    </r>
    <r>
      <rPr>
        <b/>
        <u/>
        <sz val="10"/>
        <rFont val="Arial"/>
        <family val="2"/>
      </rPr>
      <t xml:space="preserve"> in Northern Ireland, by Local Government District (LGD), 2020/21</t>
    </r>
    <r>
      <rPr>
        <b/>
        <u/>
        <vertAlign val="superscript"/>
        <sz val="10"/>
        <rFont val="Arial"/>
        <family val="2"/>
      </rPr>
      <t>P</t>
    </r>
  </si>
  <si>
    <t>52 *</t>
  </si>
  <si>
    <t>* District Registration Offices each had their own opening hours during this reporting week, resulting in varied registration numbers per council area.</t>
  </si>
  <si>
    <r>
      <t>Covid-19 related deaths registered</t>
    </r>
    <r>
      <rPr>
        <b/>
        <u/>
        <vertAlign val="superscript"/>
        <sz val="10"/>
        <rFont val="Arial"/>
        <family val="2"/>
      </rPr>
      <t xml:space="preserve">1,2 </t>
    </r>
    <r>
      <rPr>
        <b/>
        <u/>
        <sz val="10"/>
        <rFont val="Arial"/>
        <family val="2"/>
      </rPr>
      <t xml:space="preserve">by </t>
    </r>
    <r>
      <rPr>
        <b/>
        <u/>
        <sz val="10"/>
        <color indexed="8"/>
        <rFont val="Arial"/>
        <family val="2"/>
      </rPr>
      <t>date and place of death</t>
    </r>
    <r>
      <rPr>
        <b/>
        <u/>
        <vertAlign val="superscript"/>
        <sz val="10"/>
        <rFont val="Arial"/>
        <family val="2"/>
      </rPr>
      <t xml:space="preserve">3,4 </t>
    </r>
    <r>
      <rPr>
        <b/>
        <u/>
        <sz val="10"/>
        <rFont val="Arial"/>
        <family val="2"/>
      </rPr>
      <t>in Northern Ireland, 2020/21</t>
    </r>
    <r>
      <rPr>
        <b/>
        <u/>
        <vertAlign val="superscript"/>
        <sz val="10"/>
        <rFont val="Arial"/>
        <family val="2"/>
      </rPr>
      <t>P</t>
    </r>
  </si>
  <si>
    <r>
      <t>Covid-19 related care home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</si>
  <si>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123</t>
    </r>
    <r>
      <rPr>
        <b/>
        <u/>
        <sz val="10"/>
        <rFont val="Arial"/>
        <family val="2"/>
      </rPr>
      <t xml:space="preserve"> in Northern Ireland, by Local Government District (LGD), 2020/21</t>
    </r>
    <r>
      <rPr>
        <b/>
        <u/>
        <vertAlign val="superscript"/>
        <sz val="10"/>
        <rFont val="Arial"/>
        <family val="2"/>
      </rPr>
      <t>P</t>
    </r>
  </si>
  <si>
    <r>
      <t>Covid-19 related deaths registered</t>
    </r>
    <r>
      <rPr>
        <b/>
        <u/>
        <vertAlign val="superscript"/>
        <sz val="10"/>
        <rFont val="Arial"/>
        <family val="2"/>
      </rPr>
      <t>1</t>
    </r>
    <r>
      <rPr>
        <b/>
        <u/>
        <sz val="10"/>
        <rFont val="Arial"/>
        <family val="2"/>
      </rPr>
      <t xml:space="preserve"> each week in Northern Ireland, age by sex, 2020/21</t>
    </r>
    <r>
      <rPr>
        <b/>
        <u/>
        <vertAlign val="superscript"/>
        <sz val="10"/>
        <rFont val="Arial"/>
        <family val="2"/>
      </rPr>
      <t>P</t>
    </r>
  </si>
  <si>
    <t>Deaths registered each week in Northern Ireland</t>
  </si>
  <si>
    <t>Deaths registered each week in Northern Ireland, age by sex</t>
  </si>
  <si>
    <t>Deaths registered in Northern Ireland, by Local Government District (LGD)</t>
  </si>
  <si>
    <t>Deaths registered in Northern Ireland, by place of death</t>
  </si>
  <si>
    <t>Covid-19 related deaths registered each week in Northern Ireland, age by sex</t>
  </si>
  <si>
    <t>Covid-19 related deaths registered in Northern Ireland, by Local Government District (LGD)</t>
  </si>
  <si>
    <t>Covid-19 related deaths registered in Northern Ireland, by place of death</t>
  </si>
  <si>
    <t>Covid-19 related care home deaths registered in Northern Ireland, by Local Government District (LGD)</t>
  </si>
  <si>
    <t>Covid-19 related deaths registered by date and place of death in Northern Ireland</t>
  </si>
  <si>
    <t>Covid-19 related death occurrences by week of death in Northern Ireland</t>
  </si>
  <si>
    <t>Covid-19 related death occurrences in Northern Ireland, by week of death and place of death</t>
  </si>
  <si>
    <t>Covid-19 related death occurrences by date and place of death in Northern Ireland</t>
  </si>
  <si>
    <t>Cause of death coding to the ICD-10 classification is carried out by ONS on NISRA’s behalf. This means that our quarterly statistics are the first output to report deaths according to underlying cause.  These statistics are currently available up to Quarter 3 2020.</t>
  </si>
  <si>
    <t>Chart 1</t>
  </si>
  <si>
    <t>Weekly registered deaths in Northern Ireland</t>
  </si>
  <si>
    <t>All Registered Deaths</t>
  </si>
  <si>
    <t>Average and min/max range of deaths over 5 years</t>
  </si>
  <si>
    <t>COVID-19 deaths registered</t>
  </si>
  <si>
    <t>Average number of deaths registered in corresponding week over previous 5 years (2016 to 2020P)</t>
  </si>
  <si>
    <t>Total Number of Deaths Registered in Week (2021P)</t>
  </si>
  <si>
    <t>All data in this table are subject to change, as some deaths will have occurred but haven’t been registered yet.</t>
  </si>
  <si>
    <r>
      <rPr>
        <vertAlign val="superscript"/>
        <sz val="10"/>
        <rFont val="Arial"/>
        <family val="2"/>
      </rPr>
      <t>2</t>
    </r>
    <r>
      <rPr>
        <sz val="10"/>
        <rFont val="Arial"/>
        <family val="2"/>
      </rPr>
      <t xml:space="preserve"> Covid-19 deaths include any death where Coronavirus or Covid-19 (suspected or confirmed) was </t>
    </r>
  </si>
  <si>
    <t>mentioned anywhere on the death certificate.</t>
  </si>
  <si>
    <r>
      <rPr>
        <vertAlign val="superscript"/>
        <sz val="10"/>
        <rFont val="Arial"/>
        <family val="2"/>
      </rPr>
      <t>3</t>
    </r>
    <r>
      <rPr>
        <sz val="10"/>
        <rFont val="Arial"/>
        <family val="2"/>
      </rPr>
      <t xml:space="preserve"> Care home residents have been identified where either (a) the death occurred in a care home, or </t>
    </r>
  </si>
  <si>
    <t xml:space="preserve">(b) the death occurred elsewhere but the place of usual residence of the deceased was recorded as a care home. </t>
  </si>
  <si>
    <t xml:space="preserve">It should be noted that the statistics will not capture those cases where a care home resident died in hospital or another location </t>
  </si>
  <si>
    <t xml:space="preserve">and the usual address recorded on their death certificate is not a care home. </t>
  </si>
  <si>
    <t xml:space="preserve">All data in this table are subject to change, as some deaths will have occurred but haven’t been registered yet.  </t>
  </si>
  <si>
    <t>The first covid-19 death in Northern Ireland occurred on 18th March 2020.</t>
  </si>
  <si>
    <t>Add Me to the User list</t>
  </si>
  <si>
    <t>User Feedback</t>
  </si>
  <si>
    <t>We are constantly trying to improve our service and would like to hear your feedback on how we are doing.</t>
  </si>
  <si>
    <t xml:space="preserve"> Have you time to complete our short Vital Statistics User Survey?</t>
  </si>
  <si>
    <t xml:space="preserve">Would you like to sign up to our User List to receive info on our latest releases? </t>
  </si>
  <si>
    <t>Add me to the user list</t>
  </si>
  <si>
    <r>
      <t>This is a National Statistics publication.</t>
    </r>
    <r>
      <rPr>
        <sz val="8"/>
        <rFont val="Calibri"/>
        <family val="2"/>
      </rPr>
      <t> </t>
    </r>
  </si>
  <si>
    <t>Weekly deaths  - ending 19th February 2021</t>
  </si>
  <si>
    <r>
      <rPr>
        <vertAlign val="superscript"/>
        <sz val="10"/>
        <rFont val="Arial"/>
        <family val="2"/>
      </rPr>
      <t>1</t>
    </r>
    <r>
      <rPr>
        <sz val="10"/>
        <rFont val="Arial"/>
        <family val="2"/>
      </rPr>
      <t xml:space="preserve"> This data is based on the actual date of death, from those deaths registered by GRO up to 24th February 2021. </t>
    </r>
  </si>
  <si>
    <r>
      <rPr>
        <vertAlign val="superscript"/>
        <sz val="10"/>
        <rFont val="Arial"/>
        <family val="2"/>
      </rPr>
      <t>1</t>
    </r>
    <r>
      <rPr>
        <sz val="10"/>
        <rFont val="Arial"/>
        <family val="2"/>
      </rPr>
      <t xml:space="preserve"> This data is based on the actual date of death, from those deaths registered by GRO up to 24th February 2021.</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</si>
</sst>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00"/>
    <numFmt numFmtId="166" formatCode="0.0000"/>
    <numFmt numFmtId="167" formatCode="General_)"/>
    <numFmt numFmtId="168" formatCode="0.0"/>
    <numFmt numFmtId="169" formatCode="#,##0.0"/>
    <numFmt numFmtId="170" formatCode="0.0%"/>
  </numFmts>
  <fonts count="46" x14ac:knownFonts="1">
    <font>
      <sz val="10"/>
      <name val="Arial"/>
    </font>
    <font>
      <sz val="11"/>
      <color theme="1"/>
      <name val="Calibri"/>
      <family val="2"/>
      <scheme val="minor"/>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b/>
      <sz val="12"/>
      <name val="Calibri"/>
      <family val="2"/>
    </font>
    <font>
      <b/>
      <u/>
      <sz val="10"/>
      <color indexed="8"/>
      <name val="Arial"/>
      <family val="2"/>
    </font>
    <font>
      <sz val="11"/>
      <name val="Calibri"/>
      <family val="2"/>
    </font>
    <font>
      <sz val="10"/>
      <name val="Helv"/>
    </font>
    <font>
      <u/>
      <sz val="7.5"/>
      <color indexed="12"/>
      <name val="Helv"/>
    </font>
    <font>
      <u/>
      <sz val="10"/>
      <color indexed="30"/>
      <name val="Arial"/>
      <family val="2"/>
    </font>
    <font>
      <sz val="12"/>
      <name val="Arial"/>
      <family val="2"/>
    </font>
    <font>
      <b/>
      <u/>
      <sz val="14"/>
      <name val="Arial"/>
      <family val="2"/>
    </font>
    <font>
      <vertAlign val="superscript"/>
      <sz val="9"/>
      <name val="Arial"/>
      <family val="2"/>
    </font>
    <font>
      <sz val="11"/>
      <color theme="1"/>
      <name val="Calibri"/>
      <family val="2"/>
      <scheme val="minor"/>
    </font>
    <font>
      <u/>
      <sz val="10"/>
      <color theme="10"/>
      <name val="Arial"/>
      <family val="2"/>
    </font>
    <font>
      <u/>
      <sz val="11"/>
      <color theme="10"/>
      <name val="Calibri"/>
      <family val="2"/>
      <scheme val="minor"/>
    </font>
    <font>
      <u/>
      <sz val="11"/>
      <color theme="10"/>
      <name val="Calibri"/>
      <family val="2"/>
    </font>
    <font>
      <sz val="10"/>
      <color theme="1"/>
      <name val="Arial"/>
      <family val="2"/>
    </font>
    <font>
      <sz val="9.5"/>
      <color rgb="FF000000"/>
      <name val="Arial"/>
      <family val="2"/>
    </font>
    <font>
      <b/>
      <sz val="12"/>
      <name val="Calibri"/>
      <family val="2"/>
      <scheme val="minor"/>
    </font>
    <font>
      <sz val="12"/>
      <name val="Calibri"/>
      <family val="2"/>
      <scheme val="minor"/>
    </font>
    <font>
      <b/>
      <u/>
      <sz val="1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
      <u/>
      <sz val="12"/>
      <color theme="3" tint="0.39997558519241921"/>
      <name val="Arial"/>
      <family val="2"/>
    </font>
    <font>
      <sz val="14"/>
      <color rgb="FF333333"/>
      <name val="Calibri"/>
      <family val="2"/>
    </font>
    <font>
      <sz val="12"/>
      <color rgb="FF0070C0"/>
      <name val="Arial"/>
      <family val="2"/>
    </font>
    <font>
      <sz val="10"/>
      <color rgb="FFFF0000"/>
      <name val="Arial"/>
      <family val="2"/>
    </font>
    <font>
      <sz val="10"/>
      <color rgb="FF5B9BD5"/>
      <name val="Arial"/>
      <family val="2"/>
    </font>
    <font>
      <sz val="10"/>
      <color rgb="FFCEDB29"/>
      <name val="Arial"/>
      <family val="2"/>
    </font>
    <font>
      <sz val="9"/>
      <color rgb="FFFF0000"/>
      <name val="Arial"/>
      <family val="2"/>
    </font>
    <font>
      <b/>
      <u/>
      <sz val="10"/>
      <color indexed="12"/>
      <name val="Arial"/>
      <family val="2"/>
    </font>
    <font>
      <sz val="10"/>
      <name val="Calibri"/>
      <family val="2"/>
    </font>
    <font>
      <sz val="8"/>
      <name val="Calibri"/>
      <family val="2"/>
    </font>
    <font>
      <b/>
      <sz val="12"/>
      <color rgb="FF001F5B"/>
      <name val="Calibri"/>
      <family val="2"/>
    </font>
    <font>
      <sz val="12"/>
      <color theme="1"/>
      <name val="Calibri"/>
      <family val="2"/>
    </font>
    <font>
      <u/>
      <sz val="12"/>
      <color indexed="12"/>
      <name val="Calibri"/>
      <family val="2"/>
    </font>
  </fonts>
  <fills count="9">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CEDB29"/>
        <bgColor indexed="64"/>
      </patternFill>
    </fill>
    <fill>
      <patternFill patternType="solid">
        <fgColor theme="4" tint="0.39997558519241921"/>
        <bgColor indexed="64"/>
      </patternFill>
    </fill>
    <fill>
      <patternFill patternType="solid">
        <fgColor rgb="FF8DB4E2"/>
        <bgColor indexed="64"/>
      </patternFill>
    </fill>
    <fill>
      <patternFill patternType="solid">
        <fgColor theme="4" tint="0.39994506668294322"/>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210">
    <xf numFmtId="0" fontId="0" fillId="0" borderId="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1"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3" fillId="0" borderId="0" applyNumberFormat="0" applyFill="0" applyBorder="0" applyAlignment="0" applyProtection="0"/>
    <xf numFmtId="0" fontId="7" fillId="0" borderId="0"/>
    <xf numFmtId="0" fontId="7" fillId="0" borderId="0"/>
    <xf numFmtId="0" fontId="7" fillId="0" borderId="0"/>
    <xf numFmtId="0" fontId="21" fillId="0" borderId="0"/>
    <xf numFmtId="0" fontId="21" fillId="0" borderId="0"/>
    <xf numFmtId="0" fontId="7" fillId="0" borderId="0"/>
    <xf numFmtId="0" fontId="21" fillId="0" borderId="0"/>
    <xf numFmtId="0" fontId="7" fillId="0" borderId="0"/>
    <xf numFmtId="167" fontId="15" fillId="0" borderId="0"/>
    <xf numFmtId="0" fontId="7" fillId="0" borderId="0"/>
    <xf numFmtId="0" fontId="7" fillId="0" borderId="0"/>
    <xf numFmtId="0" fontId="7" fillId="0" borderId="0"/>
    <xf numFmtId="0" fontId="25" fillId="0" borderId="0"/>
    <xf numFmtId="167" fontId="15" fillId="0" borderId="0"/>
    <xf numFmtId="0" fontId="21" fillId="0" borderId="0"/>
    <xf numFmtId="0" fontId="7" fillId="0" borderId="0"/>
    <xf numFmtId="0" fontId="7" fillId="0" borderId="0"/>
    <xf numFmtId="0" fontId="21" fillId="0" borderId="0"/>
    <xf numFmtId="0" fontId="21" fillId="0" borderId="0"/>
    <xf numFmtId="0" fontId="7" fillId="0" borderId="0"/>
    <xf numFmtId="0" fontId="21" fillId="0" borderId="0"/>
    <xf numFmtId="0" fontId="21" fillId="0" borderId="0"/>
    <xf numFmtId="0" fontId="7" fillId="0" borderId="0"/>
    <xf numFmtId="0" fontId="7" fillId="0" borderId="0"/>
    <xf numFmtId="0" fontId="2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 fillId="0" borderId="0"/>
    <xf numFmtId="0" fontId="21" fillId="0" borderId="0"/>
    <xf numFmtId="0" fontId="21" fillId="0" borderId="0"/>
    <xf numFmtId="0" fontId="26" fillId="0" borderId="0"/>
    <xf numFmtId="0" fontId="21" fillId="0" borderId="0"/>
    <xf numFmtId="0" fontId="7" fillId="0" borderId="0"/>
    <xf numFmtId="0" fontId="21" fillId="0" borderId="0"/>
    <xf numFmtId="0" fontId="21" fillId="0" borderId="0"/>
    <xf numFmtId="0" fontId="7" fillId="0" borderId="0"/>
    <xf numFmtId="0" fontId="7" fillId="0" borderId="0"/>
    <xf numFmtId="0" fontId="7" fillId="0" borderId="0"/>
    <xf numFmtId="0" fontId="21" fillId="2" borderId="13" applyNumberFormat="0" applyFont="0" applyAlignment="0" applyProtection="0"/>
    <xf numFmtId="0" fontId="21" fillId="2" borderId="13" applyNumberFormat="0" applyFont="0" applyAlignment="0" applyProtection="0"/>
    <xf numFmtId="9" fontId="7"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24" fillId="0" borderId="0" applyNumberFormat="0" applyFill="0" applyBorder="0" applyAlignment="0" applyProtection="0">
      <alignment vertical="top"/>
      <protection locked="0"/>
    </xf>
    <xf numFmtId="0" fontId="1" fillId="0" borderId="0"/>
    <xf numFmtId="0" fontId="25" fillId="0" borderId="0"/>
  </cellStyleXfs>
  <cellXfs count="266">
    <xf numFmtId="0" fontId="0" fillId="0" borderId="0" xfId="0"/>
    <xf numFmtId="0" fontId="3" fillId="3" borderId="0" xfId="0" applyFont="1" applyFill="1"/>
    <xf numFmtId="14" fontId="3" fillId="3" borderId="0" xfId="0" applyNumberFormat="1" applyFont="1" applyFill="1"/>
    <xf numFmtId="0" fontId="0" fillId="3" borderId="0" xfId="0" applyFill="1" applyAlignment="1">
      <alignment horizontal="center"/>
    </xf>
    <xf numFmtId="0" fontId="0" fillId="3" borderId="0" xfId="0" applyFill="1"/>
    <xf numFmtId="0" fontId="4" fillId="3" borderId="0" xfId="0" applyFont="1" applyFill="1" applyAlignment="1">
      <alignment wrapText="1"/>
    </xf>
    <xf numFmtId="0" fontId="4" fillId="3" borderId="0" xfId="0" applyFont="1" applyFill="1" applyBorder="1" applyAlignment="1">
      <alignment wrapText="1"/>
    </xf>
    <xf numFmtId="0" fontId="0" fillId="3" borderId="0" xfId="0" applyFill="1" applyBorder="1"/>
    <xf numFmtId="1" fontId="7" fillId="3" borderId="0" xfId="0" applyNumberFormat="1" applyFont="1" applyFill="1" applyBorder="1" applyAlignment="1">
      <alignment horizontal="center"/>
    </xf>
    <xf numFmtId="0" fontId="5" fillId="3" borderId="0" xfId="0" applyFont="1" applyFill="1"/>
    <xf numFmtId="14" fontId="0" fillId="3" borderId="0" xfId="0" applyNumberFormat="1" applyFill="1"/>
    <xf numFmtId="0" fontId="8" fillId="3" borderId="0" xfId="0" applyFont="1" applyFill="1"/>
    <xf numFmtId="0" fontId="8" fillId="3" borderId="0" xfId="0" applyFont="1" applyFill="1" applyAlignment="1">
      <alignment horizontal="center" wrapText="1"/>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3" fontId="8" fillId="3" borderId="1" xfId="0" applyNumberFormat="1" applyFont="1" applyFill="1" applyBorder="1" applyAlignment="1">
      <alignment horizontal="center"/>
    </xf>
    <xf numFmtId="0" fontId="7" fillId="3" borderId="0" xfId="0" applyFont="1" applyFill="1"/>
    <xf numFmtId="0" fontId="11" fillId="3" borderId="0" xfId="0" applyFont="1" applyFill="1" applyAlignment="1">
      <alignment horizontal="justify" vertical="center"/>
    </xf>
    <xf numFmtId="0" fontId="11" fillId="3" borderId="0" xfId="0" applyFont="1" applyFill="1"/>
    <xf numFmtId="0" fontId="12" fillId="3" borderId="0" xfId="0" applyFont="1" applyFill="1" applyAlignment="1">
      <alignment horizontal="justify" vertical="center"/>
    </xf>
    <xf numFmtId="0" fontId="27" fillId="3" borderId="0" xfId="0" applyFont="1" applyFill="1"/>
    <xf numFmtId="0" fontId="28" fillId="3" borderId="0" xfId="0" applyFont="1" applyFill="1" applyAlignment="1">
      <alignment horizontal="justify" vertical="center"/>
    </xf>
    <xf numFmtId="0" fontId="29" fillId="3" borderId="0" xfId="0" applyFont="1" applyFill="1" applyAlignment="1">
      <alignment horizontal="justify" vertical="center"/>
    </xf>
    <xf numFmtId="0" fontId="28" fillId="3" borderId="0" xfId="0" applyFont="1" applyFill="1"/>
    <xf numFmtId="3" fontId="9" fillId="3" borderId="1" xfId="0" applyNumberFormat="1" applyFont="1" applyFill="1" applyBorder="1" applyAlignment="1">
      <alignment horizontal="center"/>
    </xf>
    <xf numFmtId="0" fontId="14" fillId="0" borderId="0" xfId="0" applyFont="1" applyAlignment="1">
      <alignment vertical="center"/>
    </xf>
    <xf numFmtId="0" fontId="9" fillId="3" borderId="2" xfId="0" applyFont="1" applyFill="1" applyBorder="1" applyAlignment="1">
      <alignment horizontal="center" wrapText="1"/>
    </xf>
    <xf numFmtId="0" fontId="30" fillId="0" borderId="0" xfId="0" applyFont="1"/>
    <xf numFmtId="14" fontId="9" fillId="3" borderId="2" xfId="0" applyNumberFormat="1" applyFont="1" applyFill="1" applyBorder="1" applyAlignment="1">
      <alignment horizontal="center" wrapText="1"/>
    </xf>
    <xf numFmtId="0" fontId="11" fillId="3" borderId="0" xfId="0" applyFont="1" applyFill="1" applyAlignment="1">
      <alignment wrapText="1"/>
    </xf>
    <xf numFmtId="0" fontId="31" fillId="3" borderId="0" xfId="0" applyFont="1" applyFill="1" applyAlignment="1">
      <alignment wrapText="1"/>
    </xf>
    <xf numFmtId="0" fontId="32" fillId="3" borderId="0" xfId="149" applyFont="1" applyFill="1" applyAlignment="1" applyProtection="1">
      <alignment wrapText="1"/>
    </xf>
    <xf numFmtId="0" fontId="28" fillId="3" borderId="0" xfId="149" applyFont="1" applyFill="1" applyAlignment="1" applyProtection="1">
      <alignment wrapText="1"/>
    </xf>
    <xf numFmtId="165" fontId="0" fillId="3" borderId="0" xfId="0" applyNumberFormat="1" applyFill="1"/>
    <xf numFmtId="166" fontId="0" fillId="3" borderId="0" xfId="0" applyNumberFormat="1" applyFill="1"/>
    <xf numFmtId="1" fontId="0" fillId="3" borderId="0" xfId="0" applyNumberFormat="1" applyFill="1" applyAlignment="1">
      <alignment horizontal="center"/>
    </xf>
    <xf numFmtId="0" fontId="3" fillId="3" borderId="0" xfId="0" applyFont="1" applyFill="1"/>
    <xf numFmtId="0" fontId="5" fillId="3" borderId="0" xfId="0" applyFont="1" applyFill="1"/>
    <xf numFmtId="167" fontId="7" fillId="0" borderId="0" xfId="171" applyFont="1"/>
    <xf numFmtId="0" fontId="3" fillId="3" borderId="0" xfId="0" applyFont="1" applyFill="1"/>
    <xf numFmtId="0" fontId="0" fillId="3" borderId="0" xfId="0" applyFill="1"/>
    <xf numFmtId="0" fontId="0" fillId="3" borderId="0" xfId="0" applyFill="1" applyAlignment="1">
      <alignment horizontal="center"/>
    </xf>
    <xf numFmtId="0" fontId="5" fillId="3" borderId="0" xfId="0" applyFont="1" applyFill="1"/>
    <xf numFmtId="0" fontId="7" fillId="3" borderId="0" xfId="0" applyFont="1" applyFill="1" applyAlignment="1">
      <alignment horizontal="left" wrapText="1"/>
    </xf>
    <xf numFmtId="0" fontId="33" fillId="0" borderId="0" xfId="152" applyFont="1"/>
    <xf numFmtId="0" fontId="33" fillId="0" borderId="0" xfId="152" applyFont="1" applyFill="1"/>
    <xf numFmtId="0" fontId="34" fillId="0" borderId="0" xfId="0" applyFont="1" applyAlignment="1">
      <alignment horizontal="center" vertical="center" readingOrder="1"/>
    </xf>
    <xf numFmtId="0" fontId="7" fillId="3" borderId="0" xfId="0" applyFont="1" applyFill="1" applyAlignment="1">
      <alignment horizontal="left" wrapText="1"/>
    </xf>
    <xf numFmtId="0" fontId="35" fillId="0" borderId="0" xfId="149" applyFont="1" applyAlignment="1" applyProtection="1"/>
    <xf numFmtId="167" fontId="9" fillId="0" borderId="2" xfId="171" applyFont="1" applyBorder="1" applyAlignment="1">
      <alignment horizontal="left" vertical="center"/>
    </xf>
    <xf numFmtId="167" fontId="9" fillId="0" borderId="2" xfId="171" applyFont="1" applyBorder="1" applyAlignment="1">
      <alignment wrapText="1"/>
    </xf>
    <xf numFmtId="167" fontId="9" fillId="0" borderId="2" xfId="171" applyFont="1" applyBorder="1" applyAlignment="1">
      <alignment horizontal="center" wrapText="1"/>
    </xf>
    <xf numFmtId="167" fontId="8" fillId="0" borderId="3" xfId="171" applyFont="1" applyBorder="1"/>
    <xf numFmtId="167" fontId="8" fillId="0" borderId="3" xfId="171" applyFont="1" applyBorder="1" applyAlignment="1">
      <alignment wrapText="1"/>
    </xf>
    <xf numFmtId="167" fontId="8" fillId="0" borderId="3" xfId="171" applyFont="1" applyBorder="1" applyAlignment="1">
      <alignment horizontal="center" wrapText="1"/>
    </xf>
    <xf numFmtId="0" fontId="8" fillId="0" borderId="3" xfId="0" applyFont="1" applyBorder="1" applyAlignment="1">
      <alignment horizontal="center"/>
    </xf>
    <xf numFmtId="49" fontId="8" fillId="0" borderId="3" xfId="171" applyNumberFormat="1" applyFont="1" applyBorder="1" applyAlignment="1">
      <alignment wrapText="1"/>
    </xf>
    <xf numFmtId="167" fontId="8" fillId="0" borderId="3" xfId="171" quotePrefix="1" applyFont="1" applyBorder="1" applyAlignment="1">
      <alignment wrapText="1"/>
    </xf>
    <xf numFmtId="0" fontId="8" fillId="0" borderId="3" xfId="0" applyFont="1" applyBorder="1" applyAlignment="1">
      <alignment horizontal="left"/>
    </xf>
    <xf numFmtId="167" fontId="8" fillId="0" borderId="4" xfId="171" applyFont="1" applyBorder="1"/>
    <xf numFmtId="0" fontId="8" fillId="0" borderId="4" xfId="0" applyFont="1" applyBorder="1" applyAlignment="1">
      <alignment horizontal="left"/>
    </xf>
    <xf numFmtId="167" fontId="8" fillId="0" borderId="4" xfId="171" applyFont="1" applyBorder="1" applyAlignment="1">
      <alignment horizontal="center" wrapText="1"/>
    </xf>
    <xf numFmtId="0" fontId="8" fillId="0" borderId="4" xfId="0" applyFont="1" applyBorder="1" applyAlignment="1">
      <alignment horizontal="center"/>
    </xf>
    <xf numFmtId="0" fontId="36" fillId="0" borderId="0" xfId="0" applyFont="1"/>
    <xf numFmtId="3" fontId="8" fillId="0" borderId="3" xfId="0" applyNumberFormat="1" applyFont="1" applyBorder="1" applyAlignment="1">
      <alignment horizontal="center"/>
    </xf>
    <xf numFmtId="3" fontId="8" fillId="0" borderId="4" xfId="0" applyNumberFormat="1" applyFont="1" applyBorder="1" applyAlignment="1">
      <alignment horizontal="center"/>
    </xf>
    <xf numFmtId="3" fontId="9" fillId="0" borderId="2" xfId="0" applyNumberFormat="1" applyFont="1" applyBorder="1" applyAlignment="1">
      <alignment horizontal="center"/>
    </xf>
    <xf numFmtId="167" fontId="9" fillId="0" borderId="2" xfId="171" applyFont="1" applyFill="1" applyBorder="1" applyAlignment="1">
      <alignment wrapText="1"/>
    </xf>
    <xf numFmtId="3" fontId="9" fillId="0" borderId="2" xfId="171" applyNumberFormat="1" applyFont="1" applyFill="1" applyBorder="1" applyAlignment="1">
      <alignment horizontal="center" wrapText="1"/>
    </xf>
    <xf numFmtId="3" fontId="8" fillId="0" borderId="3" xfId="171" applyNumberFormat="1" applyFont="1" applyBorder="1" applyAlignment="1">
      <alignment horizontal="center" wrapText="1"/>
    </xf>
    <xf numFmtId="3" fontId="8" fillId="0" borderId="4" xfId="171" applyNumberFormat="1" applyFont="1" applyBorder="1" applyAlignment="1">
      <alignment horizontal="center" wrapText="1"/>
    </xf>
    <xf numFmtId="3" fontId="9" fillId="0" borderId="3" xfId="0" applyNumberFormat="1" applyFont="1" applyBorder="1" applyAlignment="1">
      <alignment horizontal="center"/>
    </xf>
    <xf numFmtId="3" fontId="9" fillId="0" borderId="3" xfId="171" applyNumberFormat="1" applyFont="1" applyFill="1" applyBorder="1" applyAlignment="1">
      <alignment horizontal="center" wrapText="1"/>
    </xf>
    <xf numFmtId="3" fontId="8" fillId="3" borderId="4" xfId="0" applyNumberFormat="1" applyFont="1" applyFill="1" applyBorder="1" applyAlignment="1">
      <alignment horizontal="center"/>
    </xf>
    <xf numFmtId="0" fontId="7" fillId="3" borderId="0" xfId="0" applyFont="1" applyFill="1" applyAlignment="1">
      <alignment horizontal="left"/>
    </xf>
    <xf numFmtId="0" fontId="0" fillId="0" borderId="0" xfId="0" applyAlignment="1"/>
    <xf numFmtId="0" fontId="7" fillId="0" borderId="0" xfId="0" applyFont="1" applyFill="1" applyAlignment="1">
      <alignment horizontal="left"/>
    </xf>
    <xf numFmtId="0" fontId="7" fillId="3" borderId="0" xfId="0" applyFont="1" applyFill="1" applyAlignment="1">
      <alignment horizontal="left" wrapText="1"/>
    </xf>
    <xf numFmtId="165" fontId="0" fillId="3" borderId="0" xfId="0" applyNumberFormat="1" applyFill="1" applyAlignment="1">
      <alignment horizontal="center"/>
    </xf>
    <xf numFmtId="0" fontId="5" fillId="3" borderId="0" xfId="0" applyFont="1" applyFill="1" applyAlignment="1"/>
    <xf numFmtId="0" fontId="9" fillId="3" borderId="5" xfId="0" applyFont="1" applyFill="1" applyBorder="1" applyAlignment="1">
      <alignment horizontal="center" wrapText="1"/>
    </xf>
    <xf numFmtId="0" fontId="37" fillId="0" borderId="0" xfId="0" applyFont="1"/>
    <xf numFmtId="0" fontId="38" fillId="0" borderId="0" xfId="0" applyFont="1"/>
    <xf numFmtId="0" fontId="7" fillId="0" borderId="0" xfId="0" applyFont="1"/>
    <xf numFmtId="0" fontId="18" fillId="0" borderId="0" xfId="149" applyFont="1" applyAlignment="1" applyProtection="1"/>
    <xf numFmtId="0" fontId="19" fillId="0" borderId="0" xfId="158" applyFont="1"/>
    <xf numFmtId="0" fontId="18" fillId="4" borderId="0" xfId="149" quotePrefix="1" applyFont="1" applyFill="1" applyAlignment="1" applyProtection="1"/>
    <xf numFmtId="0" fontId="18" fillId="4" borderId="0" xfId="0" applyFont="1" applyFill="1"/>
    <xf numFmtId="0" fontId="18" fillId="5" borderId="0" xfId="0" applyFont="1" applyFill="1"/>
    <xf numFmtId="0" fontId="18" fillId="5" borderId="0" xfId="149" quotePrefix="1" applyFont="1" applyFill="1" applyAlignment="1" applyProtection="1"/>
    <xf numFmtId="0" fontId="18" fillId="5" borderId="0" xfId="149" applyFont="1" applyFill="1" applyAlignment="1" applyProtection="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 fontId="8" fillId="6" borderId="1" xfId="0" applyNumberFormat="1" applyFont="1" applyFill="1" applyBorder="1" applyAlignment="1">
      <alignment horizontal="center"/>
    </xf>
    <xf numFmtId="3" fontId="8" fillId="6" borderId="1" xfId="0" applyNumberFormat="1" applyFont="1" applyFill="1" applyBorder="1" applyAlignment="1">
      <alignment horizontal="center"/>
    </xf>
    <xf numFmtId="167" fontId="9" fillId="6" borderId="1" xfId="171" quotePrefix="1" applyFont="1" applyFill="1" applyBorder="1" applyAlignment="1">
      <alignment horizontal="center"/>
    </xf>
    <xf numFmtId="15" fontId="9" fillId="6" borderId="1" xfId="171" applyNumberFormat="1" applyFont="1" applyFill="1" applyBorder="1" applyAlignment="1">
      <alignment horizontal="center"/>
    </xf>
    <xf numFmtId="0" fontId="9" fillId="6" borderId="2" xfId="0" applyFont="1" applyFill="1" applyBorder="1" applyAlignment="1">
      <alignment horizontal="center" wrapText="1"/>
    </xf>
    <xf numFmtId="0" fontId="9" fillId="6" borderId="6" xfId="0" applyFont="1" applyFill="1" applyBorder="1" applyAlignment="1">
      <alignment horizontal="center" wrapText="1"/>
    </xf>
    <xf numFmtId="0" fontId="9" fillId="6" borderId="7" xfId="0" applyFont="1" applyFill="1" applyBorder="1" applyAlignment="1">
      <alignment horizontal="center" wrapText="1"/>
    </xf>
    <xf numFmtId="0" fontId="9" fillId="6" borderId="1" xfId="0" applyFont="1" applyFill="1" applyBorder="1" applyAlignment="1">
      <alignment horizontal="center"/>
    </xf>
    <xf numFmtId="0" fontId="8" fillId="6" borderId="1" xfId="0" applyFont="1" applyFill="1" applyBorder="1" applyAlignment="1">
      <alignment horizontal="center"/>
    </xf>
    <xf numFmtId="0" fontId="9" fillId="4" borderId="2" xfId="0" applyFont="1" applyFill="1" applyBorder="1" applyAlignment="1">
      <alignment horizontal="center" wrapText="1"/>
    </xf>
    <xf numFmtId="1" fontId="8" fillId="4" borderId="1" xfId="0" applyNumberFormat="1" applyFont="1" applyFill="1" applyBorder="1" applyAlignment="1">
      <alignment horizontal="center"/>
    </xf>
    <xf numFmtId="3" fontId="9" fillId="4" borderId="1" xfId="0" applyNumberFormat="1" applyFont="1" applyFill="1" applyBorder="1" applyAlignment="1">
      <alignment horizontal="center"/>
    </xf>
    <xf numFmtId="0" fontId="9" fillId="4" borderId="1" xfId="0" applyFont="1" applyFill="1" applyBorder="1" applyAlignment="1">
      <alignment horizontal="center" wrapText="1"/>
    </xf>
    <xf numFmtId="0" fontId="9" fillId="4" borderId="5" xfId="0" applyFont="1" applyFill="1" applyBorder="1" applyAlignment="1">
      <alignment horizontal="center" wrapText="1"/>
    </xf>
    <xf numFmtId="15" fontId="8" fillId="3" borderId="1" xfId="0" applyNumberFormat="1" applyFont="1" applyFill="1" applyBorder="1" applyAlignment="1">
      <alignment horizontal="center"/>
    </xf>
    <xf numFmtId="15" fontId="8" fillId="3" borderId="4" xfId="0" applyNumberFormat="1" applyFont="1" applyFill="1" applyBorder="1" applyAlignment="1">
      <alignment horizontal="center"/>
    </xf>
    <xf numFmtId="0" fontId="20" fillId="3" borderId="0" xfId="0" applyFont="1" applyFill="1" applyAlignment="1"/>
    <xf numFmtId="0" fontId="8" fillId="4" borderId="4" xfId="0" applyFont="1" applyFill="1" applyBorder="1" applyAlignment="1">
      <alignment horizontal="center"/>
    </xf>
    <xf numFmtId="0" fontId="8" fillId="4"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8" fillId="3" borderId="5" xfId="0" applyFont="1" applyFill="1" applyBorder="1" applyAlignment="1">
      <alignment horizontal="center"/>
    </xf>
    <xf numFmtId="0" fontId="7" fillId="3" borderId="0" xfId="0" applyFont="1" applyFill="1" applyAlignment="1">
      <alignment horizontal="left" wrapText="1"/>
    </xf>
    <xf numFmtId="165" fontId="7" fillId="3" borderId="0" xfId="0" applyNumberFormat="1" applyFont="1" applyFill="1" applyAlignment="1">
      <alignment horizontal="left" wrapText="1"/>
    </xf>
    <xf numFmtId="0" fontId="2" fillId="3" borderId="0" xfId="149" applyFill="1" applyAlignment="1" applyProtection="1"/>
    <xf numFmtId="0" fontId="0" fillId="3" borderId="0" xfId="0" applyFill="1" applyAlignment="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1" fontId="8" fillId="4" borderId="6" xfId="0" applyNumberFormat="1" applyFont="1" applyFill="1" applyBorder="1" applyAlignment="1">
      <alignment horizontal="center"/>
    </xf>
    <xf numFmtId="0" fontId="8" fillId="4" borderId="1" xfId="0" applyFont="1" applyFill="1" applyBorder="1" applyAlignment="1">
      <alignment horizontal="center" vertical="center"/>
    </xf>
    <xf numFmtId="168" fontId="8" fillId="4" borderId="6" xfId="0" applyNumberFormat="1" applyFont="1" applyFill="1" applyBorder="1" applyAlignment="1">
      <alignment horizontal="center"/>
    </xf>
    <xf numFmtId="169" fontId="8" fillId="3" borderId="1" xfId="0" applyNumberFormat="1" applyFont="1" applyFill="1" applyBorder="1" applyAlignment="1">
      <alignment horizontal="center"/>
    </xf>
    <xf numFmtId="0" fontId="0" fillId="3" borderId="0" xfId="0" applyFill="1" applyAlignment="1">
      <alignment wrapText="1"/>
    </xf>
    <xf numFmtId="0" fontId="7" fillId="3" borderId="0" xfId="0" applyFont="1" applyFill="1" applyAlignment="1"/>
    <xf numFmtId="0" fontId="5" fillId="3" borderId="0" xfId="0" applyFont="1" applyFill="1" applyAlignment="1">
      <alignment vertical="center"/>
    </xf>
    <xf numFmtId="0" fontId="28" fillId="3" borderId="0" xfId="0" applyFont="1" applyFill="1" applyAlignment="1">
      <alignment wrapText="1"/>
    </xf>
    <xf numFmtId="0" fontId="5" fillId="3" borderId="0" xfId="0" applyFont="1" applyFill="1" applyAlignment="1">
      <alignment horizontal="left" vertical="top"/>
    </xf>
    <xf numFmtId="14" fontId="0" fillId="3" borderId="0" xfId="0" applyNumberFormat="1" applyFill="1" applyAlignment="1">
      <alignment horizontal="left" vertical="top"/>
    </xf>
    <xf numFmtId="0" fontId="0" fillId="3" borderId="0" xfId="0" applyFill="1" applyAlignment="1">
      <alignment horizontal="left" vertical="top"/>
    </xf>
    <xf numFmtId="0" fontId="0" fillId="3" borderId="0" xfId="0" applyFill="1" applyAlignment="1">
      <alignment vertical="top"/>
    </xf>
    <xf numFmtId="0" fontId="7" fillId="3" borderId="0" xfId="0" applyFont="1" applyFill="1" applyAlignment="1">
      <alignment wrapText="1"/>
    </xf>
    <xf numFmtId="0" fontId="39" fillId="3" borderId="0" xfId="0" applyFont="1" applyFill="1"/>
    <xf numFmtId="0" fontId="0" fillId="0" borderId="0" xfId="0" applyFill="1" applyBorder="1"/>
    <xf numFmtId="0" fontId="9" fillId="3" borderId="1"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0" fontId="9" fillId="6" borderId="1" xfId="0" applyFont="1" applyFill="1" applyBorder="1" applyAlignment="1">
      <alignment horizontal="center"/>
    </xf>
    <xf numFmtId="0" fontId="9" fillId="6" borderId="7" xfId="0" applyFont="1" applyFill="1" applyBorder="1" applyAlignment="1">
      <alignment horizontal="center" wrapText="1"/>
    </xf>
    <xf numFmtId="0" fontId="8" fillId="6" borderId="1" xfId="161" applyFont="1" applyFill="1" applyBorder="1" applyAlignment="1">
      <alignment horizontal="center"/>
    </xf>
    <xf numFmtId="1" fontId="8" fillId="4" borderId="1" xfId="0" applyNumberFormat="1" applyFont="1" applyFill="1" applyBorder="1" applyAlignment="1">
      <alignment horizontal="center" vertical="center"/>
    </xf>
    <xf numFmtId="165" fontId="36" fillId="3" borderId="0" xfId="0" applyNumberFormat="1" applyFont="1" applyFill="1" applyAlignment="1">
      <alignment vertical="top"/>
    </xf>
    <xf numFmtId="167" fontId="9" fillId="0" borderId="0" xfId="171" quotePrefix="1" applyFont="1" applyFill="1" applyBorder="1" applyAlignment="1">
      <alignment horizontal="center"/>
    </xf>
    <xf numFmtId="15" fontId="9" fillId="0" borderId="0" xfId="171" applyNumberFormat="1" applyFont="1" applyFill="1" applyBorder="1" applyAlignment="1">
      <alignment horizontal="center"/>
    </xf>
    <xf numFmtId="3" fontId="9"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9" fillId="7" borderId="5" xfId="0" applyFont="1" applyFill="1" applyBorder="1" applyAlignment="1">
      <alignment horizontal="center" wrapText="1"/>
    </xf>
    <xf numFmtId="0" fontId="8" fillId="7" borderId="1" xfId="0" applyFont="1" applyFill="1" applyBorder="1" applyAlignment="1">
      <alignment horizontal="center"/>
    </xf>
    <xf numFmtId="167" fontId="9" fillId="0" borderId="9" xfId="171" applyFont="1" applyBorder="1" applyAlignment="1">
      <alignment wrapText="1"/>
    </xf>
    <xf numFmtId="167" fontId="8" fillId="0" borderId="8" xfId="171" applyFont="1" applyBorder="1" applyAlignment="1">
      <alignment wrapText="1"/>
    </xf>
    <xf numFmtId="49" fontId="8" fillId="0" borderId="8" xfId="171" applyNumberFormat="1" applyFont="1" applyBorder="1" applyAlignment="1">
      <alignment wrapText="1"/>
    </xf>
    <xf numFmtId="167" fontId="8" fillId="0" borderId="8" xfId="171" quotePrefix="1" applyFont="1" applyBorder="1" applyAlignment="1">
      <alignment wrapText="1"/>
    </xf>
    <xf numFmtId="0" fontId="8" fillId="0" borderId="8" xfId="0" applyFont="1" applyBorder="1" applyAlignment="1">
      <alignment horizontal="left"/>
    </xf>
    <xf numFmtId="0" fontId="8" fillId="0" borderId="10" xfId="0" applyFont="1" applyBorder="1" applyAlignment="1">
      <alignment horizontal="left"/>
    </xf>
    <xf numFmtId="1" fontId="8" fillId="3" borderId="0" xfId="0" applyNumberFormat="1" applyFont="1" applyFill="1"/>
    <xf numFmtId="0" fontId="9" fillId="3" borderId="1" xfId="0" applyFont="1" applyFill="1" applyBorder="1" applyAlignment="1">
      <alignment horizontal="center" wrapText="1"/>
    </xf>
    <xf numFmtId="0" fontId="9" fillId="6" borderId="2" xfId="0" applyFont="1" applyFill="1" applyBorder="1" applyAlignment="1">
      <alignment horizontal="center" wrapText="1"/>
    </xf>
    <xf numFmtId="14" fontId="9" fillId="3" borderId="1" xfId="0" applyNumberFormat="1" applyFont="1" applyFill="1" applyBorder="1" applyAlignment="1">
      <alignment horizontal="center" wrapText="1"/>
    </xf>
    <xf numFmtId="0" fontId="9" fillId="6" borderId="1" xfId="0" applyFont="1" applyFill="1" applyBorder="1" applyAlignment="1">
      <alignment horizontal="center" wrapText="1"/>
    </xf>
    <xf numFmtId="170" fontId="0" fillId="3" borderId="0" xfId="0" applyNumberFormat="1" applyFill="1" applyAlignment="1">
      <alignment horizontal="center"/>
    </xf>
    <xf numFmtId="1" fontId="9" fillId="3" borderId="1" xfId="0" applyNumberFormat="1" applyFont="1" applyFill="1" applyBorder="1" applyAlignment="1">
      <alignment horizontal="center" wrapText="1"/>
    </xf>
    <xf numFmtId="0" fontId="9" fillId="8" borderId="1" xfId="0" applyFont="1" applyFill="1" applyBorder="1" applyAlignment="1">
      <alignment horizontal="center"/>
    </xf>
    <xf numFmtId="0" fontId="8" fillId="3" borderId="0" xfId="0" applyFont="1" applyFill="1" applyBorder="1" applyAlignment="1">
      <alignment horizontal="center"/>
    </xf>
    <xf numFmtId="14" fontId="8" fillId="3" borderId="0" xfId="0" applyNumberFormat="1" applyFont="1" applyFill="1" applyBorder="1" applyAlignment="1">
      <alignment horizontal="center"/>
    </xf>
    <xf numFmtId="0" fontId="8" fillId="3" borderId="0" xfId="0" applyFont="1" applyFill="1" applyBorder="1" applyAlignment="1">
      <alignment horizontal="left"/>
    </xf>
    <xf numFmtId="0" fontId="8" fillId="3" borderId="0" xfId="161"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left"/>
    </xf>
    <xf numFmtId="0" fontId="9" fillId="6" borderId="1" xfId="0" applyFont="1" applyFill="1" applyBorder="1" applyAlignment="1">
      <alignment horizontal="center"/>
    </xf>
    <xf numFmtId="0" fontId="9" fillId="6" borderId="1"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0" fontId="9" fillId="6" borderId="1" xfId="0" applyFont="1" applyFill="1" applyBorder="1" applyAlignment="1">
      <alignment horizontal="center"/>
    </xf>
    <xf numFmtId="0" fontId="9" fillId="3" borderId="1" xfId="0" applyFont="1" applyFill="1" applyBorder="1" applyAlignment="1">
      <alignment horizontal="center" wrapText="1"/>
    </xf>
    <xf numFmtId="167" fontId="9" fillId="6" borderId="4" xfId="171" applyFont="1" applyFill="1" applyBorder="1" applyAlignment="1">
      <alignment horizontal="center" wrapText="1"/>
    </xf>
    <xf numFmtId="0" fontId="7" fillId="3" borderId="0" xfId="0" applyFont="1" applyFill="1" applyAlignment="1">
      <alignment horizontal="left" wrapText="1"/>
    </xf>
    <xf numFmtId="0" fontId="0" fillId="0" borderId="0" xfId="0" applyAlignment="1">
      <alignment horizontal="left" wrapText="1"/>
    </xf>
    <xf numFmtId="0" fontId="0" fillId="3" borderId="0" xfId="0" applyFill="1" applyBorder="1" applyProtection="1"/>
    <xf numFmtId="167" fontId="9" fillId="6" borderId="7" xfId="171" quotePrefix="1" applyFont="1" applyFill="1" applyBorder="1" applyAlignment="1">
      <alignment horizontal="center"/>
    </xf>
    <xf numFmtId="167" fontId="9" fillId="6" borderId="1" xfId="171" quotePrefix="1" applyFont="1" applyFill="1" applyBorder="1" applyAlignment="1" applyProtection="1">
      <alignment horizontal="center"/>
    </xf>
    <xf numFmtId="15" fontId="9" fillId="6" borderId="7" xfId="171" applyNumberFormat="1" applyFont="1" applyFill="1" applyBorder="1" applyAlignment="1">
      <alignment horizontal="center"/>
    </xf>
    <xf numFmtId="15" fontId="9" fillId="6" borderId="1" xfId="171" applyNumberFormat="1" applyFont="1" applyFill="1" applyBorder="1" applyAlignment="1" applyProtection="1">
      <alignment horizontal="center"/>
    </xf>
    <xf numFmtId="3" fontId="9" fillId="0" borderId="3" xfId="0" applyNumberFormat="1" applyFont="1" applyFill="1" applyBorder="1" applyAlignment="1">
      <alignment horizontal="center"/>
    </xf>
    <xf numFmtId="3" fontId="9" fillId="0" borderId="2" xfId="0" applyNumberFormat="1" applyFont="1" applyBorder="1" applyAlignment="1" applyProtection="1">
      <alignment horizontal="center"/>
    </xf>
    <xf numFmtId="3" fontId="8" fillId="0" borderId="3" xfId="0" applyNumberFormat="1" applyFont="1" applyBorder="1" applyAlignment="1" applyProtection="1">
      <alignment horizontal="center"/>
    </xf>
    <xf numFmtId="3" fontId="8" fillId="0" borderId="3" xfId="0" applyNumberFormat="1" applyFont="1" applyFill="1" applyBorder="1" applyAlignment="1">
      <alignment horizontal="center"/>
    </xf>
    <xf numFmtId="3" fontId="8" fillId="3" borderId="3" xfId="0"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4" xfId="0" applyNumberFormat="1" applyFont="1" applyBorder="1" applyAlignment="1" applyProtection="1">
      <alignment horizontal="center"/>
    </xf>
    <xf numFmtId="3" fontId="9" fillId="0" borderId="2" xfId="0" applyNumberFormat="1" applyFont="1" applyFill="1" applyBorder="1" applyAlignment="1">
      <alignment horizontal="center"/>
    </xf>
    <xf numFmtId="3" fontId="9" fillId="3" borderId="2" xfId="0" applyNumberFormat="1" applyFont="1" applyFill="1" applyBorder="1" applyAlignment="1">
      <alignment horizontal="center"/>
    </xf>
    <xf numFmtId="3" fontId="8" fillId="3" borderId="8" xfId="0" applyNumberFormat="1" applyFont="1" applyFill="1" applyBorder="1" applyAlignment="1" applyProtection="1">
      <alignment horizontal="center"/>
    </xf>
    <xf numFmtId="3" fontId="8" fillId="3" borderId="0" xfId="0" applyNumberFormat="1" applyFont="1" applyFill="1" applyBorder="1" applyAlignment="1" applyProtection="1">
      <alignment horizontal="center"/>
    </xf>
    <xf numFmtId="0" fontId="8" fillId="3" borderId="4" xfId="0" applyFont="1" applyFill="1" applyBorder="1" applyAlignment="1">
      <alignment horizontal="center"/>
    </xf>
    <xf numFmtId="0" fontId="8" fillId="3" borderId="1" xfId="0" applyFont="1" applyFill="1" applyBorder="1" applyAlignment="1">
      <alignment horizontal="center" wrapText="1"/>
    </xf>
    <xf numFmtId="14" fontId="8" fillId="3" borderId="1" xfId="0" applyNumberFormat="1" applyFont="1" applyFill="1" applyBorder="1" applyAlignment="1">
      <alignment horizontal="center" vertical="center" wrapText="1"/>
    </xf>
    <xf numFmtId="167" fontId="0" fillId="0" borderId="0" xfId="0" applyNumberFormat="1"/>
    <xf numFmtId="15" fontId="9" fillId="6" borderId="4" xfId="171" applyNumberFormat="1" applyFont="1" applyFill="1" applyBorder="1" applyAlignment="1">
      <alignment horizontal="center"/>
    </xf>
    <xf numFmtId="0" fontId="9" fillId="0" borderId="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6" borderId="7" xfId="0" applyFont="1" applyFill="1" applyBorder="1" applyAlignment="1">
      <alignment horizontal="center"/>
    </xf>
    <xf numFmtId="165" fontId="36" fillId="3" borderId="0" xfId="0" applyNumberFormat="1" applyFont="1" applyFill="1"/>
    <xf numFmtId="0" fontId="36" fillId="3" borderId="0" xfId="0" applyFont="1" applyFill="1"/>
    <xf numFmtId="0" fontId="8" fillId="6" borderId="7" xfId="161" applyFont="1" applyFill="1" applyBorder="1" applyAlignment="1">
      <alignment horizontal="center"/>
    </xf>
    <xf numFmtId="0" fontId="8" fillId="3" borderId="2" xfId="0" applyFont="1" applyFill="1" applyBorder="1" applyAlignment="1">
      <alignment horizontal="center" wrapText="1"/>
    </xf>
    <xf numFmtId="14" fontId="8" fillId="3" borderId="2" xfId="0" applyNumberFormat="1" applyFont="1" applyFill="1" applyBorder="1" applyAlignment="1">
      <alignment horizontal="center" wrapText="1"/>
    </xf>
    <xf numFmtId="0" fontId="8" fillId="4" borderId="2" xfId="0" applyFont="1" applyFill="1" applyBorder="1" applyAlignment="1">
      <alignment horizontal="center" wrapText="1"/>
    </xf>
    <xf numFmtId="3" fontId="8" fillId="4" borderId="1" xfId="0" applyNumberFormat="1" applyFont="1" applyFill="1" applyBorder="1" applyAlignment="1">
      <alignment horizontal="center"/>
    </xf>
    <xf numFmtId="0" fontId="8" fillId="3" borderId="4" xfId="0" applyFont="1" applyFill="1" applyBorder="1" applyAlignment="1">
      <alignment horizontal="center" wrapText="1"/>
    </xf>
    <xf numFmtId="0" fontId="8" fillId="3" borderId="6" xfId="0" applyFont="1" applyFill="1" applyBorder="1" applyAlignment="1">
      <alignment horizontal="center" wrapText="1"/>
    </xf>
    <xf numFmtId="0" fontId="8" fillId="3" borderId="7" xfId="0" applyFont="1" applyFill="1" applyBorder="1" applyAlignment="1">
      <alignment horizontal="center" wrapText="1"/>
    </xf>
    <xf numFmtId="0" fontId="9" fillId="6" borderId="2" xfId="0" applyFont="1" applyFill="1" applyBorder="1" applyAlignment="1">
      <alignment horizontal="center" wrapText="1"/>
    </xf>
    <xf numFmtId="0" fontId="9" fillId="6" borderId="4" xfId="0" applyFont="1" applyFill="1" applyBorder="1" applyAlignment="1">
      <alignment horizontal="center" wrapText="1"/>
    </xf>
    <xf numFmtId="165" fontId="0" fillId="3" borderId="0" xfId="0" applyNumberFormat="1" applyFill="1" applyBorder="1"/>
    <xf numFmtId="0" fontId="0" fillId="0" borderId="0" xfId="0" applyBorder="1"/>
    <xf numFmtId="0" fontId="5" fillId="3" borderId="0" xfId="0" applyFont="1" applyFill="1" applyBorder="1"/>
    <xf numFmtId="0" fontId="7" fillId="3" borderId="0" xfId="0" applyFont="1" applyFill="1" applyBorder="1" applyAlignment="1">
      <alignment horizontal="left" wrapText="1"/>
    </xf>
    <xf numFmtId="0" fontId="7" fillId="3" borderId="0" xfId="0" applyFont="1" applyFill="1" applyBorder="1" applyAlignment="1">
      <alignment horizontal="left"/>
    </xf>
    <xf numFmtId="0" fontId="7" fillId="3" borderId="0" xfId="0" applyFont="1" applyFill="1" applyBorder="1"/>
    <xf numFmtId="14" fontId="0" fillId="0" borderId="0" xfId="0" applyNumberFormat="1" applyFill="1" applyBorder="1"/>
    <xf numFmtId="0" fontId="0" fillId="0" borderId="0" xfId="0" applyFill="1" applyBorder="1" applyAlignment="1">
      <alignment horizontal="center"/>
    </xf>
    <xf numFmtId="14" fontId="25" fillId="0" borderId="0" xfId="0" applyNumberFormat="1" applyFont="1" applyFill="1" applyBorder="1"/>
    <xf numFmtId="1" fontId="25" fillId="0" borderId="0" xfId="0" applyNumberFormat="1" applyFont="1" applyFill="1" applyBorder="1"/>
    <xf numFmtId="1" fontId="7" fillId="0" borderId="0" xfId="158" applyNumberFormat="1" applyFont="1" applyFill="1" applyBorder="1" applyAlignment="1">
      <alignment horizontal="center"/>
    </xf>
    <xf numFmtId="0" fontId="9" fillId="6" borderId="4" xfId="0" applyFont="1" applyFill="1" applyBorder="1" applyAlignment="1">
      <alignment horizontal="center" wrapText="1"/>
    </xf>
    <xf numFmtId="0" fontId="9" fillId="6" borderId="6" xfId="0" applyFont="1" applyFill="1" applyBorder="1" applyAlignment="1">
      <alignment horizontal="center"/>
    </xf>
    <xf numFmtId="0" fontId="9" fillId="6" borderId="2" xfId="0" applyFont="1" applyFill="1" applyBorder="1" applyAlignment="1">
      <alignment wrapText="1"/>
    </xf>
    <xf numFmtId="0" fontId="9" fillId="6" borderId="4" xfId="0" applyFont="1" applyFill="1" applyBorder="1" applyAlignment="1">
      <alignment wrapText="1"/>
    </xf>
    <xf numFmtId="0" fontId="9" fillId="6" borderId="7" xfId="0" applyFont="1" applyFill="1" applyBorder="1" applyAlignment="1"/>
    <xf numFmtId="0" fontId="9" fillId="6" borderId="6" xfId="0" applyFont="1" applyFill="1" applyBorder="1" applyAlignment="1"/>
    <xf numFmtId="0" fontId="9" fillId="6" borderId="7" xfId="0" applyFont="1" applyFill="1" applyBorder="1" applyAlignment="1">
      <alignment horizontal="right"/>
    </xf>
    <xf numFmtId="0" fontId="9" fillId="3" borderId="2" xfId="0" applyFont="1" applyFill="1" applyBorder="1" applyAlignment="1">
      <alignment wrapText="1"/>
    </xf>
    <xf numFmtId="0" fontId="9" fillId="3" borderId="4" xfId="0" applyFont="1" applyFill="1" applyBorder="1" applyAlignment="1">
      <alignment wrapText="1"/>
    </xf>
    <xf numFmtId="14" fontId="9" fillId="3" borderId="2" xfId="0" applyNumberFormat="1" applyFont="1" applyFill="1" applyBorder="1" applyAlignment="1">
      <alignment wrapText="1"/>
    </xf>
    <xf numFmtId="14" fontId="9" fillId="3" borderId="4" xfId="0" applyNumberFormat="1" applyFont="1" applyFill="1" applyBorder="1" applyAlignment="1">
      <alignment wrapText="1"/>
    </xf>
    <xf numFmtId="167" fontId="9" fillId="6" borderId="11" xfId="171" applyFont="1" applyFill="1" applyBorder="1" applyAlignment="1"/>
    <xf numFmtId="167" fontId="9" fillId="6" borderId="7" xfId="171" applyFont="1" applyFill="1" applyBorder="1" applyAlignment="1">
      <alignment horizontal="right"/>
    </xf>
    <xf numFmtId="167" fontId="9" fillId="6" borderId="12" xfId="171" applyFont="1" applyFill="1" applyBorder="1" applyAlignment="1">
      <alignment horizontal="right"/>
    </xf>
    <xf numFmtId="167" fontId="9" fillId="6" borderId="2" xfId="171" applyFont="1" applyFill="1" applyBorder="1" applyAlignment="1">
      <alignment wrapText="1"/>
    </xf>
    <xf numFmtId="167" fontId="9" fillId="6" borderId="4" xfId="171" applyFont="1" applyFill="1" applyBorder="1" applyAlignment="1">
      <alignment wrapText="1"/>
    </xf>
    <xf numFmtId="0" fontId="9" fillId="6" borderId="7" xfId="0" applyFont="1" applyFill="1" applyBorder="1" applyAlignment="1">
      <alignment wrapText="1"/>
    </xf>
    <xf numFmtId="0" fontId="9" fillId="6" borderId="11" xfId="0" applyFont="1" applyFill="1" applyBorder="1" applyAlignment="1">
      <alignment wrapText="1"/>
    </xf>
    <xf numFmtId="0" fontId="9" fillId="6" borderId="11" xfId="0" applyFont="1" applyFill="1" applyBorder="1" applyAlignment="1"/>
    <xf numFmtId="167" fontId="9" fillId="6" borderId="6" xfId="171" applyFont="1" applyFill="1" applyBorder="1" applyAlignment="1"/>
    <xf numFmtId="167" fontId="9" fillId="6" borderId="16" xfId="171" applyFont="1" applyFill="1" applyBorder="1" applyAlignment="1"/>
    <xf numFmtId="0" fontId="9" fillId="6" borderId="6" xfId="0" applyFont="1" applyFill="1" applyBorder="1" applyAlignment="1">
      <alignment wrapText="1"/>
    </xf>
    <xf numFmtId="0" fontId="7" fillId="3" borderId="0" xfId="0" applyFont="1" applyFill="1" applyAlignment="1">
      <alignment vertical="center"/>
    </xf>
    <xf numFmtId="0" fontId="7" fillId="3" borderId="14" xfId="0" applyFont="1" applyFill="1" applyBorder="1" applyAlignment="1"/>
    <xf numFmtId="0" fontId="7" fillId="3" borderId="0" xfId="0" applyFont="1" applyFill="1" applyAlignment="1">
      <alignment vertical="top"/>
    </xf>
    <xf numFmtId="0" fontId="0" fillId="0" borderId="0" xfId="0"/>
    <xf numFmtId="0" fontId="40" fillId="3" borderId="0" xfId="149" applyFont="1" applyFill="1" applyAlignment="1" applyProtection="1"/>
    <xf numFmtId="0" fontId="0" fillId="0" borderId="0" xfId="0"/>
    <xf numFmtId="0" fontId="0" fillId="3" borderId="0" xfId="0" applyFill="1"/>
    <xf numFmtId="0" fontId="0" fillId="0" borderId="0" xfId="0" applyFont="1"/>
    <xf numFmtId="0" fontId="40" fillId="3" borderId="0" xfId="149" applyFont="1" applyFill="1" applyAlignment="1" applyProtection="1"/>
    <xf numFmtId="0" fontId="41" fillId="3" borderId="0" xfId="0" applyFont="1" applyFill="1"/>
    <xf numFmtId="0" fontId="43" fillId="0" borderId="0" xfId="0" applyFont="1" applyAlignment="1">
      <alignment vertical="center"/>
    </xf>
    <xf numFmtId="0" fontId="11" fillId="0" borderId="0" xfId="0" applyFont="1"/>
    <xf numFmtId="0" fontId="44" fillId="0" borderId="0" xfId="0" applyFont="1"/>
    <xf numFmtId="0" fontId="45" fillId="0" borderId="0" xfId="149" applyFont="1" applyAlignment="1" applyProtection="1"/>
    <xf numFmtId="0" fontId="11" fillId="3" borderId="0" xfId="0" applyFont="1" applyFill="1" applyAlignment="1">
      <alignment horizontal="left"/>
    </xf>
    <xf numFmtId="0" fontId="45" fillId="3" borderId="0" xfId="149" applyFont="1" applyFill="1" applyAlignment="1" applyProtection="1">
      <alignment horizontal="left"/>
    </xf>
  </cellXfs>
  <cellStyles count="210">
    <cellStyle name="Comma 10" xfId="1"/>
    <cellStyle name="Comma 2" xfId="2"/>
    <cellStyle name="Comma 2 10" xfId="3"/>
    <cellStyle name="Comma 2 2" xfId="4"/>
    <cellStyle name="Comma 2 2 2" xfId="5"/>
    <cellStyle name="Comma 2 2 2 2" xfId="6"/>
    <cellStyle name="Comma 2 2 2 2 2" xfId="7"/>
    <cellStyle name="Comma 2 2 2 2 3" xfId="8"/>
    <cellStyle name="Comma 2 2 2 3" xfId="9"/>
    <cellStyle name="Comma 2 2 2 3 2" xfId="10"/>
    <cellStyle name="Comma 2 2 2 3 3" xfId="11"/>
    <cellStyle name="Comma 2 2 2 4" xfId="12"/>
    <cellStyle name="Comma 2 2 2 5" xfId="13"/>
    <cellStyle name="Comma 2 2 3" xfId="14"/>
    <cellStyle name="Comma 2 2 3 2" xfId="15"/>
    <cellStyle name="Comma 2 2 3 2 2" xfId="16"/>
    <cellStyle name="Comma 2 2 3 3" xfId="17"/>
    <cellStyle name="Comma 2 2 3 4" xfId="18"/>
    <cellStyle name="Comma 2 2 4" xfId="19"/>
    <cellStyle name="Comma 2 2 4 2" xfId="20"/>
    <cellStyle name="Comma 2 2 4 3" xfId="21"/>
    <cellStyle name="Comma 2 2 5" xfId="22"/>
    <cellStyle name="Comma 2 2 5 2" xfId="23"/>
    <cellStyle name="Comma 2 2 5 3" xfId="24"/>
    <cellStyle name="Comma 2 2 6" xfId="25"/>
    <cellStyle name="Comma 2 2 6 2" xfId="26"/>
    <cellStyle name="Comma 2 2 7" xfId="27"/>
    <cellStyle name="Comma 2 2 8" xfId="28"/>
    <cellStyle name="Comma 2 3" xfId="29"/>
    <cellStyle name="Comma 2 3 2" xfId="30"/>
    <cellStyle name="Comma 2 3 2 2" xfId="31"/>
    <cellStyle name="Comma 2 3 2 3" xfId="32"/>
    <cellStyle name="Comma 2 3 3" xfId="33"/>
    <cellStyle name="Comma 2 3 3 2" xfId="34"/>
    <cellStyle name="Comma 2 3 3 3" xfId="35"/>
    <cellStyle name="Comma 2 3 4" xfId="36"/>
    <cellStyle name="Comma 2 3 5" xfId="37"/>
    <cellStyle name="Comma 2 4" xfId="38"/>
    <cellStyle name="Comma 2 4 2" xfId="39"/>
    <cellStyle name="Comma 2 4 2 2" xfId="40"/>
    <cellStyle name="Comma 2 4 3" xfId="41"/>
    <cellStyle name="Comma 2 4 4" xfId="42"/>
    <cellStyle name="Comma 2 5" xfId="43"/>
    <cellStyle name="Comma 2 5 2" xfId="44"/>
    <cellStyle name="Comma 2 5 3" xfId="45"/>
    <cellStyle name="Comma 2 6" xfId="46"/>
    <cellStyle name="Comma 2 6 2" xfId="47"/>
    <cellStyle name="Comma 2 6 3" xfId="48"/>
    <cellStyle name="Comma 2 7" xfId="49"/>
    <cellStyle name="Comma 2 7 2" xfId="50"/>
    <cellStyle name="Comma 2 8" xfId="51"/>
    <cellStyle name="Comma 2 8 2" xfId="52"/>
    <cellStyle name="Comma 2 9" xfId="53"/>
    <cellStyle name="Comma 3" xfId="54"/>
    <cellStyle name="Comma 3 10" xfId="55"/>
    <cellStyle name="Comma 3 11" xfId="56"/>
    <cellStyle name="Comma 3 2" xfId="57"/>
    <cellStyle name="Comma 3 2 2" xfId="58"/>
    <cellStyle name="Comma 3 2 2 2" xfId="59"/>
    <cellStyle name="Comma 3 2 2 2 2" xfId="60"/>
    <cellStyle name="Comma 3 2 2 2 3" xfId="61"/>
    <cellStyle name="Comma 3 2 2 3" xfId="62"/>
    <cellStyle name="Comma 3 2 2 3 2" xfId="63"/>
    <cellStyle name="Comma 3 2 2 3 3" xfId="64"/>
    <cellStyle name="Comma 3 2 2 4" xfId="65"/>
    <cellStyle name="Comma 3 2 2 5" xfId="66"/>
    <cellStyle name="Comma 3 2 3" xfId="67"/>
    <cellStyle name="Comma 3 2 3 2" xfId="68"/>
    <cellStyle name="Comma 3 2 3 2 2" xfId="69"/>
    <cellStyle name="Comma 3 2 3 2 3" xfId="70"/>
    <cellStyle name="Comma 3 2 3 3" xfId="71"/>
    <cellStyle name="Comma 3 2 3 3 2" xfId="72"/>
    <cellStyle name="Comma 3 2 3 4" xfId="73"/>
    <cellStyle name="Comma 3 2 3 5" xfId="74"/>
    <cellStyle name="Comma 3 2 4" xfId="75"/>
    <cellStyle name="Comma 3 2 4 2" xfId="76"/>
    <cellStyle name="Comma 3 2 4 2 2" xfId="77"/>
    <cellStyle name="Comma 3 2 4 3" xfId="78"/>
    <cellStyle name="Comma 3 2 4 4" xfId="79"/>
    <cellStyle name="Comma 3 2 5" xfId="80"/>
    <cellStyle name="Comma 3 2 5 2" xfId="81"/>
    <cellStyle name="Comma 3 2 5 3" xfId="82"/>
    <cellStyle name="Comma 3 2 6" xfId="83"/>
    <cellStyle name="Comma 3 2 6 2" xfId="84"/>
    <cellStyle name="Comma 3 2 6 3" xfId="85"/>
    <cellStyle name="Comma 3 2 7" xfId="86"/>
    <cellStyle name="Comma 3 2 8" xfId="87"/>
    <cellStyle name="Comma 3 3" xfId="88"/>
    <cellStyle name="Comma 3 3 2" xfId="89"/>
    <cellStyle name="Comma 3 3 2 2" xfId="90"/>
    <cellStyle name="Comma 3 3 2 3" xfId="91"/>
    <cellStyle name="Comma 3 3 3" xfId="92"/>
    <cellStyle name="Comma 3 3 3 2" xfId="93"/>
    <cellStyle name="Comma 3 3 3 3" xfId="94"/>
    <cellStyle name="Comma 3 3 4" xfId="95"/>
    <cellStyle name="Comma 3 3 5" xfId="96"/>
    <cellStyle name="Comma 3 4" xfId="97"/>
    <cellStyle name="Comma 3 4 2" xfId="98"/>
    <cellStyle name="Comma 3 4 2 2" xfId="99"/>
    <cellStyle name="Comma 3 4 3" xfId="100"/>
    <cellStyle name="Comma 3 4 4" xfId="101"/>
    <cellStyle name="Comma 3 5" xfId="102"/>
    <cellStyle name="Comma 3 5 2" xfId="103"/>
    <cellStyle name="Comma 3 5 3" xfId="104"/>
    <cellStyle name="Comma 3 6" xfId="105"/>
    <cellStyle name="Comma 3 6 2" xfId="106"/>
    <cellStyle name="Comma 3 6 3" xfId="107"/>
    <cellStyle name="Comma 3 7" xfId="108"/>
    <cellStyle name="Comma 3 7 2" xfId="109"/>
    <cellStyle name="Comma 3 8" xfId="110"/>
    <cellStyle name="Comma 3 8 2" xfId="111"/>
    <cellStyle name="Comma 3 9" xfId="112"/>
    <cellStyle name="Comma 3 9 2" xfId="113"/>
    <cellStyle name="Comma 4" xfId="114"/>
    <cellStyle name="Comma 4 2" xfId="115"/>
    <cellStyle name="Comma 4 2 2" xfId="116"/>
    <cellStyle name="Comma 4 2 2 2" xfId="117"/>
    <cellStyle name="Comma 4 2 2 3" xfId="118"/>
    <cellStyle name="Comma 4 2 3" xfId="119"/>
    <cellStyle name="Comma 4 2 4" xfId="120"/>
    <cellStyle name="Comma 4 2 5" xfId="121"/>
    <cellStyle name="Comma 4 3" xfId="122"/>
    <cellStyle name="Comma 4 3 2" xfId="123"/>
    <cellStyle name="Comma 4 3 3" xfId="124"/>
    <cellStyle name="Comma 4 4" xfId="125"/>
    <cellStyle name="Comma 4 5" xfId="126"/>
    <cellStyle name="Comma 4 6" xfId="127"/>
    <cellStyle name="Comma 4 7" xfId="128"/>
    <cellStyle name="Comma 5" xfId="129"/>
    <cellStyle name="Comma 5 2" xfId="130"/>
    <cellStyle name="Comma 5 2 2" xfId="131"/>
    <cellStyle name="Comma 5 2 3" xfId="132"/>
    <cellStyle name="Comma 5 3" xfId="133"/>
    <cellStyle name="Comma 5 4" xfId="134"/>
    <cellStyle name="Comma 5 5" xfId="135"/>
    <cellStyle name="Comma 5 6" xfId="136"/>
    <cellStyle name="Comma 6" xfId="137"/>
    <cellStyle name="Comma 6 2" xfId="138"/>
    <cellStyle name="Comma 6 3" xfId="139"/>
    <cellStyle name="Comma 7" xfId="140"/>
    <cellStyle name="Comma 7 2" xfId="141"/>
    <cellStyle name="Comma 7 3" xfId="142"/>
    <cellStyle name="Comma 8" xfId="143"/>
    <cellStyle name="Comma 8 2" xfId="144"/>
    <cellStyle name="Comma 8 3" xfId="145"/>
    <cellStyle name="Comma 8 4" xfId="146"/>
    <cellStyle name="Comma 9" xfId="147"/>
    <cellStyle name="Comma 9 2" xfId="148"/>
    <cellStyle name="Hyperlink" xfId="149" builtinId="8"/>
    <cellStyle name="Hyperlink 2" xfId="150"/>
    <cellStyle name="Hyperlink 2 2" xfId="151"/>
    <cellStyle name="Hyperlink 2 2 2" xfId="152"/>
    <cellStyle name="Hyperlink 2 3" xfId="207"/>
    <cellStyle name="Hyperlink 3" xfId="153"/>
    <cellStyle name="Hyperlink 3 2" xfId="154"/>
    <cellStyle name="Hyperlink 3 2 2" xfId="155"/>
    <cellStyle name="Hyperlink 3 3" xfId="156"/>
    <cellStyle name="Hyperlink 4" xfId="157"/>
    <cellStyle name="Normal" xfId="0" builtinId="0"/>
    <cellStyle name="Normal 10" xfId="158"/>
    <cellStyle name="Normal 11" xfId="159"/>
    <cellStyle name="Normal 12" xfId="160"/>
    <cellStyle name="Normal 13" xfId="161"/>
    <cellStyle name="Normal 13 2" xfId="162"/>
    <cellStyle name="Normal 14" xfId="163"/>
    <cellStyle name="Normal 15" xfId="164"/>
    <cellStyle name="Normal 2" xfId="165"/>
    <cellStyle name="Normal 2 2" xfId="166"/>
    <cellStyle name="Normal 2 2 2" xfId="167"/>
    <cellStyle name="Normal 2 2 6" xfId="209"/>
    <cellStyle name="Normal 2 3" xfId="168"/>
    <cellStyle name="Normal 2 4" xfId="169"/>
    <cellStyle name="Normal 2 5" xfId="170"/>
    <cellStyle name="Normal 2 6" xfId="171"/>
    <cellStyle name="Normal 2 7" xfId="172"/>
    <cellStyle name="Normal 2 8" xfId="208"/>
    <cellStyle name="Normal 3" xfId="173"/>
    <cellStyle name="Normal 3 2" xfId="174"/>
    <cellStyle name="Normal 3 2 2" xfId="175"/>
    <cellStyle name="Normal 3 2 2 2" xfId="176"/>
    <cellStyle name="Normal 3 3" xfId="177"/>
    <cellStyle name="Normal 3 4" xfId="178"/>
    <cellStyle name="Normal 3 4 2" xfId="179"/>
    <cellStyle name="Normal 4" xfId="180"/>
    <cellStyle name="Normal 4 2" xfId="181"/>
    <cellStyle name="Normal 4 3" xfId="182"/>
    <cellStyle name="Normal 5" xfId="183"/>
    <cellStyle name="Normal 5 2" xfId="184"/>
    <cellStyle name="Normal 5 2 2" xfId="185"/>
    <cellStyle name="Normal 5 2 2 2" xfId="186"/>
    <cellStyle name="Normal 5 2 3" xfId="187"/>
    <cellStyle name="Normal 5 2 4" xfId="188"/>
    <cellStyle name="Normal 5 3" xfId="189"/>
    <cellStyle name="Normal 5 3 2" xfId="190"/>
    <cellStyle name="Normal 5 4" xfId="191"/>
    <cellStyle name="Normal 5 5" xfId="192"/>
    <cellStyle name="Normal 6" xfId="193"/>
    <cellStyle name="Normal 6 2" xfId="194"/>
    <cellStyle name="Normal 6 3" xfId="195"/>
    <cellStyle name="Normal 6 4" xfId="196"/>
    <cellStyle name="Normal 7" xfId="197"/>
    <cellStyle name="Normal 7 2" xfId="198"/>
    <cellStyle name="Normal 8" xfId="199"/>
    <cellStyle name="Normal 8 2" xfId="200"/>
    <cellStyle name="Normal 9" xfId="201"/>
    <cellStyle name="Note 2" xfId="202"/>
    <cellStyle name="Note 2 2" xfId="203"/>
    <cellStyle name="Percent 2" xfId="204"/>
    <cellStyle name="Percent 2 2" xfId="205"/>
    <cellStyle name="Percent 3" xfId="20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15th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f>
            </c:numRef>
          </c:val>
          <c:smooth val="0"/>
          <c:extLst xmlns:c16r2="http://schemas.microsoft.com/office/drawing/2015/06/chart">
            <c:ext xmlns:c16="http://schemas.microsoft.com/office/drawing/2014/chart" uri="{C3380CC4-5D6E-409C-BE32-E72D297353CC}">
              <c16:uniqueId val="{00000000-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val>
            <c:numRef>
              <c:f>{}</c:f>
            </c:numRef>
          </c:val>
          <c:smooth val="0"/>
          <c:extLst xmlns:c16r2="http://schemas.microsoft.com/office/drawing/2015/06/chart">
            <c:ext xmlns:c16="http://schemas.microsoft.com/office/drawing/2014/chart" uri="{C3380CC4-5D6E-409C-BE32-E72D297353CC}">
              <c16:uniqueId val="{00000001-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f>
            </c:numRef>
          </c:val>
          <c:smooth val="0"/>
          <c:extLst xmlns:c16r2="http://schemas.microsoft.com/office/drawing/2015/06/chart">
            <c:ext xmlns:c16="http://schemas.microsoft.com/office/drawing/2014/chart" uri="{C3380CC4-5D6E-409C-BE32-E72D297353CC}">
              <c16:uniqueId val="{00000002-FB14-41AA-98FB-9A440B9A38A6}"/>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c15:sqref>
                        </c15:formulaRef>
                      </c:ext>
                    </c:extLst>
                  </c:multiLvlStrRef>
                </c15:cat>
              </c15:filteredCategoryTitle>
            </c:ext>
          </c:extLst>
        </c:ser>
        <c:dLbls>
          <c:showLegendKey val="0"/>
          <c:showVal val="0"/>
          <c:showCatName val="0"/>
          <c:showSerName val="0"/>
          <c:showPercent val="0"/>
          <c:showBubbleSize val="0"/>
        </c:dLbls>
        <c:marker val="1"/>
        <c:smooth val="0"/>
        <c:axId val="331750088"/>
        <c:axId val="331752048"/>
      </c:lineChart>
      <c:dateAx>
        <c:axId val="331750088"/>
        <c:scaling>
          <c:orientation val="minMax"/>
          <c:max val="44211"/>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1752048"/>
        <c:crosses val="autoZero"/>
        <c:auto val="0"/>
        <c:lblOffset val="100"/>
        <c:baseTimeUnit val="days"/>
        <c:majorUnit val="23"/>
        <c:majorTimeUnit val="days"/>
      </c:dateAx>
      <c:valAx>
        <c:axId val="3317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175008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22nd January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v>Total Number of Deaths Registered in Week (2020/21P)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395</c:v>
              </c:pt>
              <c:pt idx="2">
                <c:v>411</c:v>
              </c:pt>
              <c:pt idx="3">
                <c:v>347</c:v>
              </c:pt>
              <c:pt idx="4">
                <c:v>323</c:v>
              </c:pt>
              <c:pt idx="5">
                <c:v>332</c:v>
              </c:pt>
              <c:pt idx="6">
                <c:v>306</c:v>
              </c:pt>
              <c:pt idx="7">
                <c:v>297</c:v>
              </c:pt>
              <c:pt idx="8">
                <c:v>347</c:v>
              </c:pt>
              <c:pt idx="9">
                <c:v>312</c:v>
              </c:pt>
              <c:pt idx="10">
                <c:v>324</c:v>
              </c:pt>
              <c:pt idx="11">
                <c:v>271</c:v>
              </c:pt>
              <c:pt idx="12">
                <c:v>287</c:v>
              </c:pt>
              <c:pt idx="13">
                <c:v>434</c:v>
              </c:pt>
              <c:pt idx="14">
                <c:v>435</c:v>
              </c:pt>
              <c:pt idx="15">
                <c:v>424</c:v>
              </c:pt>
              <c:pt idx="16">
                <c:v>470</c:v>
              </c:pt>
              <c:pt idx="17">
                <c:v>427</c:v>
              </c:pt>
              <c:pt idx="18">
                <c:v>336</c:v>
              </c:pt>
              <c:pt idx="19">
                <c:v>396</c:v>
              </c:pt>
              <c:pt idx="20">
                <c:v>325</c:v>
              </c:pt>
              <c:pt idx="21">
                <c:v>316</c:v>
              </c:pt>
              <c:pt idx="22">
                <c:v>304</c:v>
              </c:pt>
              <c:pt idx="23">
                <c:v>292</c:v>
              </c:pt>
              <c:pt idx="24">
                <c:v>290</c:v>
              </c:pt>
              <c:pt idx="25">
                <c:v>295</c:v>
              </c:pt>
              <c:pt idx="26">
                <c:v>289</c:v>
              </c:pt>
              <c:pt idx="27">
                <c:v>275</c:v>
              </c:pt>
              <c:pt idx="28">
                <c:v>240</c:v>
              </c:pt>
              <c:pt idx="29">
                <c:v>307</c:v>
              </c:pt>
              <c:pt idx="30">
                <c:v>273</c:v>
              </c:pt>
              <c:pt idx="31">
                <c:v>280</c:v>
              </c:pt>
              <c:pt idx="32">
                <c:v>278</c:v>
              </c:pt>
              <c:pt idx="33">
                <c:v>313</c:v>
              </c:pt>
              <c:pt idx="34">
                <c:v>303</c:v>
              </c:pt>
              <c:pt idx="35">
                <c:v>234</c:v>
              </c:pt>
              <c:pt idx="36">
                <c:v>296</c:v>
              </c:pt>
              <c:pt idx="37">
                <c:v>322</c:v>
              </c:pt>
              <c:pt idx="38">
                <c:v>323</c:v>
              </c:pt>
              <c:pt idx="39">
                <c:v>328</c:v>
              </c:pt>
              <c:pt idx="40">
                <c:v>348</c:v>
              </c:pt>
              <c:pt idx="41">
                <c:v>278</c:v>
              </c:pt>
              <c:pt idx="42">
                <c:v>391</c:v>
              </c:pt>
              <c:pt idx="43">
                <c:v>368</c:v>
              </c:pt>
              <c:pt idx="44">
                <c:v>386</c:v>
              </c:pt>
              <c:pt idx="45">
                <c:v>406</c:v>
              </c:pt>
              <c:pt idx="46">
                <c:v>396</c:v>
              </c:pt>
              <c:pt idx="47">
                <c:v>348</c:v>
              </c:pt>
              <c:pt idx="48">
                <c:v>387</c:v>
              </c:pt>
              <c:pt idx="49">
                <c:v>366</c:v>
              </c:pt>
              <c:pt idx="50">
                <c:v>350</c:v>
              </c:pt>
              <c:pt idx="51">
                <c:v>310</c:v>
              </c:pt>
              <c:pt idx="52">
                <c:v>333</c:v>
              </c:pt>
              <c:pt idx="53">
                <c:v>568</c:v>
              </c:pt>
              <c:pt idx="54">
                <c:v>443</c:v>
              </c:pt>
              <c:pt idx="55">
                <c:v>474</c:v>
              </c:pt>
            </c:numLit>
          </c:val>
          <c:smooth val="0"/>
          <c:extLst xmlns:c16r2="http://schemas.microsoft.com/office/drawing/2015/06/chart">
            <c:ext xmlns:c16="http://schemas.microsoft.com/office/drawing/2014/chart" uri="{C3380CC4-5D6E-409C-BE32-E72D297353CC}">
              <c16:uniqueId val="{00000000-48EC-4521-83F6-18B20CD48AC7}"/>
            </c:ext>
          </c:extLst>
        </c:ser>
        <c:ser>
          <c:idx val="1"/>
          <c:order val="1"/>
          <c:tx>
            <c:v>Average number of deaths registered in corresponding week over previous 5 years</c:v>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402.2</c:v>
              </c:pt>
              <c:pt idx="2">
                <c:v>391.4</c:v>
              </c:pt>
              <c:pt idx="3">
                <c:v>382.6</c:v>
              </c:pt>
              <c:pt idx="4">
                <c:v>373.6</c:v>
              </c:pt>
              <c:pt idx="5">
                <c:v>345.8</c:v>
              </c:pt>
              <c:pt idx="6">
                <c:v>339.8</c:v>
              </c:pt>
              <c:pt idx="7">
                <c:v>317</c:v>
              </c:pt>
              <c:pt idx="8">
                <c:v>343</c:v>
              </c:pt>
              <c:pt idx="9">
                <c:v>356</c:v>
              </c:pt>
              <c:pt idx="10">
                <c:v>342.8</c:v>
              </c:pt>
              <c:pt idx="11">
                <c:v>297.2</c:v>
              </c:pt>
              <c:pt idx="12">
                <c:v>319.60000000000002</c:v>
              </c:pt>
              <c:pt idx="13">
                <c:v>298</c:v>
              </c:pt>
              <c:pt idx="14">
                <c:v>294.60000000000002</c:v>
              </c:pt>
              <c:pt idx="15">
                <c:v>290.39999999999998</c:v>
              </c:pt>
              <c:pt idx="16">
                <c:v>283.8</c:v>
              </c:pt>
              <c:pt idx="17">
                <c:v>319.60000000000002</c:v>
              </c:pt>
              <c:pt idx="18">
                <c:v>273.8</c:v>
              </c:pt>
              <c:pt idx="19">
                <c:v>294.8</c:v>
              </c:pt>
              <c:pt idx="20">
                <c:v>289.8</c:v>
              </c:pt>
              <c:pt idx="21">
                <c:v>279</c:v>
              </c:pt>
              <c:pt idx="22">
                <c:v>270.60000000000002</c:v>
              </c:pt>
              <c:pt idx="23">
                <c:v>293.2</c:v>
              </c:pt>
              <c:pt idx="24">
                <c:v>286.39999999999998</c:v>
              </c:pt>
              <c:pt idx="25">
                <c:v>270</c:v>
              </c:pt>
              <c:pt idx="26">
                <c:v>288.2</c:v>
              </c:pt>
              <c:pt idx="27">
                <c:v>255.2</c:v>
              </c:pt>
              <c:pt idx="28">
                <c:v>264</c:v>
              </c:pt>
              <c:pt idx="29">
                <c:v>264.60000000000002</c:v>
              </c:pt>
              <c:pt idx="30">
                <c:v>282</c:v>
              </c:pt>
              <c:pt idx="31">
                <c:v>275.60000000000002</c:v>
              </c:pt>
              <c:pt idx="32">
                <c:v>264.60000000000002</c:v>
              </c:pt>
              <c:pt idx="33">
                <c:v>263</c:v>
              </c:pt>
              <c:pt idx="34">
                <c:v>259.39999999999998</c:v>
              </c:pt>
              <c:pt idx="35">
                <c:v>254.8</c:v>
              </c:pt>
              <c:pt idx="36">
                <c:v>276</c:v>
              </c:pt>
              <c:pt idx="37">
                <c:v>282.39999999999998</c:v>
              </c:pt>
              <c:pt idx="38">
                <c:v>288</c:v>
              </c:pt>
              <c:pt idx="39">
                <c:v>286.2</c:v>
              </c:pt>
              <c:pt idx="40">
                <c:v>300.39999999999998</c:v>
              </c:pt>
              <c:pt idx="41">
                <c:v>294.8</c:v>
              </c:pt>
              <c:pt idx="42">
                <c:v>285.60000000000002</c:v>
              </c:pt>
              <c:pt idx="43">
                <c:v>283.60000000000002</c:v>
              </c:pt>
              <c:pt idx="44">
                <c:v>296</c:v>
              </c:pt>
              <c:pt idx="45">
                <c:v>297.2</c:v>
              </c:pt>
              <c:pt idx="46">
                <c:v>319.2</c:v>
              </c:pt>
              <c:pt idx="47">
                <c:v>311.39999999999998</c:v>
              </c:pt>
              <c:pt idx="48">
                <c:v>322.39999999999998</c:v>
              </c:pt>
              <c:pt idx="49">
                <c:v>321.8</c:v>
              </c:pt>
              <c:pt idx="50">
                <c:v>343.8</c:v>
              </c:pt>
              <c:pt idx="51">
                <c:v>280.8</c:v>
              </c:pt>
              <c:pt idx="52">
                <c:v>279.60000000000002</c:v>
              </c:pt>
              <c:pt idx="53">
                <c:v>417</c:v>
              </c:pt>
              <c:pt idx="54">
                <c:v>399</c:v>
              </c:pt>
              <c:pt idx="55">
                <c:v>375</c:v>
              </c:pt>
            </c:numLit>
          </c:val>
          <c:smooth val="0"/>
          <c:extLst xmlns:c16r2="http://schemas.microsoft.com/office/drawing/2015/06/chart">
            <c:ext xmlns:c16="http://schemas.microsoft.com/office/drawing/2014/chart" uri="{C3380CC4-5D6E-409C-BE32-E72D297353CC}">
              <c16:uniqueId val="{00000001-48EC-4521-83F6-18B20CD48AC7}"/>
            </c:ext>
          </c:extLst>
        </c:ser>
        <c:ser>
          <c:idx val="2"/>
          <c:order val="2"/>
          <c:tx>
            <c:v>Covid-193 deaths registered in week (2020/21P)</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Lit>
              <c:formatCode>General</c:formatCode>
              <c:ptCount val="56"/>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pt idx="53">
                <c:v>44204</c:v>
              </c:pt>
              <c:pt idx="54">
                <c:v>44211</c:v>
              </c:pt>
              <c:pt idx="55">
                <c:v>44218</c:v>
              </c:pt>
            </c:numLit>
          </c:cat>
          <c:val>
            <c:numLit>
              <c:formatCode>General</c:formatCode>
              <c:ptCount val="56"/>
              <c:pt idx="1">
                <c:v>0</c:v>
              </c:pt>
              <c:pt idx="2">
                <c:v>0</c:v>
              </c:pt>
              <c:pt idx="3">
                <c:v>0</c:v>
              </c:pt>
              <c:pt idx="4">
                <c:v>0</c:v>
              </c:pt>
              <c:pt idx="5">
                <c:v>0</c:v>
              </c:pt>
              <c:pt idx="6">
                <c:v>0</c:v>
              </c:pt>
              <c:pt idx="7">
                <c:v>0</c:v>
              </c:pt>
              <c:pt idx="8">
                <c:v>0</c:v>
              </c:pt>
              <c:pt idx="9">
                <c:v>0</c:v>
              </c:pt>
              <c:pt idx="10">
                <c:v>0</c:v>
              </c:pt>
              <c:pt idx="11">
                <c:v>1</c:v>
              </c:pt>
              <c:pt idx="12">
                <c:v>9</c:v>
              </c:pt>
              <c:pt idx="13">
                <c:v>55</c:v>
              </c:pt>
              <c:pt idx="14">
                <c:v>76</c:v>
              </c:pt>
              <c:pt idx="15">
                <c:v>101</c:v>
              </c:pt>
              <c:pt idx="16">
                <c:v>128</c:v>
              </c:pt>
              <c:pt idx="17">
                <c:v>124</c:v>
              </c:pt>
              <c:pt idx="18">
                <c:v>84</c:v>
              </c:pt>
              <c:pt idx="19">
                <c:v>74</c:v>
              </c:pt>
              <c:pt idx="20">
                <c:v>53</c:v>
              </c:pt>
              <c:pt idx="21">
                <c:v>49</c:v>
              </c:pt>
              <c:pt idx="22">
                <c:v>20</c:v>
              </c:pt>
              <c:pt idx="23">
                <c:v>21</c:v>
              </c:pt>
              <c:pt idx="24">
                <c:v>17</c:v>
              </c:pt>
              <c:pt idx="25">
                <c:v>12</c:v>
              </c:pt>
              <c:pt idx="26">
                <c:v>11</c:v>
              </c:pt>
              <c:pt idx="27">
                <c:v>9</c:v>
              </c:pt>
              <c:pt idx="28">
                <c:v>2</c:v>
              </c:pt>
              <c:pt idx="29">
                <c:v>7</c:v>
              </c:pt>
              <c:pt idx="30">
                <c:v>1</c:v>
              </c:pt>
              <c:pt idx="31">
                <c:v>5</c:v>
              </c:pt>
              <c:pt idx="32">
                <c:v>4</c:v>
              </c:pt>
              <c:pt idx="33">
                <c:v>6</c:v>
              </c:pt>
              <c:pt idx="34">
                <c:v>4</c:v>
              </c:pt>
              <c:pt idx="35">
                <c:v>3</c:v>
              </c:pt>
              <c:pt idx="36">
                <c:v>7</c:v>
              </c:pt>
              <c:pt idx="37">
                <c:v>8</c:v>
              </c:pt>
              <c:pt idx="38">
                <c:v>9</c:v>
              </c:pt>
              <c:pt idx="39">
                <c:v>2</c:v>
              </c:pt>
              <c:pt idx="40">
                <c:v>11</c:v>
              </c:pt>
              <c:pt idx="41">
                <c:v>17</c:v>
              </c:pt>
              <c:pt idx="42">
                <c:v>42</c:v>
              </c:pt>
              <c:pt idx="43">
                <c:v>51</c:v>
              </c:pt>
              <c:pt idx="44">
                <c:v>82</c:v>
              </c:pt>
              <c:pt idx="45">
                <c:v>96</c:v>
              </c:pt>
              <c:pt idx="46">
                <c:v>100</c:v>
              </c:pt>
              <c:pt idx="47">
                <c:v>81</c:v>
              </c:pt>
              <c:pt idx="48">
                <c:v>98</c:v>
              </c:pt>
              <c:pt idx="49">
                <c:v>87</c:v>
              </c:pt>
              <c:pt idx="50">
                <c:v>82</c:v>
              </c:pt>
              <c:pt idx="51">
                <c:v>88</c:v>
              </c:pt>
              <c:pt idx="52">
                <c:v>93</c:v>
              </c:pt>
              <c:pt idx="53">
                <c:v>145</c:v>
              </c:pt>
              <c:pt idx="54">
                <c:v>153</c:v>
              </c:pt>
              <c:pt idx="55">
                <c:v>182</c:v>
              </c:pt>
            </c:numLit>
          </c:val>
          <c:smooth val="0"/>
          <c:extLst xmlns:c16r2="http://schemas.microsoft.com/office/drawing/2015/06/chart">
            <c:ext xmlns:c16="http://schemas.microsoft.com/office/drawing/2014/chart" uri="{C3380CC4-5D6E-409C-BE32-E72D297353CC}">
              <c16:uniqueId val="{00000002-48EC-4521-83F6-18B20CD48AC7}"/>
            </c:ext>
          </c:extLst>
        </c:ser>
        <c:dLbls>
          <c:showLegendKey val="0"/>
          <c:showVal val="0"/>
          <c:showCatName val="0"/>
          <c:showSerName val="0"/>
          <c:showPercent val="0"/>
          <c:showBubbleSize val="0"/>
        </c:dLbls>
        <c:marker val="1"/>
        <c:smooth val="0"/>
        <c:axId val="331752832"/>
        <c:axId val="331750480"/>
      </c:lineChart>
      <c:catAx>
        <c:axId val="331752832"/>
        <c:scaling>
          <c:orientation val="minMax"/>
          <c:max val="-43460"/>
          <c:min val="-43838"/>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1750480"/>
        <c:crosses val="autoZero"/>
        <c:auto val="1"/>
        <c:lblAlgn val="ctr"/>
        <c:lblOffset val="100"/>
        <c:tickLblSkip val="21"/>
        <c:noMultiLvlLbl val="0"/>
      </c:catAx>
      <c:valAx>
        <c:axId val="3317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1752832"/>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GB"/>
              <a:t>Weekly registered deaths in Northern Ireland, up</a:t>
            </a:r>
            <a:r>
              <a:rPr lang="en-GB" baseline="0"/>
              <a:t> to 19th February 2021</a:t>
            </a:r>
            <a:endParaRPr lang="en-GB"/>
          </a:p>
        </c:rich>
      </c:tx>
      <c:overlay val="0"/>
      <c:spPr>
        <a:noFill/>
        <a:ln w="25400">
          <a:noFill/>
        </a:ln>
      </c:spPr>
    </c:title>
    <c:autoTitleDeleted val="0"/>
    <c:plotArea>
      <c:layout>
        <c:manualLayout>
          <c:layoutTarget val="inner"/>
          <c:xMode val="edge"/>
          <c:yMode val="edge"/>
          <c:x val="4.4662948381452315E-2"/>
          <c:y val="0.12150702036031903"/>
          <c:w val="0.84103796231608485"/>
          <c:h val="0.75990739486802472"/>
        </c:manualLayout>
      </c:layout>
      <c:lineChart>
        <c:grouping val="standard"/>
        <c:varyColors val="0"/>
        <c:ser>
          <c:idx val="0"/>
          <c:order val="0"/>
          <c:tx>
            <c:strRef>
              <c:f>Sheet1!$B$1</c:f>
              <c:strCache>
                <c:ptCount val="1"/>
                <c:pt idx="0">
                  <c:v>All Registered Deaths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Sheet1!$A$2:$A$60</c:f>
              <c:numCache>
                <c:formatCode>m/d/yyyy</c:formatCode>
                <c:ptCount val="59"/>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numCache>
            </c:numRef>
          </c:cat>
          <c:val>
            <c:numRef>
              <c:f>Sheet1!$B$2:$B$60</c:f>
              <c:numCache>
                <c:formatCode>0</c:formatCode>
                <c:ptCount val="59"/>
                <c:pt idx="0" formatCode="General">
                  <c:v>395</c:v>
                </c:pt>
                <c:pt idx="1">
                  <c:v>411</c:v>
                </c:pt>
                <c:pt idx="2">
                  <c:v>347</c:v>
                </c:pt>
                <c:pt idx="3">
                  <c:v>323</c:v>
                </c:pt>
                <c:pt idx="4">
                  <c:v>332</c:v>
                </c:pt>
                <c:pt idx="5">
                  <c:v>306</c:v>
                </c:pt>
                <c:pt idx="6">
                  <c:v>297</c:v>
                </c:pt>
                <c:pt idx="7">
                  <c:v>347</c:v>
                </c:pt>
                <c:pt idx="8">
                  <c:v>312</c:v>
                </c:pt>
                <c:pt idx="9">
                  <c:v>324</c:v>
                </c:pt>
                <c:pt idx="10">
                  <c:v>271</c:v>
                </c:pt>
                <c:pt idx="11">
                  <c:v>287</c:v>
                </c:pt>
                <c:pt idx="12">
                  <c:v>434</c:v>
                </c:pt>
                <c:pt idx="13">
                  <c:v>435</c:v>
                </c:pt>
                <c:pt idx="14">
                  <c:v>424</c:v>
                </c:pt>
                <c:pt idx="15">
                  <c:v>470</c:v>
                </c:pt>
                <c:pt idx="16">
                  <c:v>427</c:v>
                </c:pt>
                <c:pt idx="17">
                  <c:v>336</c:v>
                </c:pt>
                <c:pt idx="18">
                  <c:v>396</c:v>
                </c:pt>
                <c:pt idx="19">
                  <c:v>325</c:v>
                </c:pt>
                <c:pt idx="20">
                  <c:v>316</c:v>
                </c:pt>
                <c:pt idx="21">
                  <c:v>304</c:v>
                </c:pt>
                <c:pt idx="22">
                  <c:v>292</c:v>
                </c:pt>
                <c:pt idx="23">
                  <c:v>290</c:v>
                </c:pt>
                <c:pt idx="24">
                  <c:v>295</c:v>
                </c:pt>
                <c:pt idx="25">
                  <c:v>289</c:v>
                </c:pt>
                <c:pt idx="26">
                  <c:v>275</c:v>
                </c:pt>
                <c:pt idx="27">
                  <c:v>240</c:v>
                </c:pt>
                <c:pt idx="28">
                  <c:v>307</c:v>
                </c:pt>
                <c:pt idx="29">
                  <c:v>273</c:v>
                </c:pt>
                <c:pt idx="30">
                  <c:v>280</c:v>
                </c:pt>
                <c:pt idx="31">
                  <c:v>278</c:v>
                </c:pt>
                <c:pt idx="32">
                  <c:v>313</c:v>
                </c:pt>
                <c:pt idx="33">
                  <c:v>303</c:v>
                </c:pt>
                <c:pt idx="34">
                  <c:v>234</c:v>
                </c:pt>
                <c:pt idx="35">
                  <c:v>296</c:v>
                </c:pt>
                <c:pt idx="36">
                  <c:v>322</c:v>
                </c:pt>
                <c:pt idx="37">
                  <c:v>323</c:v>
                </c:pt>
                <c:pt idx="38">
                  <c:v>328</c:v>
                </c:pt>
                <c:pt idx="39">
                  <c:v>348</c:v>
                </c:pt>
                <c:pt idx="40">
                  <c:v>278</c:v>
                </c:pt>
                <c:pt idx="41">
                  <c:v>391</c:v>
                </c:pt>
                <c:pt idx="42">
                  <c:v>368</c:v>
                </c:pt>
                <c:pt idx="43">
                  <c:v>386</c:v>
                </c:pt>
                <c:pt idx="44">
                  <c:v>406</c:v>
                </c:pt>
                <c:pt idx="45">
                  <c:v>396</c:v>
                </c:pt>
                <c:pt idx="46">
                  <c:v>348</c:v>
                </c:pt>
                <c:pt idx="47">
                  <c:v>387</c:v>
                </c:pt>
                <c:pt idx="48">
                  <c:v>366</c:v>
                </c:pt>
                <c:pt idx="49">
                  <c:v>350</c:v>
                </c:pt>
                <c:pt idx="50">
                  <c:v>310</c:v>
                </c:pt>
                <c:pt idx="51">
                  <c:v>333</c:v>
                </c:pt>
                <c:pt idx="52">
                  <c:v>568</c:v>
                </c:pt>
                <c:pt idx="53">
                  <c:v>443</c:v>
                </c:pt>
                <c:pt idx="54">
                  <c:v>474</c:v>
                </c:pt>
                <c:pt idx="55">
                  <c:v>437</c:v>
                </c:pt>
                <c:pt idx="56">
                  <c:v>462</c:v>
                </c:pt>
                <c:pt idx="57">
                  <c:v>382</c:v>
                </c:pt>
                <c:pt idx="58">
                  <c:v>352</c:v>
                </c:pt>
              </c:numCache>
            </c:numRef>
          </c:val>
          <c:smooth val="0"/>
          <c:extLst xmlns:c16r2="http://schemas.microsoft.com/office/drawing/2015/06/chart">
            <c:ext xmlns:c16="http://schemas.microsoft.com/office/drawing/2014/chart" uri="{C3380CC4-5D6E-409C-BE32-E72D297353CC}">
              <c16:uniqueId val="{00000000-9D5C-4454-B9FD-E908E70D65A2}"/>
            </c:ext>
          </c:extLst>
        </c:ser>
        <c:ser>
          <c:idx val="1"/>
          <c:order val="1"/>
          <c:tx>
            <c:strRef>
              <c:f>Sheet1!$C$1</c:f>
              <c:strCache>
                <c:ptCount val="1"/>
                <c:pt idx="0">
                  <c:v>Average and min/max range of deaths over 5 years</c:v>
                </c:pt>
              </c:strCache>
            </c:strRef>
          </c:tx>
          <c:spPr>
            <a:ln w="28575" cap="rnd">
              <a:solidFill>
                <a:schemeClr val="accent3"/>
              </a:solidFill>
              <a:round/>
            </a:ln>
            <a:effectLst>
              <a:outerShdw blurRad="50800" dist="50800" dir="5400000" sx="6000" sy="6000" algn="ctr" rotWithShape="0">
                <a:srgbClr val="000000">
                  <a:alpha val="43137"/>
                </a:srgbClr>
              </a:outerShdw>
            </a:effectLst>
          </c:spPr>
          <c:marker>
            <c:symbol val="circle"/>
            <c:size val="5"/>
            <c:spPr>
              <a:solidFill>
                <a:schemeClr val="accent3"/>
              </a:solidFill>
              <a:ln w="9525">
                <a:solidFill>
                  <a:schemeClr val="accent3"/>
                </a:solidFill>
              </a:ln>
              <a:effectLst>
                <a:outerShdw blurRad="50800" dist="50800" dir="5400000" sx="6000" sy="6000" algn="ctr" rotWithShape="0">
                  <a:srgbClr val="000000">
                    <a:alpha val="43137"/>
                  </a:srgbClr>
                </a:outerShdw>
              </a:effectLst>
            </c:spPr>
          </c:marker>
          <c:cat>
            <c:numRef>
              <c:f>Sheet1!$A$2:$A$60</c:f>
              <c:numCache>
                <c:formatCode>m/d/yyyy</c:formatCode>
                <c:ptCount val="59"/>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numCache>
            </c:numRef>
          </c:cat>
          <c:val>
            <c:numRef>
              <c:f>Sheet1!$C$2:$C$60</c:f>
              <c:numCache>
                <c:formatCode>0</c:formatCode>
                <c:ptCount val="59"/>
                <c:pt idx="0" formatCode="General">
                  <c:v>402.2</c:v>
                </c:pt>
                <c:pt idx="1">
                  <c:v>391</c:v>
                </c:pt>
                <c:pt idx="2">
                  <c:v>383</c:v>
                </c:pt>
                <c:pt idx="3">
                  <c:v>374</c:v>
                </c:pt>
                <c:pt idx="4">
                  <c:v>346</c:v>
                </c:pt>
                <c:pt idx="5">
                  <c:v>340</c:v>
                </c:pt>
                <c:pt idx="6">
                  <c:v>317</c:v>
                </c:pt>
                <c:pt idx="7">
                  <c:v>343</c:v>
                </c:pt>
                <c:pt idx="8">
                  <c:v>356</c:v>
                </c:pt>
                <c:pt idx="9">
                  <c:v>343</c:v>
                </c:pt>
                <c:pt idx="10">
                  <c:v>297</c:v>
                </c:pt>
                <c:pt idx="11">
                  <c:v>320</c:v>
                </c:pt>
                <c:pt idx="12">
                  <c:v>298</c:v>
                </c:pt>
                <c:pt idx="13">
                  <c:v>295</c:v>
                </c:pt>
                <c:pt idx="14">
                  <c:v>290</c:v>
                </c:pt>
                <c:pt idx="15">
                  <c:v>284</c:v>
                </c:pt>
                <c:pt idx="16">
                  <c:v>320</c:v>
                </c:pt>
                <c:pt idx="17">
                  <c:v>274</c:v>
                </c:pt>
                <c:pt idx="18">
                  <c:v>295</c:v>
                </c:pt>
                <c:pt idx="19">
                  <c:v>290</c:v>
                </c:pt>
                <c:pt idx="20">
                  <c:v>279</c:v>
                </c:pt>
                <c:pt idx="21">
                  <c:v>271</c:v>
                </c:pt>
                <c:pt idx="22">
                  <c:v>293</c:v>
                </c:pt>
                <c:pt idx="23">
                  <c:v>286</c:v>
                </c:pt>
                <c:pt idx="24">
                  <c:v>270</c:v>
                </c:pt>
                <c:pt idx="25">
                  <c:v>288</c:v>
                </c:pt>
                <c:pt idx="26">
                  <c:v>255</c:v>
                </c:pt>
                <c:pt idx="27">
                  <c:v>264</c:v>
                </c:pt>
                <c:pt idx="28">
                  <c:v>265</c:v>
                </c:pt>
                <c:pt idx="29">
                  <c:v>282</c:v>
                </c:pt>
                <c:pt idx="30">
                  <c:v>276</c:v>
                </c:pt>
                <c:pt idx="31">
                  <c:v>265</c:v>
                </c:pt>
                <c:pt idx="32">
                  <c:v>263</c:v>
                </c:pt>
                <c:pt idx="33">
                  <c:v>259</c:v>
                </c:pt>
                <c:pt idx="34">
                  <c:v>255</c:v>
                </c:pt>
                <c:pt idx="35">
                  <c:v>276</c:v>
                </c:pt>
                <c:pt idx="36">
                  <c:v>282</c:v>
                </c:pt>
                <c:pt idx="37">
                  <c:v>288</c:v>
                </c:pt>
                <c:pt idx="38">
                  <c:v>286</c:v>
                </c:pt>
                <c:pt idx="39">
                  <c:v>300.39999999999998</c:v>
                </c:pt>
                <c:pt idx="40">
                  <c:v>294.8</c:v>
                </c:pt>
                <c:pt idx="41">
                  <c:v>285.60000000000002</c:v>
                </c:pt>
                <c:pt idx="42">
                  <c:v>283.60000000000002</c:v>
                </c:pt>
                <c:pt idx="43">
                  <c:v>296</c:v>
                </c:pt>
                <c:pt idx="44">
                  <c:v>297</c:v>
                </c:pt>
                <c:pt idx="45">
                  <c:v>319</c:v>
                </c:pt>
                <c:pt idx="46">
                  <c:v>311.39999999999998</c:v>
                </c:pt>
                <c:pt idx="47">
                  <c:v>322.39999999999998</c:v>
                </c:pt>
                <c:pt idx="48">
                  <c:v>321.8</c:v>
                </c:pt>
                <c:pt idx="49">
                  <c:v>343.8</c:v>
                </c:pt>
                <c:pt idx="50">
                  <c:v>280.8</c:v>
                </c:pt>
                <c:pt idx="51">
                  <c:v>279.60000000000002</c:v>
                </c:pt>
                <c:pt idx="52">
                  <c:v>417</c:v>
                </c:pt>
                <c:pt idx="53">
                  <c:v>399</c:v>
                </c:pt>
                <c:pt idx="54">
                  <c:v>375</c:v>
                </c:pt>
                <c:pt idx="55">
                  <c:v>359</c:v>
                </c:pt>
                <c:pt idx="56">
                  <c:v>337</c:v>
                </c:pt>
                <c:pt idx="57">
                  <c:v>331.6</c:v>
                </c:pt>
                <c:pt idx="58">
                  <c:v>310.8</c:v>
                </c:pt>
              </c:numCache>
            </c:numRef>
          </c:val>
          <c:smooth val="0"/>
          <c:extLst xmlns:c16r2="http://schemas.microsoft.com/office/drawing/2015/06/chart">
            <c:ext xmlns:c16="http://schemas.microsoft.com/office/drawing/2014/chart" uri="{C3380CC4-5D6E-409C-BE32-E72D297353CC}">
              <c16:uniqueId val="{00000001-9D5C-4454-B9FD-E908E70D65A2}"/>
            </c:ext>
          </c:extLst>
        </c:ser>
        <c:ser>
          <c:idx val="2"/>
          <c:order val="2"/>
          <c:tx>
            <c:strRef>
              <c:f>Sheet1!$D$1</c:f>
              <c:strCache>
                <c:ptCount val="1"/>
                <c:pt idx="0">
                  <c:v>COVID-19 deaths registered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Sheet1!$A$2:$A$60</c:f>
              <c:numCache>
                <c:formatCode>m/d/yyyy</c:formatCode>
                <c:ptCount val="59"/>
                <c:pt idx="0">
                  <c:v>43840</c:v>
                </c:pt>
                <c:pt idx="1">
                  <c:v>43847</c:v>
                </c:pt>
                <c:pt idx="2">
                  <c:v>43854</c:v>
                </c:pt>
                <c:pt idx="3">
                  <c:v>43861</c:v>
                </c:pt>
                <c:pt idx="4">
                  <c:v>43868</c:v>
                </c:pt>
                <c:pt idx="5">
                  <c:v>43875</c:v>
                </c:pt>
                <c:pt idx="6">
                  <c:v>43882</c:v>
                </c:pt>
                <c:pt idx="7">
                  <c:v>43889</c:v>
                </c:pt>
                <c:pt idx="8">
                  <c:v>43896</c:v>
                </c:pt>
                <c:pt idx="9">
                  <c:v>43903</c:v>
                </c:pt>
                <c:pt idx="10">
                  <c:v>43910</c:v>
                </c:pt>
                <c:pt idx="11">
                  <c:v>43917</c:v>
                </c:pt>
                <c:pt idx="12">
                  <c:v>43924</c:v>
                </c:pt>
                <c:pt idx="13">
                  <c:v>43931</c:v>
                </c:pt>
                <c:pt idx="14">
                  <c:v>43938</c:v>
                </c:pt>
                <c:pt idx="15">
                  <c:v>43945</c:v>
                </c:pt>
                <c:pt idx="16">
                  <c:v>43952</c:v>
                </c:pt>
                <c:pt idx="17">
                  <c:v>43959</c:v>
                </c:pt>
                <c:pt idx="18">
                  <c:v>43966</c:v>
                </c:pt>
                <c:pt idx="19">
                  <c:v>43973</c:v>
                </c:pt>
                <c:pt idx="20">
                  <c:v>43980</c:v>
                </c:pt>
                <c:pt idx="21">
                  <c:v>43987</c:v>
                </c:pt>
                <c:pt idx="22">
                  <c:v>43994</c:v>
                </c:pt>
                <c:pt idx="23">
                  <c:v>44001</c:v>
                </c:pt>
                <c:pt idx="24">
                  <c:v>44008</c:v>
                </c:pt>
                <c:pt idx="25">
                  <c:v>44015</c:v>
                </c:pt>
                <c:pt idx="26">
                  <c:v>44022</c:v>
                </c:pt>
                <c:pt idx="27">
                  <c:v>44029</c:v>
                </c:pt>
                <c:pt idx="28">
                  <c:v>44036</c:v>
                </c:pt>
                <c:pt idx="29">
                  <c:v>44043</c:v>
                </c:pt>
                <c:pt idx="30">
                  <c:v>44050</c:v>
                </c:pt>
                <c:pt idx="31">
                  <c:v>44057</c:v>
                </c:pt>
                <c:pt idx="32">
                  <c:v>44064</c:v>
                </c:pt>
                <c:pt idx="33">
                  <c:v>44071</c:v>
                </c:pt>
                <c:pt idx="34">
                  <c:v>44078</c:v>
                </c:pt>
                <c:pt idx="35">
                  <c:v>44085</c:v>
                </c:pt>
                <c:pt idx="36">
                  <c:v>44092</c:v>
                </c:pt>
                <c:pt idx="37">
                  <c:v>44099</c:v>
                </c:pt>
                <c:pt idx="38">
                  <c:v>44106</c:v>
                </c:pt>
                <c:pt idx="39">
                  <c:v>44113</c:v>
                </c:pt>
                <c:pt idx="40">
                  <c:v>44120</c:v>
                </c:pt>
                <c:pt idx="41">
                  <c:v>44127</c:v>
                </c:pt>
                <c:pt idx="42">
                  <c:v>44134</c:v>
                </c:pt>
                <c:pt idx="43">
                  <c:v>44141</c:v>
                </c:pt>
                <c:pt idx="44">
                  <c:v>44148</c:v>
                </c:pt>
                <c:pt idx="45">
                  <c:v>44155</c:v>
                </c:pt>
                <c:pt idx="46">
                  <c:v>44162</c:v>
                </c:pt>
                <c:pt idx="47">
                  <c:v>44169</c:v>
                </c:pt>
                <c:pt idx="48">
                  <c:v>44176</c:v>
                </c:pt>
                <c:pt idx="49">
                  <c:v>44183</c:v>
                </c:pt>
                <c:pt idx="50">
                  <c:v>44190</c:v>
                </c:pt>
                <c:pt idx="51">
                  <c:v>44197</c:v>
                </c:pt>
                <c:pt idx="52">
                  <c:v>44204</c:v>
                </c:pt>
                <c:pt idx="53">
                  <c:v>44211</c:v>
                </c:pt>
                <c:pt idx="54">
                  <c:v>44218</c:v>
                </c:pt>
                <c:pt idx="55">
                  <c:v>44225</c:v>
                </c:pt>
                <c:pt idx="56">
                  <c:v>44232</c:v>
                </c:pt>
                <c:pt idx="57">
                  <c:v>44239</c:v>
                </c:pt>
                <c:pt idx="58">
                  <c:v>44246</c:v>
                </c:pt>
              </c:numCache>
            </c:numRef>
          </c:cat>
          <c:val>
            <c:numRef>
              <c:f>Sheet1!$D$2:$D$60</c:f>
              <c:numCache>
                <c:formatCode>0</c:formatCode>
                <c:ptCount val="59"/>
                <c:pt idx="0" formatCode="General">
                  <c:v>0</c:v>
                </c:pt>
                <c:pt idx="1">
                  <c:v>0</c:v>
                </c:pt>
                <c:pt idx="2">
                  <c:v>0</c:v>
                </c:pt>
                <c:pt idx="3">
                  <c:v>0</c:v>
                </c:pt>
                <c:pt idx="4">
                  <c:v>0</c:v>
                </c:pt>
                <c:pt idx="5">
                  <c:v>0</c:v>
                </c:pt>
                <c:pt idx="6">
                  <c:v>0</c:v>
                </c:pt>
                <c:pt idx="7">
                  <c:v>0</c:v>
                </c:pt>
                <c:pt idx="8">
                  <c:v>0</c:v>
                </c:pt>
                <c:pt idx="9">
                  <c:v>0</c:v>
                </c:pt>
                <c:pt idx="10">
                  <c:v>1</c:v>
                </c:pt>
                <c:pt idx="11">
                  <c:v>9</c:v>
                </c:pt>
                <c:pt idx="12">
                  <c:v>55</c:v>
                </c:pt>
                <c:pt idx="13">
                  <c:v>76</c:v>
                </c:pt>
                <c:pt idx="14">
                  <c:v>101</c:v>
                </c:pt>
                <c:pt idx="15">
                  <c:v>128</c:v>
                </c:pt>
                <c:pt idx="16">
                  <c:v>124</c:v>
                </c:pt>
                <c:pt idx="17">
                  <c:v>84</c:v>
                </c:pt>
                <c:pt idx="18">
                  <c:v>74</c:v>
                </c:pt>
                <c:pt idx="19">
                  <c:v>53</c:v>
                </c:pt>
                <c:pt idx="20">
                  <c:v>49</c:v>
                </c:pt>
                <c:pt idx="21">
                  <c:v>20</c:v>
                </c:pt>
                <c:pt idx="22">
                  <c:v>21</c:v>
                </c:pt>
                <c:pt idx="23">
                  <c:v>17</c:v>
                </c:pt>
                <c:pt idx="24">
                  <c:v>12</c:v>
                </c:pt>
                <c:pt idx="25">
                  <c:v>11</c:v>
                </c:pt>
                <c:pt idx="26">
                  <c:v>9</c:v>
                </c:pt>
                <c:pt idx="27">
                  <c:v>2</c:v>
                </c:pt>
                <c:pt idx="28">
                  <c:v>7</c:v>
                </c:pt>
                <c:pt idx="29">
                  <c:v>1</c:v>
                </c:pt>
                <c:pt idx="30">
                  <c:v>5</c:v>
                </c:pt>
                <c:pt idx="31">
                  <c:v>4</c:v>
                </c:pt>
                <c:pt idx="32">
                  <c:v>6</c:v>
                </c:pt>
                <c:pt idx="33">
                  <c:v>4</c:v>
                </c:pt>
                <c:pt idx="34">
                  <c:v>3</c:v>
                </c:pt>
                <c:pt idx="35">
                  <c:v>7</c:v>
                </c:pt>
                <c:pt idx="36">
                  <c:v>8</c:v>
                </c:pt>
                <c:pt idx="37">
                  <c:v>9</c:v>
                </c:pt>
                <c:pt idx="38">
                  <c:v>2</c:v>
                </c:pt>
                <c:pt idx="39">
                  <c:v>11</c:v>
                </c:pt>
                <c:pt idx="40">
                  <c:v>17</c:v>
                </c:pt>
                <c:pt idx="41">
                  <c:v>42</c:v>
                </c:pt>
                <c:pt idx="42">
                  <c:v>51</c:v>
                </c:pt>
                <c:pt idx="43">
                  <c:v>82</c:v>
                </c:pt>
                <c:pt idx="44">
                  <c:v>96</c:v>
                </c:pt>
                <c:pt idx="45">
                  <c:v>100</c:v>
                </c:pt>
                <c:pt idx="46">
                  <c:v>81</c:v>
                </c:pt>
                <c:pt idx="47">
                  <c:v>98</c:v>
                </c:pt>
                <c:pt idx="48">
                  <c:v>87</c:v>
                </c:pt>
                <c:pt idx="49">
                  <c:v>82</c:v>
                </c:pt>
                <c:pt idx="50">
                  <c:v>88</c:v>
                </c:pt>
                <c:pt idx="51">
                  <c:v>94</c:v>
                </c:pt>
                <c:pt idx="52">
                  <c:v>145</c:v>
                </c:pt>
                <c:pt idx="53">
                  <c:v>153</c:v>
                </c:pt>
                <c:pt idx="54">
                  <c:v>182</c:v>
                </c:pt>
                <c:pt idx="55">
                  <c:v>137</c:v>
                </c:pt>
                <c:pt idx="56">
                  <c:v>126</c:v>
                </c:pt>
                <c:pt idx="57">
                  <c:v>99</c:v>
                </c:pt>
                <c:pt idx="58">
                  <c:v>78</c:v>
                </c:pt>
              </c:numCache>
            </c:numRef>
          </c:val>
          <c:smooth val="0"/>
          <c:extLst xmlns:c16r2="http://schemas.microsoft.com/office/drawing/2015/06/chart">
            <c:ext xmlns:c16="http://schemas.microsoft.com/office/drawing/2014/chart" uri="{C3380CC4-5D6E-409C-BE32-E72D297353CC}">
              <c16:uniqueId val="{00000002-9D5C-4454-B9FD-E908E70D65A2}"/>
            </c:ext>
          </c:extLst>
        </c:ser>
        <c:dLbls>
          <c:showLegendKey val="0"/>
          <c:showVal val="0"/>
          <c:showCatName val="0"/>
          <c:showSerName val="0"/>
          <c:showPercent val="0"/>
          <c:showBubbleSize val="0"/>
        </c:dLbls>
        <c:marker val="1"/>
        <c:smooth val="0"/>
        <c:axId val="331748128"/>
        <c:axId val="331751264"/>
      </c:lineChart>
      <c:dateAx>
        <c:axId val="331748128"/>
        <c:scaling>
          <c:orientation val="minMax"/>
          <c:max val="44246"/>
          <c:min val="43840"/>
        </c:scaling>
        <c:delete val="0"/>
        <c:axPos val="b"/>
        <c:title>
          <c:tx>
            <c:rich>
              <a:bodyPr/>
              <a:lstStyle/>
              <a:p>
                <a:pPr>
                  <a:defRPr sz="1000" b="1" i="0" u="none" strike="noStrike" baseline="0">
                    <a:solidFill>
                      <a:srgbClr val="000000"/>
                    </a:solidFill>
                    <a:latin typeface="Calibri"/>
                    <a:ea typeface="Calibri"/>
                    <a:cs typeface="Calibri"/>
                  </a:defRPr>
                </a:pPr>
                <a:r>
                  <a:rPr lang="en-GB"/>
                  <a:t>Weeks ending (Friday)</a:t>
                </a:r>
              </a:p>
            </c:rich>
          </c:tx>
          <c:overlay val="0"/>
        </c:title>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31751264"/>
        <c:crosses val="autoZero"/>
        <c:auto val="0"/>
        <c:lblOffset val="100"/>
        <c:baseTimeUnit val="days"/>
        <c:majorUnit val="29"/>
        <c:majorTimeUnit val="days"/>
      </c:dateAx>
      <c:valAx>
        <c:axId val="3317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331748128"/>
        <c:crosses val="autoZero"/>
        <c:crossBetween val="between"/>
      </c:valAx>
      <c:spPr>
        <a:noFill/>
        <a:ln w="25400">
          <a:noFill/>
        </a:ln>
      </c:spPr>
    </c:plotArea>
    <c:legend>
      <c:legendPos val="r"/>
      <c:layout>
        <c:manualLayout>
          <c:xMode val="edge"/>
          <c:yMode val="edge"/>
          <c:x val="0.89506820566631684"/>
          <c:y val="2.6190476190476191E-2"/>
          <c:w val="9.6537250786988493E-2"/>
          <c:h val="0.94762129733783274"/>
        </c:manualLayout>
      </c:layout>
      <c:overlay val="0"/>
      <c:spPr>
        <a:noFill/>
        <a:ln w="25400">
          <a:noFill/>
        </a:ln>
      </c:spPr>
      <c:txPr>
        <a:bodyPr/>
        <a:lstStyle/>
        <a:p>
          <a:pPr>
            <a:defRPr sz="67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9658350</xdr:colOff>
          <xdr:row>4</xdr:row>
          <xdr:rowOff>647700</xdr:rowOff>
        </xdr:from>
        <xdr:to>
          <xdr:col>1</xdr:col>
          <xdr:colOff>10753725</xdr:colOff>
          <xdr:row>9</xdr:row>
          <xdr:rowOff>200025</xdr:rowOff>
        </xdr:to>
        <xdr:sp macro="" textlink="">
          <xdr:nvSpPr>
            <xdr:cNvPr id="58369" name="Object 1" descr="National Statistics logo"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47625</xdr:rowOff>
    </xdr:from>
    <xdr:to>
      <xdr:col>255</xdr:col>
      <xdr:colOff>361950</xdr:colOff>
      <xdr:row>26</xdr:row>
      <xdr:rowOff>0</xdr:rowOff>
    </xdr:to>
    <xdr:graphicFrame macro="">
      <xdr:nvGraphicFramePr>
        <xdr:cNvPr id="3"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4"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47625</xdr:rowOff>
    </xdr:from>
    <xdr:to>
      <xdr:col>255</xdr:col>
      <xdr:colOff>361950</xdr:colOff>
      <xdr:row>26</xdr:row>
      <xdr:rowOff>0</xdr:rowOff>
    </xdr:to>
    <xdr:graphicFrame macro="">
      <xdr:nvGraphicFramePr>
        <xdr:cNvPr id="5" name="Chart 1" descr="Weekly registered deaths in Northern Ireland, up to 29th January 2021&#10;" title="Weekly registered deaths in Northern Ireland, up to 29th January 20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mography@nisra.gov.uk?subject=Please%20add%20me%20to%20the%20Vital%20Statistics%20Mailing%20Lis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hyperlink" Target="mailto:demography@nisra.gov.uk?subject=Please%20add%20me%20to%20the%20Vital%20Statistics%20Mailing%20List" TargetMode="External"/><Relationship Id="rId7" Type="http://schemas.openxmlformats.org/officeDocument/2006/relationships/oleObject" Target="../embeddings/oleObject1.bin"/><Relationship Id="rId2" Type="http://schemas.openxmlformats.org/officeDocument/2006/relationships/hyperlink" Target="https://consultations.nidirect.gov.uk/dof-nisra-demography-methodology-branch/vital-events-statistics-user-survey/" TargetMode="External"/><Relationship Id="rId1" Type="http://schemas.openxmlformats.org/officeDocument/2006/relationships/hyperlink" Target="mailto:demography@nisra.gov.uk?subject=Please%20Add%20Me%20to%20the%20Vital%20Statistics%20User%20LIs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6"/>
  <sheetViews>
    <sheetView showGridLines="0" tabSelected="1" zoomScale="85" zoomScaleNormal="85" workbookViewId="0">
      <selection activeCell="A2" sqref="A2"/>
    </sheetView>
  </sheetViews>
  <sheetFormatPr defaultColWidth="0" defaultRowHeight="12.75" zeroHeight="1" x14ac:dyDescent="0.2"/>
  <cols>
    <col min="1" max="1" width="2.28515625" customWidth="1"/>
    <col min="2" max="2" width="11.7109375" customWidth="1"/>
    <col min="3" max="3" width="110.28515625" customWidth="1"/>
    <col min="4" max="4" width="3.5703125" customWidth="1"/>
  </cols>
  <sheetData>
    <row r="1" spans="1:3" ht="18" x14ac:dyDescent="0.25">
      <c r="A1" s="83"/>
      <c r="B1" s="85" t="s">
        <v>42</v>
      </c>
    </row>
    <row r="2" spans="1:3" x14ac:dyDescent="0.2">
      <c r="A2" s="83"/>
      <c r="B2" s="83"/>
    </row>
    <row r="3" spans="1:3" ht="15" x14ac:dyDescent="0.2">
      <c r="A3" s="83"/>
      <c r="B3" s="84" t="s">
        <v>45</v>
      </c>
    </row>
    <row r="4" spans="1:3" ht="15" x14ac:dyDescent="0.2">
      <c r="A4" s="83"/>
      <c r="B4" s="84" t="s">
        <v>46</v>
      </c>
    </row>
    <row r="5" spans="1:3" ht="15" x14ac:dyDescent="0.2">
      <c r="C5" s="48"/>
    </row>
    <row r="6" spans="1:3" s="81" customFormat="1" ht="15" x14ac:dyDescent="0.2">
      <c r="A6"/>
      <c r="B6" s="88" t="s">
        <v>68</v>
      </c>
      <c r="C6" s="90" t="s">
        <v>125</v>
      </c>
    </row>
    <row r="7" spans="1:3" s="81" customFormat="1" ht="15" x14ac:dyDescent="0.2">
      <c r="A7"/>
      <c r="B7" s="88" t="s">
        <v>69</v>
      </c>
      <c r="C7" s="89" t="s">
        <v>126</v>
      </c>
    </row>
    <row r="8" spans="1:3" s="81" customFormat="1" ht="15" x14ac:dyDescent="0.2">
      <c r="A8"/>
      <c r="B8" s="88" t="s">
        <v>70</v>
      </c>
      <c r="C8" s="89" t="s">
        <v>127</v>
      </c>
    </row>
    <row r="9" spans="1:3" s="81" customFormat="1" ht="15" x14ac:dyDescent="0.2">
      <c r="A9"/>
      <c r="B9" s="88" t="s">
        <v>71</v>
      </c>
      <c r="C9" s="90" t="s">
        <v>128</v>
      </c>
    </row>
    <row r="10" spans="1:3" s="81" customFormat="1" ht="15" x14ac:dyDescent="0.2">
      <c r="A10"/>
      <c r="B10" s="88" t="s">
        <v>72</v>
      </c>
      <c r="C10" s="90" t="s">
        <v>129</v>
      </c>
    </row>
    <row r="11" spans="1:3" s="81" customFormat="1" ht="15" x14ac:dyDescent="0.2">
      <c r="A11"/>
      <c r="B11" s="88" t="s">
        <v>73</v>
      </c>
      <c r="C11" s="90" t="s">
        <v>130</v>
      </c>
    </row>
    <row r="12" spans="1:3" s="81" customFormat="1" ht="15" x14ac:dyDescent="0.2">
      <c r="A12"/>
      <c r="B12" s="88" t="s">
        <v>82</v>
      </c>
      <c r="C12" s="90" t="s">
        <v>131</v>
      </c>
    </row>
    <row r="13" spans="1:3" s="81" customFormat="1" ht="15" x14ac:dyDescent="0.2">
      <c r="A13"/>
      <c r="B13" s="88" t="s">
        <v>75</v>
      </c>
      <c r="C13" s="90" t="s">
        <v>132</v>
      </c>
    </row>
    <row r="14" spans="1:3" s="81" customFormat="1" ht="15" x14ac:dyDescent="0.2">
      <c r="A14"/>
      <c r="B14" s="88" t="s">
        <v>74</v>
      </c>
      <c r="C14" s="90" t="s">
        <v>133</v>
      </c>
    </row>
    <row r="15" spans="1:3" s="81" customFormat="1" ht="15" x14ac:dyDescent="0.2">
      <c r="A15"/>
      <c r="B15" s="88"/>
      <c r="C15" s="90"/>
    </row>
    <row r="16" spans="1:3" s="81" customFormat="1" ht="15" x14ac:dyDescent="0.2">
      <c r="A16"/>
      <c r="B16" s="88" t="s">
        <v>138</v>
      </c>
      <c r="C16" s="90" t="s">
        <v>139</v>
      </c>
    </row>
    <row r="17" spans="1:5" ht="15" x14ac:dyDescent="0.2">
      <c r="C17" s="48"/>
      <c r="E17" s="63"/>
    </row>
    <row r="18" spans="1:5" s="82" customFormat="1" ht="15" x14ac:dyDescent="0.2">
      <c r="A18"/>
      <c r="B18" s="87" t="s">
        <v>76</v>
      </c>
      <c r="C18" s="86" t="s">
        <v>134</v>
      </c>
    </row>
    <row r="19" spans="1:5" s="82" customFormat="1" ht="15" x14ac:dyDescent="0.2">
      <c r="A19"/>
      <c r="B19" s="87" t="s">
        <v>83</v>
      </c>
      <c r="C19" s="86" t="s">
        <v>135</v>
      </c>
    </row>
    <row r="20" spans="1:5" ht="15" x14ac:dyDescent="0.2">
      <c r="B20" s="87" t="s">
        <v>89</v>
      </c>
      <c r="C20" s="86" t="s">
        <v>100</v>
      </c>
    </row>
    <row r="21" spans="1:5" s="82" customFormat="1" ht="15" x14ac:dyDescent="0.2">
      <c r="A21"/>
      <c r="B21" s="87" t="s">
        <v>99</v>
      </c>
      <c r="C21" s="86" t="s">
        <v>136</v>
      </c>
    </row>
    <row r="22" spans="1:5" x14ac:dyDescent="0.2"/>
    <row r="23" spans="1:5" x14ac:dyDescent="0.2"/>
    <row r="24" spans="1:5" ht="18.75" x14ac:dyDescent="0.2">
      <c r="C24" s="46"/>
    </row>
    <row r="25" spans="1:5" ht="15" x14ac:dyDescent="0.2">
      <c r="C25" s="44"/>
    </row>
    <row r="26" spans="1:5" ht="15" x14ac:dyDescent="0.2">
      <c r="C26" s="44"/>
    </row>
    <row r="27" spans="1:5" ht="15" hidden="1" x14ac:dyDescent="0.2">
      <c r="C27" s="44"/>
    </row>
    <row r="28" spans="1:5" ht="15" hidden="1" x14ac:dyDescent="0.2">
      <c r="C28" s="44"/>
    </row>
    <row r="29" spans="1:5" ht="15" hidden="1" x14ac:dyDescent="0.2">
      <c r="C29" s="44"/>
    </row>
    <row r="30" spans="1:5" ht="15" hidden="1" x14ac:dyDescent="0.2">
      <c r="C30" s="44"/>
    </row>
    <row r="31" spans="1:5" ht="15" hidden="1" x14ac:dyDescent="0.2">
      <c r="C31" s="44"/>
    </row>
    <row r="32" spans="1:5" ht="15" hidden="1" x14ac:dyDescent="0.2">
      <c r="C32" s="44"/>
    </row>
    <row r="33" spans="2:3" ht="15" hidden="1" x14ac:dyDescent="0.2">
      <c r="C33" s="44"/>
    </row>
    <row r="34" spans="2:3" ht="15" hidden="1" x14ac:dyDescent="0.2">
      <c r="C34" s="44"/>
    </row>
    <row r="35" spans="2:3" ht="15" hidden="1" x14ac:dyDescent="0.2">
      <c r="C35" s="44"/>
    </row>
    <row r="36" spans="2:3" ht="15" hidden="1" x14ac:dyDescent="0.2">
      <c r="C36" s="44"/>
    </row>
    <row r="37" spans="2:3" ht="15" hidden="1" x14ac:dyDescent="0.2">
      <c r="C37" s="44"/>
    </row>
    <row r="38" spans="2:3" ht="15" hidden="1" x14ac:dyDescent="0.2">
      <c r="C38" s="44"/>
    </row>
    <row r="39" spans="2:3" ht="15" hidden="1" x14ac:dyDescent="0.2">
      <c r="C39" s="44"/>
    </row>
    <row r="40" spans="2:3" ht="15" hidden="1" x14ac:dyDescent="0.2">
      <c r="C40" s="45"/>
    </row>
    <row r="41" spans="2:3" ht="15" hidden="1" x14ac:dyDescent="0.2">
      <c r="C41" s="44"/>
    </row>
    <row r="42" spans="2:3" ht="15" hidden="1" x14ac:dyDescent="0.2">
      <c r="C42" s="45"/>
    </row>
    <row r="43" spans="2:3" ht="15" hidden="1" x14ac:dyDescent="0.2">
      <c r="C43" s="44"/>
    </row>
    <row r="44" spans="2:3" ht="15" hidden="1" x14ac:dyDescent="0.2">
      <c r="C44" s="44"/>
    </row>
    <row r="45" spans="2:3" hidden="1" x14ac:dyDescent="0.2"/>
    <row r="46" spans="2:3" ht="15" hidden="1" x14ac:dyDescent="0.2">
      <c r="C46" s="44"/>
    </row>
    <row r="47" spans="2:3" ht="15.75" x14ac:dyDescent="0.25">
      <c r="B47" s="264" t="s">
        <v>158</v>
      </c>
    </row>
    <row r="48" spans="2:3" ht="15.75" x14ac:dyDescent="0.25">
      <c r="B48" s="265" t="s">
        <v>159</v>
      </c>
    </row>
    <row r="49" x14ac:dyDescent="0.2"/>
    <row r="50" x14ac:dyDescent="0.2"/>
    <row r="51" x14ac:dyDescent="0.2"/>
    <row r="52" x14ac:dyDescent="0.2"/>
    <row r="53" x14ac:dyDescent="0.2"/>
    <row r="54" x14ac:dyDescent="0.2"/>
    <row r="55" x14ac:dyDescent="0.2"/>
    <row r="56" x14ac:dyDescent="0.2"/>
  </sheetData>
  <hyperlinks>
    <hyperlink ref="B3" location="Background!A1" display="Background!A1"/>
    <hyperlink ref="B4" location="Definitions!A1" display="Definitions!A1"/>
    <hyperlink ref="C7" location="'Table 2'!A1" display="Deaths registered each week in Northern Ireland, age by sex, 2020"/>
    <hyperlink ref="C10" location="'Table 5'!A1" display="Covid-19 deaths registered each week in Northern Ireland, age by sex, 2020"/>
    <hyperlink ref="C18" location="'Table 10'!A1" display="Covid-19 death occurrences by week of death in Northern Ireland, 2020"/>
    <hyperlink ref="C21" location="'Table 13'!A1" display="Covid-19 death occurrences by date and place of death in Northern Ireland, 2020"/>
    <hyperlink ref="C19" location="'Table 11'!A1" display="Covid-19 death occurrences in Northern Ireland, by week of death and place of death, 2020"/>
    <hyperlink ref="C8" location="'Table 3'!A1" display="Deaths registered in Northern Ireland, by Local Government District (LGD), 2020"/>
    <hyperlink ref="C11" location="'Table 6'!A1" display="Covid-19 deaths registered in Northern Ireland, by Local Government District (LGD), 2020"/>
    <hyperlink ref="C12" location="'Table 7'!A1" display="Covid-19 deaths registered in Northern Ireland, by place of death, 2020"/>
    <hyperlink ref="C20" location="'Table 12'!A1" display="Covid-19 deaths of care home residents in Northern Ireland, by place of death"/>
    <hyperlink ref="C13" location="'Table 8'!A1" display="Covid-19 care home deaths registered in Northern Ireland, by Local Government District (LGD), 2020"/>
    <hyperlink ref="C14" location="'Table 9'!A1" display="Covid-19 deaths registered by date and place of death in Northern Ireland, 2020"/>
    <hyperlink ref="C9" location="'Table 4'!A1" display="Deaths registered in Northern Ireland, by place of death, 2020"/>
    <hyperlink ref="C6" location="'Table 1'!A1" display="Deaths registered each week in Northern Ireland, 2020"/>
    <hyperlink ref="C16" location="'Chart 1 - Weekly deaths'!A1" display="Weekly registered deaths in Northern Ireland"/>
    <hyperlink ref="B48" r:id="rId1"/>
  </hyperlinks>
  <pageMargins left="0.7" right="0.7" top="0.75" bottom="0.75" header="0.3" footer="0.3"/>
  <pageSetup orientation="portrait" horizontalDpi="90" verticalDpi="9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3" tint="0.59999389629810485"/>
  </sheetPr>
  <dimension ref="A1:I17"/>
  <sheetViews>
    <sheetView workbookViewId="0">
      <pane ySplit="4" topLeftCell="A5" activePane="bottomLeft" state="frozen"/>
      <selection pane="bottomLeft" activeCell="I10" sqref="I10"/>
    </sheetView>
  </sheetViews>
  <sheetFormatPr defaultColWidth="0" defaultRowHeight="0" customHeight="1"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8" width="8.7109375" style="40" customWidth="1"/>
    <col min="9" max="9" width="13.140625" style="40" customWidth="1"/>
    <col min="10" max="10" width="11.28515625" style="40" customWidth="1"/>
    <col min="11" max="16384" width="0" style="40" hidden="1"/>
  </cols>
  <sheetData>
    <row r="1" spans="1:9" ht="12.6" customHeight="1" x14ac:dyDescent="0.2">
      <c r="A1" s="118" t="s">
        <v>42</v>
      </c>
    </row>
    <row r="2" spans="1:9" ht="14.25" x14ac:dyDescent="0.2">
      <c r="A2" s="39" t="s">
        <v>115</v>
      </c>
      <c r="B2" s="2"/>
    </row>
    <row r="3" spans="1:9" ht="12.75" x14ac:dyDescent="0.2">
      <c r="A3" s="39"/>
      <c r="B3" s="2"/>
    </row>
    <row r="4" spans="1:9" s="11" customFormat="1" ht="36" x14ac:dyDescent="0.2">
      <c r="A4" s="91" t="s">
        <v>26</v>
      </c>
      <c r="B4" s="92" t="s">
        <v>4</v>
      </c>
      <c r="C4" s="98" t="s">
        <v>29</v>
      </c>
      <c r="D4" s="98" t="s">
        <v>64</v>
      </c>
      <c r="E4" s="98" t="s">
        <v>31</v>
      </c>
      <c r="F4" s="98" t="s">
        <v>34</v>
      </c>
      <c r="G4" s="93" t="s">
        <v>65</v>
      </c>
      <c r="H4" s="91" t="s">
        <v>11</v>
      </c>
    </row>
    <row r="5" spans="1:9" ht="12.75" x14ac:dyDescent="0.2">
      <c r="A5" s="13">
        <v>1</v>
      </c>
      <c r="B5" s="14">
        <v>44204</v>
      </c>
      <c r="C5" s="94">
        <v>108</v>
      </c>
      <c r="D5" s="94">
        <v>22</v>
      </c>
      <c r="E5" s="94">
        <v>2</v>
      </c>
      <c r="F5" s="94">
        <v>12</v>
      </c>
      <c r="G5" s="94">
        <v>1</v>
      </c>
      <c r="H5" s="24">
        <f t="shared" ref="H5:H11" si="0">SUM(C5:G5)</f>
        <v>145</v>
      </c>
      <c r="I5" s="8"/>
    </row>
    <row r="6" spans="1:9" ht="12.75" x14ac:dyDescent="0.2">
      <c r="A6" s="13">
        <v>2</v>
      </c>
      <c r="B6" s="14">
        <v>44211</v>
      </c>
      <c r="C6" s="94">
        <v>121</v>
      </c>
      <c r="D6" s="94">
        <v>23</v>
      </c>
      <c r="E6" s="94">
        <v>1</v>
      </c>
      <c r="F6" s="94">
        <v>8</v>
      </c>
      <c r="G6" s="94">
        <v>0</v>
      </c>
      <c r="H6" s="24">
        <f t="shared" si="0"/>
        <v>153</v>
      </c>
      <c r="I6" s="8"/>
    </row>
    <row r="7" spans="1:9" ht="12.75" x14ac:dyDescent="0.2">
      <c r="A7" s="13">
        <v>3</v>
      </c>
      <c r="B7" s="14">
        <v>44218</v>
      </c>
      <c r="C7" s="94">
        <v>123</v>
      </c>
      <c r="D7" s="94">
        <v>41</v>
      </c>
      <c r="E7" s="94">
        <v>0</v>
      </c>
      <c r="F7" s="94">
        <v>17</v>
      </c>
      <c r="G7" s="94">
        <v>1</v>
      </c>
      <c r="H7" s="24">
        <f t="shared" si="0"/>
        <v>182</v>
      </c>
      <c r="I7" s="8"/>
    </row>
    <row r="8" spans="1:9" ht="12.75" x14ac:dyDescent="0.2">
      <c r="A8" s="13">
        <v>4</v>
      </c>
      <c r="B8" s="14">
        <v>44225</v>
      </c>
      <c r="C8" s="94">
        <v>103</v>
      </c>
      <c r="D8" s="94">
        <v>22</v>
      </c>
      <c r="E8" s="94">
        <v>0</v>
      </c>
      <c r="F8" s="94">
        <v>12</v>
      </c>
      <c r="G8" s="94">
        <v>0</v>
      </c>
      <c r="H8" s="24">
        <f t="shared" si="0"/>
        <v>137</v>
      </c>
      <c r="I8" s="8"/>
    </row>
    <row r="9" spans="1:9" s="256" customFormat="1" ht="12.75" x14ac:dyDescent="0.2">
      <c r="A9" s="13">
        <v>5</v>
      </c>
      <c r="B9" s="14">
        <v>44232</v>
      </c>
      <c r="C9" s="94">
        <v>90</v>
      </c>
      <c r="D9" s="94">
        <v>24</v>
      </c>
      <c r="E9" s="94">
        <v>1</v>
      </c>
      <c r="F9" s="94">
        <v>11</v>
      </c>
      <c r="G9" s="94">
        <v>0</v>
      </c>
      <c r="H9" s="24">
        <f t="shared" si="0"/>
        <v>126</v>
      </c>
      <c r="I9" s="8"/>
    </row>
    <row r="10" spans="1:9" s="256" customFormat="1" ht="12.75" x14ac:dyDescent="0.2">
      <c r="A10" s="13">
        <v>6</v>
      </c>
      <c r="B10" s="14">
        <v>44239</v>
      </c>
      <c r="C10" s="94">
        <v>76</v>
      </c>
      <c r="D10" s="94">
        <v>16</v>
      </c>
      <c r="E10" s="94">
        <v>0</v>
      </c>
      <c r="F10" s="94">
        <v>7</v>
      </c>
      <c r="G10" s="94">
        <v>0</v>
      </c>
      <c r="H10" s="24">
        <f t="shared" si="0"/>
        <v>99</v>
      </c>
      <c r="I10" s="8"/>
    </row>
    <row r="11" spans="1:9" s="256" customFormat="1" ht="12.75" x14ac:dyDescent="0.2">
      <c r="A11" s="13">
        <v>7</v>
      </c>
      <c r="B11" s="14">
        <v>44246</v>
      </c>
      <c r="C11" s="94">
        <v>64</v>
      </c>
      <c r="D11" s="94">
        <v>7</v>
      </c>
      <c r="E11" s="94">
        <v>0</v>
      </c>
      <c r="F11" s="94">
        <v>7</v>
      </c>
      <c r="G11" s="94">
        <v>0</v>
      </c>
      <c r="H11" s="24">
        <f t="shared" si="0"/>
        <v>78</v>
      </c>
      <c r="I11" s="8"/>
    </row>
    <row r="12" spans="1:9" ht="14.25" x14ac:dyDescent="0.2">
      <c r="A12" s="42" t="s">
        <v>36</v>
      </c>
    </row>
    <row r="13" spans="1:9" ht="14.25" x14ac:dyDescent="0.2">
      <c r="A13" s="127" t="s">
        <v>30</v>
      </c>
      <c r="B13" s="75"/>
      <c r="C13" s="75"/>
      <c r="D13" s="75"/>
      <c r="E13" s="75"/>
      <c r="F13" s="75"/>
      <c r="G13" s="75"/>
      <c r="H13" s="75"/>
      <c r="I13" s="75"/>
    </row>
    <row r="14" spans="1:9" ht="14.25" x14ac:dyDescent="0.2">
      <c r="A14" s="127" t="s">
        <v>93</v>
      </c>
      <c r="B14" s="127"/>
      <c r="C14" s="127"/>
      <c r="D14" s="127"/>
      <c r="E14" s="127"/>
      <c r="F14" s="127"/>
      <c r="G14" s="127"/>
      <c r="H14" s="127"/>
      <c r="I14" s="127"/>
    </row>
    <row r="15" spans="1:9" ht="14.25" x14ac:dyDescent="0.2">
      <c r="A15" s="16" t="s">
        <v>67</v>
      </c>
    </row>
    <row r="16" spans="1:9" ht="14.25" x14ac:dyDescent="0.2">
      <c r="A16" s="16" t="s">
        <v>66</v>
      </c>
    </row>
    <row r="17" ht="12.6" customHeight="1" x14ac:dyDescent="0.2"/>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59999389629810485"/>
  </sheetPr>
  <dimension ref="A1:P75"/>
  <sheetViews>
    <sheetView showGridLines="0" zoomScaleNormal="100" workbookViewId="0">
      <pane ySplit="5" topLeftCell="A48" activePane="bottomLeft" state="frozen"/>
      <selection pane="bottomLeft" activeCell="F54" sqref="F54"/>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5" width="8.7109375" customWidth="1"/>
    <col min="16" max="16" width="8.7109375" style="40" customWidth="1"/>
  </cols>
  <sheetData>
    <row r="1" spans="1:15" x14ac:dyDescent="0.2">
      <c r="A1" s="118" t="s">
        <v>42</v>
      </c>
      <c r="B1" s="40"/>
      <c r="C1" s="40"/>
      <c r="D1" s="40"/>
      <c r="E1" s="40"/>
      <c r="F1" s="40"/>
      <c r="G1" s="40"/>
      <c r="H1" s="40"/>
      <c r="I1" s="40"/>
      <c r="J1" s="40"/>
      <c r="K1" s="40"/>
      <c r="L1" s="40"/>
      <c r="M1" s="40"/>
      <c r="N1" s="40"/>
      <c r="O1" s="40"/>
    </row>
    <row r="2" spans="1:15" ht="14.25" x14ac:dyDescent="0.2">
      <c r="A2" s="39" t="s">
        <v>122</v>
      </c>
      <c r="B2" s="40"/>
      <c r="C2" s="40"/>
      <c r="D2" s="40"/>
      <c r="E2" s="40"/>
      <c r="F2" s="40"/>
      <c r="G2" s="40"/>
      <c r="H2" s="39"/>
      <c r="I2" s="40"/>
      <c r="J2" s="40"/>
      <c r="K2" s="40"/>
      <c r="L2" s="40"/>
      <c r="M2" s="40"/>
      <c r="N2" s="40"/>
      <c r="O2" s="40"/>
    </row>
    <row r="3" spans="1:15" x14ac:dyDescent="0.2">
      <c r="A3" s="40"/>
      <c r="B3" s="40"/>
      <c r="C3" s="40"/>
      <c r="D3" s="40"/>
      <c r="E3" s="40"/>
      <c r="F3" s="40"/>
      <c r="G3" s="40"/>
      <c r="H3" s="40"/>
      <c r="I3" s="40"/>
      <c r="J3" s="40"/>
      <c r="K3" s="40"/>
      <c r="L3" s="40"/>
      <c r="M3" s="40"/>
      <c r="N3" s="40"/>
      <c r="O3" s="40"/>
    </row>
    <row r="4" spans="1:15" s="11" customFormat="1" ht="12" x14ac:dyDescent="0.2">
      <c r="B4" s="12"/>
      <c r="C4" s="232"/>
      <c r="D4" s="246"/>
      <c r="E4" s="246"/>
      <c r="F4" s="246"/>
      <c r="G4" s="246"/>
      <c r="H4" s="246" t="s">
        <v>60</v>
      </c>
      <c r="I4" s="246"/>
      <c r="J4" s="246"/>
      <c r="K4" s="246"/>
      <c r="L4" s="246"/>
      <c r="M4" s="246"/>
      <c r="N4" s="229"/>
    </row>
    <row r="5" spans="1:15" s="11" customFormat="1" ht="36" x14ac:dyDescent="0.2">
      <c r="A5" s="137" t="s">
        <v>1</v>
      </c>
      <c r="B5" s="138" t="s">
        <v>4</v>
      </c>
      <c r="C5" s="139" t="s">
        <v>47</v>
      </c>
      <c r="D5" s="139" t="s">
        <v>57</v>
      </c>
      <c r="E5" s="139" t="s">
        <v>48</v>
      </c>
      <c r="F5" s="139" t="s">
        <v>49</v>
      </c>
      <c r="G5" s="139" t="s">
        <v>50</v>
      </c>
      <c r="H5" s="139" t="s">
        <v>51</v>
      </c>
      <c r="I5" s="139" t="s">
        <v>52</v>
      </c>
      <c r="J5" s="139" t="s">
        <v>53</v>
      </c>
      <c r="K5" s="139" t="s">
        <v>54</v>
      </c>
      <c r="L5" s="139" t="s">
        <v>55</v>
      </c>
      <c r="M5" s="141" t="s">
        <v>56</v>
      </c>
      <c r="N5" s="140" t="s">
        <v>11</v>
      </c>
    </row>
    <row r="6" spans="1:15" s="11" customFormat="1" ht="12" x14ac:dyDescent="0.2">
      <c r="A6" s="13">
        <v>11</v>
      </c>
      <c r="B6" s="14">
        <v>43910</v>
      </c>
      <c r="C6" s="102" t="s">
        <v>40</v>
      </c>
      <c r="D6" s="102" t="s">
        <v>40</v>
      </c>
      <c r="E6" s="102" t="s">
        <v>40</v>
      </c>
      <c r="F6" s="102" t="s">
        <v>40</v>
      </c>
      <c r="G6" s="102" t="s">
        <v>40</v>
      </c>
      <c r="H6" s="102" t="s">
        <v>40</v>
      </c>
      <c r="I6" s="102" t="s">
        <v>40</v>
      </c>
      <c r="J6" s="102" t="s">
        <v>40</v>
      </c>
      <c r="K6" s="102" t="s">
        <v>40</v>
      </c>
      <c r="L6" s="102" t="s">
        <v>40</v>
      </c>
      <c r="M6" s="102" t="s">
        <v>40</v>
      </c>
      <c r="N6" s="175" t="s">
        <v>40</v>
      </c>
    </row>
    <row r="7" spans="1:15" s="11" customFormat="1" ht="12" x14ac:dyDescent="0.2">
      <c r="A7" s="13">
        <v>12</v>
      </c>
      <c r="B7" s="14">
        <v>43917</v>
      </c>
      <c r="C7" s="102" t="s">
        <v>40</v>
      </c>
      <c r="D7" s="102" t="s">
        <v>40</v>
      </c>
      <c r="E7" s="102" t="s">
        <v>40</v>
      </c>
      <c r="F7" s="102" t="s">
        <v>40</v>
      </c>
      <c r="G7" s="102" t="s">
        <v>40</v>
      </c>
      <c r="H7" s="102" t="s">
        <v>40</v>
      </c>
      <c r="I7" s="102" t="s">
        <v>40</v>
      </c>
      <c r="J7" s="102" t="s">
        <v>40</v>
      </c>
      <c r="K7" s="102" t="s">
        <v>40</v>
      </c>
      <c r="L7" s="102" t="s">
        <v>40</v>
      </c>
      <c r="M7" s="102" t="s">
        <v>40</v>
      </c>
      <c r="N7" s="175" t="s">
        <v>40</v>
      </c>
    </row>
    <row r="8" spans="1:15" s="11" customFormat="1" ht="12" x14ac:dyDescent="0.2">
      <c r="A8" s="13">
        <v>13</v>
      </c>
      <c r="B8" s="14">
        <v>43924</v>
      </c>
      <c r="C8" s="142">
        <v>2</v>
      </c>
      <c r="D8" s="142">
        <v>0</v>
      </c>
      <c r="E8" s="142">
        <v>1</v>
      </c>
      <c r="F8" s="142">
        <v>7</v>
      </c>
      <c r="G8" s="142">
        <v>4</v>
      </c>
      <c r="H8" s="142">
        <v>1</v>
      </c>
      <c r="I8" s="142">
        <v>0</v>
      </c>
      <c r="J8" s="142">
        <v>0</v>
      </c>
      <c r="K8" s="142">
        <v>1</v>
      </c>
      <c r="L8" s="142">
        <v>0</v>
      </c>
      <c r="M8" s="142">
        <v>0</v>
      </c>
      <c r="N8" s="175">
        <f>SUM(C8:M8)</f>
        <v>16</v>
      </c>
    </row>
    <row r="9" spans="1:15" s="11" customFormat="1" ht="12" x14ac:dyDescent="0.2">
      <c r="A9" s="13">
        <v>14</v>
      </c>
      <c r="B9" s="14">
        <v>43931</v>
      </c>
      <c r="C9" s="142">
        <v>1</v>
      </c>
      <c r="D9" s="142">
        <v>0</v>
      </c>
      <c r="E9" s="142">
        <v>2</v>
      </c>
      <c r="F9" s="142">
        <v>5</v>
      </c>
      <c r="G9" s="142">
        <v>3</v>
      </c>
      <c r="H9" s="142">
        <v>1</v>
      </c>
      <c r="I9" s="142">
        <v>1</v>
      </c>
      <c r="J9" s="142">
        <v>1</v>
      </c>
      <c r="K9" s="142">
        <v>2</v>
      </c>
      <c r="L9" s="142">
        <v>1</v>
      </c>
      <c r="M9" s="142">
        <v>2</v>
      </c>
      <c r="N9" s="175">
        <f t="shared" ref="N9:N47" si="0">SUM(C9:M9)</f>
        <v>19</v>
      </c>
    </row>
    <row r="10" spans="1:15" s="11" customFormat="1" ht="12" x14ac:dyDescent="0.2">
      <c r="A10" s="13">
        <v>15</v>
      </c>
      <c r="B10" s="14">
        <v>43938</v>
      </c>
      <c r="C10" s="142">
        <v>2</v>
      </c>
      <c r="D10" s="142">
        <v>2</v>
      </c>
      <c r="E10" s="142">
        <v>7</v>
      </c>
      <c r="F10" s="142">
        <v>13</v>
      </c>
      <c r="G10" s="142">
        <v>3</v>
      </c>
      <c r="H10" s="142">
        <v>3</v>
      </c>
      <c r="I10" s="142">
        <v>2</v>
      </c>
      <c r="J10" s="142">
        <v>6</v>
      </c>
      <c r="K10" s="142">
        <v>3</v>
      </c>
      <c r="L10" s="142">
        <v>2</v>
      </c>
      <c r="M10" s="207">
        <v>1</v>
      </c>
      <c r="N10" s="175">
        <f t="shared" si="0"/>
        <v>44</v>
      </c>
    </row>
    <row r="11" spans="1:15" s="11" customFormat="1" ht="12" x14ac:dyDescent="0.2">
      <c r="A11" s="13">
        <v>16</v>
      </c>
      <c r="B11" s="14">
        <v>43945</v>
      </c>
      <c r="C11" s="142">
        <v>2</v>
      </c>
      <c r="D11" s="142">
        <v>4</v>
      </c>
      <c r="E11" s="142">
        <v>6</v>
      </c>
      <c r="F11" s="142">
        <v>25</v>
      </c>
      <c r="G11" s="142">
        <v>8</v>
      </c>
      <c r="H11" s="142">
        <v>3</v>
      </c>
      <c r="I11" s="142">
        <v>0</v>
      </c>
      <c r="J11" s="142">
        <v>9</v>
      </c>
      <c r="K11" s="142">
        <v>3</v>
      </c>
      <c r="L11" s="142">
        <v>0</v>
      </c>
      <c r="M11" s="207">
        <v>5</v>
      </c>
      <c r="N11" s="175">
        <f t="shared" si="0"/>
        <v>65</v>
      </c>
    </row>
    <row r="12" spans="1:15" s="11" customFormat="1" ht="12" x14ac:dyDescent="0.2">
      <c r="A12" s="13">
        <v>17</v>
      </c>
      <c r="B12" s="14">
        <v>43952</v>
      </c>
      <c r="C12" s="142">
        <v>10</v>
      </c>
      <c r="D12" s="142">
        <v>2</v>
      </c>
      <c r="E12" s="142">
        <v>10</v>
      </c>
      <c r="F12" s="142">
        <v>31</v>
      </c>
      <c r="G12" s="142">
        <v>7</v>
      </c>
      <c r="H12" s="142">
        <v>1</v>
      </c>
      <c r="I12" s="142">
        <v>0</v>
      </c>
      <c r="J12" s="142">
        <v>5</v>
      </c>
      <c r="K12" s="142">
        <v>2</v>
      </c>
      <c r="L12" s="142">
        <v>0</v>
      </c>
      <c r="M12" s="207">
        <v>6</v>
      </c>
      <c r="N12" s="175">
        <f t="shared" si="0"/>
        <v>74</v>
      </c>
    </row>
    <row r="13" spans="1:15" s="11" customFormat="1" ht="12" customHeight="1" x14ac:dyDescent="0.2">
      <c r="A13" s="13">
        <v>18</v>
      </c>
      <c r="B13" s="14">
        <v>43959</v>
      </c>
      <c r="C13" s="142">
        <v>6</v>
      </c>
      <c r="D13" s="142">
        <v>4</v>
      </c>
      <c r="E13" s="142">
        <v>6</v>
      </c>
      <c r="F13" s="142">
        <v>11</v>
      </c>
      <c r="G13" s="142">
        <v>3</v>
      </c>
      <c r="H13" s="142">
        <v>0</v>
      </c>
      <c r="I13" s="142">
        <v>0</v>
      </c>
      <c r="J13" s="142">
        <v>4</v>
      </c>
      <c r="K13" s="142">
        <v>1</v>
      </c>
      <c r="L13" s="142">
        <v>0</v>
      </c>
      <c r="M13" s="207">
        <v>6</v>
      </c>
      <c r="N13" s="175">
        <f t="shared" si="0"/>
        <v>41</v>
      </c>
    </row>
    <row r="14" spans="1:15" s="11" customFormat="1" ht="12" customHeight="1" x14ac:dyDescent="0.2">
      <c r="A14" s="13">
        <v>19</v>
      </c>
      <c r="B14" s="14">
        <v>43966</v>
      </c>
      <c r="C14" s="142">
        <v>6</v>
      </c>
      <c r="D14" s="142">
        <v>6</v>
      </c>
      <c r="E14" s="142">
        <v>5</v>
      </c>
      <c r="F14" s="142">
        <v>11</v>
      </c>
      <c r="G14" s="142">
        <v>2</v>
      </c>
      <c r="H14" s="142">
        <v>0</v>
      </c>
      <c r="I14" s="142">
        <v>0</v>
      </c>
      <c r="J14" s="142">
        <v>2</v>
      </c>
      <c r="K14" s="142">
        <v>3</v>
      </c>
      <c r="L14" s="142">
        <v>1</v>
      </c>
      <c r="M14" s="207">
        <v>2</v>
      </c>
      <c r="N14" s="175">
        <f t="shared" si="0"/>
        <v>38</v>
      </c>
    </row>
    <row r="15" spans="1:15" s="11" customFormat="1" ht="12" customHeight="1" x14ac:dyDescent="0.2">
      <c r="A15" s="13">
        <v>20</v>
      </c>
      <c r="B15" s="14">
        <v>43973</v>
      </c>
      <c r="C15" s="142">
        <v>4</v>
      </c>
      <c r="D15" s="142">
        <v>1</v>
      </c>
      <c r="E15" s="142">
        <v>2</v>
      </c>
      <c r="F15" s="142">
        <v>8</v>
      </c>
      <c r="G15" s="142">
        <v>0</v>
      </c>
      <c r="H15" s="142">
        <v>0</v>
      </c>
      <c r="I15" s="142">
        <v>0</v>
      </c>
      <c r="J15" s="142">
        <v>1</v>
      </c>
      <c r="K15" s="142">
        <v>0</v>
      </c>
      <c r="L15" s="142">
        <v>0</v>
      </c>
      <c r="M15" s="142">
        <v>0</v>
      </c>
      <c r="N15" s="175">
        <f t="shared" si="0"/>
        <v>16</v>
      </c>
    </row>
    <row r="16" spans="1:15" s="11" customFormat="1" ht="12" customHeight="1" x14ac:dyDescent="0.2">
      <c r="A16" s="13">
        <v>21</v>
      </c>
      <c r="B16" s="14">
        <v>43980</v>
      </c>
      <c r="C16" s="142">
        <v>1</v>
      </c>
      <c r="D16" s="142">
        <v>2</v>
      </c>
      <c r="E16" s="142">
        <v>2</v>
      </c>
      <c r="F16" s="142">
        <v>5</v>
      </c>
      <c r="G16" s="142">
        <v>0</v>
      </c>
      <c r="H16" s="142">
        <v>0</v>
      </c>
      <c r="I16" s="142">
        <v>0</v>
      </c>
      <c r="J16" s="142">
        <v>2</v>
      </c>
      <c r="K16" s="142">
        <v>0</v>
      </c>
      <c r="L16" s="142">
        <v>0</v>
      </c>
      <c r="M16" s="142">
        <v>1</v>
      </c>
      <c r="N16" s="175">
        <f t="shared" si="0"/>
        <v>13</v>
      </c>
    </row>
    <row r="17" spans="1:15" s="40" customFormat="1" ht="12" customHeight="1" x14ac:dyDescent="0.2">
      <c r="A17" s="13">
        <v>22</v>
      </c>
      <c r="B17" s="14">
        <v>43987</v>
      </c>
      <c r="C17" s="142">
        <v>1</v>
      </c>
      <c r="D17" s="142">
        <v>1</v>
      </c>
      <c r="E17" s="142">
        <v>2</v>
      </c>
      <c r="F17" s="142">
        <v>0</v>
      </c>
      <c r="G17" s="142">
        <v>0</v>
      </c>
      <c r="H17" s="142">
        <v>0</v>
      </c>
      <c r="I17" s="142">
        <v>0</v>
      </c>
      <c r="J17" s="142">
        <v>0</v>
      </c>
      <c r="K17" s="142">
        <v>0</v>
      </c>
      <c r="L17" s="142">
        <v>0</v>
      </c>
      <c r="M17" s="207">
        <v>1</v>
      </c>
      <c r="N17" s="175">
        <f t="shared" si="0"/>
        <v>5</v>
      </c>
      <c r="O17" s="33"/>
    </row>
    <row r="18" spans="1:15" s="40" customFormat="1" x14ac:dyDescent="0.2">
      <c r="A18" s="13">
        <v>23</v>
      </c>
      <c r="B18" s="14">
        <v>43994</v>
      </c>
      <c r="C18" s="142">
        <v>0</v>
      </c>
      <c r="D18" s="142">
        <v>1</v>
      </c>
      <c r="E18" s="142">
        <v>3</v>
      </c>
      <c r="F18" s="142">
        <v>1</v>
      </c>
      <c r="G18" s="142">
        <v>0</v>
      </c>
      <c r="H18" s="142">
        <v>0</v>
      </c>
      <c r="I18" s="142">
        <v>0</v>
      </c>
      <c r="J18" s="142">
        <v>2</v>
      </c>
      <c r="K18" s="142">
        <v>0</v>
      </c>
      <c r="L18" s="142">
        <v>0</v>
      </c>
      <c r="M18" s="142">
        <v>0</v>
      </c>
      <c r="N18" s="175">
        <f t="shared" si="0"/>
        <v>7</v>
      </c>
      <c r="O18" s="33"/>
    </row>
    <row r="19" spans="1:15" s="40" customFormat="1" x14ac:dyDescent="0.2">
      <c r="A19" s="13">
        <v>24</v>
      </c>
      <c r="B19" s="14">
        <v>44001</v>
      </c>
      <c r="C19" s="142">
        <v>1</v>
      </c>
      <c r="D19" s="142">
        <v>0</v>
      </c>
      <c r="E19" s="142">
        <v>1</v>
      </c>
      <c r="F19" s="142">
        <v>0</v>
      </c>
      <c r="G19" s="142">
        <v>0</v>
      </c>
      <c r="H19" s="142">
        <v>0</v>
      </c>
      <c r="I19" s="142">
        <v>0</v>
      </c>
      <c r="J19" s="142">
        <v>0</v>
      </c>
      <c r="K19" s="142">
        <v>0</v>
      </c>
      <c r="L19" s="142">
        <v>0</v>
      </c>
      <c r="M19" s="142">
        <v>0</v>
      </c>
      <c r="N19" s="175">
        <f t="shared" si="0"/>
        <v>2</v>
      </c>
      <c r="O19" s="33"/>
    </row>
    <row r="20" spans="1:15" s="40" customFormat="1" x14ac:dyDescent="0.2">
      <c r="A20" s="13">
        <v>25</v>
      </c>
      <c r="B20" s="14">
        <v>44008</v>
      </c>
      <c r="C20" s="142">
        <v>0</v>
      </c>
      <c r="D20" s="142">
        <v>2</v>
      </c>
      <c r="E20" s="142">
        <v>0</v>
      </c>
      <c r="F20" s="142">
        <v>0</v>
      </c>
      <c r="G20" s="142">
        <v>1</v>
      </c>
      <c r="H20" s="142">
        <v>0</v>
      </c>
      <c r="I20" s="142">
        <v>0</v>
      </c>
      <c r="J20" s="142">
        <v>0</v>
      </c>
      <c r="K20" s="142">
        <v>0</v>
      </c>
      <c r="L20" s="142">
        <v>0</v>
      </c>
      <c r="M20" s="142">
        <v>0</v>
      </c>
      <c r="N20" s="175">
        <f t="shared" si="0"/>
        <v>3</v>
      </c>
      <c r="O20" s="33"/>
    </row>
    <row r="21" spans="1:15" s="40" customFormat="1" x14ac:dyDescent="0.2">
      <c r="A21" s="13">
        <v>26</v>
      </c>
      <c r="B21" s="14">
        <v>44015</v>
      </c>
      <c r="C21" s="142">
        <v>2</v>
      </c>
      <c r="D21" s="142">
        <v>0</v>
      </c>
      <c r="E21" s="142">
        <v>0</v>
      </c>
      <c r="F21" s="142">
        <v>0</v>
      </c>
      <c r="G21" s="142">
        <v>0</v>
      </c>
      <c r="H21" s="142">
        <v>0</v>
      </c>
      <c r="I21" s="142">
        <v>0</v>
      </c>
      <c r="J21" s="142">
        <v>0</v>
      </c>
      <c r="K21" s="142">
        <v>0</v>
      </c>
      <c r="L21" s="142">
        <v>0</v>
      </c>
      <c r="M21" s="142">
        <v>0</v>
      </c>
      <c r="N21" s="175">
        <f t="shared" si="0"/>
        <v>2</v>
      </c>
      <c r="O21" s="33"/>
    </row>
    <row r="22" spans="1:15" s="40" customFormat="1" x14ac:dyDescent="0.2">
      <c r="A22" s="13">
        <v>27</v>
      </c>
      <c r="B22" s="14">
        <v>44022</v>
      </c>
      <c r="C22" s="142">
        <v>0</v>
      </c>
      <c r="D22" s="142">
        <v>0</v>
      </c>
      <c r="E22" s="142">
        <v>1</v>
      </c>
      <c r="F22" s="142">
        <v>0</v>
      </c>
      <c r="G22" s="142">
        <v>0</v>
      </c>
      <c r="H22" s="142">
        <v>0</v>
      </c>
      <c r="I22" s="142">
        <v>0</v>
      </c>
      <c r="J22" s="142">
        <v>0</v>
      </c>
      <c r="K22" s="142">
        <v>1</v>
      </c>
      <c r="L22" s="142">
        <v>0</v>
      </c>
      <c r="M22" s="142">
        <v>0</v>
      </c>
      <c r="N22" s="175">
        <f t="shared" si="0"/>
        <v>2</v>
      </c>
      <c r="O22" s="33"/>
    </row>
    <row r="23" spans="1:15" s="40" customFormat="1" x14ac:dyDescent="0.2">
      <c r="A23" s="13">
        <v>28</v>
      </c>
      <c r="B23" s="14">
        <v>44029</v>
      </c>
      <c r="C23" s="142">
        <v>0</v>
      </c>
      <c r="D23" s="142">
        <v>0</v>
      </c>
      <c r="E23" s="142">
        <v>0</v>
      </c>
      <c r="F23" s="142">
        <v>0</v>
      </c>
      <c r="G23" s="142">
        <v>0</v>
      </c>
      <c r="H23" s="142">
        <v>0</v>
      </c>
      <c r="I23" s="142">
        <v>0</v>
      </c>
      <c r="J23" s="142">
        <v>0</v>
      </c>
      <c r="K23" s="142">
        <v>0</v>
      </c>
      <c r="L23" s="142">
        <v>0</v>
      </c>
      <c r="M23" s="142">
        <v>0</v>
      </c>
      <c r="N23" s="175">
        <f t="shared" si="0"/>
        <v>0</v>
      </c>
      <c r="O23" s="33"/>
    </row>
    <row r="24" spans="1:15" s="40" customFormat="1" x14ac:dyDescent="0.2">
      <c r="A24" s="13">
        <v>29</v>
      </c>
      <c r="B24" s="14">
        <v>44036</v>
      </c>
      <c r="C24" s="142">
        <v>0</v>
      </c>
      <c r="D24" s="142">
        <v>0</v>
      </c>
      <c r="E24" s="142">
        <v>0</v>
      </c>
      <c r="F24" s="142">
        <v>0</v>
      </c>
      <c r="G24" s="142">
        <v>1</v>
      </c>
      <c r="H24" s="142">
        <v>0</v>
      </c>
      <c r="I24" s="142">
        <v>0</v>
      </c>
      <c r="J24" s="142">
        <v>0</v>
      </c>
      <c r="K24" s="142">
        <v>0</v>
      </c>
      <c r="L24" s="142">
        <v>0</v>
      </c>
      <c r="M24" s="142">
        <v>0</v>
      </c>
      <c r="N24" s="175">
        <f t="shared" si="0"/>
        <v>1</v>
      </c>
      <c r="O24" s="205"/>
    </row>
    <row r="25" spans="1:15" s="40" customFormat="1" x14ac:dyDescent="0.2">
      <c r="A25" s="13">
        <v>30</v>
      </c>
      <c r="B25" s="14">
        <v>44037</v>
      </c>
      <c r="C25" s="142">
        <v>0</v>
      </c>
      <c r="D25" s="142">
        <v>0</v>
      </c>
      <c r="E25" s="142">
        <v>1</v>
      </c>
      <c r="F25" s="142">
        <v>0</v>
      </c>
      <c r="G25" s="142">
        <v>0</v>
      </c>
      <c r="H25" s="142">
        <v>0</v>
      </c>
      <c r="I25" s="142">
        <v>0</v>
      </c>
      <c r="J25" s="142">
        <v>0</v>
      </c>
      <c r="K25" s="142">
        <v>0</v>
      </c>
      <c r="L25" s="142">
        <v>0</v>
      </c>
      <c r="M25" s="142">
        <v>0</v>
      </c>
      <c r="N25" s="175">
        <f t="shared" si="0"/>
        <v>1</v>
      </c>
      <c r="O25" s="205"/>
    </row>
    <row r="26" spans="1:15" s="40" customFormat="1" x14ac:dyDescent="0.2">
      <c r="A26" s="13">
        <v>31</v>
      </c>
      <c r="B26" s="14">
        <v>44050</v>
      </c>
      <c r="C26" s="142">
        <v>0</v>
      </c>
      <c r="D26" s="142">
        <v>0</v>
      </c>
      <c r="E26" s="142">
        <v>0</v>
      </c>
      <c r="F26" s="142">
        <v>0</v>
      </c>
      <c r="G26" s="142">
        <v>0</v>
      </c>
      <c r="H26" s="142">
        <v>0</v>
      </c>
      <c r="I26" s="142">
        <v>0</v>
      </c>
      <c r="J26" s="142">
        <v>0</v>
      </c>
      <c r="K26" s="142">
        <v>0</v>
      </c>
      <c r="L26" s="142">
        <v>0</v>
      </c>
      <c r="M26" s="142">
        <v>0</v>
      </c>
      <c r="N26" s="175">
        <f t="shared" si="0"/>
        <v>0</v>
      </c>
      <c r="O26" s="33"/>
    </row>
    <row r="27" spans="1:15" s="40" customFormat="1" x14ac:dyDescent="0.2">
      <c r="A27" s="13">
        <v>32</v>
      </c>
      <c r="B27" s="14">
        <v>44057</v>
      </c>
      <c r="C27" s="142">
        <v>0</v>
      </c>
      <c r="D27" s="142">
        <v>0</v>
      </c>
      <c r="E27" s="142">
        <v>0</v>
      </c>
      <c r="F27" s="142">
        <v>0</v>
      </c>
      <c r="G27" s="142">
        <v>1</v>
      </c>
      <c r="H27" s="142">
        <v>0</v>
      </c>
      <c r="I27" s="142">
        <v>0</v>
      </c>
      <c r="J27" s="142">
        <v>0</v>
      </c>
      <c r="K27" s="142">
        <v>0</v>
      </c>
      <c r="L27" s="142">
        <v>0</v>
      </c>
      <c r="M27" s="142">
        <v>0</v>
      </c>
      <c r="N27" s="175">
        <f t="shared" si="0"/>
        <v>1</v>
      </c>
      <c r="O27" s="33"/>
    </row>
    <row r="28" spans="1:15" s="40" customFormat="1" x14ac:dyDescent="0.2">
      <c r="A28" s="13">
        <v>33</v>
      </c>
      <c r="B28" s="14">
        <v>44064</v>
      </c>
      <c r="C28" s="142">
        <v>0</v>
      </c>
      <c r="D28" s="142">
        <v>0</v>
      </c>
      <c r="E28" s="142">
        <v>1</v>
      </c>
      <c r="F28" s="142">
        <v>0</v>
      </c>
      <c r="G28" s="142">
        <v>0</v>
      </c>
      <c r="H28" s="142">
        <v>0</v>
      </c>
      <c r="I28" s="142">
        <v>0</v>
      </c>
      <c r="J28" s="142">
        <v>0</v>
      </c>
      <c r="K28" s="142">
        <v>0</v>
      </c>
      <c r="L28" s="142">
        <v>0</v>
      </c>
      <c r="M28" s="142">
        <v>0</v>
      </c>
      <c r="N28" s="175">
        <f t="shared" si="0"/>
        <v>1</v>
      </c>
      <c r="O28" s="33"/>
    </row>
    <row r="29" spans="1:15" s="40" customFormat="1" x14ac:dyDescent="0.2">
      <c r="A29" s="13">
        <v>34</v>
      </c>
      <c r="B29" s="14">
        <v>44071</v>
      </c>
      <c r="C29" s="142">
        <v>0</v>
      </c>
      <c r="D29" s="142">
        <v>0</v>
      </c>
      <c r="E29" s="142">
        <v>0</v>
      </c>
      <c r="F29" s="142">
        <v>0</v>
      </c>
      <c r="G29" s="142">
        <v>0</v>
      </c>
      <c r="H29" s="142">
        <v>0</v>
      </c>
      <c r="I29" s="142">
        <v>0</v>
      </c>
      <c r="J29" s="142">
        <v>0</v>
      </c>
      <c r="K29" s="142">
        <v>0</v>
      </c>
      <c r="L29" s="142">
        <v>0</v>
      </c>
      <c r="M29" s="142">
        <v>0</v>
      </c>
      <c r="N29" s="175">
        <f t="shared" si="0"/>
        <v>0</v>
      </c>
      <c r="O29" s="33"/>
    </row>
    <row r="30" spans="1:15" s="40" customFormat="1" x14ac:dyDescent="0.2">
      <c r="A30" s="13">
        <v>35</v>
      </c>
      <c r="B30" s="14">
        <v>44078</v>
      </c>
      <c r="C30" s="142">
        <v>0</v>
      </c>
      <c r="D30" s="142">
        <v>0</v>
      </c>
      <c r="E30" s="142">
        <v>0</v>
      </c>
      <c r="F30" s="142">
        <v>0</v>
      </c>
      <c r="G30" s="142">
        <v>0</v>
      </c>
      <c r="H30" s="142">
        <v>0</v>
      </c>
      <c r="I30" s="142">
        <v>0</v>
      </c>
      <c r="J30" s="142">
        <v>0</v>
      </c>
      <c r="K30" s="142">
        <v>0</v>
      </c>
      <c r="L30" s="142">
        <v>0</v>
      </c>
      <c r="M30" s="142">
        <v>0</v>
      </c>
      <c r="N30" s="175">
        <f t="shared" si="0"/>
        <v>0</v>
      </c>
      <c r="O30" s="33"/>
    </row>
    <row r="31" spans="1:15" s="40" customFormat="1" x14ac:dyDescent="0.2">
      <c r="A31" s="13">
        <v>36</v>
      </c>
      <c r="B31" s="14">
        <v>44085</v>
      </c>
      <c r="C31" s="142">
        <v>0</v>
      </c>
      <c r="D31" s="142">
        <v>0</v>
      </c>
      <c r="E31" s="142">
        <v>0</v>
      </c>
      <c r="F31" s="142">
        <v>1</v>
      </c>
      <c r="G31" s="142">
        <v>0</v>
      </c>
      <c r="H31" s="142">
        <v>0</v>
      </c>
      <c r="I31" s="142">
        <v>0</v>
      </c>
      <c r="J31" s="142">
        <v>0</v>
      </c>
      <c r="K31" s="142">
        <v>0</v>
      </c>
      <c r="L31" s="142">
        <v>0</v>
      </c>
      <c r="M31" s="142">
        <v>0</v>
      </c>
      <c r="N31" s="175">
        <f t="shared" si="0"/>
        <v>1</v>
      </c>
      <c r="O31" s="33"/>
    </row>
    <row r="32" spans="1:15" s="40" customFormat="1" x14ac:dyDescent="0.2">
      <c r="A32" s="13">
        <v>37</v>
      </c>
      <c r="B32" s="14">
        <v>44092</v>
      </c>
      <c r="C32" s="142">
        <v>0</v>
      </c>
      <c r="D32" s="142">
        <v>1</v>
      </c>
      <c r="E32" s="142">
        <v>1</v>
      </c>
      <c r="F32" s="142">
        <v>0</v>
      </c>
      <c r="G32" s="142">
        <v>0</v>
      </c>
      <c r="H32" s="142">
        <v>0</v>
      </c>
      <c r="I32" s="142">
        <v>0</v>
      </c>
      <c r="J32" s="142">
        <v>0</v>
      </c>
      <c r="K32" s="142">
        <v>0</v>
      </c>
      <c r="L32" s="142">
        <v>0</v>
      </c>
      <c r="M32" s="142">
        <v>0</v>
      </c>
      <c r="N32" s="175">
        <f t="shared" si="0"/>
        <v>2</v>
      </c>
      <c r="O32" s="33"/>
    </row>
    <row r="33" spans="1:15" s="40" customFormat="1" x14ac:dyDescent="0.2">
      <c r="A33" s="13">
        <v>38</v>
      </c>
      <c r="B33" s="14">
        <v>44099</v>
      </c>
      <c r="C33" s="142">
        <v>0</v>
      </c>
      <c r="D33" s="142">
        <v>0</v>
      </c>
      <c r="E33" s="142">
        <v>0</v>
      </c>
      <c r="F33" s="142">
        <v>0</v>
      </c>
      <c r="G33" s="142">
        <v>1</v>
      </c>
      <c r="H33" s="142">
        <v>0</v>
      </c>
      <c r="I33" s="142">
        <v>0</v>
      </c>
      <c r="J33" s="142">
        <v>1</v>
      </c>
      <c r="K33" s="142">
        <v>0</v>
      </c>
      <c r="L33" s="142">
        <v>0</v>
      </c>
      <c r="M33" s="142">
        <v>0</v>
      </c>
      <c r="N33" s="175">
        <f t="shared" si="0"/>
        <v>2</v>
      </c>
      <c r="O33" s="33"/>
    </row>
    <row r="34" spans="1:15" s="40" customFormat="1" x14ac:dyDescent="0.2">
      <c r="A34" s="13">
        <v>39</v>
      </c>
      <c r="B34" s="14">
        <v>44106</v>
      </c>
      <c r="C34" s="142">
        <v>0</v>
      </c>
      <c r="D34" s="142">
        <v>0</v>
      </c>
      <c r="E34" s="142">
        <v>0</v>
      </c>
      <c r="F34" s="142">
        <v>0</v>
      </c>
      <c r="G34" s="142">
        <v>0</v>
      </c>
      <c r="H34" s="142">
        <v>0</v>
      </c>
      <c r="I34" s="142">
        <v>0</v>
      </c>
      <c r="J34" s="142">
        <v>0</v>
      </c>
      <c r="K34" s="142">
        <v>0</v>
      </c>
      <c r="L34" s="142">
        <v>0</v>
      </c>
      <c r="M34" s="142">
        <v>0</v>
      </c>
      <c r="N34" s="175">
        <f t="shared" si="0"/>
        <v>0</v>
      </c>
      <c r="O34" s="33"/>
    </row>
    <row r="35" spans="1:15" s="40" customFormat="1" x14ac:dyDescent="0.2">
      <c r="A35" s="13">
        <v>40</v>
      </c>
      <c r="B35" s="14">
        <v>44113</v>
      </c>
      <c r="C35" s="142">
        <v>0</v>
      </c>
      <c r="D35" s="142">
        <v>0</v>
      </c>
      <c r="E35" s="142">
        <v>0</v>
      </c>
      <c r="F35" s="142">
        <v>0</v>
      </c>
      <c r="G35" s="142">
        <v>0</v>
      </c>
      <c r="H35" s="142">
        <v>0</v>
      </c>
      <c r="I35" s="142">
        <v>0</v>
      </c>
      <c r="J35" s="142">
        <v>0</v>
      </c>
      <c r="K35" s="142">
        <v>0</v>
      </c>
      <c r="L35" s="142">
        <v>0</v>
      </c>
      <c r="M35" s="142">
        <v>0</v>
      </c>
      <c r="N35" s="175">
        <f t="shared" si="0"/>
        <v>0</v>
      </c>
      <c r="O35" s="33"/>
    </row>
    <row r="36" spans="1:15" s="40" customFormat="1" x14ac:dyDescent="0.2">
      <c r="A36" s="13">
        <v>41</v>
      </c>
      <c r="B36" s="14">
        <v>44120</v>
      </c>
      <c r="C36" s="142">
        <v>0</v>
      </c>
      <c r="D36" s="142">
        <v>0</v>
      </c>
      <c r="E36" s="142">
        <v>0</v>
      </c>
      <c r="F36" s="142">
        <v>0</v>
      </c>
      <c r="G36" s="142">
        <v>0</v>
      </c>
      <c r="H36" s="142">
        <v>0</v>
      </c>
      <c r="I36" s="142">
        <v>0</v>
      </c>
      <c r="J36" s="142">
        <v>1</v>
      </c>
      <c r="K36" s="142">
        <v>0</v>
      </c>
      <c r="L36" s="142">
        <v>0</v>
      </c>
      <c r="M36" s="142">
        <v>0</v>
      </c>
      <c r="N36" s="175">
        <f t="shared" si="0"/>
        <v>1</v>
      </c>
      <c r="O36" s="33"/>
    </row>
    <row r="37" spans="1:15" s="40" customFormat="1" x14ac:dyDescent="0.2">
      <c r="A37" s="13">
        <v>42</v>
      </c>
      <c r="B37" s="14">
        <v>44127</v>
      </c>
      <c r="C37" s="142">
        <v>3</v>
      </c>
      <c r="D37" s="142">
        <v>0</v>
      </c>
      <c r="E37" s="142">
        <v>0</v>
      </c>
      <c r="F37" s="142">
        <v>0</v>
      </c>
      <c r="G37" s="142">
        <v>0</v>
      </c>
      <c r="H37" s="142">
        <v>1</v>
      </c>
      <c r="I37" s="142">
        <v>0</v>
      </c>
      <c r="J37" s="142">
        <v>2</v>
      </c>
      <c r="K37" s="142">
        <v>0</v>
      </c>
      <c r="L37" s="142">
        <v>0</v>
      </c>
      <c r="M37" s="142">
        <v>0</v>
      </c>
      <c r="N37" s="175">
        <f t="shared" si="0"/>
        <v>6</v>
      </c>
      <c r="O37" s="33"/>
    </row>
    <row r="38" spans="1:15" s="40" customFormat="1" x14ac:dyDescent="0.2">
      <c r="A38" s="13">
        <v>43</v>
      </c>
      <c r="B38" s="14">
        <v>44134</v>
      </c>
      <c r="C38" s="142">
        <v>1</v>
      </c>
      <c r="D38" s="142">
        <v>0</v>
      </c>
      <c r="E38" s="142">
        <v>0</v>
      </c>
      <c r="F38" s="142">
        <v>0</v>
      </c>
      <c r="G38" s="142">
        <v>0</v>
      </c>
      <c r="H38" s="142">
        <v>0</v>
      </c>
      <c r="I38" s="142">
        <v>1</v>
      </c>
      <c r="J38" s="142">
        <v>2</v>
      </c>
      <c r="K38" s="142">
        <v>0</v>
      </c>
      <c r="L38" s="142">
        <v>0</v>
      </c>
      <c r="M38" s="142">
        <v>0</v>
      </c>
      <c r="N38" s="175">
        <f t="shared" si="0"/>
        <v>4</v>
      </c>
      <c r="O38" s="33"/>
    </row>
    <row r="39" spans="1:15" s="40" customFormat="1" x14ac:dyDescent="0.2">
      <c r="A39" s="13">
        <v>44</v>
      </c>
      <c r="B39" s="14">
        <v>44141</v>
      </c>
      <c r="C39" s="142">
        <v>2</v>
      </c>
      <c r="D39" s="142">
        <v>2</v>
      </c>
      <c r="E39" s="142">
        <v>1</v>
      </c>
      <c r="F39" s="142">
        <v>0</v>
      </c>
      <c r="G39" s="142">
        <v>1</v>
      </c>
      <c r="H39" s="142">
        <v>3</v>
      </c>
      <c r="I39" s="142">
        <v>3</v>
      </c>
      <c r="J39" s="142">
        <v>3</v>
      </c>
      <c r="K39" s="142">
        <v>3</v>
      </c>
      <c r="L39" s="142">
        <v>0</v>
      </c>
      <c r="M39" s="142">
        <v>0</v>
      </c>
      <c r="N39" s="164">
        <f t="shared" si="0"/>
        <v>18</v>
      </c>
      <c r="O39" s="33"/>
    </row>
    <row r="40" spans="1:15" s="40" customFormat="1" x14ac:dyDescent="0.2">
      <c r="A40" s="13">
        <v>45</v>
      </c>
      <c r="B40" s="14">
        <v>44148</v>
      </c>
      <c r="C40" s="142">
        <v>2</v>
      </c>
      <c r="D40" s="142">
        <v>4</v>
      </c>
      <c r="E40" s="142">
        <v>2</v>
      </c>
      <c r="F40" s="142">
        <v>4</v>
      </c>
      <c r="G40" s="142">
        <v>3</v>
      </c>
      <c r="H40" s="142">
        <v>3</v>
      </c>
      <c r="I40" s="142">
        <v>0</v>
      </c>
      <c r="J40" s="142">
        <v>6</v>
      </c>
      <c r="K40" s="142">
        <v>4</v>
      </c>
      <c r="L40" s="142">
        <v>0</v>
      </c>
      <c r="M40" s="142">
        <v>1</v>
      </c>
      <c r="N40" s="164">
        <f t="shared" si="0"/>
        <v>29</v>
      </c>
      <c r="O40" s="33"/>
    </row>
    <row r="41" spans="1:15" s="40" customFormat="1" x14ac:dyDescent="0.2">
      <c r="A41" s="13">
        <v>46</v>
      </c>
      <c r="B41" s="14">
        <v>44155</v>
      </c>
      <c r="C41" s="142">
        <v>1</v>
      </c>
      <c r="D41" s="142">
        <v>1</v>
      </c>
      <c r="E41" s="142">
        <v>1</v>
      </c>
      <c r="F41" s="142">
        <v>2</v>
      </c>
      <c r="G41" s="142">
        <v>8</v>
      </c>
      <c r="H41" s="142">
        <v>3</v>
      </c>
      <c r="I41" s="142">
        <v>1</v>
      </c>
      <c r="J41" s="142">
        <v>6</v>
      </c>
      <c r="K41" s="142">
        <v>2</v>
      </c>
      <c r="L41" s="142">
        <v>1</v>
      </c>
      <c r="M41" s="142">
        <v>2</v>
      </c>
      <c r="N41" s="164">
        <f t="shared" si="0"/>
        <v>28</v>
      </c>
      <c r="O41" s="33"/>
    </row>
    <row r="42" spans="1:15" s="40" customFormat="1" x14ac:dyDescent="0.2">
      <c r="A42" s="13">
        <v>47</v>
      </c>
      <c r="B42" s="14">
        <v>44162</v>
      </c>
      <c r="C42" s="142">
        <v>1</v>
      </c>
      <c r="D42" s="142">
        <v>2</v>
      </c>
      <c r="E42" s="142">
        <v>1</v>
      </c>
      <c r="F42" s="142">
        <v>2</v>
      </c>
      <c r="G42" s="142">
        <v>5</v>
      </c>
      <c r="H42" s="142">
        <v>1</v>
      </c>
      <c r="I42" s="142">
        <v>1</v>
      </c>
      <c r="J42" s="142">
        <v>4</v>
      </c>
      <c r="K42" s="142">
        <v>5</v>
      </c>
      <c r="L42" s="142">
        <v>1</v>
      </c>
      <c r="M42" s="142">
        <v>0</v>
      </c>
      <c r="N42" s="164">
        <f t="shared" si="0"/>
        <v>23</v>
      </c>
      <c r="O42" s="33"/>
    </row>
    <row r="43" spans="1:15" s="40" customFormat="1" x14ac:dyDescent="0.2">
      <c r="A43" s="13">
        <v>48</v>
      </c>
      <c r="B43" s="14">
        <v>44169</v>
      </c>
      <c r="C43" s="142">
        <v>1</v>
      </c>
      <c r="D43" s="142">
        <v>2</v>
      </c>
      <c r="E43" s="142">
        <v>1</v>
      </c>
      <c r="F43" s="142">
        <v>7</v>
      </c>
      <c r="G43" s="142">
        <v>6</v>
      </c>
      <c r="H43" s="142">
        <v>1</v>
      </c>
      <c r="I43" s="142">
        <v>1</v>
      </c>
      <c r="J43" s="142">
        <v>4</v>
      </c>
      <c r="K43" s="142">
        <v>5</v>
      </c>
      <c r="L43" s="142">
        <v>1</v>
      </c>
      <c r="M43" s="142">
        <v>5</v>
      </c>
      <c r="N43" s="164">
        <f t="shared" si="0"/>
        <v>34</v>
      </c>
      <c r="O43" s="33"/>
    </row>
    <row r="44" spans="1:15" s="40" customFormat="1" x14ac:dyDescent="0.2">
      <c r="A44" s="13">
        <v>49</v>
      </c>
      <c r="B44" s="14">
        <v>44176</v>
      </c>
      <c r="C44" s="142">
        <v>0</v>
      </c>
      <c r="D44" s="142">
        <v>4</v>
      </c>
      <c r="E44" s="142">
        <v>0</v>
      </c>
      <c r="F44" s="142">
        <v>3</v>
      </c>
      <c r="G44" s="142">
        <v>2</v>
      </c>
      <c r="H44" s="142">
        <v>0</v>
      </c>
      <c r="I44" s="142">
        <v>0</v>
      </c>
      <c r="J44" s="142">
        <v>2</v>
      </c>
      <c r="K44" s="142">
        <v>1</v>
      </c>
      <c r="L44" s="142">
        <v>7</v>
      </c>
      <c r="M44" s="142">
        <v>2</v>
      </c>
      <c r="N44" s="164">
        <f t="shared" si="0"/>
        <v>21</v>
      </c>
      <c r="O44" s="33"/>
    </row>
    <row r="45" spans="1:15" s="40" customFormat="1" x14ac:dyDescent="0.2">
      <c r="A45" s="13">
        <v>50</v>
      </c>
      <c r="B45" s="14">
        <v>44183</v>
      </c>
      <c r="C45" s="142">
        <v>2</v>
      </c>
      <c r="D45" s="142">
        <v>1</v>
      </c>
      <c r="E45" s="142">
        <v>0</v>
      </c>
      <c r="F45" s="142">
        <v>3</v>
      </c>
      <c r="G45" s="142">
        <v>4</v>
      </c>
      <c r="H45" s="142">
        <v>3</v>
      </c>
      <c r="I45" s="142">
        <v>0</v>
      </c>
      <c r="J45" s="142">
        <v>2</v>
      </c>
      <c r="K45" s="142">
        <v>8</v>
      </c>
      <c r="L45" s="142">
        <v>3</v>
      </c>
      <c r="M45" s="142">
        <v>2</v>
      </c>
      <c r="N45" s="164">
        <f t="shared" si="0"/>
        <v>28</v>
      </c>
      <c r="O45" s="33"/>
    </row>
    <row r="46" spans="1:15" s="40" customFormat="1" x14ac:dyDescent="0.2">
      <c r="A46" s="13">
        <v>51</v>
      </c>
      <c r="B46" s="14">
        <v>44190</v>
      </c>
      <c r="C46" s="142">
        <v>2</v>
      </c>
      <c r="D46" s="142">
        <v>3</v>
      </c>
      <c r="E46" s="142">
        <v>0</v>
      </c>
      <c r="F46" s="142">
        <v>3</v>
      </c>
      <c r="G46" s="142">
        <v>2</v>
      </c>
      <c r="H46" s="142">
        <v>1</v>
      </c>
      <c r="I46" s="142">
        <v>0</v>
      </c>
      <c r="J46" s="142">
        <v>1</v>
      </c>
      <c r="K46" s="142">
        <v>9</v>
      </c>
      <c r="L46" s="142">
        <v>1</v>
      </c>
      <c r="M46" s="142">
        <v>3</v>
      </c>
      <c r="N46" s="164">
        <f t="shared" si="0"/>
        <v>25</v>
      </c>
      <c r="O46" s="33"/>
    </row>
    <row r="47" spans="1:15" s="40" customFormat="1" x14ac:dyDescent="0.2">
      <c r="A47" s="13">
        <v>52</v>
      </c>
      <c r="B47" s="14">
        <v>44197</v>
      </c>
      <c r="C47" s="142">
        <v>4</v>
      </c>
      <c r="D47" s="142">
        <v>1</v>
      </c>
      <c r="E47" s="142">
        <v>0</v>
      </c>
      <c r="F47" s="142">
        <v>3</v>
      </c>
      <c r="G47" s="142">
        <v>1</v>
      </c>
      <c r="H47" s="142">
        <v>3</v>
      </c>
      <c r="I47" s="142">
        <v>0</v>
      </c>
      <c r="J47" s="142">
        <v>1</v>
      </c>
      <c r="K47" s="142">
        <v>10</v>
      </c>
      <c r="L47" s="142">
        <v>0</v>
      </c>
      <c r="M47" s="142">
        <v>1</v>
      </c>
      <c r="N47" s="164">
        <f t="shared" si="0"/>
        <v>24</v>
      </c>
      <c r="O47" s="33"/>
    </row>
    <row r="48" spans="1:15" s="40" customFormat="1" x14ac:dyDescent="0.2">
      <c r="A48" s="13">
        <v>1</v>
      </c>
      <c r="B48" s="14">
        <v>44204</v>
      </c>
      <c r="C48" s="142">
        <v>2</v>
      </c>
      <c r="D48" s="142">
        <v>3</v>
      </c>
      <c r="E48" s="142">
        <v>0</v>
      </c>
      <c r="F48" s="142">
        <v>3</v>
      </c>
      <c r="G48" s="142">
        <v>0</v>
      </c>
      <c r="H48" s="142">
        <v>1</v>
      </c>
      <c r="I48" s="142">
        <v>1</v>
      </c>
      <c r="J48" s="142">
        <v>0</v>
      </c>
      <c r="K48" s="142">
        <v>4</v>
      </c>
      <c r="L48" s="142">
        <v>6</v>
      </c>
      <c r="M48" s="142">
        <v>2</v>
      </c>
      <c r="N48" s="164">
        <f t="shared" ref="N48" si="1">SUM(C48:M48)</f>
        <v>22</v>
      </c>
      <c r="O48" s="33"/>
    </row>
    <row r="49" spans="1:16" s="40" customFormat="1" x14ac:dyDescent="0.2">
      <c r="A49" s="13">
        <v>2</v>
      </c>
      <c r="B49" s="14">
        <v>44211</v>
      </c>
      <c r="C49" s="142">
        <v>6</v>
      </c>
      <c r="D49" s="142">
        <v>3</v>
      </c>
      <c r="E49" s="142">
        <v>0</v>
      </c>
      <c r="F49" s="142">
        <v>2</v>
      </c>
      <c r="G49" s="142">
        <v>1</v>
      </c>
      <c r="H49" s="142">
        <v>3</v>
      </c>
      <c r="I49" s="142">
        <v>0</v>
      </c>
      <c r="J49" s="142">
        <v>2</v>
      </c>
      <c r="K49" s="142">
        <v>1</v>
      </c>
      <c r="L49" s="142">
        <v>3</v>
      </c>
      <c r="M49" s="142">
        <v>2</v>
      </c>
      <c r="N49" s="164">
        <f t="shared" ref="N49:N54" si="2">SUM(C49:M49)</f>
        <v>23</v>
      </c>
      <c r="O49" s="33"/>
    </row>
    <row r="50" spans="1:16" x14ac:dyDescent="0.2">
      <c r="A50" s="13">
        <v>3</v>
      </c>
      <c r="B50" s="14">
        <v>44218</v>
      </c>
      <c r="C50" s="142">
        <v>7</v>
      </c>
      <c r="D50" s="142">
        <v>6</v>
      </c>
      <c r="E50" s="142">
        <v>7</v>
      </c>
      <c r="F50" s="142">
        <v>0</v>
      </c>
      <c r="G50" s="142">
        <v>5</v>
      </c>
      <c r="H50" s="142">
        <v>4</v>
      </c>
      <c r="I50" s="142">
        <v>1</v>
      </c>
      <c r="J50" s="142">
        <v>2</v>
      </c>
      <c r="K50" s="142">
        <v>5</v>
      </c>
      <c r="L50" s="142">
        <v>1</v>
      </c>
      <c r="M50" s="142">
        <v>3</v>
      </c>
      <c r="N50" s="164">
        <f t="shared" si="2"/>
        <v>41</v>
      </c>
    </row>
    <row r="51" spans="1:16" x14ac:dyDescent="0.2">
      <c r="A51" s="13">
        <v>4</v>
      </c>
      <c r="B51" s="14">
        <v>44225</v>
      </c>
      <c r="C51" s="142">
        <v>4</v>
      </c>
      <c r="D51" s="142">
        <v>3</v>
      </c>
      <c r="E51" s="142">
        <v>2</v>
      </c>
      <c r="F51" s="142">
        <v>1</v>
      </c>
      <c r="G51" s="142">
        <v>1</v>
      </c>
      <c r="H51" s="142">
        <v>2</v>
      </c>
      <c r="I51" s="142">
        <v>2</v>
      </c>
      <c r="J51" s="142">
        <v>3</v>
      </c>
      <c r="K51" s="142">
        <v>1</v>
      </c>
      <c r="L51" s="142">
        <v>1</v>
      </c>
      <c r="M51" s="142">
        <v>2</v>
      </c>
      <c r="N51" s="164">
        <f t="shared" si="2"/>
        <v>22</v>
      </c>
    </row>
    <row r="52" spans="1:16" s="255" customFormat="1" x14ac:dyDescent="0.2">
      <c r="A52" s="13">
        <v>5</v>
      </c>
      <c r="B52" s="14">
        <v>44232</v>
      </c>
      <c r="C52" s="142">
        <v>5</v>
      </c>
      <c r="D52" s="142">
        <v>2</v>
      </c>
      <c r="E52" s="142">
        <v>5</v>
      </c>
      <c r="F52" s="142">
        <v>1</v>
      </c>
      <c r="G52" s="142">
        <v>1</v>
      </c>
      <c r="H52" s="142">
        <v>2</v>
      </c>
      <c r="I52" s="142">
        <v>1</v>
      </c>
      <c r="J52" s="142">
        <v>1</v>
      </c>
      <c r="K52" s="142">
        <v>2</v>
      </c>
      <c r="L52" s="142">
        <v>3</v>
      </c>
      <c r="M52" s="142">
        <v>1</v>
      </c>
      <c r="N52" s="164">
        <f t="shared" si="2"/>
        <v>24</v>
      </c>
      <c r="P52" s="256"/>
    </row>
    <row r="53" spans="1:16" s="255" customFormat="1" x14ac:dyDescent="0.2">
      <c r="A53" s="13">
        <v>6</v>
      </c>
      <c r="B53" s="14">
        <v>44239</v>
      </c>
      <c r="C53" s="142">
        <v>0</v>
      </c>
      <c r="D53" s="142">
        <v>0</v>
      </c>
      <c r="E53" s="142">
        <v>1</v>
      </c>
      <c r="F53" s="142">
        <v>3</v>
      </c>
      <c r="G53" s="142">
        <v>1</v>
      </c>
      <c r="H53" s="142">
        <v>1</v>
      </c>
      <c r="I53" s="142">
        <v>1</v>
      </c>
      <c r="J53" s="142">
        <v>1</v>
      </c>
      <c r="K53" s="142">
        <v>1</v>
      </c>
      <c r="L53" s="142">
        <v>2</v>
      </c>
      <c r="M53" s="142">
        <v>5</v>
      </c>
      <c r="N53" s="164">
        <f t="shared" si="2"/>
        <v>16</v>
      </c>
      <c r="P53" s="256"/>
    </row>
    <row r="54" spans="1:16" s="255" customFormat="1" x14ac:dyDescent="0.2">
      <c r="A54" s="13">
        <v>7</v>
      </c>
      <c r="B54" s="14">
        <v>44246</v>
      </c>
      <c r="C54" s="142">
        <v>1</v>
      </c>
      <c r="D54" s="142">
        <v>0</v>
      </c>
      <c r="E54" s="142">
        <v>3</v>
      </c>
      <c r="F54" s="142">
        <v>0</v>
      </c>
      <c r="G54" s="142">
        <v>1</v>
      </c>
      <c r="H54" s="142">
        <v>1</v>
      </c>
      <c r="I54" s="142">
        <v>0</v>
      </c>
      <c r="J54" s="142">
        <v>0</v>
      </c>
      <c r="K54" s="142">
        <v>0</v>
      </c>
      <c r="L54" s="142">
        <v>1</v>
      </c>
      <c r="M54" s="142">
        <v>0</v>
      </c>
      <c r="N54" s="164">
        <f t="shared" si="2"/>
        <v>7</v>
      </c>
      <c r="P54" s="256"/>
    </row>
    <row r="55" spans="1:16" s="40" customFormat="1" x14ac:dyDescent="0.2">
      <c r="A55" s="170" t="s">
        <v>108</v>
      </c>
      <c r="B55" s="166"/>
      <c r="C55" s="168"/>
      <c r="D55" s="168"/>
      <c r="E55" s="168"/>
      <c r="F55" s="168"/>
      <c r="G55" s="168"/>
      <c r="H55" s="168"/>
      <c r="I55" s="168"/>
      <c r="J55" s="168"/>
      <c r="K55" s="168"/>
      <c r="L55" s="168"/>
      <c r="M55" s="168"/>
      <c r="N55" s="169"/>
      <c r="O55" s="217"/>
      <c r="P55" s="7"/>
    </row>
    <row r="56" spans="1:16" s="40" customFormat="1" x14ac:dyDescent="0.2">
      <c r="A56" s="167" t="s">
        <v>107</v>
      </c>
      <c r="B56" s="166"/>
      <c r="C56" s="168"/>
      <c r="D56" s="168"/>
      <c r="E56" s="168"/>
      <c r="F56" s="168"/>
      <c r="G56" s="168"/>
      <c r="H56" s="168"/>
      <c r="I56" s="168"/>
      <c r="J56" s="168"/>
      <c r="K56" s="168"/>
      <c r="L56" s="168"/>
      <c r="M56" s="168"/>
      <c r="N56" s="169"/>
      <c r="O56" s="217"/>
      <c r="P56" s="7"/>
    </row>
    <row r="57" spans="1:16" s="40" customFormat="1" x14ac:dyDescent="0.2">
      <c r="A57" s="167" t="s">
        <v>109</v>
      </c>
      <c r="B57" s="166"/>
      <c r="C57" s="168"/>
      <c r="D57" s="168"/>
      <c r="E57" s="168"/>
      <c r="F57" s="168"/>
      <c r="G57" s="168"/>
      <c r="H57" s="168"/>
      <c r="I57" s="168"/>
      <c r="J57" s="168"/>
      <c r="K57" s="168"/>
      <c r="L57" s="168"/>
      <c r="M57" s="168"/>
      <c r="N57" s="169"/>
      <c r="O57" s="217"/>
      <c r="P57" s="7"/>
    </row>
    <row r="58" spans="1:16" x14ac:dyDescent="0.2">
      <c r="A58" s="218"/>
      <c r="B58" s="218"/>
      <c r="C58" s="218"/>
      <c r="D58" s="218"/>
      <c r="E58" s="218"/>
      <c r="F58" s="218"/>
      <c r="G58" s="218"/>
      <c r="H58" s="218"/>
      <c r="I58" s="218"/>
      <c r="J58" s="218"/>
      <c r="K58" s="218"/>
      <c r="L58" s="218"/>
      <c r="M58" s="218"/>
      <c r="N58" s="218"/>
      <c r="O58" s="218"/>
      <c r="P58" s="7"/>
    </row>
    <row r="59" spans="1:16" s="40" customFormat="1" ht="14.25" x14ac:dyDescent="0.2">
      <c r="A59" s="219" t="s">
        <v>36</v>
      </c>
      <c r="B59" s="220"/>
      <c r="C59" s="220"/>
      <c r="D59" s="220"/>
      <c r="E59" s="220"/>
      <c r="F59" s="221"/>
      <c r="G59" s="221"/>
      <c r="H59" s="221"/>
      <c r="I59" s="221"/>
      <c r="J59" s="221"/>
      <c r="K59" s="221"/>
      <c r="L59" s="221"/>
      <c r="M59" s="221"/>
      <c r="N59" s="221"/>
      <c r="O59" s="7"/>
      <c r="P59" s="7"/>
    </row>
    <row r="60" spans="1:16" ht="14.25" x14ac:dyDescent="0.2">
      <c r="A60" s="221" t="s">
        <v>30</v>
      </c>
      <c r="B60" s="218"/>
      <c r="C60" s="218"/>
      <c r="D60" s="218"/>
      <c r="E60" s="218"/>
      <c r="F60" s="218"/>
      <c r="G60" s="218"/>
      <c r="H60" s="218"/>
      <c r="I60" s="218"/>
      <c r="J60" s="218"/>
      <c r="K60" s="218"/>
      <c r="L60" s="218"/>
      <c r="M60" s="218"/>
      <c r="N60" s="218"/>
      <c r="O60" s="218"/>
      <c r="P60" s="7"/>
    </row>
    <row r="61" spans="1:16" ht="14.25" x14ac:dyDescent="0.2">
      <c r="A61" s="221" t="s">
        <v>87</v>
      </c>
      <c r="B61" s="218"/>
      <c r="C61" s="218"/>
      <c r="D61" s="218"/>
      <c r="E61" s="218"/>
      <c r="F61" s="218"/>
      <c r="G61" s="218"/>
      <c r="H61" s="218"/>
      <c r="I61" s="218"/>
      <c r="J61" s="218"/>
      <c r="K61" s="218"/>
      <c r="L61" s="218"/>
      <c r="M61" s="218"/>
      <c r="N61" s="218"/>
      <c r="O61" s="218"/>
      <c r="P61" s="7"/>
    </row>
    <row r="62" spans="1:16" ht="14.25" x14ac:dyDescent="0.2">
      <c r="A62" s="221" t="s">
        <v>94</v>
      </c>
      <c r="B62" s="218"/>
      <c r="C62" s="218"/>
      <c r="D62" s="218"/>
      <c r="E62" s="218"/>
      <c r="F62" s="218"/>
      <c r="G62" s="218"/>
      <c r="H62" s="218"/>
      <c r="I62" s="218"/>
      <c r="J62" s="218"/>
      <c r="K62" s="218"/>
      <c r="L62" s="218"/>
      <c r="M62" s="218"/>
      <c r="N62" s="218"/>
      <c r="O62" s="218"/>
      <c r="P62" s="7"/>
    </row>
    <row r="63" spans="1:16" ht="13.5" x14ac:dyDescent="0.2">
      <c r="A63" s="222" t="s">
        <v>81</v>
      </c>
      <c r="B63" s="218"/>
      <c r="C63" s="218"/>
      <c r="D63" s="218"/>
      <c r="E63" s="218"/>
      <c r="F63" s="218"/>
      <c r="G63" s="218"/>
      <c r="H63" s="218"/>
      <c r="I63" s="218"/>
      <c r="J63" s="218"/>
      <c r="K63" s="218"/>
      <c r="L63" s="218"/>
      <c r="M63" s="218"/>
      <c r="N63" s="218"/>
      <c r="O63" s="218"/>
      <c r="P63" s="7"/>
    </row>
    <row r="64" spans="1:16" x14ac:dyDescent="0.2">
      <c r="A64" s="218"/>
      <c r="B64" s="218"/>
      <c r="C64" s="218"/>
      <c r="D64" s="218"/>
      <c r="E64" s="218"/>
      <c r="F64" s="218"/>
      <c r="G64" s="218"/>
      <c r="H64" s="218"/>
      <c r="I64" s="218"/>
      <c r="J64" s="218"/>
      <c r="K64" s="218"/>
      <c r="L64" s="218"/>
      <c r="M64" s="218"/>
      <c r="N64" s="218"/>
      <c r="O64" s="218"/>
      <c r="P64" s="7"/>
    </row>
    <row r="65" spans="1:16" x14ac:dyDescent="0.2">
      <c r="A65" s="218"/>
      <c r="B65" s="218"/>
      <c r="C65" s="218"/>
      <c r="D65" s="218"/>
      <c r="E65" s="218"/>
      <c r="F65" s="218"/>
      <c r="G65" s="218"/>
      <c r="H65" s="218"/>
      <c r="I65" s="218"/>
      <c r="J65" s="218"/>
      <c r="K65" s="218"/>
      <c r="L65" s="218"/>
      <c r="M65" s="218"/>
      <c r="N65" s="218"/>
      <c r="O65" s="218"/>
      <c r="P65" s="7"/>
    </row>
    <row r="66" spans="1:16" x14ac:dyDescent="0.2">
      <c r="A66" s="218"/>
      <c r="B66" s="218"/>
      <c r="C66" s="218"/>
      <c r="D66" s="218"/>
      <c r="E66" s="218"/>
      <c r="F66" s="218"/>
      <c r="G66" s="218"/>
      <c r="H66" s="218"/>
      <c r="I66" s="218"/>
      <c r="J66" s="218"/>
      <c r="K66" s="218"/>
      <c r="L66" s="218"/>
      <c r="M66" s="218"/>
      <c r="N66" s="218"/>
      <c r="O66" s="218"/>
      <c r="P66" s="7"/>
    </row>
    <row r="67" spans="1:16" x14ac:dyDescent="0.2">
      <c r="A67" s="218"/>
      <c r="B67" s="218"/>
      <c r="C67" s="218"/>
      <c r="D67" s="218"/>
      <c r="E67" s="218"/>
      <c r="F67" s="218"/>
      <c r="G67" s="218"/>
      <c r="H67" s="218"/>
      <c r="I67" s="218"/>
      <c r="J67" s="218"/>
      <c r="K67" s="218"/>
      <c r="L67" s="218"/>
      <c r="M67" s="218"/>
      <c r="N67" s="218"/>
      <c r="O67" s="218"/>
      <c r="P67" s="7"/>
    </row>
    <row r="68" spans="1:16" x14ac:dyDescent="0.2">
      <c r="A68" s="218"/>
      <c r="B68" s="218"/>
      <c r="C68" s="218"/>
      <c r="D68" s="218"/>
      <c r="E68" s="218"/>
      <c r="F68" s="218"/>
      <c r="G68" s="218"/>
      <c r="H68" s="218"/>
      <c r="I68" s="218"/>
      <c r="J68" s="218"/>
      <c r="K68" s="218"/>
      <c r="L68" s="218"/>
      <c r="M68" s="218"/>
      <c r="N68" s="218"/>
      <c r="O68" s="218"/>
      <c r="P68" s="7"/>
    </row>
    <row r="69" spans="1:16" x14ac:dyDescent="0.2">
      <c r="A69" s="218"/>
      <c r="B69" s="218"/>
      <c r="C69" s="218"/>
      <c r="D69" s="218"/>
      <c r="E69" s="218"/>
      <c r="F69" s="218"/>
      <c r="G69" s="218"/>
      <c r="H69" s="218"/>
      <c r="I69" s="218"/>
      <c r="J69" s="218"/>
      <c r="K69" s="218"/>
      <c r="L69" s="218"/>
      <c r="M69" s="218"/>
      <c r="N69" s="218"/>
      <c r="O69" s="218"/>
      <c r="P69" s="7"/>
    </row>
    <row r="70" spans="1:16" x14ac:dyDescent="0.2">
      <c r="A70" s="218"/>
      <c r="B70" s="218"/>
      <c r="C70" s="218"/>
      <c r="D70" s="218"/>
      <c r="E70" s="218"/>
      <c r="F70" s="218"/>
      <c r="G70" s="218"/>
      <c r="H70" s="218"/>
      <c r="I70" s="218"/>
      <c r="J70" s="218"/>
      <c r="K70" s="218"/>
      <c r="L70" s="218"/>
      <c r="M70" s="218"/>
      <c r="N70" s="218"/>
      <c r="O70" s="218"/>
      <c r="P70" s="7"/>
    </row>
    <row r="71" spans="1:16" x14ac:dyDescent="0.2">
      <c r="A71" s="218"/>
      <c r="B71" s="218"/>
      <c r="C71" s="218"/>
      <c r="D71" s="218"/>
      <c r="E71" s="218"/>
      <c r="F71" s="218"/>
      <c r="G71" s="218"/>
      <c r="H71" s="218"/>
      <c r="I71" s="218"/>
      <c r="J71" s="218"/>
      <c r="K71" s="218"/>
      <c r="L71" s="218"/>
      <c r="M71" s="218"/>
      <c r="N71" s="218"/>
      <c r="O71" s="218"/>
      <c r="P71" s="7"/>
    </row>
    <row r="72" spans="1:16" x14ac:dyDescent="0.2">
      <c r="A72" s="218"/>
      <c r="B72" s="218"/>
      <c r="C72" s="218"/>
      <c r="D72" s="218"/>
      <c r="E72" s="218"/>
      <c r="F72" s="218"/>
      <c r="G72" s="218"/>
      <c r="H72" s="218"/>
      <c r="I72" s="218"/>
      <c r="J72" s="218"/>
      <c r="K72" s="218"/>
      <c r="L72" s="218"/>
      <c r="M72" s="218"/>
      <c r="N72" s="218"/>
      <c r="O72" s="218"/>
      <c r="P72" s="7"/>
    </row>
    <row r="73" spans="1:16" x14ac:dyDescent="0.2">
      <c r="A73" s="218"/>
      <c r="B73" s="218"/>
      <c r="C73" s="218"/>
      <c r="D73" s="218"/>
      <c r="E73" s="218"/>
      <c r="F73" s="218"/>
      <c r="G73" s="218"/>
      <c r="H73" s="218"/>
      <c r="I73" s="218"/>
      <c r="J73" s="218"/>
      <c r="K73" s="218"/>
      <c r="L73" s="218"/>
      <c r="M73" s="218"/>
      <c r="N73" s="218"/>
      <c r="O73" s="218"/>
      <c r="P73" s="7"/>
    </row>
    <row r="74" spans="1:16" x14ac:dyDescent="0.2">
      <c r="A74" s="218"/>
      <c r="B74" s="218"/>
      <c r="C74" s="218"/>
      <c r="D74" s="218"/>
      <c r="E74" s="218"/>
      <c r="F74" s="218"/>
      <c r="G74" s="218"/>
      <c r="H74" s="218"/>
      <c r="I74" s="218"/>
      <c r="J74" s="218"/>
      <c r="K74" s="218"/>
      <c r="L74" s="218"/>
      <c r="M74" s="218"/>
      <c r="N74" s="218"/>
      <c r="O74" s="218"/>
      <c r="P74" s="7"/>
    </row>
    <row r="75" spans="1:16" x14ac:dyDescent="0.2">
      <c r="A75" s="218"/>
      <c r="B75" s="218"/>
      <c r="C75" s="218"/>
      <c r="D75" s="218"/>
      <c r="E75" s="218"/>
      <c r="F75" s="218"/>
      <c r="G75" s="218"/>
      <c r="H75" s="218"/>
      <c r="I75" s="218"/>
      <c r="J75" s="218"/>
      <c r="K75" s="218"/>
      <c r="L75" s="218"/>
      <c r="M75" s="218"/>
      <c r="N75" s="218"/>
      <c r="O75" s="218"/>
      <c r="P75" s="7"/>
    </row>
  </sheetData>
  <hyperlinks>
    <hyperlink ref="A1" location="Contents!A1" display="Contents"/>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K378"/>
  <sheetViews>
    <sheetView workbookViewId="0">
      <pane ySplit="4" topLeftCell="A333" activePane="bottomLeft" state="frozen"/>
      <selection pane="bottomLeft" activeCell="I340" sqref="I340"/>
    </sheetView>
  </sheetViews>
  <sheetFormatPr defaultColWidth="0" defaultRowHeight="12.75" zeroHeight="1" x14ac:dyDescent="0.2"/>
  <cols>
    <col min="1" max="1" width="11.28515625" style="40" customWidth="1"/>
    <col min="2" max="6" width="11" style="40" customWidth="1"/>
    <col min="7" max="7" width="9.140625" style="40" customWidth="1"/>
    <col min="8" max="8" width="9.85546875" style="40" customWidth="1"/>
    <col min="9" max="11" width="16.425781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121</v>
      </c>
      <c r="I2" s="79"/>
    </row>
    <row r="3" spans="1:9" ht="14.25" x14ac:dyDescent="0.2">
      <c r="I3" s="79"/>
    </row>
    <row r="4" spans="1:9" s="11" customFormat="1" ht="24.75" thickBot="1" x14ac:dyDescent="0.25">
      <c r="A4" s="115" t="s">
        <v>41</v>
      </c>
      <c r="B4" s="149" t="s">
        <v>29</v>
      </c>
      <c r="C4" s="149" t="s">
        <v>33</v>
      </c>
      <c r="D4" s="149" t="s">
        <v>31</v>
      </c>
      <c r="E4" s="149" t="s">
        <v>34</v>
      </c>
      <c r="F4" s="149" t="s">
        <v>88</v>
      </c>
      <c r="G4" s="80" t="s">
        <v>11</v>
      </c>
      <c r="H4" s="80" t="s">
        <v>63</v>
      </c>
      <c r="I4" s="110"/>
    </row>
    <row r="5" spans="1:9" s="11" customFormat="1" ht="12.6" customHeight="1" thickTop="1" x14ac:dyDescent="0.2">
      <c r="A5" s="108">
        <v>43909</v>
      </c>
      <c r="B5" s="150">
        <v>1</v>
      </c>
      <c r="C5" s="150">
        <v>0</v>
      </c>
      <c r="D5" s="150">
        <v>0</v>
      </c>
      <c r="E5" s="150">
        <v>0</v>
      </c>
      <c r="F5" s="150">
        <v>0</v>
      </c>
      <c r="G5" s="13">
        <f t="shared" ref="G5:G62" si="0">SUM(B5:F5)</f>
        <v>1</v>
      </c>
      <c r="H5" s="13">
        <f>G5</f>
        <v>1</v>
      </c>
    </row>
    <row r="6" spans="1:9" s="11" customFormat="1" ht="12.6" customHeight="1" x14ac:dyDescent="0.2">
      <c r="A6" s="108">
        <v>43910</v>
      </c>
      <c r="B6" s="150">
        <v>0</v>
      </c>
      <c r="C6" s="150">
        <v>0</v>
      </c>
      <c r="D6" s="150">
        <v>0</v>
      </c>
      <c r="E6" s="150">
        <v>0</v>
      </c>
      <c r="F6" s="150">
        <v>0</v>
      </c>
      <c r="G6" s="13">
        <f t="shared" si="0"/>
        <v>0</v>
      </c>
      <c r="H6" s="13">
        <f t="shared" ref="H6:H68" si="1">G6+H5</f>
        <v>1</v>
      </c>
    </row>
    <row r="7" spans="1:9" s="11" customFormat="1" ht="12.6" customHeight="1" x14ac:dyDescent="0.2">
      <c r="A7" s="108">
        <v>43911</v>
      </c>
      <c r="B7" s="150">
        <v>0</v>
      </c>
      <c r="C7" s="150">
        <v>0</v>
      </c>
      <c r="D7" s="150">
        <v>0</v>
      </c>
      <c r="E7" s="150">
        <v>0</v>
      </c>
      <c r="F7" s="150">
        <v>0</v>
      </c>
      <c r="G7" s="13">
        <f t="shared" si="0"/>
        <v>0</v>
      </c>
      <c r="H7" s="13">
        <f t="shared" si="1"/>
        <v>1</v>
      </c>
    </row>
    <row r="8" spans="1:9" s="11" customFormat="1" ht="12.6" customHeight="1" x14ac:dyDescent="0.2">
      <c r="A8" s="108">
        <v>43912</v>
      </c>
      <c r="B8" s="150">
        <v>0</v>
      </c>
      <c r="C8" s="150">
        <v>0</v>
      </c>
      <c r="D8" s="150">
        <v>0</v>
      </c>
      <c r="E8" s="150">
        <v>0</v>
      </c>
      <c r="F8" s="150">
        <v>0</v>
      </c>
      <c r="G8" s="13">
        <f t="shared" si="0"/>
        <v>0</v>
      </c>
      <c r="H8" s="13">
        <f t="shared" si="1"/>
        <v>1</v>
      </c>
    </row>
    <row r="9" spans="1:9" s="11" customFormat="1" ht="12.6" customHeight="1" x14ac:dyDescent="0.2">
      <c r="A9" s="108">
        <v>43913</v>
      </c>
      <c r="B9" s="150">
        <v>0</v>
      </c>
      <c r="C9" s="150">
        <v>0</v>
      </c>
      <c r="D9" s="150">
        <v>0</v>
      </c>
      <c r="E9" s="150">
        <v>0</v>
      </c>
      <c r="F9" s="150">
        <v>0</v>
      </c>
      <c r="G9" s="13">
        <f t="shared" si="0"/>
        <v>0</v>
      </c>
      <c r="H9" s="13">
        <f t="shared" si="1"/>
        <v>1</v>
      </c>
    </row>
    <row r="10" spans="1:9" s="11" customFormat="1" ht="12.6" customHeight="1" x14ac:dyDescent="0.2">
      <c r="A10" s="108">
        <v>43914</v>
      </c>
      <c r="B10" s="150">
        <v>1</v>
      </c>
      <c r="C10" s="150">
        <v>0</v>
      </c>
      <c r="D10" s="150">
        <v>0</v>
      </c>
      <c r="E10" s="150">
        <v>0</v>
      </c>
      <c r="F10" s="150">
        <v>0</v>
      </c>
      <c r="G10" s="13">
        <f t="shared" si="0"/>
        <v>1</v>
      </c>
      <c r="H10" s="13">
        <f t="shared" si="1"/>
        <v>2</v>
      </c>
    </row>
    <row r="11" spans="1:9" s="11" customFormat="1" ht="12.6" customHeight="1" x14ac:dyDescent="0.2">
      <c r="A11" s="108">
        <v>43915</v>
      </c>
      <c r="B11" s="150">
        <v>2</v>
      </c>
      <c r="C11" s="150">
        <v>0</v>
      </c>
      <c r="D11" s="150">
        <v>1</v>
      </c>
      <c r="E11" s="150">
        <v>0</v>
      </c>
      <c r="F11" s="150">
        <v>0</v>
      </c>
      <c r="G11" s="13">
        <f t="shared" si="0"/>
        <v>3</v>
      </c>
      <c r="H11" s="13">
        <f t="shared" si="1"/>
        <v>5</v>
      </c>
      <c r="I11" s="110"/>
    </row>
    <row r="12" spans="1:9" s="11" customFormat="1" ht="12.6" customHeight="1" x14ac:dyDescent="0.2">
      <c r="A12" s="108">
        <v>43916</v>
      </c>
      <c r="B12" s="150">
        <v>2</v>
      </c>
      <c r="C12" s="150">
        <v>0</v>
      </c>
      <c r="D12" s="150">
        <v>0</v>
      </c>
      <c r="E12" s="150">
        <v>0</v>
      </c>
      <c r="F12" s="150">
        <v>0</v>
      </c>
      <c r="G12" s="13">
        <f t="shared" si="0"/>
        <v>2</v>
      </c>
      <c r="H12" s="13">
        <f t="shared" si="1"/>
        <v>7</v>
      </c>
      <c r="I12" s="110"/>
    </row>
    <row r="13" spans="1:9" s="11" customFormat="1" ht="12.6" customHeight="1" x14ac:dyDescent="0.2">
      <c r="A13" s="108">
        <v>43917</v>
      </c>
      <c r="B13" s="150">
        <v>3</v>
      </c>
      <c r="C13" s="150">
        <v>0</v>
      </c>
      <c r="D13" s="150">
        <v>0</v>
      </c>
      <c r="E13" s="150">
        <v>0</v>
      </c>
      <c r="F13" s="150">
        <v>0</v>
      </c>
      <c r="G13" s="13">
        <f t="shared" si="0"/>
        <v>3</v>
      </c>
      <c r="H13" s="13">
        <f t="shared" si="1"/>
        <v>10</v>
      </c>
      <c r="I13" s="110"/>
    </row>
    <row r="14" spans="1:9" s="11" customFormat="1" ht="12.6" customHeight="1" x14ac:dyDescent="0.2">
      <c r="A14" s="108">
        <v>43918</v>
      </c>
      <c r="B14" s="150">
        <v>0</v>
      </c>
      <c r="C14" s="150">
        <v>0</v>
      </c>
      <c r="D14" s="150">
        <v>0</v>
      </c>
      <c r="E14" s="150">
        <v>0</v>
      </c>
      <c r="F14" s="150">
        <v>0</v>
      </c>
      <c r="G14" s="13">
        <f t="shared" si="0"/>
        <v>0</v>
      </c>
      <c r="H14" s="13">
        <f t="shared" si="1"/>
        <v>10</v>
      </c>
      <c r="I14" s="110"/>
    </row>
    <row r="15" spans="1:9" s="11" customFormat="1" ht="12.6" customHeight="1" x14ac:dyDescent="0.2">
      <c r="A15" s="108">
        <v>43919</v>
      </c>
      <c r="B15" s="150">
        <v>0</v>
      </c>
      <c r="C15" s="150">
        <v>0</v>
      </c>
      <c r="D15" s="150">
        <v>0</v>
      </c>
      <c r="E15" s="150">
        <v>0</v>
      </c>
      <c r="F15" s="150">
        <v>0</v>
      </c>
      <c r="G15" s="13">
        <f t="shared" si="0"/>
        <v>0</v>
      </c>
      <c r="H15" s="13">
        <f t="shared" si="1"/>
        <v>10</v>
      </c>
      <c r="I15" s="110"/>
    </row>
    <row r="16" spans="1:9" s="11" customFormat="1" ht="12.6" customHeight="1" x14ac:dyDescent="0.2">
      <c r="A16" s="108">
        <v>43920</v>
      </c>
      <c r="B16" s="150">
        <v>8</v>
      </c>
      <c r="C16" s="150">
        <v>3</v>
      </c>
      <c r="D16" s="150">
        <v>0</v>
      </c>
      <c r="E16" s="150">
        <v>0</v>
      </c>
      <c r="F16" s="150">
        <v>0</v>
      </c>
      <c r="G16" s="13">
        <f t="shared" si="0"/>
        <v>11</v>
      </c>
      <c r="H16" s="13">
        <f t="shared" si="1"/>
        <v>21</v>
      </c>
      <c r="I16" s="110"/>
    </row>
    <row r="17" spans="1:9" s="11" customFormat="1" ht="12.6" customHeight="1" x14ac:dyDescent="0.2">
      <c r="A17" s="108">
        <v>43921</v>
      </c>
      <c r="B17" s="150">
        <v>4</v>
      </c>
      <c r="C17" s="150">
        <v>2</v>
      </c>
      <c r="D17" s="150">
        <v>0</v>
      </c>
      <c r="E17" s="150">
        <v>0</v>
      </c>
      <c r="F17" s="150">
        <v>0</v>
      </c>
      <c r="G17" s="13">
        <f t="shared" si="0"/>
        <v>6</v>
      </c>
      <c r="H17" s="13">
        <f t="shared" si="1"/>
        <v>27</v>
      </c>
      <c r="I17" s="110"/>
    </row>
    <row r="18" spans="1:9" s="11" customFormat="1" ht="12.6" customHeight="1" x14ac:dyDescent="0.2">
      <c r="A18" s="108">
        <v>43922</v>
      </c>
      <c r="B18" s="150">
        <v>8</v>
      </c>
      <c r="C18" s="150">
        <v>3</v>
      </c>
      <c r="D18" s="150">
        <v>0</v>
      </c>
      <c r="E18" s="150">
        <v>0</v>
      </c>
      <c r="F18" s="150">
        <v>0</v>
      </c>
      <c r="G18" s="13">
        <f t="shared" si="0"/>
        <v>11</v>
      </c>
      <c r="H18" s="13">
        <f t="shared" si="1"/>
        <v>38</v>
      </c>
      <c r="I18" s="110"/>
    </row>
    <row r="19" spans="1:9" s="11" customFormat="1" ht="12.6" customHeight="1" x14ac:dyDescent="0.2">
      <c r="A19" s="108">
        <v>43923</v>
      </c>
      <c r="B19" s="150">
        <v>7</v>
      </c>
      <c r="C19" s="150">
        <v>6</v>
      </c>
      <c r="D19" s="150">
        <v>0</v>
      </c>
      <c r="E19" s="150">
        <v>0</v>
      </c>
      <c r="F19" s="150">
        <v>0</v>
      </c>
      <c r="G19" s="13">
        <f t="shared" si="0"/>
        <v>13</v>
      </c>
      <c r="H19" s="13">
        <f t="shared" si="1"/>
        <v>51</v>
      </c>
      <c r="I19" s="110"/>
    </row>
    <row r="20" spans="1:9" s="11" customFormat="1" ht="12.6" customHeight="1" x14ac:dyDescent="0.2">
      <c r="A20" s="108">
        <v>43924</v>
      </c>
      <c r="B20" s="150">
        <v>9</v>
      </c>
      <c r="C20" s="150">
        <v>2</v>
      </c>
      <c r="D20" s="150">
        <v>1</v>
      </c>
      <c r="E20" s="150">
        <v>2</v>
      </c>
      <c r="F20" s="150">
        <v>0</v>
      </c>
      <c r="G20" s="13">
        <f t="shared" si="0"/>
        <v>14</v>
      </c>
      <c r="H20" s="13">
        <f t="shared" si="1"/>
        <v>65</v>
      </c>
      <c r="I20" s="110"/>
    </row>
    <row r="21" spans="1:9" s="11" customFormat="1" ht="12.6" customHeight="1" x14ac:dyDescent="0.2">
      <c r="A21" s="108">
        <v>43925</v>
      </c>
      <c r="B21" s="150">
        <v>0</v>
      </c>
      <c r="C21" s="150">
        <v>0</v>
      </c>
      <c r="D21" s="150">
        <v>0</v>
      </c>
      <c r="E21" s="150">
        <v>0</v>
      </c>
      <c r="F21" s="150">
        <v>0</v>
      </c>
      <c r="G21" s="13">
        <f t="shared" si="0"/>
        <v>0</v>
      </c>
      <c r="H21" s="13">
        <f t="shared" si="1"/>
        <v>65</v>
      </c>
      <c r="I21" s="110"/>
    </row>
    <row r="22" spans="1:9" s="11" customFormat="1" ht="12.6" customHeight="1" x14ac:dyDescent="0.2">
      <c r="A22" s="108">
        <v>43926</v>
      </c>
      <c r="B22" s="150">
        <v>0</v>
      </c>
      <c r="C22" s="150">
        <v>0</v>
      </c>
      <c r="D22" s="150">
        <v>0</v>
      </c>
      <c r="E22" s="150">
        <v>0</v>
      </c>
      <c r="F22" s="150">
        <v>0</v>
      </c>
      <c r="G22" s="13">
        <f t="shared" si="0"/>
        <v>0</v>
      </c>
      <c r="H22" s="13">
        <f t="shared" si="1"/>
        <v>65</v>
      </c>
      <c r="I22" s="110"/>
    </row>
    <row r="23" spans="1:9" s="11" customFormat="1" ht="12.6" customHeight="1" x14ac:dyDescent="0.2">
      <c r="A23" s="108">
        <v>43927</v>
      </c>
      <c r="B23" s="150">
        <v>16</v>
      </c>
      <c r="C23" s="150">
        <v>4</v>
      </c>
      <c r="D23" s="150">
        <v>0</v>
      </c>
      <c r="E23" s="150">
        <v>2</v>
      </c>
      <c r="F23" s="150">
        <v>0</v>
      </c>
      <c r="G23" s="13">
        <f t="shared" si="0"/>
        <v>22</v>
      </c>
      <c r="H23" s="13">
        <f t="shared" si="1"/>
        <v>87</v>
      </c>
      <c r="I23" s="110"/>
    </row>
    <row r="24" spans="1:9" s="11" customFormat="1" ht="12.6" customHeight="1" x14ac:dyDescent="0.2">
      <c r="A24" s="108">
        <v>43928</v>
      </c>
      <c r="B24" s="150">
        <v>7</v>
      </c>
      <c r="C24" s="150">
        <v>3</v>
      </c>
      <c r="D24" s="150">
        <v>0</v>
      </c>
      <c r="E24" s="150">
        <v>1</v>
      </c>
      <c r="F24" s="150">
        <v>0</v>
      </c>
      <c r="G24" s="13">
        <f t="shared" si="0"/>
        <v>11</v>
      </c>
      <c r="H24" s="13">
        <f t="shared" si="1"/>
        <v>98</v>
      </c>
      <c r="I24" s="110"/>
    </row>
    <row r="25" spans="1:9" s="11" customFormat="1" ht="12.6" customHeight="1" x14ac:dyDescent="0.2">
      <c r="A25" s="108">
        <v>43929</v>
      </c>
      <c r="B25" s="150">
        <v>11</v>
      </c>
      <c r="C25" s="150">
        <v>3</v>
      </c>
      <c r="D25" s="150">
        <v>0</v>
      </c>
      <c r="E25" s="150">
        <v>0</v>
      </c>
      <c r="F25" s="150">
        <v>0</v>
      </c>
      <c r="G25" s="13">
        <f t="shared" si="0"/>
        <v>14</v>
      </c>
      <c r="H25" s="13">
        <f t="shared" si="1"/>
        <v>112</v>
      </c>
      <c r="I25" s="110"/>
    </row>
    <row r="26" spans="1:9" s="11" customFormat="1" ht="12.6" customHeight="1" x14ac:dyDescent="0.2">
      <c r="A26" s="108">
        <v>43930</v>
      </c>
      <c r="B26" s="150">
        <v>11</v>
      </c>
      <c r="C26" s="150">
        <v>5</v>
      </c>
      <c r="D26" s="150">
        <v>0</v>
      </c>
      <c r="E26" s="150">
        <v>1</v>
      </c>
      <c r="F26" s="150">
        <v>0</v>
      </c>
      <c r="G26" s="13">
        <f t="shared" si="0"/>
        <v>17</v>
      </c>
      <c r="H26" s="13">
        <f t="shared" si="1"/>
        <v>129</v>
      </c>
      <c r="I26" s="110"/>
    </row>
    <row r="27" spans="1:9" s="11" customFormat="1" ht="12.6" customHeight="1" x14ac:dyDescent="0.2">
      <c r="A27" s="108">
        <v>43931</v>
      </c>
      <c r="B27" s="150">
        <v>8</v>
      </c>
      <c r="C27" s="150">
        <v>4</v>
      </c>
      <c r="D27" s="150">
        <v>0</v>
      </c>
      <c r="E27" s="150">
        <v>0</v>
      </c>
      <c r="F27" s="150">
        <v>0</v>
      </c>
      <c r="G27" s="13">
        <f t="shared" si="0"/>
        <v>12</v>
      </c>
      <c r="H27" s="13">
        <f t="shared" si="1"/>
        <v>141</v>
      </c>
      <c r="I27" s="110"/>
    </row>
    <row r="28" spans="1:9" s="11" customFormat="1" ht="12.6" customHeight="1" x14ac:dyDescent="0.2">
      <c r="A28" s="108">
        <v>43932</v>
      </c>
      <c r="B28" s="150">
        <v>1</v>
      </c>
      <c r="C28" s="150">
        <v>2</v>
      </c>
      <c r="D28" s="150">
        <v>0</v>
      </c>
      <c r="E28" s="150">
        <v>0</v>
      </c>
      <c r="F28" s="150">
        <v>0</v>
      </c>
      <c r="G28" s="13">
        <f t="shared" si="0"/>
        <v>3</v>
      </c>
      <c r="H28" s="13">
        <f t="shared" si="1"/>
        <v>144</v>
      </c>
      <c r="I28" s="110"/>
    </row>
    <row r="29" spans="1:9" s="11" customFormat="1" ht="12.6" customHeight="1" x14ac:dyDescent="0.2">
      <c r="A29" s="108">
        <v>43933</v>
      </c>
      <c r="B29" s="150">
        <v>0</v>
      </c>
      <c r="C29" s="150">
        <v>0</v>
      </c>
      <c r="D29" s="150">
        <v>0</v>
      </c>
      <c r="E29" s="150">
        <v>0</v>
      </c>
      <c r="F29" s="150">
        <v>0</v>
      </c>
      <c r="G29" s="13">
        <f t="shared" si="0"/>
        <v>0</v>
      </c>
      <c r="H29" s="13">
        <f t="shared" si="1"/>
        <v>144</v>
      </c>
      <c r="I29" s="110"/>
    </row>
    <row r="30" spans="1:9" s="11" customFormat="1" ht="12.6" customHeight="1" x14ac:dyDescent="0.2">
      <c r="A30" s="108">
        <v>43934</v>
      </c>
      <c r="B30" s="150">
        <v>8</v>
      </c>
      <c r="C30" s="150">
        <v>5</v>
      </c>
      <c r="D30" s="150">
        <v>0</v>
      </c>
      <c r="E30" s="150">
        <v>3</v>
      </c>
      <c r="F30" s="150">
        <v>0</v>
      </c>
      <c r="G30" s="13">
        <f t="shared" si="0"/>
        <v>16</v>
      </c>
      <c r="H30" s="13">
        <f t="shared" si="1"/>
        <v>160</v>
      </c>
      <c r="I30" s="110"/>
    </row>
    <row r="31" spans="1:9" s="11" customFormat="1" ht="12.6" customHeight="1" x14ac:dyDescent="0.2">
      <c r="A31" s="108">
        <v>43935</v>
      </c>
      <c r="B31" s="150">
        <v>6</v>
      </c>
      <c r="C31" s="150">
        <v>3</v>
      </c>
      <c r="D31" s="150">
        <v>0</v>
      </c>
      <c r="E31" s="150">
        <v>0</v>
      </c>
      <c r="F31" s="150">
        <v>0</v>
      </c>
      <c r="G31" s="13">
        <f t="shared" si="0"/>
        <v>9</v>
      </c>
      <c r="H31" s="13">
        <f t="shared" si="1"/>
        <v>169</v>
      </c>
      <c r="I31" s="110"/>
    </row>
    <row r="32" spans="1:9" s="11" customFormat="1" ht="12.6" customHeight="1" x14ac:dyDescent="0.2">
      <c r="A32" s="108">
        <v>43936</v>
      </c>
      <c r="B32" s="150">
        <v>10</v>
      </c>
      <c r="C32" s="150">
        <v>8</v>
      </c>
      <c r="D32" s="150">
        <v>1</v>
      </c>
      <c r="E32" s="150">
        <v>1</v>
      </c>
      <c r="F32" s="150">
        <v>0</v>
      </c>
      <c r="G32" s="13">
        <f t="shared" si="0"/>
        <v>20</v>
      </c>
      <c r="H32" s="13">
        <f t="shared" si="1"/>
        <v>189</v>
      </c>
      <c r="I32" s="110"/>
    </row>
    <row r="33" spans="1:9" s="11" customFormat="1" ht="12.6" customHeight="1" x14ac:dyDescent="0.2">
      <c r="A33" s="108">
        <v>43937</v>
      </c>
      <c r="B33" s="150">
        <v>15</v>
      </c>
      <c r="C33" s="150">
        <v>12</v>
      </c>
      <c r="D33" s="150">
        <v>0</v>
      </c>
      <c r="E33" s="150">
        <v>2</v>
      </c>
      <c r="F33" s="150">
        <v>0</v>
      </c>
      <c r="G33" s="13">
        <f t="shared" si="0"/>
        <v>29</v>
      </c>
      <c r="H33" s="13">
        <f t="shared" si="1"/>
        <v>218</v>
      </c>
      <c r="I33" s="110"/>
    </row>
    <row r="34" spans="1:9" s="11" customFormat="1" ht="12.6" customHeight="1" x14ac:dyDescent="0.2">
      <c r="A34" s="108">
        <v>43938</v>
      </c>
      <c r="B34" s="150">
        <v>10</v>
      </c>
      <c r="C34" s="150">
        <v>14</v>
      </c>
      <c r="D34" s="150">
        <v>0</v>
      </c>
      <c r="E34" s="150">
        <v>0</v>
      </c>
      <c r="F34" s="150">
        <v>0</v>
      </c>
      <c r="G34" s="13">
        <f t="shared" si="0"/>
        <v>24</v>
      </c>
      <c r="H34" s="13">
        <f t="shared" si="1"/>
        <v>242</v>
      </c>
      <c r="I34" s="110"/>
    </row>
    <row r="35" spans="1:9" s="11" customFormat="1" ht="12.6" customHeight="1" x14ac:dyDescent="0.2">
      <c r="A35" s="108">
        <v>43939</v>
      </c>
      <c r="B35" s="150">
        <v>1</v>
      </c>
      <c r="C35" s="150">
        <v>2</v>
      </c>
      <c r="D35" s="150">
        <v>0</v>
      </c>
      <c r="E35" s="150">
        <v>1</v>
      </c>
      <c r="F35" s="150">
        <v>0</v>
      </c>
      <c r="G35" s="13">
        <f t="shared" si="0"/>
        <v>4</v>
      </c>
      <c r="H35" s="13">
        <f t="shared" si="1"/>
        <v>246</v>
      </c>
      <c r="I35" s="110"/>
    </row>
    <row r="36" spans="1:9" s="11" customFormat="1" ht="12.6" customHeight="1" x14ac:dyDescent="0.2">
      <c r="A36" s="108">
        <v>43940</v>
      </c>
      <c r="B36" s="150">
        <v>0</v>
      </c>
      <c r="C36" s="150">
        <v>0</v>
      </c>
      <c r="D36" s="150">
        <v>0</v>
      </c>
      <c r="E36" s="150">
        <v>0</v>
      </c>
      <c r="F36" s="150">
        <v>0</v>
      </c>
      <c r="G36" s="13">
        <f t="shared" si="0"/>
        <v>0</v>
      </c>
      <c r="H36" s="13">
        <f t="shared" si="1"/>
        <v>246</v>
      </c>
      <c r="I36" s="110"/>
    </row>
    <row r="37" spans="1:9" s="11" customFormat="1" ht="12.6" customHeight="1" x14ac:dyDescent="0.2">
      <c r="A37" s="108">
        <v>43941</v>
      </c>
      <c r="B37" s="150">
        <v>13</v>
      </c>
      <c r="C37" s="150">
        <v>20</v>
      </c>
      <c r="D37" s="150">
        <v>0</v>
      </c>
      <c r="E37" s="150">
        <v>1</v>
      </c>
      <c r="F37" s="150">
        <v>1</v>
      </c>
      <c r="G37" s="13">
        <f t="shared" si="0"/>
        <v>35</v>
      </c>
      <c r="H37" s="13">
        <f t="shared" si="1"/>
        <v>281</v>
      </c>
      <c r="I37" s="110"/>
    </row>
    <row r="38" spans="1:9" s="11" customFormat="1" ht="12.6" customHeight="1" x14ac:dyDescent="0.2">
      <c r="A38" s="108">
        <v>43942</v>
      </c>
      <c r="B38" s="150">
        <v>9</v>
      </c>
      <c r="C38" s="150">
        <v>11</v>
      </c>
      <c r="D38" s="150">
        <v>0</v>
      </c>
      <c r="E38" s="150">
        <v>1</v>
      </c>
      <c r="F38" s="150">
        <v>0</v>
      </c>
      <c r="G38" s="13">
        <f t="shared" si="0"/>
        <v>21</v>
      </c>
      <c r="H38" s="13">
        <f t="shared" si="1"/>
        <v>302</v>
      </c>
      <c r="I38" s="110"/>
    </row>
    <row r="39" spans="1:9" s="11" customFormat="1" ht="12.6" customHeight="1" x14ac:dyDescent="0.2">
      <c r="A39" s="108">
        <v>43943</v>
      </c>
      <c r="B39" s="150">
        <v>10</v>
      </c>
      <c r="C39" s="150">
        <v>10</v>
      </c>
      <c r="D39" s="150">
        <v>0</v>
      </c>
      <c r="E39" s="150">
        <v>1</v>
      </c>
      <c r="F39" s="150">
        <v>0</v>
      </c>
      <c r="G39" s="13">
        <f t="shared" si="0"/>
        <v>21</v>
      </c>
      <c r="H39" s="13">
        <f t="shared" si="1"/>
        <v>323</v>
      </c>
      <c r="I39" s="110"/>
    </row>
    <row r="40" spans="1:9" s="11" customFormat="1" ht="12.6" customHeight="1" x14ac:dyDescent="0.2">
      <c r="A40" s="108">
        <v>43944</v>
      </c>
      <c r="B40" s="150">
        <v>9</v>
      </c>
      <c r="C40" s="150">
        <v>11</v>
      </c>
      <c r="D40" s="150">
        <v>0</v>
      </c>
      <c r="E40" s="150">
        <v>2</v>
      </c>
      <c r="F40" s="150">
        <v>0</v>
      </c>
      <c r="G40" s="13">
        <f t="shared" si="0"/>
        <v>22</v>
      </c>
      <c r="H40" s="13">
        <f t="shared" si="1"/>
        <v>345</v>
      </c>
      <c r="I40" s="110"/>
    </row>
    <row r="41" spans="1:9" s="11" customFormat="1" ht="12.6" customHeight="1" x14ac:dyDescent="0.2">
      <c r="A41" s="108">
        <v>43945</v>
      </c>
      <c r="B41" s="150">
        <v>11</v>
      </c>
      <c r="C41" s="150">
        <v>11</v>
      </c>
      <c r="D41" s="150">
        <v>0</v>
      </c>
      <c r="E41" s="150">
        <v>3</v>
      </c>
      <c r="F41" s="150">
        <v>0</v>
      </c>
      <c r="G41" s="13">
        <f t="shared" si="0"/>
        <v>25</v>
      </c>
      <c r="H41" s="13">
        <f t="shared" si="1"/>
        <v>370</v>
      </c>
      <c r="I41" s="110"/>
    </row>
    <row r="42" spans="1:9" s="11" customFormat="1" ht="12.6" customHeight="1" x14ac:dyDescent="0.2">
      <c r="A42" s="108">
        <v>43946</v>
      </c>
      <c r="B42" s="150">
        <v>0</v>
      </c>
      <c r="C42" s="150">
        <v>1</v>
      </c>
      <c r="D42" s="150">
        <v>0</v>
      </c>
      <c r="E42" s="150">
        <v>0</v>
      </c>
      <c r="F42" s="150">
        <v>0</v>
      </c>
      <c r="G42" s="13">
        <f t="shared" si="0"/>
        <v>1</v>
      </c>
      <c r="H42" s="13">
        <f t="shared" si="1"/>
        <v>371</v>
      </c>
      <c r="I42" s="110"/>
    </row>
    <row r="43" spans="1:9" s="11" customFormat="1" ht="12.6" customHeight="1" x14ac:dyDescent="0.2">
      <c r="A43" s="108">
        <v>43947</v>
      </c>
      <c r="B43" s="150">
        <v>0</v>
      </c>
      <c r="C43" s="150">
        <v>0</v>
      </c>
      <c r="D43" s="150">
        <v>0</v>
      </c>
      <c r="E43" s="150">
        <v>0</v>
      </c>
      <c r="F43" s="150">
        <v>0</v>
      </c>
      <c r="G43" s="13">
        <f t="shared" si="0"/>
        <v>0</v>
      </c>
      <c r="H43" s="13">
        <f t="shared" si="1"/>
        <v>371</v>
      </c>
      <c r="I43" s="110"/>
    </row>
    <row r="44" spans="1:9" s="11" customFormat="1" ht="12.6" customHeight="1" x14ac:dyDescent="0.2">
      <c r="A44" s="108">
        <v>43948</v>
      </c>
      <c r="B44" s="150">
        <v>10</v>
      </c>
      <c r="C44" s="150">
        <v>26</v>
      </c>
      <c r="D44" s="150">
        <v>0</v>
      </c>
      <c r="E44" s="150">
        <v>0</v>
      </c>
      <c r="F44" s="150">
        <v>0</v>
      </c>
      <c r="G44" s="13">
        <f t="shared" si="0"/>
        <v>36</v>
      </c>
      <c r="H44" s="13">
        <f t="shared" si="1"/>
        <v>407</v>
      </c>
      <c r="I44" s="110"/>
    </row>
    <row r="45" spans="1:9" s="11" customFormat="1" ht="12.6" customHeight="1" x14ac:dyDescent="0.2">
      <c r="A45" s="108">
        <v>43949</v>
      </c>
      <c r="B45" s="150">
        <v>9</v>
      </c>
      <c r="C45" s="150">
        <v>17</v>
      </c>
      <c r="D45" s="150">
        <v>0</v>
      </c>
      <c r="E45" s="150">
        <v>1</v>
      </c>
      <c r="F45" s="150">
        <v>0</v>
      </c>
      <c r="G45" s="13">
        <f t="shared" si="0"/>
        <v>27</v>
      </c>
      <c r="H45" s="13">
        <f t="shared" si="1"/>
        <v>434</v>
      </c>
      <c r="I45" s="110"/>
    </row>
    <row r="46" spans="1:9" s="11" customFormat="1" ht="12.6" customHeight="1" x14ac:dyDescent="0.2">
      <c r="A46" s="108">
        <v>43950</v>
      </c>
      <c r="B46" s="150">
        <v>10</v>
      </c>
      <c r="C46" s="150">
        <v>11</v>
      </c>
      <c r="D46" s="150">
        <v>0</v>
      </c>
      <c r="E46" s="150">
        <v>3</v>
      </c>
      <c r="F46" s="150">
        <v>0</v>
      </c>
      <c r="G46" s="13">
        <f t="shared" si="0"/>
        <v>24</v>
      </c>
      <c r="H46" s="13">
        <f t="shared" si="1"/>
        <v>458</v>
      </c>
      <c r="I46" s="110"/>
    </row>
    <row r="47" spans="1:9" s="11" customFormat="1" ht="12.6" customHeight="1" x14ac:dyDescent="0.2">
      <c r="A47" s="108">
        <v>43951</v>
      </c>
      <c r="B47" s="150">
        <v>7</v>
      </c>
      <c r="C47" s="150">
        <v>9</v>
      </c>
      <c r="D47" s="150">
        <v>1</v>
      </c>
      <c r="E47" s="150">
        <v>0</v>
      </c>
      <c r="F47" s="150">
        <v>0</v>
      </c>
      <c r="G47" s="13">
        <f t="shared" si="0"/>
        <v>17</v>
      </c>
      <c r="H47" s="13">
        <f t="shared" si="1"/>
        <v>475</v>
      </c>
      <c r="I47" s="110"/>
    </row>
    <row r="48" spans="1:9" s="11" customFormat="1" ht="12.6" customHeight="1" x14ac:dyDescent="0.2">
      <c r="A48" s="108">
        <v>43952</v>
      </c>
      <c r="B48" s="150">
        <v>9</v>
      </c>
      <c r="C48" s="150">
        <v>10</v>
      </c>
      <c r="D48" s="150">
        <v>0</v>
      </c>
      <c r="E48" s="150">
        <v>0</v>
      </c>
      <c r="F48" s="150">
        <v>0</v>
      </c>
      <c r="G48" s="13">
        <f t="shared" si="0"/>
        <v>19</v>
      </c>
      <c r="H48" s="13">
        <f t="shared" si="1"/>
        <v>494</v>
      </c>
      <c r="I48" s="110"/>
    </row>
    <row r="49" spans="1:9" s="11" customFormat="1" ht="12.6" customHeight="1" x14ac:dyDescent="0.2">
      <c r="A49" s="108">
        <v>43953</v>
      </c>
      <c r="B49" s="150">
        <v>1</v>
      </c>
      <c r="C49" s="150">
        <v>3</v>
      </c>
      <c r="D49" s="150">
        <v>0</v>
      </c>
      <c r="E49" s="150">
        <v>0</v>
      </c>
      <c r="F49" s="150">
        <v>0</v>
      </c>
      <c r="G49" s="13">
        <f t="shared" si="0"/>
        <v>4</v>
      </c>
      <c r="H49" s="13">
        <f t="shared" si="1"/>
        <v>498</v>
      </c>
      <c r="I49" s="110"/>
    </row>
    <row r="50" spans="1:9" s="11" customFormat="1" ht="12.6" customHeight="1" x14ac:dyDescent="0.2">
      <c r="A50" s="108">
        <v>43954</v>
      </c>
      <c r="B50" s="150">
        <v>0</v>
      </c>
      <c r="C50" s="150">
        <v>0</v>
      </c>
      <c r="D50" s="150">
        <v>0</v>
      </c>
      <c r="E50" s="150">
        <v>0</v>
      </c>
      <c r="F50" s="150">
        <v>0</v>
      </c>
      <c r="G50" s="13">
        <f t="shared" si="0"/>
        <v>0</v>
      </c>
      <c r="H50" s="13">
        <f t="shared" si="1"/>
        <v>498</v>
      </c>
      <c r="I50" s="110"/>
    </row>
    <row r="51" spans="1:9" s="11" customFormat="1" ht="12.6" customHeight="1" x14ac:dyDescent="0.2">
      <c r="A51" s="108">
        <v>43955</v>
      </c>
      <c r="B51" s="150">
        <v>12</v>
      </c>
      <c r="C51" s="150">
        <v>15</v>
      </c>
      <c r="D51" s="150">
        <v>1</v>
      </c>
      <c r="E51" s="150">
        <v>1</v>
      </c>
      <c r="F51" s="150">
        <v>1</v>
      </c>
      <c r="G51" s="13">
        <f t="shared" si="0"/>
        <v>30</v>
      </c>
      <c r="H51" s="13">
        <f t="shared" si="1"/>
        <v>528</v>
      </c>
      <c r="I51" s="110"/>
    </row>
    <row r="52" spans="1:9" s="11" customFormat="1" ht="12.6" customHeight="1" x14ac:dyDescent="0.2">
      <c r="A52" s="108">
        <v>43956</v>
      </c>
      <c r="B52" s="150">
        <v>12</v>
      </c>
      <c r="C52" s="150">
        <v>13</v>
      </c>
      <c r="D52" s="150">
        <v>0</v>
      </c>
      <c r="E52" s="150">
        <v>1</v>
      </c>
      <c r="F52" s="150">
        <v>0</v>
      </c>
      <c r="G52" s="13">
        <f t="shared" si="0"/>
        <v>26</v>
      </c>
      <c r="H52" s="13">
        <f t="shared" si="1"/>
        <v>554</v>
      </c>
      <c r="I52" s="110"/>
    </row>
    <row r="53" spans="1:9" s="11" customFormat="1" ht="12.6" customHeight="1" x14ac:dyDescent="0.2">
      <c r="A53" s="108">
        <v>43957</v>
      </c>
      <c r="B53" s="150">
        <v>3</v>
      </c>
      <c r="C53" s="150">
        <v>6</v>
      </c>
      <c r="D53" s="150">
        <v>0</v>
      </c>
      <c r="E53" s="150">
        <v>1</v>
      </c>
      <c r="F53" s="150">
        <v>0</v>
      </c>
      <c r="G53" s="13">
        <f t="shared" si="0"/>
        <v>10</v>
      </c>
      <c r="H53" s="13">
        <f t="shared" si="1"/>
        <v>564</v>
      </c>
      <c r="I53" s="110"/>
    </row>
    <row r="54" spans="1:9" s="11" customFormat="1" ht="12.6" customHeight="1" x14ac:dyDescent="0.2">
      <c r="A54" s="108">
        <v>43958</v>
      </c>
      <c r="B54" s="150">
        <v>7</v>
      </c>
      <c r="C54" s="150">
        <v>4</v>
      </c>
      <c r="D54" s="150">
        <v>0</v>
      </c>
      <c r="E54" s="150">
        <v>1</v>
      </c>
      <c r="F54" s="150">
        <v>0</v>
      </c>
      <c r="G54" s="13">
        <f t="shared" si="0"/>
        <v>12</v>
      </c>
      <c r="H54" s="13">
        <f t="shared" si="1"/>
        <v>576</v>
      </c>
      <c r="I54" s="110"/>
    </row>
    <row r="55" spans="1:9" s="11" customFormat="1" ht="12.6" customHeight="1" x14ac:dyDescent="0.2">
      <c r="A55" s="108">
        <v>43959</v>
      </c>
      <c r="B55" s="150">
        <v>2</v>
      </c>
      <c r="C55" s="150">
        <v>0</v>
      </c>
      <c r="D55" s="150">
        <v>0</v>
      </c>
      <c r="E55" s="150">
        <v>0</v>
      </c>
      <c r="F55" s="150">
        <v>0</v>
      </c>
      <c r="G55" s="13">
        <f t="shared" si="0"/>
        <v>2</v>
      </c>
      <c r="H55" s="13">
        <f t="shared" si="1"/>
        <v>578</v>
      </c>
      <c r="I55" s="110"/>
    </row>
    <row r="56" spans="1:9" s="11" customFormat="1" ht="12.6" customHeight="1" x14ac:dyDescent="0.2">
      <c r="A56" s="108">
        <v>43960</v>
      </c>
      <c r="B56" s="150">
        <v>3</v>
      </c>
      <c r="C56" s="150">
        <v>0</v>
      </c>
      <c r="D56" s="150">
        <v>0</v>
      </c>
      <c r="E56" s="150">
        <v>0</v>
      </c>
      <c r="F56" s="150">
        <v>0</v>
      </c>
      <c r="G56" s="13">
        <f t="shared" si="0"/>
        <v>3</v>
      </c>
      <c r="H56" s="13">
        <f t="shared" si="1"/>
        <v>581</v>
      </c>
      <c r="I56" s="110"/>
    </row>
    <row r="57" spans="1:9" s="11" customFormat="1" ht="12.6" customHeight="1" x14ac:dyDescent="0.2">
      <c r="A57" s="108">
        <v>43961</v>
      </c>
      <c r="B57" s="150">
        <v>0</v>
      </c>
      <c r="C57" s="150">
        <v>0</v>
      </c>
      <c r="D57" s="150">
        <v>0</v>
      </c>
      <c r="E57" s="150">
        <v>0</v>
      </c>
      <c r="F57" s="150">
        <v>0</v>
      </c>
      <c r="G57" s="13">
        <f t="shared" si="0"/>
        <v>0</v>
      </c>
      <c r="H57" s="13">
        <f t="shared" si="1"/>
        <v>581</v>
      </c>
      <c r="I57" s="110"/>
    </row>
    <row r="58" spans="1:9" s="11" customFormat="1" ht="12.6" customHeight="1" x14ac:dyDescent="0.2">
      <c r="A58" s="108">
        <v>43962</v>
      </c>
      <c r="B58" s="150">
        <v>14</v>
      </c>
      <c r="C58" s="150">
        <v>10</v>
      </c>
      <c r="D58" s="150">
        <v>0</v>
      </c>
      <c r="E58" s="150">
        <v>0</v>
      </c>
      <c r="F58" s="150">
        <v>0</v>
      </c>
      <c r="G58" s="13">
        <f t="shared" si="0"/>
        <v>24</v>
      </c>
      <c r="H58" s="13">
        <f t="shared" si="1"/>
        <v>605</v>
      </c>
      <c r="I58" s="110"/>
    </row>
    <row r="59" spans="1:9" s="11" customFormat="1" ht="12.6" customHeight="1" x14ac:dyDescent="0.2">
      <c r="A59" s="108">
        <v>43963</v>
      </c>
      <c r="B59" s="150">
        <v>6</v>
      </c>
      <c r="C59" s="150">
        <v>8</v>
      </c>
      <c r="D59" s="150">
        <v>1</v>
      </c>
      <c r="E59" s="150">
        <v>0</v>
      </c>
      <c r="F59" s="150">
        <v>0</v>
      </c>
      <c r="G59" s="13">
        <f t="shared" si="0"/>
        <v>15</v>
      </c>
      <c r="H59" s="13">
        <f t="shared" si="1"/>
        <v>620</v>
      </c>
      <c r="I59" s="110"/>
    </row>
    <row r="60" spans="1:9" s="11" customFormat="1" ht="12.6" customHeight="1" x14ac:dyDescent="0.2">
      <c r="A60" s="108">
        <v>43964</v>
      </c>
      <c r="B60" s="150">
        <v>2</v>
      </c>
      <c r="C60" s="150">
        <v>7</v>
      </c>
      <c r="D60" s="150">
        <v>0</v>
      </c>
      <c r="E60" s="150">
        <v>0</v>
      </c>
      <c r="F60" s="150">
        <v>0</v>
      </c>
      <c r="G60" s="13">
        <f t="shared" si="0"/>
        <v>9</v>
      </c>
      <c r="H60" s="13">
        <f t="shared" si="1"/>
        <v>629</v>
      </c>
      <c r="I60" s="110"/>
    </row>
    <row r="61" spans="1:9" s="11" customFormat="1" ht="12.6" customHeight="1" x14ac:dyDescent="0.2">
      <c r="A61" s="108">
        <v>43965</v>
      </c>
      <c r="B61" s="150">
        <v>6</v>
      </c>
      <c r="C61" s="150">
        <v>5</v>
      </c>
      <c r="D61" s="150">
        <v>0</v>
      </c>
      <c r="E61" s="150">
        <v>1</v>
      </c>
      <c r="F61" s="150">
        <v>0</v>
      </c>
      <c r="G61" s="13">
        <f t="shared" si="0"/>
        <v>12</v>
      </c>
      <c r="H61" s="13">
        <f t="shared" si="1"/>
        <v>641</v>
      </c>
      <c r="I61" s="110"/>
    </row>
    <row r="62" spans="1:9" s="11" customFormat="1" ht="12.6" customHeight="1" x14ac:dyDescent="0.2">
      <c r="A62" s="108">
        <v>43966</v>
      </c>
      <c r="B62" s="150">
        <v>3</v>
      </c>
      <c r="C62" s="150">
        <v>8</v>
      </c>
      <c r="D62" s="150">
        <v>0</v>
      </c>
      <c r="E62" s="150">
        <v>0</v>
      </c>
      <c r="F62" s="150">
        <v>0</v>
      </c>
      <c r="G62" s="13">
        <f t="shared" si="0"/>
        <v>11</v>
      </c>
      <c r="H62" s="13">
        <f t="shared" si="1"/>
        <v>652</v>
      </c>
      <c r="I62" s="110"/>
    </row>
    <row r="63" spans="1:9" s="11" customFormat="1" ht="12.6" customHeight="1" x14ac:dyDescent="0.2">
      <c r="A63" s="108">
        <v>43967</v>
      </c>
      <c r="B63" s="150">
        <v>0</v>
      </c>
      <c r="C63" s="150">
        <v>3</v>
      </c>
      <c r="D63" s="150">
        <v>0</v>
      </c>
      <c r="E63" s="150">
        <v>0</v>
      </c>
      <c r="F63" s="150">
        <v>0</v>
      </c>
      <c r="G63" s="13">
        <f>SUM(B63:F63)</f>
        <v>3</v>
      </c>
      <c r="H63" s="13">
        <f t="shared" si="1"/>
        <v>655</v>
      </c>
      <c r="I63" s="110"/>
    </row>
    <row r="64" spans="1:9" s="11" customFormat="1" ht="12.6" customHeight="1" x14ac:dyDescent="0.2">
      <c r="A64" s="108">
        <v>43968</v>
      </c>
      <c r="B64" s="150">
        <v>0</v>
      </c>
      <c r="C64" s="150">
        <v>0</v>
      </c>
      <c r="D64" s="150">
        <v>0</v>
      </c>
      <c r="E64" s="150">
        <v>0</v>
      </c>
      <c r="F64" s="150">
        <v>0</v>
      </c>
      <c r="G64" s="13">
        <f t="shared" ref="G64:G82" si="2">SUM(B64:F64)</f>
        <v>0</v>
      </c>
      <c r="H64" s="13">
        <f t="shared" si="1"/>
        <v>655</v>
      </c>
      <c r="I64" s="110"/>
    </row>
    <row r="65" spans="1:9" s="11" customFormat="1" ht="12.6" customHeight="1" x14ac:dyDescent="0.2">
      <c r="A65" s="108">
        <v>43969</v>
      </c>
      <c r="B65" s="150">
        <v>10</v>
      </c>
      <c r="C65" s="150">
        <v>3</v>
      </c>
      <c r="D65" s="150">
        <v>1</v>
      </c>
      <c r="E65" s="150">
        <v>1</v>
      </c>
      <c r="F65" s="150">
        <v>0</v>
      </c>
      <c r="G65" s="13">
        <f t="shared" si="2"/>
        <v>15</v>
      </c>
      <c r="H65" s="13">
        <f t="shared" si="1"/>
        <v>670</v>
      </c>
      <c r="I65" s="110"/>
    </row>
    <row r="66" spans="1:9" s="11" customFormat="1" ht="12.6" customHeight="1" x14ac:dyDescent="0.2">
      <c r="A66" s="108">
        <v>43970</v>
      </c>
      <c r="B66" s="150">
        <v>7</v>
      </c>
      <c r="C66" s="150">
        <v>2</v>
      </c>
      <c r="D66" s="150">
        <v>0</v>
      </c>
      <c r="E66" s="150">
        <v>1</v>
      </c>
      <c r="F66" s="150">
        <v>0</v>
      </c>
      <c r="G66" s="13">
        <f t="shared" si="2"/>
        <v>10</v>
      </c>
      <c r="H66" s="13">
        <f t="shared" si="1"/>
        <v>680</v>
      </c>
      <c r="I66" s="110"/>
    </row>
    <row r="67" spans="1:9" s="11" customFormat="1" ht="12.6" customHeight="1" x14ac:dyDescent="0.2">
      <c r="A67" s="108">
        <v>43971</v>
      </c>
      <c r="B67" s="150">
        <v>4</v>
      </c>
      <c r="C67" s="150">
        <v>2</v>
      </c>
      <c r="D67" s="150">
        <v>1</v>
      </c>
      <c r="E67" s="150">
        <v>0</v>
      </c>
      <c r="F67" s="150">
        <v>0</v>
      </c>
      <c r="G67" s="13">
        <f t="shared" si="2"/>
        <v>7</v>
      </c>
      <c r="H67" s="13">
        <f t="shared" si="1"/>
        <v>687</v>
      </c>
      <c r="I67" s="110"/>
    </row>
    <row r="68" spans="1:9" s="11" customFormat="1" ht="12.6" customHeight="1" x14ac:dyDescent="0.2">
      <c r="A68" s="108">
        <v>43972</v>
      </c>
      <c r="B68" s="150">
        <v>10</v>
      </c>
      <c r="C68" s="150">
        <v>4</v>
      </c>
      <c r="D68" s="150">
        <v>0</v>
      </c>
      <c r="E68" s="150">
        <v>0</v>
      </c>
      <c r="F68" s="150">
        <v>0</v>
      </c>
      <c r="G68" s="13">
        <f t="shared" si="2"/>
        <v>14</v>
      </c>
      <c r="H68" s="13">
        <f t="shared" si="1"/>
        <v>701</v>
      </c>
      <c r="I68" s="110"/>
    </row>
    <row r="69" spans="1:9" s="11" customFormat="1" ht="12.6" customHeight="1" x14ac:dyDescent="0.2">
      <c r="A69" s="108">
        <v>43973</v>
      </c>
      <c r="B69" s="150">
        <v>2</v>
      </c>
      <c r="C69" s="150">
        <v>2</v>
      </c>
      <c r="D69" s="150">
        <v>0</v>
      </c>
      <c r="E69" s="150">
        <v>0</v>
      </c>
      <c r="F69" s="150">
        <v>0</v>
      </c>
      <c r="G69" s="13">
        <f t="shared" si="2"/>
        <v>4</v>
      </c>
      <c r="H69" s="13">
        <f>G69+H68</f>
        <v>705</v>
      </c>
      <c r="I69" s="110"/>
    </row>
    <row r="70" spans="1:9" s="11" customFormat="1" ht="12.6" customHeight="1" x14ac:dyDescent="0.2">
      <c r="A70" s="108">
        <v>43974</v>
      </c>
      <c r="B70" s="150">
        <v>0</v>
      </c>
      <c r="C70" s="150">
        <v>0</v>
      </c>
      <c r="D70" s="150">
        <v>0</v>
      </c>
      <c r="E70" s="150">
        <v>0</v>
      </c>
      <c r="F70" s="150">
        <v>0</v>
      </c>
      <c r="G70" s="13">
        <f t="shared" si="2"/>
        <v>0</v>
      </c>
      <c r="H70" s="13">
        <f t="shared" ref="H70:H82" si="3">G70+H69</f>
        <v>705</v>
      </c>
      <c r="I70" s="110"/>
    </row>
    <row r="71" spans="1:9" s="11" customFormat="1" ht="12.6" customHeight="1" x14ac:dyDescent="0.2">
      <c r="A71" s="108">
        <v>43975</v>
      </c>
      <c r="B71" s="150">
        <v>0</v>
      </c>
      <c r="C71" s="150">
        <v>0</v>
      </c>
      <c r="D71" s="150">
        <v>0</v>
      </c>
      <c r="E71" s="150">
        <v>0</v>
      </c>
      <c r="F71" s="150">
        <v>0</v>
      </c>
      <c r="G71" s="13">
        <f t="shared" si="2"/>
        <v>0</v>
      </c>
      <c r="H71" s="13">
        <f t="shared" si="3"/>
        <v>705</v>
      </c>
      <c r="I71" s="110"/>
    </row>
    <row r="72" spans="1:9" s="11" customFormat="1" ht="12.6" customHeight="1" x14ac:dyDescent="0.2">
      <c r="A72" s="108">
        <v>43976</v>
      </c>
      <c r="B72" s="150">
        <v>5</v>
      </c>
      <c r="C72" s="150">
        <v>0</v>
      </c>
      <c r="D72" s="150">
        <v>0</v>
      </c>
      <c r="E72" s="150">
        <v>0</v>
      </c>
      <c r="F72" s="150">
        <v>0</v>
      </c>
      <c r="G72" s="13">
        <f t="shared" si="2"/>
        <v>5</v>
      </c>
      <c r="H72" s="13">
        <f t="shared" si="3"/>
        <v>710</v>
      </c>
      <c r="I72" s="110"/>
    </row>
    <row r="73" spans="1:9" s="11" customFormat="1" ht="12.6" customHeight="1" x14ac:dyDescent="0.2">
      <c r="A73" s="108">
        <v>43977</v>
      </c>
      <c r="B73" s="150">
        <v>5</v>
      </c>
      <c r="C73" s="150">
        <v>6</v>
      </c>
      <c r="D73" s="150">
        <v>0</v>
      </c>
      <c r="E73" s="150">
        <v>2</v>
      </c>
      <c r="F73" s="150">
        <v>0</v>
      </c>
      <c r="G73" s="13">
        <f t="shared" si="2"/>
        <v>13</v>
      </c>
      <c r="H73" s="13">
        <f t="shared" si="3"/>
        <v>723</v>
      </c>
      <c r="I73" s="110"/>
    </row>
    <row r="74" spans="1:9" s="11" customFormat="1" ht="12.6" customHeight="1" x14ac:dyDescent="0.2">
      <c r="A74" s="108">
        <v>43978</v>
      </c>
      <c r="B74" s="150">
        <v>8</v>
      </c>
      <c r="C74" s="150">
        <v>5</v>
      </c>
      <c r="D74" s="150">
        <v>0</v>
      </c>
      <c r="E74" s="150">
        <v>1</v>
      </c>
      <c r="F74" s="150">
        <v>0</v>
      </c>
      <c r="G74" s="13">
        <f t="shared" si="2"/>
        <v>14</v>
      </c>
      <c r="H74" s="13">
        <f t="shared" si="3"/>
        <v>737</v>
      </c>
      <c r="I74" s="110"/>
    </row>
    <row r="75" spans="1:9" s="11" customFormat="1" ht="12.6" customHeight="1" x14ac:dyDescent="0.2">
      <c r="A75" s="108">
        <v>43979</v>
      </c>
      <c r="B75" s="150">
        <v>8</v>
      </c>
      <c r="C75" s="150">
        <v>2</v>
      </c>
      <c r="D75" s="150">
        <v>0</v>
      </c>
      <c r="E75" s="150">
        <v>1</v>
      </c>
      <c r="F75" s="150">
        <v>0</v>
      </c>
      <c r="G75" s="13">
        <f t="shared" si="2"/>
        <v>11</v>
      </c>
      <c r="H75" s="13">
        <f t="shared" si="3"/>
        <v>748</v>
      </c>
      <c r="I75" s="110"/>
    </row>
    <row r="76" spans="1:9" s="11" customFormat="1" ht="12.6" customHeight="1" x14ac:dyDescent="0.2">
      <c r="A76" s="108">
        <v>43980</v>
      </c>
      <c r="B76" s="150">
        <v>5</v>
      </c>
      <c r="C76" s="150">
        <v>0</v>
      </c>
      <c r="D76" s="150">
        <v>0</v>
      </c>
      <c r="E76" s="150">
        <v>1</v>
      </c>
      <c r="F76" s="150">
        <v>0</v>
      </c>
      <c r="G76" s="13">
        <f t="shared" si="2"/>
        <v>6</v>
      </c>
      <c r="H76" s="13">
        <f t="shared" si="3"/>
        <v>754</v>
      </c>
      <c r="I76" s="110"/>
    </row>
    <row r="77" spans="1:9" s="11" customFormat="1" ht="12.6" customHeight="1" x14ac:dyDescent="0.2">
      <c r="A77" s="108">
        <v>43981</v>
      </c>
      <c r="B77" s="150">
        <v>0</v>
      </c>
      <c r="C77" s="150">
        <v>0</v>
      </c>
      <c r="D77" s="150">
        <v>0</v>
      </c>
      <c r="E77" s="150">
        <v>0</v>
      </c>
      <c r="F77" s="150">
        <v>0</v>
      </c>
      <c r="G77" s="13">
        <f t="shared" si="2"/>
        <v>0</v>
      </c>
      <c r="H77" s="13">
        <f t="shared" si="3"/>
        <v>754</v>
      </c>
      <c r="I77" s="110"/>
    </row>
    <row r="78" spans="1:9" s="11" customFormat="1" ht="12.6" customHeight="1" x14ac:dyDescent="0.2">
      <c r="A78" s="108">
        <v>43982</v>
      </c>
      <c r="B78" s="150">
        <v>0</v>
      </c>
      <c r="C78" s="150">
        <v>0</v>
      </c>
      <c r="D78" s="150">
        <v>0</v>
      </c>
      <c r="E78" s="150">
        <v>0</v>
      </c>
      <c r="F78" s="150">
        <v>0</v>
      </c>
      <c r="G78" s="13">
        <f t="shared" si="2"/>
        <v>0</v>
      </c>
      <c r="H78" s="13">
        <f t="shared" si="3"/>
        <v>754</v>
      </c>
      <c r="I78" s="110"/>
    </row>
    <row r="79" spans="1:9" s="11" customFormat="1" ht="12.6" customHeight="1" x14ac:dyDescent="0.2">
      <c r="A79" s="108">
        <v>43983</v>
      </c>
      <c r="B79" s="150">
        <v>0</v>
      </c>
      <c r="C79" s="150">
        <v>0</v>
      </c>
      <c r="D79" s="150">
        <v>0</v>
      </c>
      <c r="E79" s="150">
        <v>1</v>
      </c>
      <c r="F79" s="150">
        <v>1</v>
      </c>
      <c r="G79" s="13">
        <f t="shared" si="2"/>
        <v>2</v>
      </c>
      <c r="H79" s="13">
        <f t="shared" si="3"/>
        <v>756</v>
      </c>
      <c r="I79" s="110"/>
    </row>
    <row r="80" spans="1:9" s="11" customFormat="1" ht="12.6" customHeight="1" x14ac:dyDescent="0.2">
      <c r="A80" s="108">
        <v>43984</v>
      </c>
      <c r="B80" s="150">
        <v>2</v>
      </c>
      <c r="C80" s="150">
        <v>2</v>
      </c>
      <c r="D80" s="150">
        <v>0</v>
      </c>
      <c r="E80" s="150">
        <v>1</v>
      </c>
      <c r="F80" s="150">
        <v>0</v>
      </c>
      <c r="G80" s="13">
        <f t="shared" si="2"/>
        <v>5</v>
      </c>
      <c r="H80" s="13">
        <f t="shared" si="3"/>
        <v>761</v>
      </c>
      <c r="I80" s="110"/>
    </row>
    <row r="81" spans="1:11" s="11" customFormat="1" ht="12.6" customHeight="1" x14ac:dyDescent="0.2">
      <c r="A81" s="108">
        <v>43985</v>
      </c>
      <c r="B81" s="150">
        <v>4</v>
      </c>
      <c r="C81" s="150">
        <v>2</v>
      </c>
      <c r="D81" s="150">
        <v>0</v>
      </c>
      <c r="E81" s="150">
        <v>0</v>
      </c>
      <c r="F81" s="150">
        <v>0</v>
      </c>
      <c r="G81" s="13">
        <f t="shared" si="2"/>
        <v>6</v>
      </c>
      <c r="H81" s="13">
        <f t="shared" si="3"/>
        <v>767</v>
      </c>
      <c r="I81" s="110"/>
    </row>
    <row r="82" spans="1:11" s="11" customFormat="1" ht="12.6" customHeight="1" x14ac:dyDescent="0.2">
      <c r="A82" s="108">
        <v>43986</v>
      </c>
      <c r="B82" s="150">
        <v>5</v>
      </c>
      <c r="C82" s="150">
        <v>0</v>
      </c>
      <c r="D82" s="150">
        <v>0</v>
      </c>
      <c r="E82" s="150">
        <v>0</v>
      </c>
      <c r="F82" s="150">
        <v>0</v>
      </c>
      <c r="G82" s="13">
        <f t="shared" si="2"/>
        <v>5</v>
      </c>
      <c r="H82" s="13">
        <f t="shared" si="3"/>
        <v>772</v>
      </c>
      <c r="I82" s="110"/>
    </row>
    <row r="83" spans="1:11" ht="12.6" customHeight="1" x14ac:dyDescent="0.2">
      <c r="A83" s="108">
        <v>43987</v>
      </c>
      <c r="B83" s="150">
        <v>1</v>
      </c>
      <c r="C83" s="150">
        <v>1</v>
      </c>
      <c r="D83" s="150">
        <v>0</v>
      </c>
      <c r="E83" s="150">
        <v>0</v>
      </c>
      <c r="F83" s="150">
        <v>0</v>
      </c>
      <c r="G83" s="13">
        <f>SUM(B83:F83)</f>
        <v>2</v>
      </c>
      <c r="H83" s="13">
        <f>G83+H82</f>
        <v>774</v>
      </c>
      <c r="I83" s="110"/>
      <c r="J83" s="11"/>
      <c r="K83" s="11"/>
    </row>
    <row r="84" spans="1:11" ht="12.6" customHeight="1" x14ac:dyDescent="0.2">
      <c r="A84" s="108">
        <v>43988</v>
      </c>
      <c r="B84" s="150">
        <v>0</v>
      </c>
      <c r="C84" s="150">
        <v>0</v>
      </c>
      <c r="D84" s="150">
        <v>0</v>
      </c>
      <c r="E84" s="150">
        <v>0</v>
      </c>
      <c r="F84" s="150">
        <v>0</v>
      </c>
      <c r="G84" s="13">
        <f t="shared" ref="G84:G104" si="4">SUM(B84:F84)</f>
        <v>0</v>
      </c>
      <c r="H84" s="13">
        <f t="shared" ref="H84:H104" si="5">G84+H83</f>
        <v>774</v>
      </c>
      <c r="I84" s="110"/>
      <c r="J84" s="11"/>
      <c r="K84" s="11"/>
    </row>
    <row r="85" spans="1:11" ht="12.6" customHeight="1" x14ac:dyDescent="0.2">
      <c r="A85" s="108">
        <v>43989</v>
      </c>
      <c r="B85" s="150">
        <v>0</v>
      </c>
      <c r="C85" s="150">
        <v>0</v>
      </c>
      <c r="D85" s="150">
        <v>0</v>
      </c>
      <c r="E85" s="150">
        <v>0</v>
      </c>
      <c r="F85" s="150">
        <v>0</v>
      </c>
      <c r="G85" s="13">
        <f t="shared" si="4"/>
        <v>0</v>
      </c>
      <c r="H85" s="13">
        <f t="shared" si="5"/>
        <v>774</v>
      </c>
      <c r="I85" s="110"/>
      <c r="K85" s="11"/>
    </row>
    <row r="86" spans="1:11" ht="12.6" customHeight="1" x14ac:dyDescent="0.2">
      <c r="A86" s="108">
        <v>43990</v>
      </c>
      <c r="B86" s="150">
        <v>2</v>
      </c>
      <c r="C86" s="150">
        <v>0</v>
      </c>
      <c r="D86" s="150">
        <v>0</v>
      </c>
      <c r="E86" s="150">
        <v>0</v>
      </c>
      <c r="F86" s="150">
        <v>0</v>
      </c>
      <c r="G86" s="13">
        <f t="shared" si="4"/>
        <v>2</v>
      </c>
      <c r="H86" s="13">
        <f t="shared" si="5"/>
        <v>776</v>
      </c>
      <c r="I86" s="110"/>
      <c r="K86" s="11"/>
    </row>
    <row r="87" spans="1:11" ht="12.6" customHeight="1" x14ac:dyDescent="0.2">
      <c r="A87" s="108">
        <v>43991</v>
      </c>
      <c r="B87" s="150">
        <v>1</v>
      </c>
      <c r="C87" s="150">
        <v>3</v>
      </c>
      <c r="D87" s="150">
        <v>0</v>
      </c>
      <c r="E87" s="150">
        <v>2</v>
      </c>
      <c r="F87" s="150">
        <v>0</v>
      </c>
      <c r="G87" s="13">
        <f t="shared" si="4"/>
        <v>6</v>
      </c>
      <c r="H87" s="13">
        <f t="shared" si="5"/>
        <v>782</v>
      </c>
      <c r="I87" s="110"/>
      <c r="K87" s="11"/>
    </row>
    <row r="88" spans="1:11" ht="12.6" customHeight="1" x14ac:dyDescent="0.2">
      <c r="A88" s="108">
        <v>43992</v>
      </c>
      <c r="B88" s="150">
        <v>1</v>
      </c>
      <c r="C88" s="150">
        <v>1</v>
      </c>
      <c r="D88" s="150">
        <v>0</v>
      </c>
      <c r="E88" s="150">
        <v>1</v>
      </c>
      <c r="F88" s="150">
        <v>0</v>
      </c>
      <c r="G88" s="13">
        <f t="shared" si="4"/>
        <v>3</v>
      </c>
      <c r="H88" s="13">
        <f t="shared" si="5"/>
        <v>785</v>
      </c>
      <c r="I88" s="110"/>
      <c r="K88" s="11"/>
    </row>
    <row r="89" spans="1:11" ht="12.6" customHeight="1" x14ac:dyDescent="0.2">
      <c r="A89" s="108">
        <v>43993</v>
      </c>
      <c r="B89" s="150">
        <v>3</v>
      </c>
      <c r="C89" s="150">
        <v>1</v>
      </c>
      <c r="D89" s="150">
        <v>0</v>
      </c>
      <c r="E89" s="150">
        <v>0</v>
      </c>
      <c r="F89" s="150">
        <v>0</v>
      </c>
      <c r="G89" s="13">
        <f t="shared" si="4"/>
        <v>4</v>
      </c>
      <c r="H89" s="13">
        <f t="shared" si="5"/>
        <v>789</v>
      </c>
      <c r="I89" s="110"/>
      <c r="K89" s="11"/>
    </row>
    <row r="90" spans="1:11" ht="12.6" customHeight="1" x14ac:dyDescent="0.2">
      <c r="A90" s="108">
        <v>43994</v>
      </c>
      <c r="B90" s="150">
        <v>2</v>
      </c>
      <c r="C90" s="150">
        <v>2</v>
      </c>
      <c r="D90" s="150">
        <v>0</v>
      </c>
      <c r="E90" s="150">
        <v>1</v>
      </c>
      <c r="F90" s="150">
        <v>1</v>
      </c>
      <c r="G90" s="13">
        <f t="shared" si="4"/>
        <v>6</v>
      </c>
      <c r="H90" s="13">
        <f t="shared" si="5"/>
        <v>795</v>
      </c>
      <c r="I90" s="110"/>
      <c r="K90" s="11"/>
    </row>
    <row r="91" spans="1:11" ht="12.6" customHeight="1" x14ac:dyDescent="0.2">
      <c r="A91" s="108">
        <v>43995</v>
      </c>
      <c r="B91" s="150">
        <v>0</v>
      </c>
      <c r="C91" s="150">
        <v>0</v>
      </c>
      <c r="D91" s="150">
        <v>0</v>
      </c>
      <c r="E91" s="150">
        <v>0</v>
      </c>
      <c r="F91" s="150">
        <v>0</v>
      </c>
      <c r="G91" s="13">
        <f t="shared" si="4"/>
        <v>0</v>
      </c>
      <c r="H91" s="13">
        <f t="shared" si="5"/>
        <v>795</v>
      </c>
      <c r="I91" s="110"/>
      <c r="K91" s="11"/>
    </row>
    <row r="92" spans="1:11" ht="12.6" customHeight="1" x14ac:dyDescent="0.2">
      <c r="A92" s="108">
        <v>43996</v>
      </c>
      <c r="B92" s="150">
        <v>0</v>
      </c>
      <c r="C92" s="150">
        <v>0</v>
      </c>
      <c r="D92" s="150">
        <v>0</v>
      </c>
      <c r="E92" s="150">
        <v>0</v>
      </c>
      <c r="F92" s="150">
        <v>0</v>
      </c>
      <c r="G92" s="13">
        <f t="shared" si="4"/>
        <v>0</v>
      </c>
      <c r="H92" s="13">
        <f t="shared" si="5"/>
        <v>795</v>
      </c>
      <c r="I92" s="110"/>
      <c r="K92" s="11"/>
    </row>
    <row r="93" spans="1:11" ht="12.6" customHeight="1" x14ac:dyDescent="0.2">
      <c r="A93" s="108">
        <v>43997</v>
      </c>
      <c r="B93" s="150">
        <v>7</v>
      </c>
      <c r="C93" s="150">
        <v>1</v>
      </c>
      <c r="D93" s="150">
        <v>0</v>
      </c>
      <c r="E93" s="150">
        <v>0</v>
      </c>
      <c r="F93" s="150">
        <v>0</v>
      </c>
      <c r="G93" s="13">
        <f t="shared" si="4"/>
        <v>8</v>
      </c>
      <c r="H93" s="13">
        <f t="shared" si="5"/>
        <v>803</v>
      </c>
      <c r="I93" s="110"/>
      <c r="K93" s="11"/>
    </row>
    <row r="94" spans="1:11" ht="12.6" customHeight="1" x14ac:dyDescent="0.2">
      <c r="A94" s="108">
        <v>43998</v>
      </c>
      <c r="B94" s="150">
        <v>1</v>
      </c>
      <c r="C94" s="150">
        <v>1</v>
      </c>
      <c r="D94" s="150">
        <v>0</v>
      </c>
      <c r="E94" s="150">
        <v>1</v>
      </c>
      <c r="F94" s="150">
        <v>0</v>
      </c>
      <c r="G94" s="13">
        <f t="shared" si="4"/>
        <v>3</v>
      </c>
      <c r="H94" s="13">
        <f t="shared" si="5"/>
        <v>806</v>
      </c>
      <c r="I94" s="110"/>
      <c r="K94" s="11"/>
    </row>
    <row r="95" spans="1:11" ht="12.6" customHeight="1" x14ac:dyDescent="0.2">
      <c r="A95" s="108">
        <v>43999</v>
      </c>
      <c r="B95" s="150">
        <v>4</v>
      </c>
      <c r="C95" s="150">
        <v>0</v>
      </c>
      <c r="D95" s="150">
        <v>0</v>
      </c>
      <c r="E95" s="150">
        <v>0</v>
      </c>
      <c r="F95" s="150">
        <v>0</v>
      </c>
      <c r="G95" s="13">
        <f t="shared" si="4"/>
        <v>4</v>
      </c>
      <c r="H95" s="13">
        <f t="shared" si="5"/>
        <v>810</v>
      </c>
      <c r="I95" s="110"/>
      <c r="K95" s="11"/>
    </row>
    <row r="96" spans="1:11" ht="12.6" customHeight="1" x14ac:dyDescent="0.2">
      <c r="A96" s="108">
        <v>44000</v>
      </c>
      <c r="B96" s="150">
        <v>1</v>
      </c>
      <c r="C96" s="150">
        <v>0</v>
      </c>
      <c r="D96" s="150">
        <v>0</v>
      </c>
      <c r="E96" s="150">
        <v>0</v>
      </c>
      <c r="F96" s="150">
        <v>0</v>
      </c>
      <c r="G96" s="13">
        <f t="shared" si="4"/>
        <v>1</v>
      </c>
      <c r="H96" s="13">
        <f t="shared" si="5"/>
        <v>811</v>
      </c>
      <c r="I96" s="110"/>
      <c r="K96" s="11"/>
    </row>
    <row r="97" spans="1:11" ht="12.6" customHeight="1" x14ac:dyDescent="0.2">
      <c r="A97" s="108">
        <v>44001</v>
      </c>
      <c r="B97" s="150">
        <v>1</v>
      </c>
      <c r="C97" s="150">
        <v>0</v>
      </c>
      <c r="D97" s="150">
        <v>0</v>
      </c>
      <c r="E97" s="150">
        <v>0</v>
      </c>
      <c r="F97" s="150">
        <v>0</v>
      </c>
      <c r="G97" s="13">
        <f t="shared" si="4"/>
        <v>1</v>
      </c>
      <c r="H97" s="13">
        <f t="shared" si="5"/>
        <v>812</v>
      </c>
      <c r="I97" s="110"/>
      <c r="K97" s="11"/>
    </row>
    <row r="98" spans="1:11" ht="12.6" customHeight="1" x14ac:dyDescent="0.2">
      <c r="A98" s="108">
        <v>44002</v>
      </c>
      <c r="B98" s="150">
        <v>0</v>
      </c>
      <c r="C98" s="150">
        <v>0</v>
      </c>
      <c r="D98" s="150">
        <v>0</v>
      </c>
      <c r="E98" s="150">
        <v>0</v>
      </c>
      <c r="F98" s="150">
        <v>0</v>
      </c>
      <c r="G98" s="13">
        <f t="shared" si="4"/>
        <v>0</v>
      </c>
      <c r="H98" s="13">
        <f t="shared" si="5"/>
        <v>812</v>
      </c>
      <c r="I98" s="110"/>
      <c r="K98" s="11"/>
    </row>
    <row r="99" spans="1:11" ht="12.6" customHeight="1" x14ac:dyDescent="0.2">
      <c r="A99" s="108">
        <v>44003</v>
      </c>
      <c r="B99" s="150">
        <v>0</v>
      </c>
      <c r="C99" s="150">
        <v>0</v>
      </c>
      <c r="D99" s="150">
        <v>0</v>
      </c>
      <c r="E99" s="150">
        <v>0</v>
      </c>
      <c r="F99" s="150">
        <v>0</v>
      </c>
      <c r="G99" s="13">
        <f t="shared" si="4"/>
        <v>0</v>
      </c>
      <c r="H99" s="13">
        <f t="shared" si="5"/>
        <v>812</v>
      </c>
      <c r="I99" s="110"/>
      <c r="K99" s="11"/>
    </row>
    <row r="100" spans="1:11" ht="12.6" customHeight="1" x14ac:dyDescent="0.2">
      <c r="A100" s="108">
        <v>44004</v>
      </c>
      <c r="B100" s="150">
        <v>3</v>
      </c>
      <c r="C100" s="150">
        <v>0</v>
      </c>
      <c r="D100" s="150">
        <v>0</v>
      </c>
      <c r="E100" s="150">
        <v>0</v>
      </c>
      <c r="F100" s="150">
        <v>0</v>
      </c>
      <c r="G100" s="13">
        <f t="shared" si="4"/>
        <v>3</v>
      </c>
      <c r="H100" s="13">
        <f t="shared" si="5"/>
        <v>815</v>
      </c>
      <c r="I100" s="110"/>
      <c r="K100" s="11"/>
    </row>
    <row r="101" spans="1:11" ht="12.6" customHeight="1" x14ac:dyDescent="0.2">
      <c r="A101" s="108">
        <v>44005</v>
      </c>
      <c r="B101" s="150">
        <v>3</v>
      </c>
      <c r="C101" s="150">
        <v>1</v>
      </c>
      <c r="D101" s="150">
        <v>0</v>
      </c>
      <c r="E101" s="150">
        <v>0</v>
      </c>
      <c r="F101" s="150">
        <v>0</v>
      </c>
      <c r="G101" s="13">
        <f t="shared" si="4"/>
        <v>4</v>
      </c>
      <c r="H101" s="13">
        <f t="shared" si="5"/>
        <v>819</v>
      </c>
      <c r="I101" s="110"/>
      <c r="K101" s="11"/>
    </row>
    <row r="102" spans="1:11" ht="12.6" customHeight="1" x14ac:dyDescent="0.2">
      <c r="A102" s="108">
        <v>44006</v>
      </c>
      <c r="B102" s="150">
        <v>1</v>
      </c>
      <c r="C102" s="150">
        <v>0</v>
      </c>
      <c r="D102" s="150">
        <v>0</v>
      </c>
      <c r="E102" s="150">
        <v>0</v>
      </c>
      <c r="F102" s="150">
        <v>0</v>
      </c>
      <c r="G102" s="13">
        <f t="shared" si="4"/>
        <v>1</v>
      </c>
      <c r="H102" s="13">
        <f t="shared" si="5"/>
        <v>820</v>
      </c>
      <c r="I102" s="110"/>
      <c r="K102" s="11"/>
    </row>
    <row r="103" spans="1:11" ht="12.6" customHeight="1" x14ac:dyDescent="0.2">
      <c r="A103" s="108">
        <v>44007</v>
      </c>
      <c r="B103" s="150">
        <v>1</v>
      </c>
      <c r="C103" s="150">
        <v>2</v>
      </c>
      <c r="D103" s="150">
        <v>0</v>
      </c>
      <c r="E103" s="150">
        <v>0</v>
      </c>
      <c r="F103" s="150">
        <v>0</v>
      </c>
      <c r="G103" s="13">
        <f t="shared" si="4"/>
        <v>3</v>
      </c>
      <c r="H103" s="13">
        <f t="shared" si="5"/>
        <v>823</v>
      </c>
      <c r="I103" s="110"/>
      <c r="K103" s="11"/>
    </row>
    <row r="104" spans="1:11" ht="12.6" customHeight="1" x14ac:dyDescent="0.2">
      <c r="A104" s="108">
        <v>44008</v>
      </c>
      <c r="B104" s="150">
        <v>1</v>
      </c>
      <c r="C104" s="150">
        <v>0</v>
      </c>
      <c r="D104" s="150">
        <v>0</v>
      </c>
      <c r="E104" s="150">
        <v>0</v>
      </c>
      <c r="F104" s="150">
        <v>0</v>
      </c>
      <c r="G104" s="13">
        <f t="shared" si="4"/>
        <v>1</v>
      </c>
      <c r="H104" s="13">
        <f t="shared" si="5"/>
        <v>824</v>
      </c>
      <c r="I104" s="110"/>
      <c r="K104" s="11"/>
    </row>
    <row r="105" spans="1:11" ht="12.6" customHeight="1" x14ac:dyDescent="0.2">
      <c r="A105" s="108">
        <v>44009</v>
      </c>
      <c r="B105" s="150">
        <v>0</v>
      </c>
      <c r="C105" s="150">
        <v>0</v>
      </c>
      <c r="D105" s="150">
        <v>0</v>
      </c>
      <c r="E105" s="150">
        <v>0</v>
      </c>
      <c r="F105" s="150">
        <v>0</v>
      </c>
      <c r="G105" s="13">
        <f>SUM(B105:F105)</f>
        <v>0</v>
      </c>
      <c r="H105" s="13">
        <f>G105+H104</f>
        <v>824</v>
      </c>
      <c r="I105" s="110"/>
      <c r="K105" s="11"/>
    </row>
    <row r="106" spans="1:11" ht="12.6" customHeight="1" x14ac:dyDescent="0.2">
      <c r="A106" s="108">
        <v>44010</v>
      </c>
      <c r="B106" s="150">
        <v>0</v>
      </c>
      <c r="C106" s="150">
        <v>0</v>
      </c>
      <c r="D106" s="150">
        <v>0</v>
      </c>
      <c r="E106" s="150">
        <v>0</v>
      </c>
      <c r="F106" s="150">
        <v>0</v>
      </c>
      <c r="G106" s="13">
        <f t="shared" ref="G106:G169" si="6">SUM(B106:F106)</f>
        <v>0</v>
      </c>
      <c r="H106" s="13">
        <f t="shared" ref="H106:H169" si="7">G106+H105</f>
        <v>824</v>
      </c>
      <c r="I106" s="110"/>
      <c r="K106" s="11"/>
    </row>
    <row r="107" spans="1:11" ht="12.6" customHeight="1" x14ac:dyDescent="0.2">
      <c r="A107" s="108">
        <v>44011</v>
      </c>
      <c r="B107" s="150">
        <v>4</v>
      </c>
      <c r="C107" s="150">
        <v>1</v>
      </c>
      <c r="D107" s="150">
        <v>0</v>
      </c>
      <c r="E107" s="150">
        <v>0</v>
      </c>
      <c r="F107" s="150">
        <v>0</v>
      </c>
      <c r="G107" s="13">
        <f t="shared" si="6"/>
        <v>5</v>
      </c>
      <c r="H107" s="13">
        <f t="shared" si="7"/>
        <v>829</v>
      </c>
      <c r="I107" s="110"/>
      <c r="K107" s="11"/>
    </row>
    <row r="108" spans="1:11" ht="12.6" customHeight="1" x14ac:dyDescent="0.2">
      <c r="A108" s="108">
        <v>44012</v>
      </c>
      <c r="B108" s="150">
        <v>1</v>
      </c>
      <c r="C108" s="150">
        <v>0</v>
      </c>
      <c r="D108" s="150">
        <v>0</v>
      </c>
      <c r="E108" s="150">
        <v>0</v>
      </c>
      <c r="F108" s="150">
        <v>0</v>
      </c>
      <c r="G108" s="13">
        <f t="shared" si="6"/>
        <v>1</v>
      </c>
      <c r="H108" s="13">
        <f t="shared" si="7"/>
        <v>830</v>
      </c>
      <c r="I108" s="110"/>
      <c r="K108" s="11"/>
    </row>
    <row r="109" spans="1:11" ht="12.6" customHeight="1" x14ac:dyDescent="0.2">
      <c r="A109" s="108">
        <v>44013</v>
      </c>
      <c r="B109" s="150">
        <v>2</v>
      </c>
      <c r="C109" s="150">
        <v>1</v>
      </c>
      <c r="D109" s="150">
        <v>0</v>
      </c>
      <c r="E109" s="150">
        <v>0</v>
      </c>
      <c r="F109" s="150">
        <v>0</v>
      </c>
      <c r="G109" s="13">
        <f t="shared" si="6"/>
        <v>3</v>
      </c>
      <c r="H109" s="13">
        <f t="shared" si="7"/>
        <v>833</v>
      </c>
      <c r="I109" s="110"/>
      <c r="K109" s="11"/>
    </row>
    <row r="110" spans="1:11" ht="12.6" customHeight="1" x14ac:dyDescent="0.2">
      <c r="A110" s="108">
        <v>44014</v>
      </c>
      <c r="B110" s="150">
        <v>1</v>
      </c>
      <c r="C110" s="150">
        <v>0</v>
      </c>
      <c r="D110" s="150">
        <v>0</v>
      </c>
      <c r="E110" s="150">
        <v>0</v>
      </c>
      <c r="F110" s="150">
        <v>0</v>
      </c>
      <c r="G110" s="13">
        <f t="shared" si="6"/>
        <v>1</v>
      </c>
      <c r="H110" s="13">
        <f t="shared" si="7"/>
        <v>834</v>
      </c>
      <c r="I110" s="110"/>
      <c r="K110" s="11"/>
    </row>
    <row r="111" spans="1:11" ht="12.6" customHeight="1" x14ac:dyDescent="0.2">
      <c r="A111" s="108">
        <v>44015</v>
      </c>
      <c r="B111" s="150">
        <v>1</v>
      </c>
      <c r="C111" s="150">
        <v>0</v>
      </c>
      <c r="D111" s="150">
        <v>0</v>
      </c>
      <c r="E111" s="150">
        <v>0</v>
      </c>
      <c r="F111" s="150">
        <v>0</v>
      </c>
      <c r="G111" s="13">
        <f t="shared" si="6"/>
        <v>1</v>
      </c>
      <c r="H111" s="13">
        <f t="shared" si="7"/>
        <v>835</v>
      </c>
      <c r="I111" s="79"/>
      <c r="K111" s="11"/>
    </row>
    <row r="112" spans="1:11" ht="12.6" customHeight="1" x14ac:dyDescent="0.2">
      <c r="A112" s="108">
        <v>44016</v>
      </c>
      <c r="B112" s="150">
        <v>0</v>
      </c>
      <c r="C112" s="150">
        <v>0</v>
      </c>
      <c r="D112" s="150">
        <v>0</v>
      </c>
      <c r="E112" s="150">
        <v>0</v>
      </c>
      <c r="F112" s="150">
        <v>0</v>
      </c>
      <c r="G112" s="13">
        <f t="shared" si="6"/>
        <v>0</v>
      </c>
      <c r="H112" s="13">
        <f t="shared" si="7"/>
        <v>835</v>
      </c>
      <c r="I112" s="79"/>
      <c r="K112" s="11"/>
    </row>
    <row r="113" spans="1:9" ht="12.6" customHeight="1" x14ac:dyDescent="0.2">
      <c r="A113" s="108">
        <v>44017</v>
      </c>
      <c r="B113" s="150">
        <v>0</v>
      </c>
      <c r="C113" s="150">
        <v>0</v>
      </c>
      <c r="D113" s="150">
        <v>0</v>
      </c>
      <c r="E113" s="150">
        <v>0</v>
      </c>
      <c r="F113" s="150">
        <v>0</v>
      </c>
      <c r="G113" s="13">
        <f t="shared" si="6"/>
        <v>0</v>
      </c>
      <c r="H113" s="13">
        <f t="shared" si="7"/>
        <v>835</v>
      </c>
      <c r="I113" s="79"/>
    </row>
    <row r="114" spans="1:9" ht="12.6" customHeight="1" x14ac:dyDescent="0.2">
      <c r="A114" s="108">
        <v>44018</v>
      </c>
      <c r="B114" s="150">
        <v>2</v>
      </c>
      <c r="C114" s="150">
        <v>0</v>
      </c>
      <c r="D114" s="150">
        <v>0</v>
      </c>
      <c r="E114" s="150">
        <v>0</v>
      </c>
      <c r="F114" s="150">
        <v>0</v>
      </c>
      <c r="G114" s="13">
        <f t="shared" si="6"/>
        <v>2</v>
      </c>
      <c r="H114" s="13">
        <f t="shared" si="7"/>
        <v>837</v>
      </c>
      <c r="I114" s="79"/>
    </row>
    <row r="115" spans="1:9" ht="12.6" customHeight="1" x14ac:dyDescent="0.2">
      <c r="A115" s="108">
        <v>44019</v>
      </c>
      <c r="B115" s="150">
        <v>2</v>
      </c>
      <c r="C115" s="150">
        <v>1</v>
      </c>
      <c r="D115" s="150">
        <v>0</v>
      </c>
      <c r="E115" s="150">
        <v>0</v>
      </c>
      <c r="F115" s="150">
        <v>1</v>
      </c>
      <c r="G115" s="13">
        <f t="shared" si="6"/>
        <v>4</v>
      </c>
      <c r="H115" s="13">
        <f t="shared" si="7"/>
        <v>841</v>
      </c>
      <c r="I115" s="79"/>
    </row>
    <row r="116" spans="1:9" ht="12.6" customHeight="1" x14ac:dyDescent="0.2">
      <c r="A116" s="108">
        <v>44020</v>
      </c>
      <c r="B116" s="150">
        <v>0</v>
      </c>
      <c r="C116" s="150">
        <v>0</v>
      </c>
      <c r="D116" s="150">
        <v>0</v>
      </c>
      <c r="E116" s="150">
        <v>0</v>
      </c>
      <c r="F116" s="150">
        <v>0</v>
      </c>
      <c r="G116" s="13">
        <f t="shared" si="6"/>
        <v>0</v>
      </c>
      <c r="H116" s="13">
        <f t="shared" si="7"/>
        <v>841</v>
      </c>
      <c r="I116" s="79"/>
    </row>
    <row r="117" spans="1:9" ht="12.6" customHeight="1" x14ac:dyDescent="0.2">
      <c r="A117" s="108">
        <v>44021</v>
      </c>
      <c r="B117" s="150">
        <v>2</v>
      </c>
      <c r="C117" s="150">
        <v>1</v>
      </c>
      <c r="D117" s="150">
        <v>0</v>
      </c>
      <c r="E117" s="150">
        <v>0</v>
      </c>
      <c r="F117" s="150">
        <v>0</v>
      </c>
      <c r="G117" s="13">
        <f t="shared" si="6"/>
        <v>3</v>
      </c>
      <c r="H117" s="13">
        <f t="shared" si="7"/>
        <v>844</v>
      </c>
      <c r="I117" s="79"/>
    </row>
    <row r="118" spans="1:9" ht="12.6" customHeight="1" x14ac:dyDescent="0.2">
      <c r="A118" s="108">
        <v>44022</v>
      </c>
      <c r="B118" s="150">
        <v>0</v>
      </c>
      <c r="C118" s="150">
        <v>0</v>
      </c>
      <c r="D118" s="150">
        <v>0</v>
      </c>
      <c r="E118" s="150">
        <v>0</v>
      </c>
      <c r="F118" s="150">
        <v>0</v>
      </c>
      <c r="G118" s="13">
        <f t="shared" si="6"/>
        <v>0</v>
      </c>
      <c r="H118" s="13">
        <f t="shared" si="7"/>
        <v>844</v>
      </c>
      <c r="I118" s="79"/>
    </row>
    <row r="119" spans="1:9" ht="12.6" customHeight="1" x14ac:dyDescent="0.2">
      <c r="A119" s="108">
        <v>44023</v>
      </c>
      <c r="B119" s="150">
        <v>0</v>
      </c>
      <c r="C119" s="150">
        <v>0</v>
      </c>
      <c r="D119" s="150">
        <v>0</v>
      </c>
      <c r="E119" s="150">
        <v>0</v>
      </c>
      <c r="F119" s="150">
        <v>0</v>
      </c>
      <c r="G119" s="13">
        <f t="shared" si="6"/>
        <v>0</v>
      </c>
      <c r="H119" s="13">
        <f t="shared" si="7"/>
        <v>844</v>
      </c>
      <c r="I119" s="79"/>
    </row>
    <row r="120" spans="1:9" ht="12.6" customHeight="1" x14ac:dyDescent="0.2">
      <c r="A120" s="108">
        <v>44024</v>
      </c>
      <c r="B120" s="150">
        <v>0</v>
      </c>
      <c r="C120" s="150">
        <v>0</v>
      </c>
      <c r="D120" s="150">
        <v>0</v>
      </c>
      <c r="E120" s="150">
        <v>0</v>
      </c>
      <c r="F120" s="150">
        <v>0</v>
      </c>
      <c r="G120" s="13">
        <f t="shared" si="6"/>
        <v>0</v>
      </c>
      <c r="H120" s="13">
        <f t="shared" si="7"/>
        <v>844</v>
      </c>
      <c r="I120" s="79"/>
    </row>
    <row r="121" spans="1:9" ht="12.6" customHeight="1" x14ac:dyDescent="0.2">
      <c r="A121" s="108">
        <v>44025</v>
      </c>
      <c r="B121" s="150">
        <v>1</v>
      </c>
      <c r="C121" s="150">
        <v>0</v>
      </c>
      <c r="D121" s="150">
        <v>0</v>
      </c>
      <c r="E121" s="150">
        <v>0</v>
      </c>
      <c r="F121" s="150">
        <v>0</v>
      </c>
      <c r="G121" s="13">
        <f t="shared" si="6"/>
        <v>1</v>
      </c>
      <c r="H121" s="13">
        <f t="shared" si="7"/>
        <v>845</v>
      </c>
      <c r="I121" s="79"/>
    </row>
    <row r="122" spans="1:9" ht="12.6" customHeight="1" x14ac:dyDescent="0.2">
      <c r="A122" s="108">
        <v>44026</v>
      </c>
      <c r="B122" s="150">
        <v>1</v>
      </c>
      <c r="C122" s="150">
        <v>0</v>
      </c>
      <c r="D122" s="150">
        <v>0</v>
      </c>
      <c r="E122" s="150">
        <v>0</v>
      </c>
      <c r="F122" s="150">
        <v>0</v>
      </c>
      <c r="G122" s="13">
        <f t="shared" si="6"/>
        <v>1</v>
      </c>
      <c r="H122" s="13">
        <f t="shared" si="7"/>
        <v>846</v>
      </c>
      <c r="I122" s="79"/>
    </row>
    <row r="123" spans="1:9" ht="12.6" customHeight="1" x14ac:dyDescent="0.2">
      <c r="A123" s="108">
        <v>44027</v>
      </c>
      <c r="B123" s="150">
        <v>0</v>
      </c>
      <c r="C123" s="150">
        <v>0</v>
      </c>
      <c r="D123" s="150">
        <v>0</v>
      </c>
      <c r="E123" s="150">
        <v>0</v>
      </c>
      <c r="F123" s="150">
        <v>0</v>
      </c>
      <c r="G123" s="13">
        <f t="shared" si="6"/>
        <v>0</v>
      </c>
      <c r="H123" s="13">
        <f t="shared" si="7"/>
        <v>846</v>
      </c>
      <c r="I123" s="79"/>
    </row>
    <row r="124" spans="1:9" ht="12.6" customHeight="1" x14ac:dyDescent="0.2">
      <c r="A124" s="108">
        <v>44028</v>
      </c>
      <c r="B124" s="150">
        <v>0</v>
      </c>
      <c r="C124" s="150">
        <v>0</v>
      </c>
      <c r="D124" s="150">
        <v>0</v>
      </c>
      <c r="E124" s="150">
        <v>0</v>
      </c>
      <c r="F124" s="150">
        <v>0</v>
      </c>
      <c r="G124" s="13">
        <f t="shared" si="6"/>
        <v>0</v>
      </c>
      <c r="H124" s="13">
        <f t="shared" si="7"/>
        <v>846</v>
      </c>
      <c r="I124" s="79"/>
    </row>
    <row r="125" spans="1:9" ht="12" customHeight="1" x14ac:dyDescent="0.2">
      <c r="A125" s="108">
        <v>44029</v>
      </c>
      <c r="B125" s="150">
        <v>0</v>
      </c>
      <c r="C125" s="150">
        <v>0</v>
      </c>
      <c r="D125" s="150">
        <v>0</v>
      </c>
      <c r="E125" s="150">
        <v>0</v>
      </c>
      <c r="F125" s="150">
        <v>0</v>
      </c>
      <c r="G125" s="13">
        <f t="shared" si="6"/>
        <v>0</v>
      </c>
      <c r="H125" s="13">
        <f t="shared" si="7"/>
        <v>846</v>
      </c>
      <c r="I125" s="79"/>
    </row>
    <row r="126" spans="1:9" ht="12" customHeight="1" x14ac:dyDescent="0.2">
      <c r="A126" s="108">
        <v>44030</v>
      </c>
      <c r="B126" s="150">
        <v>0</v>
      </c>
      <c r="C126" s="150">
        <v>0</v>
      </c>
      <c r="D126" s="150">
        <v>0</v>
      </c>
      <c r="E126" s="150">
        <v>0</v>
      </c>
      <c r="F126" s="150">
        <v>0</v>
      </c>
      <c r="G126" s="13">
        <f t="shared" si="6"/>
        <v>0</v>
      </c>
      <c r="H126" s="13">
        <f t="shared" si="7"/>
        <v>846</v>
      </c>
      <c r="I126" s="79"/>
    </row>
    <row r="127" spans="1:9" ht="12" customHeight="1" x14ac:dyDescent="0.2">
      <c r="A127" s="108">
        <v>44031</v>
      </c>
      <c r="B127" s="150">
        <v>0</v>
      </c>
      <c r="C127" s="150">
        <v>0</v>
      </c>
      <c r="D127" s="150">
        <v>0</v>
      </c>
      <c r="E127" s="150">
        <v>0</v>
      </c>
      <c r="F127" s="150">
        <v>0</v>
      </c>
      <c r="G127" s="13">
        <f t="shared" si="6"/>
        <v>0</v>
      </c>
      <c r="H127" s="13">
        <f t="shared" si="7"/>
        <v>846</v>
      </c>
      <c r="I127" s="79"/>
    </row>
    <row r="128" spans="1:9" ht="12" customHeight="1" x14ac:dyDescent="0.2">
      <c r="A128" s="108">
        <v>44032</v>
      </c>
      <c r="B128" s="150">
        <v>2</v>
      </c>
      <c r="C128" s="150">
        <v>0</v>
      </c>
      <c r="D128" s="150">
        <v>0</v>
      </c>
      <c r="E128" s="150">
        <v>0</v>
      </c>
      <c r="F128" s="150">
        <v>0</v>
      </c>
      <c r="G128" s="13">
        <f t="shared" si="6"/>
        <v>2</v>
      </c>
      <c r="H128" s="13">
        <f t="shared" si="7"/>
        <v>848</v>
      </c>
      <c r="I128" s="79"/>
    </row>
    <row r="129" spans="1:9" ht="12" customHeight="1" x14ac:dyDescent="0.2">
      <c r="A129" s="108">
        <v>44033</v>
      </c>
      <c r="B129" s="150">
        <v>3</v>
      </c>
      <c r="C129" s="150">
        <v>0</v>
      </c>
      <c r="D129" s="150">
        <v>0</v>
      </c>
      <c r="E129" s="150">
        <v>0</v>
      </c>
      <c r="F129" s="150">
        <v>0</v>
      </c>
      <c r="G129" s="13">
        <f t="shared" si="6"/>
        <v>3</v>
      </c>
      <c r="H129" s="13">
        <f t="shared" si="7"/>
        <v>851</v>
      </c>
      <c r="I129" s="79"/>
    </row>
    <row r="130" spans="1:9" ht="12" customHeight="1" x14ac:dyDescent="0.2">
      <c r="A130" s="108">
        <v>44034</v>
      </c>
      <c r="B130" s="150">
        <v>0</v>
      </c>
      <c r="C130" s="150">
        <v>0</v>
      </c>
      <c r="D130" s="150">
        <v>0</v>
      </c>
      <c r="E130" s="150">
        <v>0</v>
      </c>
      <c r="F130" s="150">
        <v>0</v>
      </c>
      <c r="G130" s="13">
        <f t="shared" si="6"/>
        <v>0</v>
      </c>
      <c r="H130" s="13">
        <f t="shared" si="7"/>
        <v>851</v>
      </c>
      <c r="I130" s="79"/>
    </row>
    <row r="131" spans="1:9" ht="12" customHeight="1" x14ac:dyDescent="0.2">
      <c r="A131" s="108">
        <v>44035</v>
      </c>
      <c r="B131" s="150">
        <v>0</v>
      </c>
      <c r="C131" s="150">
        <v>1</v>
      </c>
      <c r="D131" s="150">
        <v>0</v>
      </c>
      <c r="E131" s="150">
        <v>0</v>
      </c>
      <c r="F131" s="150">
        <v>0</v>
      </c>
      <c r="G131" s="13">
        <f t="shared" si="6"/>
        <v>1</v>
      </c>
      <c r="H131" s="13">
        <f t="shared" si="7"/>
        <v>852</v>
      </c>
      <c r="I131" s="79"/>
    </row>
    <row r="132" spans="1:9" ht="12" customHeight="1" x14ac:dyDescent="0.2">
      <c r="A132" s="108">
        <v>44036</v>
      </c>
      <c r="B132" s="150">
        <v>1</v>
      </c>
      <c r="C132" s="150">
        <v>0</v>
      </c>
      <c r="D132" s="150">
        <v>0</v>
      </c>
      <c r="E132" s="150">
        <v>0</v>
      </c>
      <c r="F132" s="150">
        <v>0</v>
      </c>
      <c r="G132" s="13">
        <f t="shared" si="6"/>
        <v>1</v>
      </c>
      <c r="H132" s="13">
        <f t="shared" si="7"/>
        <v>853</v>
      </c>
      <c r="I132" s="79"/>
    </row>
    <row r="133" spans="1:9" ht="12" customHeight="1" x14ac:dyDescent="0.2">
      <c r="A133" s="108">
        <v>44037</v>
      </c>
      <c r="B133" s="150">
        <v>0</v>
      </c>
      <c r="C133" s="150">
        <v>0</v>
      </c>
      <c r="D133" s="150">
        <v>0</v>
      </c>
      <c r="E133" s="150">
        <v>0</v>
      </c>
      <c r="F133" s="150">
        <v>0</v>
      </c>
      <c r="G133" s="13">
        <f t="shared" si="6"/>
        <v>0</v>
      </c>
      <c r="H133" s="13">
        <f t="shared" si="7"/>
        <v>853</v>
      </c>
      <c r="I133" s="79"/>
    </row>
    <row r="134" spans="1:9" ht="12" customHeight="1" x14ac:dyDescent="0.2">
      <c r="A134" s="108">
        <v>44038</v>
      </c>
      <c r="B134" s="150">
        <v>0</v>
      </c>
      <c r="C134" s="150">
        <v>0</v>
      </c>
      <c r="D134" s="150">
        <v>0</v>
      </c>
      <c r="E134" s="150">
        <v>0</v>
      </c>
      <c r="F134" s="150">
        <v>0</v>
      </c>
      <c r="G134" s="13">
        <f t="shared" si="6"/>
        <v>0</v>
      </c>
      <c r="H134" s="13">
        <f t="shared" si="7"/>
        <v>853</v>
      </c>
      <c r="I134" s="79"/>
    </row>
    <row r="135" spans="1:9" ht="12" customHeight="1" x14ac:dyDescent="0.2">
      <c r="A135" s="108">
        <v>44039</v>
      </c>
      <c r="B135" s="150">
        <v>0</v>
      </c>
      <c r="C135" s="150">
        <v>0</v>
      </c>
      <c r="D135" s="150">
        <v>0</v>
      </c>
      <c r="E135" s="150">
        <v>0</v>
      </c>
      <c r="F135" s="150">
        <v>0</v>
      </c>
      <c r="G135" s="13">
        <f t="shared" si="6"/>
        <v>0</v>
      </c>
      <c r="H135" s="13">
        <f t="shared" si="7"/>
        <v>853</v>
      </c>
      <c r="I135" s="79"/>
    </row>
    <row r="136" spans="1:9" ht="12" customHeight="1" x14ac:dyDescent="0.2">
      <c r="A136" s="108">
        <v>44040</v>
      </c>
      <c r="B136" s="150">
        <v>0</v>
      </c>
      <c r="C136" s="150">
        <v>1</v>
      </c>
      <c r="D136" s="150">
        <v>0</v>
      </c>
      <c r="E136" s="150">
        <v>0</v>
      </c>
      <c r="F136" s="150">
        <v>0</v>
      </c>
      <c r="G136" s="13">
        <f t="shared" si="6"/>
        <v>1</v>
      </c>
      <c r="H136" s="13">
        <f t="shared" si="7"/>
        <v>854</v>
      </c>
    </row>
    <row r="137" spans="1:9" ht="12" customHeight="1" x14ac:dyDescent="0.2">
      <c r="A137" s="108">
        <v>44041</v>
      </c>
      <c r="B137" s="150">
        <v>0</v>
      </c>
      <c r="C137" s="150">
        <v>0</v>
      </c>
      <c r="D137" s="150">
        <v>0</v>
      </c>
      <c r="E137" s="150">
        <v>0</v>
      </c>
      <c r="F137" s="150">
        <v>0</v>
      </c>
      <c r="G137" s="13">
        <f t="shared" si="6"/>
        <v>0</v>
      </c>
      <c r="H137" s="13">
        <f t="shared" si="7"/>
        <v>854</v>
      </c>
      <c r="I137" s="79"/>
    </row>
    <row r="138" spans="1:9" ht="12" customHeight="1" x14ac:dyDescent="0.2">
      <c r="A138" s="108">
        <v>44042</v>
      </c>
      <c r="B138" s="150">
        <v>0</v>
      </c>
      <c r="C138" s="150">
        <v>0</v>
      </c>
      <c r="D138" s="150">
        <v>0</v>
      </c>
      <c r="E138" s="150">
        <v>0</v>
      </c>
      <c r="F138" s="150">
        <v>0</v>
      </c>
      <c r="G138" s="13">
        <f t="shared" si="6"/>
        <v>0</v>
      </c>
      <c r="H138" s="13">
        <f t="shared" si="7"/>
        <v>854</v>
      </c>
    </row>
    <row r="139" spans="1:9" ht="12" customHeight="1" x14ac:dyDescent="0.2">
      <c r="A139" s="108">
        <v>44043</v>
      </c>
      <c r="B139" s="150">
        <v>0</v>
      </c>
      <c r="C139" s="150">
        <v>0</v>
      </c>
      <c r="D139" s="150">
        <v>0</v>
      </c>
      <c r="E139" s="150">
        <v>0</v>
      </c>
      <c r="F139" s="150">
        <v>0</v>
      </c>
      <c r="G139" s="13">
        <f t="shared" si="6"/>
        <v>0</v>
      </c>
      <c r="H139" s="13">
        <f t="shared" si="7"/>
        <v>854</v>
      </c>
      <c r="I139" s="79"/>
    </row>
    <row r="140" spans="1:9" ht="12" customHeight="1" x14ac:dyDescent="0.2">
      <c r="A140" s="108">
        <v>44044</v>
      </c>
      <c r="B140" s="150">
        <v>0</v>
      </c>
      <c r="C140" s="150">
        <v>0</v>
      </c>
      <c r="D140" s="150">
        <v>0</v>
      </c>
      <c r="E140" s="150">
        <v>0</v>
      </c>
      <c r="F140" s="150">
        <v>0</v>
      </c>
      <c r="G140" s="13">
        <f t="shared" si="6"/>
        <v>0</v>
      </c>
      <c r="H140" s="13">
        <f t="shared" si="7"/>
        <v>854</v>
      </c>
    </row>
    <row r="141" spans="1:9" ht="12" customHeight="1" x14ac:dyDescent="0.2">
      <c r="A141" s="108">
        <v>44045</v>
      </c>
      <c r="B141" s="150">
        <v>0</v>
      </c>
      <c r="C141" s="150">
        <v>0</v>
      </c>
      <c r="D141" s="150">
        <v>0</v>
      </c>
      <c r="E141" s="150">
        <v>0</v>
      </c>
      <c r="F141" s="150">
        <v>0</v>
      </c>
      <c r="G141" s="13">
        <f t="shared" si="6"/>
        <v>0</v>
      </c>
      <c r="H141" s="13">
        <f t="shared" si="7"/>
        <v>854</v>
      </c>
    </row>
    <row r="142" spans="1:9" ht="12" customHeight="1" x14ac:dyDescent="0.2">
      <c r="A142" s="108">
        <v>44046</v>
      </c>
      <c r="B142" s="150">
        <v>0</v>
      </c>
      <c r="C142" s="150">
        <v>0</v>
      </c>
      <c r="D142" s="150">
        <v>0</v>
      </c>
      <c r="E142" s="150">
        <v>0</v>
      </c>
      <c r="F142" s="150">
        <v>0</v>
      </c>
      <c r="G142" s="13">
        <f t="shared" si="6"/>
        <v>0</v>
      </c>
      <c r="H142" s="13">
        <f t="shared" si="7"/>
        <v>854</v>
      </c>
    </row>
    <row r="143" spans="1:9" ht="12" customHeight="1" x14ac:dyDescent="0.2">
      <c r="A143" s="108">
        <v>44047</v>
      </c>
      <c r="B143" s="150">
        <v>0</v>
      </c>
      <c r="C143" s="150">
        <v>0</v>
      </c>
      <c r="D143" s="150">
        <v>0</v>
      </c>
      <c r="E143" s="150">
        <v>0</v>
      </c>
      <c r="F143" s="150">
        <v>1</v>
      </c>
      <c r="G143" s="13">
        <f t="shared" si="6"/>
        <v>1</v>
      </c>
      <c r="H143" s="13">
        <f t="shared" si="7"/>
        <v>855</v>
      </c>
      <c r="I143" s="79"/>
    </row>
    <row r="144" spans="1:9" ht="12" customHeight="1" x14ac:dyDescent="0.2">
      <c r="A144" s="108">
        <v>44048</v>
      </c>
      <c r="B144" s="150">
        <v>1</v>
      </c>
      <c r="C144" s="150">
        <v>0</v>
      </c>
      <c r="D144" s="150">
        <v>0</v>
      </c>
      <c r="E144" s="150">
        <v>0</v>
      </c>
      <c r="F144" s="150">
        <v>0</v>
      </c>
      <c r="G144" s="13">
        <f t="shared" si="6"/>
        <v>1</v>
      </c>
      <c r="H144" s="13">
        <f t="shared" si="7"/>
        <v>856</v>
      </c>
    </row>
    <row r="145" spans="1:9" ht="12" customHeight="1" x14ac:dyDescent="0.2">
      <c r="A145" s="108">
        <v>44049</v>
      </c>
      <c r="B145" s="150">
        <v>1</v>
      </c>
      <c r="C145" s="150">
        <v>0</v>
      </c>
      <c r="D145" s="150">
        <v>0</v>
      </c>
      <c r="E145" s="150">
        <v>0</v>
      </c>
      <c r="F145" s="150">
        <v>0</v>
      </c>
      <c r="G145" s="13">
        <f t="shared" si="6"/>
        <v>1</v>
      </c>
      <c r="H145" s="13">
        <f t="shared" si="7"/>
        <v>857</v>
      </c>
      <c r="I145" s="79"/>
    </row>
    <row r="146" spans="1:9" ht="12" customHeight="1" x14ac:dyDescent="0.2">
      <c r="A146" s="108">
        <v>44050</v>
      </c>
      <c r="B146" s="150">
        <v>2</v>
      </c>
      <c r="C146" s="150">
        <v>0</v>
      </c>
      <c r="D146" s="150">
        <v>0</v>
      </c>
      <c r="E146" s="150">
        <v>0</v>
      </c>
      <c r="F146" s="150">
        <v>0</v>
      </c>
      <c r="G146" s="13">
        <f t="shared" si="6"/>
        <v>2</v>
      </c>
      <c r="H146" s="13">
        <f t="shared" si="7"/>
        <v>859</v>
      </c>
      <c r="I146" s="79"/>
    </row>
    <row r="147" spans="1:9" ht="12" customHeight="1" x14ac:dyDescent="0.2">
      <c r="A147" s="108">
        <v>44051</v>
      </c>
      <c r="B147" s="150">
        <v>0</v>
      </c>
      <c r="C147" s="150">
        <v>0</v>
      </c>
      <c r="D147" s="150">
        <v>0</v>
      </c>
      <c r="E147" s="150">
        <v>0</v>
      </c>
      <c r="F147" s="150">
        <v>0</v>
      </c>
      <c r="G147" s="13">
        <f t="shared" si="6"/>
        <v>0</v>
      </c>
      <c r="H147" s="13">
        <f t="shared" si="7"/>
        <v>859</v>
      </c>
      <c r="I147" s="79"/>
    </row>
    <row r="148" spans="1:9" ht="12" customHeight="1" x14ac:dyDescent="0.2">
      <c r="A148" s="108">
        <v>44052</v>
      </c>
      <c r="B148" s="150">
        <v>0</v>
      </c>
      <c r="C148" s="150">
        <v>0</v>
      </c>
      <c r="D148" s="150">
        <v>0</v>
      </c>
      <c r="E148" s="150">
        <v>0</v>
      </c>
      <c r="F148" s="150">
        <v>0</v>
      </c>
      <c r="G148" s="13">
        <f t="shared" si="6"/>
        <v>0</v>
      </c>
      <c r="H148" s="13">
        <f t="shared" si="7"/>
        <v>859</v>
      </c>
      <c r="I148" s="79"/>
    </row>
    <row r="149" spans="1:9" ht="12" customHeight="1" x14ac:dyDescent="0.2">
      <c r="A149" s="108">
        <v>44053</v>
      </c>
      <c r="B149" s="150">
        <v>1</v>
      </c>
      <c r="C149" s="150">
        <v>0</v>
      </c>
      <c r="D149" s="150">
        <v>0</v>
      </c>
      <c r="E149" s="150">
        <v>0</v>
      </c>
      <c r="F149" s="150">
        <v>0</v>
      </c>
      <c r="G149" s="13">
        <f t="shared" si="6"/>
        <v>1</v>
      </c>
      <c r="H149" s="13">
        <f t="shared" si="7"/>
        <v>860</v>
      </c>
      <c r="I149" s="79"/>
    </row>
    <row r="150" spans="1:9" ht="12" customHeight="1" x14ac:dyDescent="0.2">
      <c r="A150" s="108">
        <v>44054</v>
      </c>
      <c r="B150" s="150">
        <v>0</v>
      </c>
      <c r="C150" s="150">
        <v>0</v>
      </c>
      <c r="D150" s="150">
        <v>0</v>
      </c>
      <c r="E150" s="150">
        <v>0</v>
      </c>
      <c r="F150" s="150">
        <v>0</v>
      </c>
      <c r="G150" s="13">
        <f t="shared" si="6"/>
        <v>0</v>
      </c>
      <c r="H150" s="13">
        <f t="shared" si="7"/>
        <v>860</v>
      </c>
      <c r="I150" s="79"/>
    </row>
    <row r="151" spans="1:9" ht="12" customHeight="1" x14ac:dyDescent="0.2">
      <c r="A151" s="108">
        <v>44055</v>
      </c>
      <c r="B151" s="150">
        <v>0</v>
      </c>
      <c r="C151" s="150">
        <v>1</v>
      </c>
      <c r="D151" s="150">
        <v>0</v>
      </c>
      <c r="E151" s="150">
        <v>0</v>
      </c>
      <c r="F151" s="150">
        <v>0</v>
      </c>
      <c r="G151" s="13">
        <f t="shared" si="6"/>
        <v>1</v>
      </c>
      <c r="H151" s="13">
        <f t="shared" si="7"/>
        <v>861</v>
      </c>
      <c r="I151" s="79"/>
    </row>
    <row r="152" spans="1:9" ht="12" customHeight="1" x14ac:dyDescent="0.2">
      <c r="A152" s="108">
        <v>44056</v>
      </c>
      <c r="B152" s="150">
        <v>1</v>
      </c>
      <c r="C152" s="150">
        <v>0</v>
      </c>
      <c r="D152" s="150">
        <v>0</v>
      </c>
      <c r="E152" s="150">
        <v>1</v>
      </c>
      <c r="F152" s="150">
        <v>0</v>
      </c>
      <c r="G152" s="13">
        <f t="shared" si="6"/>
        <v>2</v>
      </c>
      <c r="H152" s="13">
        <f t="shared" si="7"/>
        <v>863</v>
      </c>
      <c r="I152" s="79"/>
    </row>
    <row r="153" spans="1:9" ht="12" customHeight="1" x14ac:dyDescent="0.2">
      <c r="A153" s="108">
        <v>44057</v>
      </c>
      <c r="B153" s="150">
        <v>0</v>
      </c>
      <c r="C153" s="150">
        <v>0</v>
      </c>
      <c r="D153" s="150">
        <v>0</v>
      </c>
      <c r="E153" s="150">
        <v>0</v>
      </c>
      <c r="F153" s="150">
        <v>0</v>
      </c>
      <c r="G153" s="13">
        <f t="shared" si="6"/>
        <v>0</v>
      </c>
      <c r="H153" s="13">
        <f t="shared" si="7"/>
        <v>863</v>
      </c>
      <c r="I153" s="79"/>
    </row>
    <row r="154" spans="1:9" ht="12" customHeight="1" x14ac:dyDescent="0.2">
      <c r="A154" s="108">
        <v>44058</v>
      </c>
      <c r="B154" s="150">
        <v>0</v>
      </c>
      <c r="C154" s="150">
        <v>0</v>
      </c>
      <c r="D154" s="150">
        <v>0</v>
      </c>
      <c r="E154" s="150">
        <v>0</v>
      </c>
      <c r="F154" s="150">
        <v>0</v>
      </c>
      <c r="G154" s="13">
        <f t="shared" si="6"/>
        <v>0</v>
      </c>
      <c r="H154" s="13">
        <f t="shared" si="7"/>
        <v>863</v>
      </c>
      <c r="I154" s="79"/>
    </row>
    <row r="155" spans="1:9" ht="12" customHeight="1" x14ac:dyDescent="0.2">
      <c r="A155" s="108">
        <v>44059</v>
      </c>
      <c r="B155" s="150">
        <v>0</v>
      </c>
      <c r="C155" s="150">
        <v>0</v>
      </c>
      <c r="D155" s="150">
        <v>0</v>
      </c>
      <c r="E155" s="150">
        <v>0</v>
      </c>
      <c r="F155" s="150">
        <v>0</v>
      </c>
      <c r="G155" s="13">
        <f t="shared" si="6"/>
        <v>0</v>
      </c>
      <c r="H155" s="13">
        <f t="shared" si="7"/>
        <v>863</v>
      </c>
      <c r="I155" s="79"/>
    </row>
    <row r="156" spans="1:9" ht="12" customHeight="1" x14ac:dyDescent="0.2">
      <c r="A156" s="108">
        <v>44060</v>
      </c>
      <c r="B156" s="150">
        <v>1</v>
      </c>
      <c r="C156" s="150">
        <v>0</v>
      </c>
      <c r="D156" s="150">
        <v>0</v>
      </c>
      <c r="E156" s="150">
        <v>0</v>
      </c>
      <c r="F156" s="150">
        <v>0</v>
      </c>
      <c r="G156" s="13">
        <f t="shared" si="6"/>
        <v>1</v>
      </c>
      <c r="H156" s="13">
        <f t="shared" si="7"/>
        <v>864</v>
      </c>
      <c r="I156" s="79"/>
    </row>
    <row r="157" spans="1:9" ht="12" customHeight="1" x14ac:dyDescent="0.2">
      <c r="A157" s="108">
        <v>44061</v>
      </c>
      <c r="B157" s="150">
        <v>2</v>
      </c>
      <c r="C157" s="150">
        <v>1</v>
      </c>
      <c r="D157" s="150">
        <v>0</v>
      </c>
      <c r="E157" s="150">
        <v>0</v>
      </c>
      <c r="F157" s="150">
        <v>0</v>
      </c>
      <c r="G157" s="13">
        <f t="shared" si="6"/>
        <v>3</v>
      </c>
      <c r="H157" s="13">
        <f t="shared" si="7"/>
        <v>867</v>
      </c>
      <c r="I157" s="79"/>
    </row>
    <row r="158" spans="1:9" ht="12" customHeight="1" x14ac:dyDescent="0.2">
      <c r="A158" s="108">
        <v>44062</v>
      </c>
      <c r="B158" s="150">
        <v>0</v>
      </c>
      <c r="C158" s="150">
        <v>0</v>
      </c>
      <c r="D158" s="150">
        <v>0</v>
      </c>
      <c r="E158" s="150">
        <v>0</v>
      </c>
      <c r="F158" s="150">
        <v>0</v>
      </c>
      <c r="G158" s="13">
        <f t="shared" si="6"/>
        <v>0</v>
      </c>
      <c r="H158" s="13">
        <f t="shared" si="7"/>
        <v>867</v>
      </c>
      <c r="I158" s="79"/>
    </row>
    <row r="159" spans="1:9" ht="12" customHeight="1" x14ac:dyDescent="0.2">
      <c r="A159" s="108">
        <v>44063</v>
      </c>
      <c r="B159" s="150">
        <v>2</v>
      </c>
      <c r="C159" s="150">
        <v>0</v>
      </c>
      <c r="D159" s="150">
        <v>0</v>
      </c>
      <c r="E159" s="150">
        <v>0</v>
      </c>
      <c r="F159" s="150">
        <v>0</v>
      </c>
      <c r="G159" s="13">
        <f t="shared" si="6"/>
        <v>2</v>
      </c>
      <c r="H159" s="13">
        <f t="shared" si="7"/>
        <v>869</v>
      </c>
      <c r="I159" s="79"/>
    </row>
    <row r="160" spans="1:9" ht="12" customHeight="1" x14ac:dyDescent="0.2">
      <c r="A160" s="108">
        <v>44064</v>
      </c>
      <c r="B160" s="150">
        <v>0</v>
      </c>
      <c r="C160" s="150">
        <v>0</v>
      </c>
      <c r="D160" s="150">
        <v>0</v>
      </c>
      <c r="E160" s="150">
        <v>0</v>
      </c>
      <c r="F160" s="150">
        <v>0</v>
      </c>
      <c r="G160" s="13">
        <f t="shared" si="6"/>
        <v>0</v>
      </c>
      <c r="H160" s="13">
        <f t="shared" si="7"/>
        <v>869</v>
      </c>
      <c r="I160" s="79"/>
    </row>
    <row r="161" spans="1:9" ht="12" customHeight="1" x14ac:dyDescent="0.2">
      <c r="A161" s="108">
        <v>44065</v>
      </c>
      <c r="B161" s="150">
        <v>0</v>
      </c>
      <c r="C161" s="150">
        <v>0</v>
      </c>
      <c r="D161" s="150">
        <v>0</v>
      </c>
      <c r="E161" s="150">
        <v>0</v>
      </c>
      <c r="F161" s="150">
        <v>0</v>
      </c>
      <c r="G161" s="13">
        <f t="shared" si="6"/>
        <v>0</v>
      </c>
      <c r="H161" s="13">
        <f t="shared" si="7"/>
        <v>869</v>
      </c>
      <c r="I161" s="79"/>
    </row>
    <row r="162" spans="1:9" ht="12" customHeight="1" x14ac:dyDescent="0.2">
      <c r="A162" s="108">
        <v>44066</v>
      </c>
      <c r="B162" s="150">
        <v>0</v>
      </c>
      <c r="C162" s="150">
        <v>0</v>
      </c>
      <c r="D162" s="150">
        <v>0</v>
      </c>
      <c r="E162" s="150">
        <v>0</v>
      </c>
      <c r="F162" s="150">
        <v>0</v>
      </c>
      <c r="G162" s="13">
        <f t="shared" si="6"/>
        <v>0</v>
      </c>
      <c r="H162" s="13">
        <f t="shared" si="7"/>
        <v>869</v>
      </c>
      <c r="I162" s="79"/>
    </row>
    <row r="163" spans="1:9" ht="12" customHeight="1" x14ac:dyDescent="0.2">
      <c r="A163" s="108">
        <v>44067</v>
      </c>
      <c r="B163" s="150">
        <v>1</v>
      </c>
      <c r="C163" s="150">
        <v>0</v>
      </c>
      <c r="D163" s="150">
        <v>0</v>
      </c>
      <c r="E163" s="150">
        <v>0</v>
      </c>
      <c r="F163" s="150">
        <v>0</v>
      </c>
      <c r="G163" s="13">
        <f t="shared" si="6"/>
        <v>1</v>
      </c>
      <c r="H163" s="13">
        <f t="shared" si="7"/>
        <v>870</v>
      </c>
      <c r="I163" s="79"/>
    </row>
    <row r="164" spans="1:9" ht="12" customHeight="1" x14ac:dyDescent="0.2">
      <c r="A164" s="108">
        <v>44068</v>
      </c>
      <c r="B164" s="150">
        <v>1</v>
      </c>
      <c r="C164" s="150">
        <v>0</v>
      </c>
      <c r="D164" s="150">
        <v>0</v>
      </c>
      <c r="E164" s="150">
        <v>1</v>
      </c>
      <c r="F164" s="150">
        <v>0</v>
      </c>
      <c r="G164" s="13">
        <f t="shared" si="6"/>
        <v>2</v>
      </c>
      <c r="H164" s="13">
        <f t="shared" si="7"/>
        <v>872</v>
      </c>
      <c r="I164" s="79"/>
    </row>
    <row r="165" spans="1:9" ht="12" customHeight="1" x14ac:dyDescent="0.2">
      <c r="A165" s="108">
        <v>44069</v>
      </c>
      <c r="B165" s="150">
        <v>0</v>
      </c>
      <c r="C165" s="150">
        <v>0</v>
      </c>
      <c r="D165" s="150">
        <v>0</v>
      </c>
      <c r="E165" s="150">
        <v>0</v>
      </c>
      <c r="F165" s="150">
        <v>0</v>
      </c>
      <c r="G165" s="13">
        <f t="shared" si="6"/>
        <v>0</v>
      </c>
      <c r="H165" s="13">
        <f t="shared" si="7"/>
        <v>872</v>
      </c>
      <c r="I165" s="79"/>
    </row>
    <row r="166" spans="1:9" ht="12" customHeight="1" x14ac:dyDescent="0.2">
      <c r="A166" s="108">
        <v>44070</v>
      </c>
      <c r="B166" s="150">
        <v>1</v>
      </c>
      <c r="C166" s="150">
        <v>0</v>
      </c>
      <c r="D166" s="150">
        <v>0</v>
      </c>
      <c r="E166" s="150">
        <v>0</v>
      </c>
      <c r="F166" s="150">
        <v>0</v>
      </c>
      <c r="G166" s="13">
        <f t="shared" si="6"/>
        <v>1</v>
      </c>
      <c r="H166" s="13">
        <f t="shared" si="7"/>
        <v>873</v>
      </c>
      <c r="I166" s="79"/>
    </row>
    <row r="167" spans="1:9" ht="12" customHeight="1" x14ac:dyDescent="0.2">
      <c r="A167" s="108">
        <v>44071</v>
      </c>
      <c r="B167" s="150">
        <v>0</v>
      </c>
      <c r="C167" s="150">
        <v>0</v>
      </c>
      <c r="D167" s="150">
        <v>0</v>
      </c>
      <c r="E167" s="150">
        <v>0</v>
      </c>
      <c r="F167" s="150">
        <v>0</v>
      </c>
      <c r="G167" s="13">
        <f t="shared" si="6"/>
        <v>0</v>
      </c>
      <c r="H167" s="13">
        <f t="shared" si="7"/>
        <v>873</v>
      </c>
      <c r="I167" s="79"/>
    </row>
    <row r="168" spans="1:9" ht="12" customHeight="1" x14ac:dyDescent="0.2">
      <c r="A168" s="108">
        <v>44072</v>
      </c>
      <c r="B168" s="150">
        <v>0</v>
      </c>
      <c r="C168" s="150">
        <v>0</v>
      </c>
      <c r="D168" s="150">
        <v>0</v>
      </c>
      <c r="E168" s="150">
        <v>0</v>
      </c>
      <c r="F168" s="150">
        <v>0</v>
      </c>
      <c r="G168" s="13">
        <f t="shared" si="6"/>
        <v>0</v>
      </c>
      <c r="H168" s="13">
        <f t="shared" si="7"/>
        <v>873</v>
      </c>
      <c r="I168" s="79"/>
    </row>
    <row r="169" spans="1:9" ht="12" customHeight="1" x14ac:dyDescent="0.2">
      <c r="A169" s="108">
        <v>44073</v>
      </c>
      <c r="B169" s="150">
        <v>0</v>
      </c>
      <c r="C169" s="150">
        <v>0</v>
      </c>
      <c r="D169" s="150">
        <v>0</v>
      </c>
      <c r="E169" s="150">
        <v>0</v>
      </c>
      <c r="F169" s="150">
        <v>0</v>
      </c>
      <c r="G169" s="13">
        <f t="shared" si="6"/>
        <v>0</v>
      </c>
      <c r="H169" s="13">
        <f t="shared" si="7"/>
        <v>873</v>
      </c>
      <c r="I169" s="79"/>
    </row>
    <row r="170" spans="1:9" ht="12" customHeight="1" x14ac:dyDescent="0.2">
      <c r="A170" s="108">
        <v>44074</v>
      </c>
      <c r="B170" s="150">
        <v>0</v>
      </c>
      <c r="C170" s="150">
        <v>0</v>
      </c>
      <c r="D170" s="150">
        <v>0</v>
      </c>
      <c r="E170" s="150">
        <v>0</v>
      </c>
      <c r="F170" s="150">
        <v>0</v>
      </c>
      <c r="G170" s="13">
        <f t="shared" ref="G170:G180" si="8">SUM(B170:F170)</f>
        <v>0</v>
      </c>
      <c r="H170" s="13">
        <f t="shared" ref="H170:H180" si="9">G170+H169</f>
        <v>873</v>
      </c>
      <c r="I170" s="79"/>
    </row>
    <row r="171" spans="1:9" ht="12" customHeight="1" x14ac:dyDescent="0.2">
      <c r="A171" s="108">
        <v>44075</v>
      </c>
      <c r="B171" s="150">
        <v>0</v>
      </c>
      <c r="C171" s="150">
        <v>0</v>
      </c>
      <c r="D171" s="150">
        <v>0</v>
      </c>
      <c r="E171" s="150">
        <v>0</v>
      </c>
      <c r="F171" s="150">
        <v>0</v>
      </c>
      <c r="G171" s="13">
        <f t="shared" si="8"/>
        <v>0</v>
      </c>
      <c r="H171" s="13">
        <f t="shared" si="9"/>
        <v>873</v>
      </c>
      <c r="I171" s="79"/>
    </row>
    <row r="172" spans="1:9" ht="12" customHeight="1" x14ac:dyDescent="0.2">
      <c r="A172" s="108">
        <v>44076</v>
      </c>
      <c r="B172" s="150">
        <v>1</v>
      </c>
      <c r="C172" s="150">
        <v>0</v>
      </c>
      <c r="D172" s="150">
        <v>0</v>
      </c>
      <c r="E172" s="150">
        <v>0</v>
      </c>
      <c r="F172" s="150">
        <v>0</v>
      </c>
      <c r="G172" s="13">
        <f t="shared" si="8"/>
        <v>1</v>
      </c>
      <c r="H172" s="13">
        <f t="shared" si="9"/>
        <v>874</v>
      </c>
      <c r="I172" s="79"/>
    </row>
    <row r="173" spans="1:9" ht="12" customHeight="1" x14ac:dyDescent="0.2">
      <c r="A173" s="108">
        <v>44077</v>
      </c>
      <c r="B173" s="150">
        <v>0</v>
      </c>
      <c r="C173" s="150">
        <v>0</v>
      </c>
      <c r="D173" s="150">
        <v>0</v>
      </c>
      <c r="E173" s="150">
        <v>0</v>
      </c>
      <c r="F173" s="150">
        <v>0</v>
      </c>
      <c r="G173" s="13">
        <f t="shared" si="8"/>
        <v>0</v>
      </c>
      <c r="H173" s="13">
        <f t="shared" si="9"/>
        <v>874</v>
      </c>
      <c r="I173" s="79"/>
    </row>
    <row r="174" spans="1:9" ht="12" customHeight="1" x14ac:dyDescent="0.2">
      <c r="A174" s="108">
        <v>44078</v>
      </c>
      <c r="B174" s="150">
        <v>2</v>
      </c>
      <c r="C174" s="150">
        <v>0</v>
      </c>
      <c r="D174" s="150">
        <v>0</v>
      </c>
      <c r="E174" s="150">
        <v>0</v>
      </c>
      <c r="F174" s="150">
        <v>0</v>
      </c>
      <c r="G174" s="13">
        <f t="shared" si="8"/>
        <v>2</v>
      </c>
      <c r="H174" s="13">
        <f t="shared" si="9"/>
        <v>876</v>
      </c>
      <c r="I174" s="79"/>
    </row>
    <row r="175" spans="1:9" ht="12" customHeight="1" x14ac:dyDescent="0.2">
      <c r="A175" s="108">
        <v>44079</v>
      </c>
      <c r="B175" s="150">
        <v>0</v>
      </c>
      <c r="C175" s="150">
        <v>0</v>
      </c>
      <c r="D175" s="150">
        <v>0</v>
      </c>
      <c r="E175" s="150">
        <v>0</v>
      </c>
      <c r="F175" s="150">
        <v>0</v>
      </c>
      <c r="G175" s="13">
        <f t="shared" si="8"/>
        <v>0</v>
      </c>
      <c r="H175" s="13">
        <f t="shared" si="9"/>
        <v>876</v>
      </c>
      <c r="I175" s="79"/>
    </row>
    <row r="176" spans="1:9" ht="12" customHeight="1" x14ac:dyDescent="0.2">
      <c r="A176" s="108">
        <v>44080</v>
      </c>
      <c r="B176" s="150">
        <v>0</v>
      </c>
      <c r="C176" s="150">
        <v>0</v>
      </c>
      <c r="D176" s="150">
        <v>0</v>
      </c>
      <c r="E176" s="150">
        <v>0</v>
      </c>
      <c r="F176" s="150">
        <v>0</v>
      </c>
      <c r="G176" s="13">
        <f t="shared" si="8"/>
        <v>0</v>
      </c>
      <c r="H176" s="13">
        <f t="shared" si="9"/>
        <v>876</v>
      </c>
      <c r="I176" s="79"/>
    </row>
    <row r="177" spans="1:9" ht="12" customHeight="1" x14ac:dyDescent="0.2">
      <c r="A177" s="108">
        <v>44081</v>
      </c>
      <c r="B177" s="150">
        <v>1</v>
      </c>
      <c r="C177" s="150">
        <v>0</v>
      </c>
      <c r="D177" s="150">
        <v>0</v>
      </c>
      <c r="E177" s="150">
        <v>0</v>
      </c>
      <c r="F177" s="150">
        <v>0</v>
      </c>
      <c r="G177" s="13">
        <f t="shared" si="8"/>
        <v>1</v>
      </c>
      <c r="H177" s="13">
        <f t="shared" si="9"/>
        <v>877</v>
      </c>
      <c r="I177" s="79"/>
    </row>
    <row r="178" spans="1:9" ht="12" customHeight="1" x14ac:dyDescent="0.2">
      <c r="A178" s="108">
        <v>44082</v>
      </c>
      <c r="B178" s="150">
        <v>0</v>
      </c>
      <c r="C178" s="150">
        <v>0</v>
      </c>
      <c r="D178" s="150">
        <v>0</v>
      </c>
      <c r="E178" s="150">
        <v>0</v>
      </c>
      <c r="F178" s="150">
        <v>0</v>
      </c>
      <c r="G178" s="13">
        <f t="shared" si="8"/>
        <v>0</v>
      </c>
      <c r="H178" s="13">
        <f t="shared" si="9"/>
        <v>877</v>
      </c>
      <c r="I178" s="79"/>
    </row>
    <row r="179" spans="1:9" ht="12" customHeight="1" x14ac:dyDescent="0.2">
      <c r="A179" s="108">
        <v>44083</v>
      </c>
      <c r="B179" s="150">
        <v>1</v>
      </c>
      <c r="C179" s="150">
        <v>0</v>
      </c>
      <c r="D179" s="150">
        <v>0</v>
      </c>
      <c r="E179" s="150">
        <v>0</v>
      </c>
      <c r="F179" s="150">
        <v>0</v>
      </c>
      <c r="G179" s="13">
        <f t="shared" si="8"/>
        <v>1</v>
      </c>
      <c r="H179" s="13">
        <f t="shared" si="9"/>
        <v>878</v>
      </c>
      <c r="I179" s="79"/>
    </row>
    <row r="180" spans="1:9" ht="12" customHeight="1" x14ac:dyDescent="0.2">
      <c r="A180" s="108">
        <v>44084</v>
      </c>
      <c r="B180" s="150">
        <v>1</v>
      </c>
      <c r="C180" s="150">
        <v>1</v>
      </c>
      <c r="D180" s="150">
        <v>0</v>
      </c>
      <c r="E180" s="150">
        <v>1</v>
      </c>
      <c r="F180" s="150">
        <v>0</v>
      </c>
      <c r="G180" s="13">
        <f t="shared" si="8"/>
        <v>3</v>
      </c>
      <c r="H180" s="13">
        <f t="shared" si="9"/>
        <v>881</v>
      </c>
      <c r="I180" s="79"/>
    </row>
    <row r="181" spans="1:9" ht="12" customHeight="1" x14ac:dyDescent="0.2">
      <c r="A181" s="108">
        <v>44085</v>
      </c>
      <c r="B181" s="150">
        <v>2</v>
      </c>
      <c r="C181" s="150">
        <v>0</v>
      </c>
      <c r="D181" s="150">
        <v>0</v>
      </c>
      <c r="E181" s="150">
        <v>0</v>
      </c>
      <c r="F181" s="150">
        <v>0</v>
      </c>
      <c r="G181" s="13">
        <f>SUM(B181:F181)</f>
        <v>2</v>
      </c>
      <c r="H181" s="13">
        <f>G181+H180</f>
        <v>883</v>
      </c>
      <c r="I181" s="79"/>
    </row>
    <row r="182" spans="1:9" ht="12" customHeight="1" x14ac:dyDescent="0.2">
      <c r="A182" s="108">
        <v>44086</v>
      </c>
      <c r="B182" s="150">
        <v>0</v>
      </c>
      <c r="C182" s="150">
        <v>0</v>
      </c>
      <c r="D182" s="150">
        <v>0</v>
      </c>
      <c r="E182" s="150">
        <v>0</v>
      </c>
      <c r="F182" s="150">
        <v>0</v>
      </c>
      <c r="G182" s="13">
        <f t="shared" ref="G182:G209" si="10">SUM(B182:F182)</f>
        <v>0</v>
      </c>
      <c r="H182" s="13">
        <f t="shared" ref="H182:H222" si="11">G182+H181</f>
        <v>883</v>
      </c>
      <c r="I182" s="79"/>
    </row>
    <row r="183" spans="1:9" ht="12" customHeight="1" x14ac:dyDescent="0.2">
      <c r="A183" s="108">
        <v>44087</v>
      </c>
      <c r="B183" s="150">
        <v>0</v>
      </c>
      <c r="C183" s="150">
        <v>0</v>
      </c>
      <c r="D183" s="150">
        <v>0</v>
      </c>
      <c r="E183" s="150">
        <v>0</v>
      </c>
      <c r="F183" s="150">
        <v>0</v>
      </c>
      <c r="G183" s="13">
        <f t="shared" si="10"/>
        <v>0</v>
      </c>
      <c r="H183" s="13">
        <f t="shared" si="11"/>
        <v>883</v>
      </c>
      <c r="I183" s="79"/>
    </row>
    <row r="184" spans="1:9" ht="12" customHeight="1" x14ac:dyDescent="0.2">
      <c r="A184" s="108">
        <v>44088</v>
      </c>
      <c r="B184" s="150">
        <v>3</v>
      </c>
      <c r="C184" s="150">
        <v>0</v>
      </c>
      <c r="D184" s="150">
        <v>0</v>
      </c>
      <c r="E184" s="150">
        <v>0</v>
      </c>
      <c r="F184" s="150">
        <v>0</v>
      </c>
      <c r="G184" s="13">
        <f t="shared" si="10"/>
        <v>3</v>
      </c>
      <c r="H184" s="13">
        <f t="shared" si="11"/>
        <v>886</v>
      </c>
      <c r="I184" s="79"/>
    </row>
    <row r="185" spans="1:9" ht="12" customHeight="1" x14ac:dyDescent="0.2">
      <c r="A185" s="108">
        <v>44089</v>
      </c>
      <c r="B185" s="150">
        <v>0</v>
      </c>
      <c r="C185" s="150">
        <v>0</v>
      </c>
      <c r="D185" s="150">
        <v>0</v>
      </c>
      <c r="E185" s="150">
        <v>0</v>
      </c>
      <c r="F185" s="150">
        <v>0</v>
      </c>
      <c r="G185" s="13">
        <f t="shared" si="10"/>
        <v>0</v>
      </c>
      <c r="H185" s="13">
        <f t="shared" si="11"/>
        <v>886</v>
      </c>
      <c r="I185" s="79"/>
    </row>
    <row r="186" spans="1:9" ht="12" customHeight="1" x14ac:dyDescent="0.2">
      <c r="A186" s="108">
        <v>44090</v>
      </c>
      <c r="B186" s="150">
        <v>0</v>
      </c>
      <c r="C186" s="150">
        <v>1</v>
      </c>
      <c r="D186" s="150">
        <v>0</v>
      </c>
      <c r="E186" s="150">
        <v>1</v>
      </c>
      <c r="F186" s="150">
        <v>0</v>
      </c>
      <c r="G186" s="13">
        <f t="shared" si="10"/>
        <v>2</v>
      </c>
      <c r="H186" s="13">
        <f t="shared" si="11"/>
        <v>888</v>
      </c>
      <c r="I186" s="79"/>
    </row>
    <row r="187" spans="1:9" ht="12" customHeight="1" x14ac:dyDescent="0.2">
      <c r="A187" s="108">
        <v>44091</v>
      </c>
      <c r="B187" s="150">
        <v>1</v>
      </c>
      <c r="C187" s="150">
        <v>0</v>
      </c>
      <c r="D187" s="150">
        <v>0</v>
      </c>
      <c r="E187" s="150">
        <v>0</v>
      </c>
      <c r="F187" s="150">
        <v>0</v>
      </c>
      <c r="G187" s="13">
        <f t="shared" si="10"/>
        <v>1</v>
      </c>
      <c r="H187" s="13">
        <f t="shared" si="11"/>
        <v>889</v>
      </c>
      <c r="I187" s="79"/>
    </row>
    <row r="188" spans="1:9" ht="12" customHeight="1" x14ac:dyDescent="0.2">
      <c r="A188" s="108">
        <v>44092</v>
      </c>
      <c r="B188" s="150">
        <v>1</v>
      </c>
      <c r="C188" s="150">
        <v>1</v>
      </c>
      <c r="D188" s="150">
        <v>0</v>
      </c>
      <c r="E188" s="150">
        <v>0</v>
      </c>
      <c r="F188" s="150">
        <v>0</v>
      </c>
      <c r="G188" s="13">
        <f t="shared" si="10"/>
        <v>2</v>
      </c>
      <c r="H188" s="13">
        <f t="shared" si="11"/>
        <v>891</v>
      </c>
      <c r="I188" s="79"/>
    </row>
    <row r="189" spans="1:9" ht="12" customHeight="1" x14ac:dyDescent="0.2">
      <c r="A189" s="108">
        <v>44093</v>
      </c>
      <c r="B189" s="150">
        <v>0</v>
      </c>
      <c r="C189" s="150">
        <v>0</v>
      </c>
      <c r="D189" s="150">
        <v>0</v>
      </c>
      <c r="E189" s="150">
        <v>0</v>
      </c>
      <c r="F189" s="150">
        <v>0</v>
      </c>
      <c r="G189" s="13">
        <f t="shared" si="10"/>
        <v>0</v>
      </c>
      <c r="H189" s="13">
        <f t="shared" si="11"/>
        <v>891</v>
      </c>
      <c r="I189" s="79"/>
    </row>
    <row r="190" spans="1:9" ht="12" customHeight="1" x14ac:dyDescent="0.2">
      <c r="A190" s="108">
        <v>44094</v>
      </c>
      <c r="B190" s="150">
        <v>0</v>
      </c>
      <c r="C190" s="150">
        <v>0</v>
      </c>
      <c r="D190" s="150">
        <v>0</v>
      </c>
      <c r="E190" s="150">
        <v>0</v>
      </c>
      <c r="F190" s="150">
        <v>0</v>
      </c>
      <c r="G190" s="13">
        <f t="shared" si="10"/>
        <v>0</v>
      </c>
      <c r="H190" s="13">
        <f t="shared" si="11"/>
        <v>891</v>
      </c>
      <c r="I190" s="79"/>
    </row>
    <row r="191" spans="1:9" ht="12" customHeight="1" x14ac:dyDescent="0.2">
      <c r="A191" s="108">
        <v>44095</v>
      </c>
      <c r="B191" s="150">
        <v>1</v>
      </c>
      <c r="C191" s="150">
        <v>1</v>
      </c>
      <c r="D191" s="150">
        <v>0</v>
      </c>
      <c r="E191" s="150">
        <v>0</v>
      </c>
      <c r="F191" s="150">
        <v>0</v>
      </c>
      <c r="G191" s="13">
        <f t="shared" si="10"/>
        <v>2</v>
      </c>
      <c r="H191" s="13">
        <f t="shared" si="11"/>
        <v>893</v>
      </c>
      <c r="I191" s="79"/>
    </row>
    <row r="192" spans="1:9" ht="12" customHeight="1" x14ac:dyDescent="0.2">
      <c r="A192" s="108">
        <v>44096</v>
      </c>
      <c r="B192" s="150">
        <v>3</v>
      </c>
      <c r="C192" s="150">
        <v>1</v>
      </c>
      <c r="D192" s="150">
        <v>0</v>
      </c>
      <c r="E192" s="150">
        <v>0</v>
      </c>
      <c r="F192" s="150">
        <v>0</v>
      </c>
      <c r="G192" s="13">
        <f t="shared" si="10"/>
        <v>4</v>
      </c>
      <c r="H192" s="13">
        <f t="shared" si="11"/>
        <v>897</v>
      </c>
      <c r="I192" s="79"/>
    </row>
    <row r="193" spans="1:9" ht="12" customHeight="1" x14ac:dyDescent="0.2">
      <c r="A193" s="108">
        <v>44097</v>
      </c>
      <c r="B193" s="150">
        <v>1</v>
      </c>
      <c r="C193" s="150">
        <v>0</v>
      </c>
      <c r="D193" s="150">
        <v>0</v>
      </c>
      <c r="E193" s="150">
        <v>0</v>
      </c>
      <c r="F193" s="150">
        <v>0</v>
      </c>
      <c r="G193" s="13">
        <f t="shared" si="10"/>
        <v>1</v>
      </c>
      <c r="H193" s="13">
        <f t="shared" si="11"/>
        <v>898</v>
      </c>
      <c r="I193" s="79"/>
    </row>
    <row r="194" spans="1:9" ht="12" customHeight="1" x14ac:dyDescent="0.2">
      <c r="A194" s="108">
        <v>44098</v>
      </c>
      <c r="B194" s="150">
        <v>1</v>
      </c>
      <c r="C194" s="150">
        <v>0</v>
      </c>
      <c r="D194" s="150">
        <v>0</v>
      </c>
      <c r="E194" s="150">
        <v>0</v>
      </c>
      <c r="F194" s="150">
        <v>0</v>
      </c>
      <c r="G194" s="13">
        <f t="shared" si="10"/>
        <v>1</v>
      </c>
      <c r="H194" s="13">
        <f t="shared" si="11"/>
        <v>899</v>
      </c>
      <c r="I194" s="79"/>
    </row>
    <row r="195" spans="1:9" ht="12" customHeight="1" x14ac:dyDescent="0.2">
      <c r="A195" s="108">
        <v>44099</v>
      </c>
      <c r="B195" s="150">
        <v>1</v>
      </c>
      <c r="C195" s="150">
        <v>0</v>
      </c>
      <c r="D195" s="150">
        <v>0</v>
      </c>
      <c r="E195" s="150">
        <v>0</v>
      </c>
      <c r="F195" s="150">
        <v>0</v>
      </c>
      <c r="G195" s="13">
        <f t="shared" si="10"/>
        <v>1</v>
      </c>
      <c r="H195" s="13">
        <f t="shared" si="11"/>
        <v>900</v>
      </c>
      <c r="I195" s="79"/>
    </row>
    <row r="196" spans="1:9" ht="12" customHeight="1" x14ac:dyDescent="0.2">
      <c r="A196" s="108">
        <v>44100</v>
      </c>
      <c r="B196" s="150">
        <v>0</v>
      </c>
      <c r="C196" s="150">
        <v>0</v>
      </c>
      <c r="D196" s="150">
        <v>0</v>
      </c>
      <c r="E196" s="150">
        <v>0</v>
      </c>
      <c r="F196" s="150">
        <v>0</v>
      </c>
      <c r="G196" s="13">
        <f t="shared" si="10"/>
        <v>0</v>
      </c>
      <c r="H196" s="13">
        <f t="shared" si="11"/>
        <v>900</v>
      </c>
      <c r="I196" s="79"/>
    </row>
    <row r="197" spans="1:9" ht="12" customHeight="1" x14ac:dyDescent="0.2">
      <c r="A197" s="108">
        <v>44101</v>
      </c>
      <c r="B197" s="150">
        <v>0</v>
      </c>
      <c r="C197" s="150">
        <v>0</v>
      </c>
      <c r="D197" s="150">
        <v>0</v>
      </c>
      <c r="E197" s="150">
        <v>0</v>
      </c>
      <c r="F197" s="150">
        <v>0</v>
      </c>
      <c r="G197" s="13">
        <f t="shared" si="10"/>
        <v>0</v>
      </c>
      <c r="H197" s="13">
        <f t="shared" si="11"/>
        <v>900</v>
      </c>
      <c r="I197" s="79"/>
    </row>
    <row r="198" spans="1:9" ht="12" customHeight="1" x14ac:dyDescent="0.2">
      <c r="A198" s="108">
        <v>44102</v>
      </c>
      <c r="B198" s="150">
        <v>1</v>
      </c>
      <c r="C198" s="150">
        <v>0</v>
      </c>
      <c r="D198" s="150">
        <v>0</v>
      </c>
      <c r="E198" s="150">
        <v>0</v>
      </c>
      <c r="F198" s="150">
        <v>0</v>
      </c>
      <c r="G198" s="13">
        <f t="shared" si="10"/>
        <v>1</v>
      </c>
      <c r="H198" s="13">
        <f t="shared" si="11"/>
        <v>901</v>
      </c>
      <c r="I198" s="79"/>
    </row>
    <row r="199" spans="1:9" ht="12" customHeight="1" x14ac:dyDescent="0.2">
      <c r="A199" s="108">
        <v>44103</v>
      </c>
      <c r="B199" s="150">
        <v>0</v>
      </c>
      <c r="C199" s="150">
        <v>0</v>
      </c>
      <c r="D199" s="150">
        <v>0</v>
      </c>
      <c r="E199" s="150">
        <v>0</v>
      </c>
      <c r="F199" s="150">
        <v>0</v>
      </c>
      <c r="G199" s="13">
        <f t="shared" si="10"/>
        <v>0</v>
      </c>
      <c r="H199" s="13">
        <f t="shared" si="11"/>
        <v>901</v>
      </c>
      <c r="I199" s="79"/>
    </row>
    <row r="200" spans="1:9" ht="12" customHeight="1" x14ac:dyDescent="0.2">
      <c r="A200" s="108">
        <v>44104</v>
      </c>
      <c r="B200" s="150">
        <v>1</v>
      </c>
      <c r="C200" s="150">
        <v>0</v>
      </c>
      <c r="D200" s="150">
        <v>0</v>
      </c>
      <c r="E200" s="150">
        <v>0</v>
      </c>
      <c r="F200" s="150">
        <v>0</v>
      </c>
      <c r="G200" s="13">
        <f t="shared" si="10"/>
        <v>1</v>
      </c>
      <c r="H200" s="13">
        <f t="shared" si="11"/>
        <v>902</v>
      </c>
      <c r="I200" s="79"/>
    </row>
    <row r="201" spans="1:9" ht="12" customHeight="1" x14ac:dyDescent="0.2">
      <c r="A201" s="108">
        <v>44105</v>
      </c>
      <c r="B201" s="150">
        <v>0</v>
      </c>
      <c r="C201" s="150">
        <v>0</v>
      </c>
      <c r="D201" s="150">
        <v>0</v>
      </c>
      <c r="E201" s="150">
        <v>0</v>
      </c>
      <c r="F201" s="150">
        <v>0</v>
      </c>
      <c r="G201" s="13">
        <f t="shared" si="10"/>
        <v>0</v>
      </c>
      <c r="H201" s="13">
        <f t="shared" si="11"/>
        <v>902</v>
      </c>
      <c r="I201" s="79"/>
    </row>
    <row r="202" spans="1:9" ht="12" customHeight="1" x14ac:dyDescent="0.2">
      <c r="A202" s="108">
        <v>44106</v>
      </c>
      <c r="B202" s="150">
        <v>0</v>
      </c>
      <c r="C202" s="150">
        <v>0</v>
      </c>
      <c r="D202" s="150">
        <v>0</v>
      </c>
      <c r="E202" s="150">
        <v>0</v>
      </c>
      <c r="F202" s="150">
        <v>0</v>
      </c>
      <c r="G202" s="13">
        <f t="shared" si="10"/>
        <v>0</v>
      </c>
      <c r="H202" s="13">
        <f t="shared" si="11"/>
        <v>902</v>
      </c>
      <c r="I202" s="79"/>
    </row>
    <row r="203" spans="1:9" ht="12" customHeight="1" x14ac:dyDescent="0.2">
      <c r="A203" s="108">
        <v>44107</v>
      </c>
      <c r="B203" s="150">
        <v>0</v>
      </c>
      <c r="C203" s="150">
        <v>0</v>
      </c>
      <c r="D203" s="150">
        <v>0</v>
      </c>
      <c r="E203" s="150">
        <v>0</v>
      </c>
      <c r="F203" s="150">
        <v>0</v>
      </c>
      <c r="G203" s="13">
        <f t="shared" si="10"/>
        <v>0</v>
      </c>
      <c r="H203" s="13">
        <f t="shared" si="11"/>
        <v>902</v>
      </c>
      <c r="I203" s="79"/>
    </row>
    <row r="204" spans="1:9" ht="12" customHeight="1" x14ac:dyDescent="0.2">
      <c r="A204" s="108">
        <v>44108</v>
      </c>
      <c r="B204" s="150">
        <v>0</v>
      </c>
      <c r="C204" s="150">
        <v>0</v>
      </c>
      <c r="D204" s="150">
        <v>0</v>
      </c>
      <c r="E204" s="150">
        <v>0</v>
      </c>
      <c r="F204" s="150">
        <v>0</v>
      </c>
      <c r="G204" s="13">
        <f t="shared" si="10"/>
        <v>0</v>
      </c>
      <c r="H204" s="13">
        <f t="shared" si="11"/>
        <v>902</v>
      </c>
      <c r="I204" s="79"/>
    </row>
    <row r="205" spans="1:9" ht="12" customHeight="1" x14ac:dyDescent="0.2">
      <c r="A205" s="108">
        <v>44109</v>
      </c>
      <c r="B205" s="150">
        <v>4</v>
      </c>
      <c r="C205" s="150">
        <v>0</v>
      </c>
      <c r="D205" s="150">
        <v>0</v>
      </c>
      <c r="E205" s="150">
        <v>0</v>
      </c>
      <c r="F205" s="150">
        <v>0</v>
      </c>
      <c r="G205" s="13">
        <f t="shared" si="10"/>
        <v>4</v>
      </c>
      <c r="H205" s="13">
        <f t="shared" si="11"/>
        <v>906</v>
      </c>
      <c r="I205" s="79"/>
    </row>
    <row r="206" spans="1:9" ht="12" customHeight="1" x14ac:dyDescent="0.2">
      <c r="A206" s="108">
        <v>44110</v>
      </c>
      <c r="B206" s="150">
        <v>1</v>
      </c>
      <c r="C206" s="150">
        <v>0</v>
      </c>
      <c r="D206" s="150">
        <v>0</v>
      </c>
      <c r="E206" s="150">
        <v>0</v>
      </c>
      <c r="F206" s="150">
        <v>0</v>
      </c>
      <c r="G206" s="13">
        <f t="shared" si="10"/>
        <v>1</v>
      </c>
      <c r="H206" s="13">
        <f t="shared" si="11"/>
        <v>907</v>
      </c>
      <c r="I206" s="79"/>
    </row>
    <row r="207" spans="1:9" ht="12" customHeight="1" x14ac:dyDescent="0.2">
      <c r="A207" s="108">
        <v>44111</v>
      </c>
      <c r="B207" s="150">
        <v>0</v>
      </c>
      <c r="C207" s="150">
        <v>0</v>
      </c>
      <c r="D207" s="150">
        <v>0</v>
      </c>
      <c r="E207" s="150">
        <v>0</v>
      </c>
      <c r="F207" s="150">
        <v>0</v>
      </c>
      <c r="G207" s="13">
        <f t="shared" si="10"/>
        <v>0</v>
      </c>
      <c r="H207" s="13">
        <f t="shared" si="11"/>
        <v>907</v>
      </c>
      <c r="I207" s="79"/>
    </row>
    <row r="208" spans="1:9" ht="12" customHeight="1" x14ac:dyDescent="0.2">
      <c r="A208" s="108">
        <v>44112</v>
      </c>
      <c r="B208" s="150">
        <v>2</v>
      </c>
      <c r="C208" s="150">
        <v>0</v>
      </c>
      <c r="D208" s="150">
        <v>0</v>
      </c>
      <c r="E208" s="150">
        <v>0</v>
      </c>
      <c r="F208" s="150">
        <v>0</v>
      </c>
      <c r="G208" s="13">
        <f t="shared" si="10"/>
        <v>2</v>
      </c>
      <c r="H208" s="13">
        <f t="shared" si="11"/>
        <v>909</v>
      </c>
      <c r="I208" s="79"/>
    </row>
    <row r="209" spans="1:9" ht="12" customHeight="1" x14ac:dyDescent="0.2">
      <c r="A209" s="108">
        <v>44113</v>
      </c>
      <c r="B209" s="150">
        <v>3</v>
      </c>
      <c r="C209" s="150">
        <v>0</v>
      </c>
      <c r="D209" s="150">
        <v>0</v>
      </c>
      <c r="E209" s="150">
        <v>1</v>
      </c>
      <c r="F209" s="150">
        <v>0</v>
      </c>
      <c r="G209" s="13">
        <f t="shared" si="10"/>
        <v>4</v>
      </c>
      <c r="H209" s="13">
        <f t="shared" si="11"/>
        <v>913</v>
      </c>
      <c r="I209" s="79"/>
    </row>
    <row r="210" spans="1:9" ht="12" customHeight="1" x14ac:dyDescent="0.2">
      <c r="A210" s="108">
        <v>44114</v>
      </c>
      <c r="B210" s="150">
        <v>0</v>
      </c>
      <c r="C210" s="150">
        <v>0</v>
      </c>
      <c r="D210" s="150">
        <v>0</v>
      </c>
      <c r="E210" s="150">
        <v>0</v>
      </c>
      <c r="F210" s="150">
        <v>0</v>
      </c>
      <c r="G210" s="13">
        <f t="shared" ref="G210:G216" si="12">SUM(B210:F210)</f>
        <v>0</v>
      </c>
      <c r="H210" s="13">
        <f t="shared" si="11"/>
        <v>913</v>
      </c>
      <c r="I210" s="79"/>
    </row>
    <row r="211" spans="1:9" ht="12" customHeight="1" x14ac:dyDescent="0.2">
      <c r="A211" s="108">
        <v>44115</v>
      </c>
      <c r="B211" s="150">
        <v>0</v>
      </c>
      <c r="C211" s="150">
        <v>0</v>
      </c>
      <c r="D211" s="150">
        <v>0</v>
      </c>
      <c r="E211" s="150">
        <v>0</v>
      </c>
      <c r="F211" s="150">
        <v>0</v>
      </c>
      <c r="G211" s="13">
        <f t="shared" si="12"/>
        <v>0</v>
      </c>
      <c r="H211" s="13">
        <f t="shared" si="11"/>
        <v>913</v>
      </c>
      <c r="I211" s="79"/>
    </row>
    <row r="212" spans="1:9" ht="12" customHeight="1" x14ac:dyDescent="0.2">
      <c r="A212" s="108">
        <v>44116</v>
      </c>
      <c r="B212" s="150">
        <v>1</v>
      </c>
      <c r="C212" s="150">
        <v>0</v>
      </c>
      <c r="D212" s="150">
        <v>0</v>
      </c>
      <c r="E212" s="150">
        <v>2</v>
      </c>
      <c r="F212" s="150">
        <v>0</v>
      </c>
      <c r="G212" s="13">
        <f t="shared" si="12"/>
        <v>3</v>
      </c>
      <c r="H212" s="13">
        <f t="shared" si="11"/>
        <v>916</v>
      </c>
      <c r="I212" s="79"/>
    </row>
    <row r="213" spans="1:9" ht="12" customHeight="1" x14ac:dyDescent="0.2">
      <c r="A213" s="108">
        <v>44117</v>
      </c>
      <c r="B213" s="150">
        <v>7</v>
      </c>
      <c r="C213" s="150">
        <v>0</v>
      </c>
      <c r="D213" s="150">
        <v>0</v>
      </c>
      <c r="E213" s="150">
        <v>0</v>
      </c>
      <c r="F213" s="150">
        <v>0</v>
      </c>
      <c r="G213" s="13">
        <f t="shared" si="12"/>
        <v>7</v>
      </c>
      <c r="H213" s="13">
        <f t="shared" si="11"/>
        <v>923</v>
      </c>
      <c r="I213" s="79"/>
    </row>
    <row r="214" spans="1:9" ht="12" customHeight="1" x14ac:dyDescent="0.2">
      <c r="A214" s="108">
        <v>44118</v>
      </c>
      <c r="B214" s="150">
        <v>1</v>
      </c>
      <c r="C214" s="150">
        <v>1</v>
      </c>
      <c r="D214" s="150">
        <v>0</v>
      </c>
      <c r="E214" s="150">
        <v>0</v>
      </c>
      <c r="F214" s="150">
        <v>0</v>
      </c>
      <c r="G214" s="13">
        <f t="shared" si="12"/>
        <v>2</v>
      </c>
      <c r="H214" s="13">
        <f t="shared" si="11"/>
        <v>925</v>
      </c>
      <c r="I214" s="79"/>
    </row>
    <row r="215" spans="1:9" ht="12" customHeight="1" x14ac:dyDescent="0.2">
      <c r="A215" s="108">
        <v>44119</v>
      </c>
      <c r="B215" s="150">
        <v>5</v>
      </c>
      <c r="C215" s="150">
        <v>0</v>
      </c>
      <c r="D215" s="150">
        <v>0</v>
      </c>
      <c r="E215" s="150">
        <v>0</v>
      </c>
      <c r="F215" s="150">
        <v>0</v>
      </c>
      <c r="G215" s="13">
        <f t="shared" si="12"/>
        <v>5</v>
      </c>
      <c r="H215" s="13">
        <f t="shared" si="11"/>
        <v>930</v>
      </c>
      <c r="I215" s="79"/>
    </row>
    <row r="216" spans="1:9" ht="12" customHeight="1" x14ac:dyDescent="0.2">
      <c r="A216" s="108">
        <v>44120</v>
      </c>
      <c r="B216" s="150">
        <v>0</v>
      </c>
      <c r="C216" s="150">
        <v>0</v>
      </c>
      <c r="D216" s="150">
        <v>0</v>
      </c>
      <c r="E216" s="150">
        <v>0</v>
      </c>
      <c r="F216" s="150">
        <v>0</v>
      </c>
      <c r="G216" s="13">
        <f t="shared" si="12"/>
        <v>0</v>
      </c>
      <c r="H216" s="13">
        <f t="shared" si="11"/>
        <v>930</v>
      </c>
      <c r="I216" s="79"/>
    </row>
    <row r="217" spans="1:9" ht="12" customHeight="1" x14ac:dyDescent="0.2">
      <c r="A217" s="108">
        <v>44121</v>
      </c>
      <c r="B217" s="150">
        <v>0</v>
      </c>
      <c r="C217" s="150">
        <v>0</v>
      </c>
      <c r="D217" s="150">
        <v>0</v>
      </c>
      <c r="E217" s="150">
        <v>0</v>
      </c>
      <c r="F217" s="150">
        <v>0</v>
      </c>
      <c r="G217" s="13">
        <f t="shared" ref="G217:G222" si="13">SUM(B217:F217)</f>
        <v>0</v>
      </c>
      <c r="H217" s="13">
        <f t="shared" si="11"/>
        <v>930</v>
      </c>
      <c r="I217" s="79"/>
    </row>
    <row r="218" spans="1:9" ht="12" customHeight="1" x14ac:dyDescent="0.2">
      <c r="A218" s="108">
        <v>44122</v>
      </c>
      <c r="B218" s="150">
        <v>0</v>
      </c>
      <c r="C218" s="150">
        <v>0</v>
      </c>
      <c r="D218" s="150">
        <v>0</v>
      </c>
      <c r="E218" s="150">
        <v>0</v>
      </c>
      <c r="F218" s="150">
        <v>0</v>
      </c>
      <c r="G218" s="13">
        <f t="shared" si="13"/>
        <v>0</v>
      </c>
      <c r="H218" s="13">
        <f t="shared" si="11"/>
        <v>930</v>
      </c>
      <c r="I218" s="79"/>
    </row>
    <row r="219" spans="1:9" ht="12" customHeight="1" x14ac:dyDescent="0.2">
      <c r="A219" s="108">
        <v>44123</v>
      </c>
      <c r="B219" s="150">
        <v>8</v>
      </c>
      <c r="C219" s="150">
        <v>0</v>
      </c>
      <c r="D219" s="150">
        <v>0</v>
      </c>
      <c r="E219" s="150">
        <v>1</v>
      </c>
      <c r="F219" s="150">
        <v>0</v>
      </c>
      <c r="G219" s="13">
        <f t="shared" si="13"/>
        <v>9</v>
      </c>
      <c r="H219" s="13">
        <f t="shared" si="11"/>
        <v>939</v>
      </c>
      <c r="I219" s="79"/>
    </row>
    <row r="220" spans="1:9" ht="12" customHeight="1" x14ac:dyDescent="0.2">
      <c r="A220" s="108">
        <v>44124</v>
      </c>
      <c r="B220" s="150">
        <v>10</v>
      </c>
      <c r="C220" s="150">
        <v>2</v>
      </c>
      <c r="D220" s="150">
        <v>0</v>
      </c>
      <c r="E220" s="150">
        <v>1</v>
      </c>
      <c r="F220" s="150">
        <v>0</v>
      </c>
      <c r="G220" s="13">
        <f t="shared" si="13"/>
        <v>13</v>
      </c>
      <c r="H220" s="13">
        <f t="shared" si="11"/>
        <v>952</v>
      </c>
      <c r="I220" s="79"/>
    </row>
    <row r="221" spans="1:9" ht="12" customHeight="1" x14ac:dyDescent="0.2">
      <c r="A221" s="108">
        <v>44125</v>
      </c>
      <c r="B221" s="150">
        <v>8</v>
      </c>
      <c r="C221" s="150">
        <v>2</v>
      </c>
      <c r="D221" s="150">
        <v>0</v>
      </c>
      <c r="E221" s="150">
        <v>1</v>
      </c>
      <c r="F221" s="150">
        <v>0</v>
      </c>
      <c r="G221" s="13">
        <f t="shared" si="13"/>
        <v>11</v>
      </c>
      <c r="H221" s="13">
        <f t="shared" si="11"/>
        <v>963</v>
      </c>
      <c r="I221" s="79"/>
    </row>
    <row r="222" spans="1:9" ht="12" customHeight="1" x14ac:dyDescent="0.2">
      <c r="A222" s="108">
        <v>44126</v>
      </c>
      <c r="B222" s="150">
        <v>2</v>
      </c>
      <c r="C222" s="150">
        <v>2</v>
      </c>
      <c r="D222" s="150">
        <v>0</v>
      </c>
      <c r="E222" s="150">
        <v>0</v>
      </c>
      <c r="F222" s="150">
        <v>0</v>
      </c>
      <c r="G222" s="13">
        <f t="shared" si="13"/>
        <v>4</v>
      </c>
      <c r="H222" s="13">
        <f t="shared" si="11"/>
        <v>967</v>
      </c>
      <c r="I222" s="79"/>
    </row>
    <row r="223" spans="1:9" ht="12" customHeight="1" x14ac:dyDescent="0.2">
      <c r="A223" s="108">
        <v>44127</v>
      </c>
      <c r="B223" s="150">
        <v>4</v>
      </c>
      <c r="C223" s="150">
        <v>0</v>
      </c>
      <c r="D223" s="150">
        <v>0</v>
      </c>
      <c r="E223" s="150">
        <v>1</v>
      </c>
      <c r="F223" s="150">
        <v>0</v>
      </c>
      <c r="G223" s="13">
        <f>SUM(B223:F223)</f>
        <v>5</v>
      </c>
      <c r="H223" s="13">
        <f>G223+H222</f>
        <v>972</v>
      </c>
      <c r="I223" s="79"/>
    </row>
    <row r="224" spans="1:9" ht="14.25" x14ac:dyDescent="0.2">
      <c r="A224" s="108">
        <v>44128</v>
      </c>
      <c r="B224" s="150">
        <v>0</v>
      </c>
      <c r="C224" s="150">
        <v>0</v>
      </c>
      <c r="D224" s="150">
        <v>0</v>
      </c>
      <c r="E224" s="150">
        <v>0</v>
      </c>
      <c r="F224" s="150">
        <v>0</v>
      </c>
      <c r="G224" s="13">
        <v>0</v>
      </c>
      <c r="H224" s="13">
        <f t="shared" ref="H224:H287" si="14">G224+H223</f>
        <v>972</v>
      </c>
      <c r="I224" s="79"/>
    </row>
    <row r="225" spans="1:9" ht="14.25" x14ac:dyDescent="0.2">
      <c r="A225" s="108">
        <v>44129</v>
      </c>
      <c r="B225" s="150">
        <v>0</v>
      </c>
      <c r="C225" s="150">
        <v>0</v>
      </c>
      <c r="D225" s="150">
        <v>0</v>
      </c>
      <c r="E225" s="150">
        <v>0</v>
      </c>
      <c r="F225" s="150">
        <v>0</v>
      </c>
      <c r="G225" s="13">
        <f t="shared" ref="G225:G288" si="15">SUM(B225:F225)</f>
        <v>0</v>
      </c>
      <c r="H225" s="13">
        <f t="shared" si="14"/>
        <v>972</v>
      </c>
      <c r="I225" s="79"/>
    </row>
    <row r="226" spans="1:9" ht="14.25" x14ac:dyDescent="0.2">
      <c r="A226" s="108">
        <v>44130</v>
      </c>
      <c r="B226" s="150">
        <v>11</v>
      </c>
      <c r="C226" s="150">
        <v>1</v>
      </c>
      <c r="D226" s="150">
        <v>0</v>
      </c>
      <c r="E226" s="150">
        <v>1</v>
      </c>
      <c r="F226" s="150">
        <v>0</v>
      </c>
      <c r="G226" s="13">
        <f t="shared" si="15"/>
        <v>13</v>
      </c>
      <c r="H226" s="13">
        <f t="shared" si="14"/>
        <v>985</v>
      </c>
      <c r="I226" s="79"/>
    </row>
    <row r="227" spans="1:9" ht="14.25" x14ac:dyDescent="0.2">
      <c r="A227" s="108">
        <v>44131</v>
      </c>
      <c r="B227" s="150">
        <v>8</v>
      </c>
      <c r="C227" s="150">
        <v>0</v>
      </c>
      <c r="D227" s="150">
        <v>0</v>
      </c>
      <c r="E227" s="150">
        <v>0</v>
      </c>
      <c r="F227" s="150">
        <v>0</v>
      </c>
      <c r="G227" s="13">
        <f t="shared" si="15"/>
        <v>8</v>
      </c>
      <c r="H227" s="13">
        <f t="shared" si="14"/>
        <v>993</v>
      </c>
      <c r="I227" s="79"/>
    </row>
    <row r="228" spans="1:9" ht="14.25" x14ac:dyDescent="0.2">
      <c r="A228" s="108">
        <v>44132</v>
      </c>
      <c r="B228" s="150">
        <v>5</v>
      </c>
      <c r="C228" s="150">
        <v>1</v>
      </c>
      <c r="D228" s="150">
        <v>0</v>
      </c>
      <c r="E228" s="150">
        <v>0</v>
      </c>
      <c r="F228" s="150">
        <v>0</v>
      </c>
      <c r="G228" s="13">
        <f t="shared" si="15"/>
        <v>6</v>
      </c>
      <c r="H228" s="13">
        <f t="shared" si="14"/>
        <v>999</v>
      </c>
      <c r="I228" s="79"/>
    </row>
    <row r="229" spans="1:9" ht="14.25" x14ac:dyDescent="0.2">
      <c r="A229" s="108">
        <v>44133</v>
      </c>
      <c r="B229" s="150">
        <v>11</v>
      </c>
      <c r="C229" s="150">
        <v>1</v>
      </c>
      <c r="D229" s="150">
        <v>0</v>
      </c>
      <c r="E229" s="150">
        <v>0</v>
      </c>
      <c r="F229" s="150">
        <v>0</v>
      </c>
      <c r="G229" s="13">
        <f t="shared" si="15"/>
        <v>12</v>
      </c>
      <c r="H229" s="13">
        <f t="shared" si="14"/>
        <v>1011</v>
      </c>
      <c r="I229" s="79"/>
    </row>
    <row r="230" spans="1:9" ht="14.25" x14ac:dyDescent="0.2">
      <c r="A230" s="108">
        <v>44134</v>
      </c>
      <c r="B230" s="150">
        <v>9</v>
      </c>
      <c r="C230" s="150">
        <v>1</v>
      </c>
      <c r="D230" s="150">
        <v>1</v>
      </c>
      <c r="E230" s="150">
        <v>1</v>
      </c>
      <c r="F230" s="150">
        <v>0</v>
      </c>
      <c r="G230" s="13">
        <f t="shared" si="15"/>
        <v>12</v>
      </c>
      <c r="H230" s="13">
        <f t="shared" si="14"/>
        <v>1023</v>
      </c>
      <c r="I230" s="79"/>
    </row>
    <row r="231" spans="1:9" ht="14.25" x14ac:dyDescent="0.2">
      <c r="A231" s="108">
        <v>44135</v>
      </c>
      <c r="B231" s="150">
        <v>0</v>
      </c>
      <c r="C231" s="150">
        <v>0</v>
      </c>
      <c r="D231" s="150">
        <v>0</v>
      </c>
      <c r="E231" s="150">
        <v>0</v>
      </c>
      <c r="F231" s="150">
        <v>0</v>
      </c>
      <c r="G231" s="13">
        <f t="shared" si="15"/>
        <v>0</v>
      </c>
      <c r="H231" s="13">
        <f t="shared" si="14"/>
        <v>1023</v>
      </c>
      <c r="I231" s="79"/>
    </row>
    <row r="232" spans="1:9" ht="14.25" x14ac:dyDescent="0.2">
      <c r="A232" s="108">
        <v>44136</v>
      </c>
      <c r="B232" s="150">
        <v>0</v>
      </c>
      <c r="C232" s="150">
        <v>0</v>
      </c>
      <c r="D232" s="150">
        <v>0</v>
      </c>
      <c r="E232" s="150">
        <v>0</v>
      </c>
      <c r="F232" s="150">
        <v>0</v>
      </c>
      <c r="G232" s="13">
        <f t="shared" si="15"/>
        <v>0</v>
      </c>
      <c r="H232" s="13">
        <f t="shared" si="14"/>
        <v>1023</v>
      </c>
      <c r="I232" s="79"/>
    </row>
    <row r="233" spans="1:9" ht="14.25" x14ac:dyDescent="0.2">
      <c r="A233" s="108">
        <v>44137</v>
      </c>
      <c r="B233" s="150">
        <v>20</v>
      </c>
      <c r="C233" s="150">
        <v>7</v>
      </c>
      <c r="D233" s="150">
        <v>0</v>
      </c>
      <c r="E233" s="150">
        <v>1</v>
      </c>
      <c r="F233" s="150">
        <v>0</v>
      </c>
      <c r="G233" s="13">
        <f t="shared" si="15"/>
        <v>28</v>
      </c>
      <c r="H233" s="13">
        <f t="shared" si="14"/>
        <v>1051</v>
      </c>
      <c r="I233" s="79"/>
    </row>
    <row r="234" spans="1:9" ht="14.25" x14ac:dyDescent="0.2">
      <c r="A234" s="108">
        <v>44138</v>
      </c>
      <c r="B234" s="150">
        <v>9</v>
      </c>
      <c r="C234" s="150">
        <v>3</v>
      </c>
      <c r="D234" s="150">
        <v>0</v>
      </c>
      <c r="E234" s="150">
        <v>1</v>
      </c>
      <c r="F234" s="150">
        <v>0</v>
      </c>
      <c r="G234" s="13">
        <f t="shared" si="15"/>
        <v>13</v>
      </c>
      <c r="H234" s="13">
        <f t="shared" si="14"/>
        <v>1064</v>
      </c>
      <c r="I234" s="79"/>
    </row>
    <row r="235" spans="1:9" ht="14.25" x14ac:dyDescent="0.2">
      <c r="A235" s="108">
        <v>44139</v>
      </c>
      <c r="B235" s="150">
        <v>10</v>
      </c>
      <c r="C235" s="150">
        <v>7</v>
      </c>
      <c r="D235" s="150">
        <v>0</v>
      </c>
      <c r="E235" s="150">
        <v>0</v>
      </c>
      <c r="F235" s="150">
        <v>0</v>
      </c>
      <c r="G235" s="13">
        <f t="shared" si="15"/>
        <v>17</v>
      </c>
      <c r="H235" s="13">
        <f t="shared" si="14"/>
        <v>1081</v>
      </c>
      <c r="I235" s="79"/>
    </row>
    <row r="236" spans="1:9" ht="14.25" x14ac:dyDescent="0.2">
      <c r="A236" s="108">
        <v>44140</v>
      </c>
      <c r="B236" s="150">
        <v>8</v>
      </c>
      <c r="C236" s="150">
        <v>1</v>
      </c>
      <c r="D236" s="150">
        <v>0</v>
      </c>
      <c r="E236" s="150">
        <v>4</v>
      </c>
      <c r="F236" s="150">
        <v>0</v>
      </c>
      <c r="G236" s="13">
        <f t="shared" si="15"/>
        <v>13</v>
      </c>
      <c r="H236" s="13">
        <f t="shared" si="14"/>
        <v>1094</v>
      </c>
      <c r="I236" s="79"/>
    </row>
    <row r="237" spans="1:9" ht="14.25" x14ac:dyDescent="0.2">
      <c r="A237" s="108">
        <v>44141</v>
      </c>
      <c r="B237" s="150">
        <v>10</v>
      </c>
      <c r="C237" s="150">
        <v>0</v>
      </c>
      <c r="D237" s="150">
        <v>0</v>
      </c>
      <c r="E237" s="150">
        <v>1</v>
      </c>
      <c r="F237" s="150">
        <v>0</v>
      </c>
      <c r="G237" s="13">
        <f t="shared" si="15"/>
        <v>11</v>
      </c>
      <c r="H237" s="13">
        <f t="shared" si="14"/>
        <v>1105</v>
      </c>
      <c r="I237" s="79"/>
    </row>
    <row r="238" spans="1:9" ht="14.25" x14ac:dyDescent="0.2">
      <c r="A238" s="108">
        <v>44142</v>
      </c>
      <c r="B238" s="150">
        <v>0</v>
      </c>
      <c r="C238" s="150">
        <v>0</v>
      </c>
      <c r="D238" s="150">
        <v>0</v>
      </c>
      <c r="E238" s="150">
        <v>0</v>
      </c>
      <c r="F238" s="150">
        <v>0</v>
      </c>
      <c r="G238" s="13">
        <f t="shared" si="15"/>
        <v>0</v>
      </c>
      <c r="H238" s="13">
        <f t="shared" si="14"/>
        <v>1105</v>
      </c>
      <c r="I238" s="79"/>
    </row>
    <row r="239" spans="1:9" ht="14.25" x14ac:dyDescent="0.2">
      <c r="A239" s="108">
        <v>44143</v>
      </c>
      <c r="B239" s="150">
        <v>0</v>
      </c>
      <c r="C239" s="150">
        <v>0</v>
      </c>
      <c r="D239" s="150">
        <v>0</v>
      </c>
      <c r="E239" s="150">
        <v>0</v>
      </c>
      <c r="F239" s="150">
        <v>0</v>
      </c>
      <c r="G239" s="13">
        <f t="shared" si="15"/>
        <v>0</v>
      </c>
      <c r="H239" s="13">
        <f t="shared" si="14"/>
        <v>1105</v>
      </c>
      <c r="I239" s="79"/>
    </row>
    <row r="240" spans="1:9" ht="14.25" x14ac:dyDescent="0.2">
      <c r="A240" s="108">
        <v>44144</v>
      </c>
      <c r="B240" s="150">
        <v>17</v>
      </c>
      <c r="C240" s="150">
        <v>11</v>
      </c>
      <c r="D240" s="150">
        <v>0</v>
      </c>
      <c r="E240" s="150">
        <v>3</v>
      </c>
      <c r="F240" s="150">
        <v>0</v>
      </c>
      <c r="G240" s="13">
        <f t="shared" si="15"/>
        <v>31</v>
      </c>
      <c r="H240" s="13">
        <f t="shared" si="14"/>
        <v>1136</v>
      </c>
      <c r="I240" s="79"/>
    </row>
    <row r="241" spans="1:9" ht="14.25" x14ac:dyDescent="0.2">
      <c r="A241" s="108">
        <v>44145</v>
      </c>
      <c r="B241" s="150">
        <v>12</v>
      </c>
      <c r="C241" s="150">
        <v>5</v>
      </c>
      <c r="D241" s="150">
        <v>0</v>
      </c>
      <c r="E241" s="150">
        <v>0</v>
      </c>
      <c r="F241" s="150">
        <v>0</v>
      </c>
      <c r="G241" s="13">
        <f t="shared" si="15"/>
        <v>17</v>
      </c>
      <c r="H241" s="13">
        <f t="shared" si="14"/>
        <v>1153</v>
      </c>
      <c r="I241" s="79"/>
    </row>
    <row r="242" spans="1:9" ht="14.25" x14ac:dyDescent="0.2">
      <c r="A242" s="108">
        <v>44146</v>
      </c>
      <c r="B242" s="150">
        <v>12</v>
      </c>
      <c r="C242" s="150">
        <v>6</v>
      </c>
      <c r="D242" s="150">
        <v>0</v>
      </c>
      <c r="E242" s="150">
        <v>0</v>
      </c>
      <c r="F242" s="150">
        <v>0</v>
      </c>
      <c r="G242" s="13">
        <f t="shared" si="15"/>
        <v>18</v>
      </c>
      <c r="H242" s="13">
        <f t="shared" si="14"/>
        <v>1171</v>
      </c>
      <c r="I242" s="79"/>
    </row>
    <row r="243" spans="1:9" ht="14.25" x14ac:dyDescent="0.2">
      <c r="A243" s="108">
        <v>44147</v>
      </c>
      <c r="B243" s="150">
        <v>13</v>
      </c>
      <c r="C243" s="150">
        <v>0</v>
      </c>
      <c r="D243" s="150">
        <v>0</v>
      </c>
      <c r="E243" s="150">
        <v>2</v>
      </c>
      <c r="F243" s="150">
        <v>0</v>
      </c>
      <c r="G243" s="13">
        <f t="shared" si="15"/>
        <v>15</v>
      </c>
      <c r="H243" s="13">
        <f t="shared" si="14"/>
        <v>1186</v>
      </c>
      <c r="I243" s="79"/>
    </row>
    <row r="244" spans="1:9" ht="14.25" x14ac:dyDescent="0.2">
      <c r="A244" s="108">
        <v>44148</v>
      </c>
      <c r="B244" s="150">
        <v>6</v>
      </c>
      <c r="C244" s="150">
        <v>7</v>
      </c>
      <c r="D244" s="150">
        <v>0</v>
      </c>
      <c r="E244" s="150">
        <v>2</v>
      </c>
      <c r="F244" s="150">
        <v>0</v>
      </c>
      <c r="G244" s="13">
        <f t="shared" si="15"/>
        <v>15</v>
      </c>
      <c r="H244" s="13">
        <f t="shared" si="14"/>
        <v>1201</v>
      </c>
      <c r="I244" s="79"/>
    </row>
    <row r="245" spans="1:9" ht="14.25" x14ac:dyDescent="0.2">
      <c r="A245" s="108">
        <v>44149</v>
      </c>
      <c r="B245" s="150">
        <v>0</v>
      </c>
      <c r="C245" s="150">
        <v>0</v>
      </c>
      <c r="D245" s="150">
        <v>0</v>
      </c>
      <c r="E245" s="150">
        <v>0</v>
      </c>
      <c r="F245" s="150">
        <v>0</v>
      </c>
      <c r="G245" s="13">
        <f t="shared" si="15"/>
        <v>0</v>
      </c>
      <c r="H245" s="13">
        <f t="shared" si="14"/>
        <v>1201</v>
      </c>
      <c r="I245" s="79"/>
    </row>
    <row r="246" spans="1:9" ht="14.25" x14ac:dyDescent="0.2">
      <c r="A246" s="108">
        <v>44150</v>
      </c>
      <c r="B246" s="150">
        <v>0</v>
      </c>
      <c r="C246" s="150">
        <v>0</v>
      </c>
      <c r="D246" s="150">
        <v>0</v>
      </c>
      <c r="E246" s="150">
        <v>0</v>
      </c>
      <c r="F246" s="150">
        <v>0</v>
      </c>
      <c r="G246" s="13">
        <f t="shared" si="15"/>
        <v>0</v>
      </c>
      <c r="H246" s="13">
        <f t="shared" si="14"/>
        <v>1201</v>
      </c>
      <c r="I246" s="79"/>
    </row>
    <row r="247" spans="1:9" ht="14.25" x14ac:dyDescent="0.2">
      <c r="A247" s="108">
        <v>44151</v>
      </c>
      <c r="B247" s="150">
        <v>16</v>
      </c>
      <c r="C247" s="150">
        <v>6</v>
      </c>
      <c r="D247" s="150">
        <v>0</v>
      </c>
      <c r="E247" s="150">
        <v>3</v>
      </c>
      <c r="F247" s="150">
        <v>0</v>
      </c>
      <c r="G247" s="13">
        <f t="shared" si="15"/>
        <v>25</v>
      </c>
      <c r="H247" s="13">
        <f t="shared" si="14"/>
        <v>1226</v>
      </c>
      <c r="I247" s="79"/>
    </row>
    <row r="248" spans="1:9" ht="14.25" x14ac:dyDescent="0.2">
      <c r="A248" s="108">
        <v>44152</v>
      </c>
      <c r="B248" s="150">
        <v>13</v>
      </c>
      <c r="C248" s="150">
        <v>6</v>
      </c>
      <c r="D248" s="150">
        <v>0</v>
      </c>
      <c r="E248" s="150">
        <v>3</v>
      </c>
      <c r="F248" s="150">
        <v>0</v>
      </c>
      <c r="G248" s="13">
        <f t="shared" si="15"/>
        <v>22</v>
      </c>
      <c r="H248" s="13">
        <f t="shared" si="14"/>
        <v>1248</v>
      </c>
      <c r="I248" s="79"/>
    </row>
    <row r="249" spans="1:9" ht="14.25" x14ac:dyDescent="0.2">
      <c r="A249" s="108">
        <v>44153</v>
      </c>
      <c r="B249" s="150">
        <v>10</v>
      </c>
      <c r="C249" s="150">
        <v>6</v>
      </c>
      <c r="D249" s="150">
        <v>0</v>
      </c>
      <c r="E249" s="150">
        <v>0</v>
      </c>
      <c r="F249" s="150">
        <v>0</v>
      </c>
      <c r="G249" s="13">
        <f t="shared" si="15"/>
        <v>16</v>
      </c>
      <c r="H249" s="13">
        <f t="shared" si="14"/>
        <v>1264</v>
      </c>
      <c r="I249" s="79"/>
    </row>
    <row r="250" spans="1:9" ht="14.25" x14ac:dyDescent="0.2">
      <c r="A250" s="108">
        <v>44154</v>
      </c>
      <c r="B250" s="150">
        <v>14</v>
      </c>
      <c r="C250" s="150">
        <v>3</v>
      </c>
      <c r="D250" s="150">
        <v>0</v>
      </c>
      <c r="E250" s="150">
        <v>2</v>
      </c>
      <c r="F250" s="150">
        <v>0</v>
      </c>
      <c r="G250" s="13">
        <f t="shared" si="15"/>
        <v>19</v>
      </c>
      <c r="H250" s="13">
        <f t="shared" si="14"/>
        <v>1283</v>
      </c>
      <c r="I250" s="79"/>
    </row>
    <row r="251" spans="1:9" ht="14.25" x14ac:dyDescent="0.2">
      <c r="A251" s="108">
        <v>44155</v>
      </c>
      <c r="B251" s="150">
        <v>9</v>
      </c>
      <c r="C251" s="150">
        <v>7</v>
      </c>
      <c r="D251" s="150">
        <v>0</v>
      </c>
      <c r="E251" s="150">
        <v>2</v>
      </c>
      <c r="F251" s="150">
        <v>0</v>
      </c>
      <c r="G251" s="13">
        <f t="shared" si="15"/>
        <v>18</v>
      </c>
      <c r="H251" s="13">
        <f t="shared" si="14"/>
        <v>1301</v>
      </c>
      <c r="I251" s="79"/>
    </row>
    <row r="252" spans="1:9" ht="14.25" x14ac:dyDescent="0.2">
      <c r="A252" s="108">
        <v>44156</v>
      </c>
      <c r="B252" s="150">
        <v>0</v>
      </c>
      <c r="C252" s="150">
        <v>0</v>
      </c>
      <c r="D252" s="150">
        <v>0</v>
      </c>
      <c r="E252" s="150">
        <v>0</v>
      </c>
      <c r="F252" s="150">
        <v>0</v>
      </c>
      <c r="G252" s="13">
        <f t="shared" si="15"/>
        <v>0</v>
      </c>
      <c r="H252" s="13">
        <f t="shared" si="14"/>
        <v>1301</v>
      </c>
      <c r="I252" s="79"/>
    </row>
    <row r="253" spans="1:9" ht="14.25" x14ac:dyDescent="0.2">
      <c r="A253" s="108">
        <v>44157</v>
      </c>
      <c r="B253" s="150">
        <v>0</v>
      </c>
      <c r="C253" s="150">
        <v>0</v>
      </c>
      <c r="D253" s="150">
        <v>0</v>
      </c>
      <c r="E253" s="150">
        <v>0</v>
      </c>
      <c r="F253" s="150">
        <v>0</v>
      </c>
      <c r="G253" s="13">
        <f t="shared" si="15"/>
        <v>0</v>
      </c>
      <c r="H253" s="13">
        <f t="shared" si="14"/>
        <v>1301</v>
      </c>
      <c r="I253" s="79"/>
    </row>
    <row r="254" spans="1:9" ht="14.25" x14ac:dyDescent="0.2">
      <c r="A254" s="108">
        <v>44158</v>
      </c>
      <c r="B254" s="150">
        <v>22</v>
      </c>
      <c r="C254" s="150">
        <v>8</v>
      </c>
      <c r="D254" s="150">
        <v>0</v>
      </c>
      <c r="E254" s="150">
        <v>1</v>
      </c>
      <c r="F254" s="150">
        <v>0</v>
      </c>
      <c r="G254" s="13">
        <f t="shared" si="15"/>
        <v>31</v>
      </c>
      <c r="H254" s="13">
        <f t="shared" si="14"/>
        <v>1332</v>
      </c>
      <c r="I254" s="79"/>
    </row>
    <row r="255" spans="1:9" ht="14.25" x14ac:dyDescent="0.2">
      <c r="A255" s="108">
        <v>44159</v>
      </c>
      <c r="B255" s="150">
        <v>14</v>
      </c>
      <c r="C255" s="150">
        <v>6</v>
      </c>
      <c r="D255" s="150">
        <v>0</v>
      </c>
      <c r="E255" s="150">
        <v>0</v>
      </c>
      <c r="F255" s="150">
        <v>0</v>
      </c>
      <c r="G255" s="13">
        <f t="shared" si="15"/>
        <v>20</v>
      </c>
      <c r="H255" s="13">
        <f t="shared" si="14"/>
        <v>1352</v>
      </c>
      <c r="I255" s="79"/>
    </row>
    <row r="256" spans="1:9" ht="14.25" x14ac:dyDescent="0.2">
      <c r="A256" s="108">
        <v>44160</v>
      </c>
      <c r="B256" s="150">
        <v>4</v>
      </c>
      <c r="C256" s="150">
        <v>5</v>
      </c>
      <c r="D256" s="150">
        <v>0</v>
      </c>
      <c r="E256" s="150">
        <v>2</v>
      </c>
      <c r="F256" s="150">
        <v>0</v>
      </c>
      <c r="G256" s="13">
        <f t="shared" si="15"/>
        <v>11</v>
      </c>
      <c r="H256" s="13">
        <f t="shared" si="14"/>
        <v>1363</v>
      </c>
      <c r="I256" s="79"/>
    </row>
    <row r="257" spans="1:9" ht="14.25" x14ac:dyDescent="0.2">
      <c r="A257" s="108">
        <v>44161</v>
      </c>
      <c r="B257" s="150">
        <v>9</v>
      </c>
      <c r="C257" s="150">
        <v>0</v>
      </c>
      <c r="D257" s="150">
        <v>0</v>
      </c>
      <c r="E257" s="150">
        <v>0</v>
      </c>
      <c r="F257" s="150">
        <v>0</v>
      </c>
      <c r="G257" s="13">
        <f t="shared" si="15"/>
        <v>9</v>
      </c>
      <c r="H257" s="13">
        <f t="shared" si="14"/>
        <v>1372</v>
      </c>
      <c r="I257" s="79"/>
    </row>
    <row r="258" spans="1:9" ht="14.25" x14ac:dyDescent="0.2">
      <c r="A258" s="108">
        <v>44162</v>
      </c>
      <c r="B258" s="150">
        <v>5</v>
      </c>
      <c r="C258" s="150">
        <v>4</v>
      </c>
      <c r="D258" s="150">
        <v>0</v>
      </c>
      <c r="E258" s="150">
        <v>1</v>
      </c>
      <c r="F258" s="150">
        <v>0</v>
      </c>
      <c r="G258" s="13">
        <f t="shared" si="15"/>
        <v>10</v>
      </c>
      <c r="H258" s="13">
        <f t="shared" si="14"/>
        <v>1382</v>
      </c>
      <c r="I258" s="79"/>
    </row>
    <row r="259" spans="1:9" ht="14.25" x14ac:dyDescent="0.2">
      <c r="A259" s="108">
        <v>44163</v>
      </c>
      <c r="B259" s="150">
        <v>0</v>
      </c>
      <c r="C259" s="150">
        <v>0</v>
      </c>
      <c r="D259" s="150">
        <v>0</v>
      </c>
      <c r="E259" s="150">
        <v>0</v>
      </c>
      <c r="F259" s="150">
        <v>0</v>
      </c>
      <c r="G259" s="13">
        <f t="shared" si="15"/>
        <v>0</v>
      </c>
      <c r="H259" s="13">
        <f t="shared" si="14"/>
        <v>1382</v>
      </c>
      <c r="I259" s="79"/>
    </row>
    <row r="260" spans="1:9" ht="14.25" x14ac:dyDescent="0.2">
      <c r="A260" s="108">
        <v>44164</v>
      </c>
      <c r="B260" s="150">
        <v>0</v>
      </c>
      <c r="C260" s="150">
        <v>0</v>
      </c>
      <c r="D260" s="150">
        <v>0</v>
      </c>
      <c r="E260" s="150">
        <v>0</v>
      </c>
      <c r="F260" s="150">
        <v>0</v>
      </c>
      <c r="G260" s="13">
        <f t="shared" si="15"/>
        <v>0</v>
      </c>
      <c r="H260" s="13">
        <f t="shared" si="14"/>
        <v>1382</v>
      </c>
      <c r="I260" s="79"/>
    </row>
    <row r="261" spans="1:9" ht="14.25" x14ac:dyDescent="0.2">
      <c r="A261" s="108">
        <v>44165</v>
      </c>
      <c r="B261" s="150">
        <v>16</v>
      </c>
      <c r="C261" s="150">
        <v>7</v>
      </c>
      <c r="D261" s="150">
        <v>0</v>
      </c>
      <c r="E261" s="150">
        <v>1</v>
      </c>
      <c r="F261" s="150">
        <v>0</v>
      </c>
      <c r="G261" s="13">
        <f t="shared" si="15"/>
        <v>24</v>
      </c>
      <c r="H261" s="13">
        <f t="shared" si="14"/>
        <v>1406</v>
      </c>
      <c r="I261" s="79"/>
    </row>
    <row r="262" spans="1:9" ht="14.25" x14ac:dyDescent="0.2">
      <c r="A262" s="108">
        <v>44166</v>
      </c>
      <c r="B262" s="150">
        <v>14</v>
      </c>
      <c r="C262" s="150">
        <v>7</v>
      </c>
      <c r="D262" s="150">
        <v>0</v>
      </c>
      <c r="E262" s="150">
        <v>3</v>
      </c>
      <c r="F262" s="150">
        <v>0</v>
      </c>
      <c r="G262" s="13">
        <f t="shared" si="15"/>
        <v>24</v>
      </c>
      <c r="H262" s="13">
        <f t="shared" si="14"/>
        <v>1430</v>
      </c>
      <c r="I262" s="79"/>
    </row>
    <row r="263" spans="1:9" ht="14.25" x14ac:dyDescent="0.2">
      <c r="A263" s="108">
        <v>44167</v>
      </c>
      <c r="B263" s="150">
        <v>7</v>
      </c>
      <c r="C263" s="150">
        <v>5</v>
      </c>
      <c r="D263" s="150">
        <v>0</v>
      </c>
      <c r="E263" s="150">
        <v>1</v>
      </c>
      <c r="F263" s="150">
        <v>0</v>
      </c>
      <c r="G263" s="13">
        <f t="shared" si="15"/>
        <v>13</v>
      </c>
      <c r="H263" s="13">
        <f t="shared" si="14"/>
        <v>1443</v>
      </c>
      <c r="I263" s="79"/>
    </row>
    <row r="264" spans="1:9" ht="14.25" x14ac:dyDescent="0.2">
      <c r="A264" s="108">
        <v>44168</v>
      </c>
      <c r="B264" s="150">
        <v>10</v>
      </c>
      <c r="C264" s="150">
        <v>9</v>
      </c>
      <c r="D264" s="150">
        <v>0</v>
      </c>
      <c r="E264" s="150">
        <v>2</v>
      </c>
      <c r="F264" s="150">
        <v>0</v>
      </c>
      <c r="G264" s="13">
        <f t="shared" si="15"/>
        <v>21</v>
      </c>
      <c r="H264" s="13">
        <f t="shared" si="14"/>
        <v>1464</v>
      </c>
      <c r="I264" s="79"/>
    </row>
    <row r="265" spans="1:9" ht="14.25" x14ac:dyDescent="0.2">
      <c r="A265" s="108">
        <v>44169</v>
      </c>
      <c r="B265" s="150">
        <v>8</v>
      </c>
      <c r="C265" s="150">
        <v>6</v>
      </c>
      <c r="D265" s="150">
        <v>0</v>
      </c>
      <c r="E265" s="150">
        <v>2</v>
      </c>
      <c r="F265" s="150">
        <v>0</v>
      </c>
      <c r="G265" s="13">
        <f t="shared" si="15"/>
        <v>16</v>
      </c>
      <c r="H265" s="13">
        <f t="shared" si="14"/>
        <v>1480</v>
      </c>
      <c r="I265" s="79"/>
    </row>
    <row r="266" spans="1:9" ht="14.25" x14ac:dyDescent="0.2">
      <c r="A266" s="108">
        <v>44170</v>
      </c>
      <c r="B266" s="150">
        <v>0</v>
      </c>
      <c r="C266" s="150">
        <v>0</v>
      </c>
      <c r="D266" s="150">
        <v>0</v>
      </c>
      <c r="E266" s="150">
        <v>0</v>
      </c>
      <c r="F266" s="150">
        <v>0</v>
      </c>
      <c r="G266" s="13">
        <f t="shared" si="15"/>
        <v>0</v>
      </c>
      <c r="H266" s="13">
        <f t="shared" si="14"/>
        <v>1480</v>
      </c>
      <c r="I266" s="79"/>
    </row>
    <row r="267" spans="1:9" ht="14.25" x14ac:dyDescent="0.2">
      <c r="A267" s="108">
        <v>44171</v>
      </c>
      <c r="B267" s="150">
        <v>0</v>
      </c>
      <c r="C267" s="150">
        <v>0</v>
      </c>
      <c r="D267" s="150">
        <v>0</v>
      </c>
      <c r="E267" s="150">
        <v>0</v>
      </c>
      <c r="F267" s="150">
        <v>0</v>
      </c>
      <c r="G267" s="13">
        <f t="shared" si="15"/>
        <v>0</v>
      </c>
      <c r="H267" s="13">
        <f t="shared" si="14"/>
        <v>1480</v>
      </c>
      <c r="I267" s="79"/>
    </row>
    <row r="268" spans="1:9" ht="14.25" x14ac:dyDescent="0.2">
      <c r="A268" s="108">
        <v>44172</v>
      </c>
      <c r="B268" s="150">
        <v>14</v>
      </c>
      <c r="C268" s="150">
        <v>6</v>
      </c>
      <c r="D268" s="150">
        <v>0</v>
      </c>
      <c r="E268" s="150">
        <v>1</v>
      </c>
      <c r="F268" s="150">
        <v>1</v>
      </c>
      <c r="G268" s="13">
        <f t="shared" si="15"/>
        <v>22</v>
      </c>
      <c r="H268" s="13">
        <f t="shared" si="14"/>
        <v>1502</v>
      </c>
      <c r="I268" s="79"/>
    </row>
    <row r="269" spans="1:9" ht="14.25" x14ac:dyDescent="0.2">
      <c r="A269" s="108">
        <v>44173</v>
      </c>
      <c r="B269" s="150">
        <v>12</v>
      </c>
      <c r="C269" s="150">
        <v>5</v>
      </c>
      <c r="D269" s="150">
        <v>0</v>
      </c>
      <c r="E269" s="150">
        <v>2</v>
      </c>
      <c r="F269" s="150">
        <v>1</v>
      </c>
      <c r="G269" s="13">
        <f t="shared" si="15"/>
        <v>20</v>
      </c>
      <c r="H269" s="13">
        <f t="shared" si="14"/>
        <v>1522</v>
      </c>
      <c r="I269" s="79"/>
    </row>
    <row r="270" spans="1:9" ht="14.25" x14ac:dyDescent="0.2">
      <c r="A270" s="108">
        <v>44174</v>
      </c>
      <c r="B270" s="150">
        <v>13</v>
      </c>
      <c r="C270" s="150">
        <v>5</v>
      </c>
      <c r="D270" s="150">
        <v>0</v>
      </c>
      <c r="E270" s="150">
        <v>0</v>
      </c>
      <c r="F270" s="150">
        <v>0</v>
      </c>
      <c r="G270" s="13">
        <f t="shared" si="15"/>
        <v>18</v>
      </c>
      <c r="H270" s="13">
        <f t="shared" si="14"/>
        <v>1540</v>
      </c>
      <c r="I270" s="79"/>
    </row>
    <row r="271" spans="1:9" ht="14.25" x14ac:dyDescent="0.2">
      <c r="A271" s="108">
        <v>44175</v>
      </c>
      <c r="B271" s="150">
        <v>10</v>
      </c>
      <c r="C271" s="150">
        <v>2</v>
      </c>
      <c r="D271" s="150">
        <v>0</v>
      </c>
      <c r="E271" s="150">
        <v>0</v>
      </c>
      <c r="F271" s="150">
        <v>0</v>
      </c>
      <c r="G271" s="13">
        <f t="shared" si="15"/>
        <v>12</v>
      </c>
      <c r="H271" s="13">
        <f t="shared" si="14"/>
        <v>1552</v>
      </c>
      <c r="I271" s="79"/>
    </row>
    <row r="272" spans="1:9" ht="14.25" x14ac:dyDescent="0.2">
      <c r="A272" s="108">
        <v>44176</v>
      </c>
      <c r="B272" s="150">
        <v>12</v>
      </c>
      <c r="C272" s="150">
        <v>3</v>
      </c>
      <c r="D272" s="150">
        <v>0</v>
      </c>
      <c r="E272" s="150">
        <v>0</v>
      </c>
      <c r="F272" s="150">
        <v>0</v>
      </c>
      <c r="G272" s="13">
        <f t="shared" si="15"/>
        <v>15</v>
      </c>
      <c r="H272" s="13">
        <f t="shared" si="14"/>
        <v>1567</v>
      </c>
      <c r="I272" s="79"/>
    </row>
    <row r="273" spans="1:9" ht="14.25" x14ac:dyDescent="0.2">
      <c r="A273" s="108">
        <v>44177</v>
      </c>
      <c r="B273" s="150">
        <v>0</v>
      </c>
      <c r="C273" s="150">
        <v>1</v>
      </c>
      <c r="D273" s="150">
        <v>0</v>
      </c>
      <c r="E273" s="150">
        <v>0</v>
      </c>
      <c r="F273" s="150">
        <v>0</v>
      </c>
      <c r="G273" s="13">
        <f t="shared" si="15"/>
        <v>1</v>
      </c>
      <c r="H273" s="13">
        <f t="shared" si="14"/>
        <v>1568</v>
      </c>
      <c r="I273" s="79"/>
    </row>
    <row r="274" spans="1:9" ht="14.25" x14ac:dyDescent="0.2">
      <c r="A274" s="108">
        <v>44178</v>
      </c>
      <c r="B274" s="150">
        <v>0</v>
      </c>
      <c r="C274" s="150">
        <v>0</v>
      </c>
      <c r="D274" s="150">
        <v>0</v>
      </c>
      <c r="E274" s="150">
        <v>0</v>
      </c>
      <c r="F274" s="150">
        <v>0</v>
      </c>
      <c r="G274" s="13">
        <f t="shared" si="15"/>
        <v>0</v>
      </c>
      <c r="H274" s="13">
        <f t="shared" si="14"/>
        <v>1568</v>
      </c>
      <c r="I274" s="79"/>
    </row>
    <row r="275" spans="1:9" ht="14.25" x14ac:dyDescent="0.2">
      <c r="A275" s="108">
        <v>44179</v>
      </c>
      <c r="B275" s="150">
        <v>15</v>
      </c>
      <c r="C275" s="150">
        <v>10</v>
      </c>
      <c r="D275" s="150">
        <v>0</v>
      </c>
      <c r="E275" s="150">
        <v>0</v>
      </c>
      <c r="F275" s="150">
        <v>0</v>
      </c>
      <c r="G275" s="13">
        <f t="shared" si="15"/>
        <v>25</v>
      </c>
      <c r="H275" s="13">
        <f t="shared" si="14"/>
        <v>1593</v>
      </c>
      <c r="I275" s="79"/>
    </row>
    <row r="276" spans="1:9" ht="14.25" x14ac:dyDescent="0.2">
      <c r="A276" s="108">
        <v>44180</v>
      </c>
      <c r="B276" s="150">
        <v>10</v>
      </c>
      <c r="C276" s="150">
        <v>5</v>
      </c>
      <c r="D276" s="150">
        <v>0</v>
      </c>
      <c r="E276" s="150">
        <v>0</v>
      </c>
      <c r="F276" s="150">
        <v>0</v>
      </c>
      <c r="G276" s="13">
        <f t="shared" si="15"/>
        <v>15</v>
      </c>
      <c r="H276" s="13">
        <f t="shared" si="14"/>
        <v>1608</v>
      </c>
      <c r="I276" s="79"/>
    </row>
    <row r="277" spans="1:9" ht="14.25" x14ac:dyDescent="0.2">
      <c r="A277" s="108">
        <v>44181</v>
      </c>
      <c r="B277" s="150">
        <v>4</v>
      </c>
      <c r="C277" s="150">
        <v>5</v>
      </c>
      <c r="D277" s="150">
        <v>0</v>
      </c>
      <c r="E277" s="150">
        <v>1</v>
      </c>
      <c r="F277" s="150">
        <v>0</v>
      </c>
      <c r="G277" s="13">
        <f t="shared" si="15"/>
        <v>10</v>
      </c>
      <c r="H277" s="13">
        <f t="shared" si="14"/>
        <v>1618</v>
      </c>
      <c r="I277" s="79"/>
    </row>
    <row r="278" spans="1:9" ht="14.25" x14ac:dyDescent="0.2">
      <c r="A278" s="108">
        <v>44182</v>
      </c>
      <c r="B278" s="150">
        <v>11</v>
      </c>
      <c r="C278" s="150">
        <v>6</v>
      </c>
      <c r="D278" s="150">
        <v>0</v>
      </c>
      <c r="E278" s="150">
        <v>1</v>
      </c>
      <c r="F278" s="150">
        <v>0</v>
      </c>
      <c r="G278" s="13">
        <f t="shared" si="15"/>
        <v>18</v>
      </c>
      <c r="H278" s="13">
        <f t="shared" si="14"/>
        <v>1636</v>
      </c>
      <c r="I278" s="79"/>
    </row>
    <row r="279" spans="1:9" ht="14.25" x14ac:dyDescent="0.2">
      <c r="A279" s="108">
        <v>44183</v>
      </c>
      <c r="B279" s="150">
        <v>11</v>
      </c>
      <c r="C279" s="150">
        <v>1</v>
      </c>
      <c r="D279" s="150">
        <v>0</v>
      </c>
      <c r="E279" s="150">
        <v>1</v>
      </c>
      <c r="F279" s="150">
        <v>0</v>
      </c>
      <c r="G279" s="13">
        <f t="shared" si="15"/>
        <v>13</v>
      </c>
      <c r="H279" s="13">
        <f t="shared" si="14"/>
        <v>1649</v>
      </c>
      <c r="I279" s="79"/>
    </row>
    <row r="280" spans="1:9" ht="14.25" x14ac:dyDescent="0.2">
      <c r="A280" s="108">
        <v>44184</v>
      </c>
      <c r="B280" s="150">
        <v>0</v>
      </c>
      <c r="C280" s="150">
        <v>0</v>
      </c>
      <c r="D280" s="150">
        <v>0</v>
      </c>
      <c r="E280" s="150">
        <v>0</v>
      </c>
      <c r="F280" s="150">
        <v>0</v>
      </c>
      <c r="G280" s="13">
        <f t="shared" si="15"/>
        <v>0</v>
      </c>
      <c r="H280" s="13">
        <f t="shared" si="14"/>
        <v>1649</v>
      </c>
      <c r="I280" s="79"/>
    </row>
    <row r="281" spans="1:9" ht="14.25" x14ac:dyDescent="0.2">
      <c r="A281" s="108">
        <v>44185</v>
      </c>
      <c r="B281" s="150">
        <v>0</v>
      </c>
      <c r="C281" s="150">
        <v>0</v>
      </c>
      <c r="D281" s="150">
        <v>0</v>
      </c>
      <c r="E281" s="150">
        <v>0</v>
      </c>
      <c r="F281" s="150">
        <v>0</v>
      </c>
      <c r="G281" s="13">
        <f t="shared" si="15"/>
        <v>0</v>
      </c>
      <c r="H281" s="13">
        <f t="shared" si="14"/>
        <v>1649</v>
      </c>
      <c r="I281" s="79"/>
    </row>
    <row r="282" spans="1:9" ht="14.25" x14ac:dyDescent="0.2">
      <c r="A282" s="108">
        <v>44186</v>
      </c>
      <c r="B282" s="150">
        <v>18</v>
      </c>
      <c r="C282" s="150">
        <v>7</v>
      </c>
      <c r="D282" s="150">
        <v>0</v>
      </c>
      <c r="E282" s="150">
        <v>2</v>
      </c>
      <c r="F282" s="150">
        <v>0</v>
      </c>
      <c r="G282" s="13">
        <f t="shared" si="15"/>
        <v>27</v>
      </c>
      <c r="H282" s="13">
        <f t="shared" si="14"/>
        <v>1676</v>
      </c>
      <c r="I282" s="79"/>
    </row>
    <row r="283" spans="1:9" ht="14.25" x14ac:dyDescent="0.2">
      <c r="A283" s="108">
        <v>44187</v>
      </c>
      <c r="B283" s="150">
        <v>20</v>
      </c>
      <c r="C283" s="150">
        <v>11</v>
      </c>
      <c r="D283" s="150">
        <v>0</v>
      </c>
      <c r="E283" s="150">
        <v>1</v>
      </c>
      <c r="F283" s="150">
        <v>0</v>
      </c>
      <c r="G283" s="13">
        <f t="shared" si="15"/>
        <v>32</v>
      </c>
      <c r="H283" s="13">
        <f t="shared" si="14"/>
        <v>1708</v>
      </c>
      <c r="I283" s="79"/>
    </row>
    <row r="284" spans="1:9" ht="14.25" x14ac:dyDescent="0.2">
      <c r="A284" s="108">
        <v>44188</v>
      </c>
      <c r="B284" s="150">
        <v>19</v>
      </c>
      <c r="C284" s="150">
        <v>7</v>
      </c>
      <c r="D284" s="150">
        <v>0</v>
      </c>
      <c r="E284" s="150">
        <v>2</v>
      </c>
      <c r="F284" s="150">
        <v>0</v>
      </c>
      <c r="G284" s="13">
        <f t="shared" si="15"/>
        <v>28</v>
      </c>
      <c r="H284" s="13">
        <f t="shared" si="14"/>
        <v>1736</v>
      </c>
      <c r="I284" s="79"/>
    </row>
    <row r="285" spans="1:9" ht="14.25" x14ac:dyDescent="0.2">
      <c r="A285" s="108">
        <v>44189</v>
      </c>
      <c r="B285" s="150">
        <v>1</v>
      </c>
      <c r="C285" s="150">
        <v>0</v>
      </c>
      <c r="D285" s="150">
        <v>0</v>
      </c>
      <c r="E285" s="150">
        <v>0</v>
      </c>
      <c r="F285" s="150">
        <v>0</v>
      </c>
      <c r="G285" s="13">
        <f t="shared" si="15"/>
        <v>1</v>
      </c>
      <c r="H285" s="13">
        <f t="shared" si="14"/>
        <v>1737</v>
      </c>
      <c r="I285" s="79"/>
    </row>
    <row r="286" spans="1:9" ht="14.25" x14ac:dyDescent="0.2">
      <c r="A286" s="108">
        <v>44190</v>
      </c>
      <c r="B286" s="150">
        <v>0</v>
      </c>
      <c r="C286" s="150">
        <v>0</v>
      </c>
      <c r="D286" s="150">
        <v>0</v>
      </c>
      <c r="E286" s="150">
        <v>0</v>
      </c>
      <c r="F286" s="150">
        <v>0</v>
      </c>
      <c r="G286" s="13">
        <f t="shared" si="15"/>
        <v>0</v>
      </c>
      <c r="H286" s="13">
        <f t="shared" si="14"/>
        <v>1737</v>
      </c>
      <c r="I286" s="79"/>
    </row>
    <row r="287" spans="1:9" ht="14.25" x14ac:dyDescent="0.2">
      <c r="A287" s="108">
        <v>44191</v>
      </c>
      <c r="B287" s="150">
        <v>4</v>
      </c>
      <c r="C287" s="150">
        <v>2</v>
      </c>
      <c r="D287" s="150">
        <v>0</v>
      </c>
      <c r="E287" s="150">
        <v>2</v>
      </c>
      <c r="F287" s="150">
        <v>0</v>
      </c>
      <c r="G287" s="13">
        <f t="shared" si="15"/>
        <v>8</v>
      </c>
      <c r="H287" s="13">
        <f t="shared" si="14"/>
        <v>1745</v>
      </c>
      <c r="I287" s="79"/>
    </row>
    <row r="288" spans="1:9" ht="14.25" x14ac:dyDescent="0.2">
      <c r="A288" s="108">
        <v>44192</v>
      </c>
      <c r="B288" s="150">
        <v>0</v>
      </c>
      <c r="C288" s="150">
        <v>0</v>
      </c>
      <c r="D288" s="150">
        <v>0</v>
      </c>
      <c r="E288" s="150">
        <v>0</v>
      </c>
      <c r="F288" s="150">
        <v>0</v>
      </c>
      <c r="G288" s="13">
        <f t="shared" si="15"/>
        <v>0</v>
      </c>
      <c r="H288" s="13">
        <f t="shared" ref="H288:H342" si="16">G288+H287</f>
        <v>1745</v>
      </c>
      <c r="I288" s="79"/>
    </row>
    <row r="289" spans="1:9" ht="14.25" x14ac:dyDescent="0.2">
      <c r="A289" s="108">
        <v>44193</v>
      </c>
      <c r="B289" s="150">
        <v>7</v>
      </c>
      <c r="C289" s="150">
        <v>2</v>
      </c>
      <c r="D289" s="150">
        <v>0</v>
      </c>
      <c r="E289" s="150">
        <v>1</v>
      </c>
      <c r="F289" s="150">
        <v>0</v>
      </c>
      <c r="G289" s="13">
        <f t="shared" ref="G289:G300" si="17">SUM(B289:F289)</f>
        <v>10</v>
      </c>
      <c r="H289" s="13">
        <f t="shared" si="16"/>
        <v>1755</v>
      </c>
      <c r="I289" s="79"/>
    </row>
    <row r="290" spans="1:9" ht="14.25" x14ac:dyDescent="0.2">
      <c r="A290" s="108">
        <v>44194</v>
      </c>
      <c r="B290" s="150">
        <v>22</v>
      </c>
      <c r="C290" s="150">
        <v>8</v>
      </c>
      <c r="D290" s="150">
        <v>0</v>
      </c>
      <c r="E290" s="150">
        <v>1</v>
      </c>
      <c r="F290" s="150">
        <v>0</v>
      </c>
      <c r="G290" s="13">
        <f t="shared" si="17"/>
        <v>31</v>
      </c>
      <c r="H290" s="13">
        <f t="shared" si="16"/>
        <v>1786</v>
      </c>
      <c r="I290" s="79"/>
    </row>
    <row r="291" spans="1:9" ht="14.25" x14ac:dyDescent="0.2">
      <c r="A291" s="108">
        <v>44195</v>
      </c>
      <c r="B291" s="150">
        <v>16</v>
      </c>
      <c r="C291" s="150">
        <v>6</v>
      </c>
      <c r="D291" s="150">
        <v>1</v>
      </c>
      <c r="E291" s="150">
        <v>4</v>
      </c>
      <c r="F291" s="150">
        <v>0</v>
      </c>
      <c r="G291" s="13">
        <f t="shared" si="17"/>
        <v>27</v>
      </c>
      <c r="H291" s="13">
        <f t="shared" si="16"/>
        <v>1813</v>
      </c>
      <c r="I291" s="79"/>
    </row>
    <row r="292" spans="1:9" ht="14.25" x14ac:dyDescent="0.2">
      <c r="A292" s="108">
        <v>44196</v>
      </c>
      <c r="B292" s="150">
        <v>10</v>
      </c>
      <c r="C292" s="150">
        <v>6</v>
      </c>
      <c r="D292" s="150">
        <v>0</v>
      </c>
      <c r="E292" s="150">
        <v>2</v>
      </c>
      <c r="F292" s="150">
        <v>0</v>
      </c>
      <c r="G292" s="13">
        <f t="shared" si="17"/>
        <v>18</v>
      </c>
      <c r="H292" s="13">
        <f t="shared" si="16"/>
        <v>1831</v>
      </c>
      <c r="I292" s="79"/>
    </row>
    <row r="293" spans="1:9" ht="14.25" x14ac:dyDescent="0.2">
      <c r="A293" s="108">
        <v>44197</v>
      </c>
      <c r="B293" s="150">
        <v>0</v>
      </c>
      <c r="C293" s="150">
        <v>0</v>
      </c>
      <c r="D293" s="150">
        <v>0</v>
      </c>
      <c r="E293" s="150">
        <v>0</v>
      </c>
      <c r="F293" s="150">
        <v>0</v>
      </c>
      <c r="G293" s="13">
        <f t="shared" si="17"/>
        <v>0</v>
      </c>
      <c r="H293" s="13">
        <f t="shared" si="16"/>
        <v>1831</v>
      </c>
      <c r="I293" s="79"/>
    </row>
    <row r="294" spans="1:9" ht="14.25" x14ac:dyDescent="0.2">
      <c r="A294" s="108">
        <v>44198</v>
      </c>
      <c r="B294" s="150">
        <v>0</v>
      </c>
      <c r="C294" s="150">
        <v>0</v>
      </c>
      <c r="D294" s="150">
        <v>0</v>
      </c>
      <c r="E294" s="150">
        <v>0</v>
      </c>
      <c r="F294" s="150">
        <v>0</v>
      </c>
      <c r="G294" s="13">
        <f t="shared" si="17"/>
        <v>0</v>
      </c>
      <c r="H294" s="13">
        <f t="shared" si="16"/>
        <v>1831</v>
      </c>
      <c r="I294" s="79"/>
    </row>
    <row r="295" spans="1:9" ht="14.25" x14ac:dyDescent="0.2">
      <c r="A295" s="108">
        <v>44199</v>
      </c>
      <c r="B295" s="150">
        <v>0</v>
      </c>
      <c r="C295" s="150">
        <v>0</v>
      </c>
      <c r="D295" s="150">
        <v>0</v>
      </c>
      <c r="E295" s="150">
        <v>0</v>
      </c>
      <c r="F295" s="150">
        <v>0</v>
      </c>
      <c r="G295" s="13">
        <f t="shared" si="17"/>
        <v>0</v>
      </c>
      <c r="H295" s="13">
        <f t="shared" si="16"/>
        <v>1831</v>
      </c>
      <c r="I295" s="79"/>
    </row>
    <row r="296" spans="1:9" ht="14.25" x14ac:dyDescent="0.2">
      <c r="A296" s="108">
        <v>44200</v>
      </c>
      <c r="B296" s="150">
        <v>38</v>
      </c>
      <c r="C296" s="150">
        <v>8</v>
      </c>
      <c r="D296" s="150">
        <v>1</v>
      </c>
      <c r="E296" s="150">
        <v>2</v>
      </c>
      <c r="F296" s="150">
        <v>1</v>
      </c>
      <c r="G296" s="13">
        <f t="shared" si="17"/>
        <v>50</v>
      </c>
      <c r="H296" s="13">
        <f t="shared" si="16"/>
        <v>1881</v>
      </c>
      <c r="I296" s="79"/>
    </row>
    <row r="297" spans="1:9" ht="14.25" x14ac:dyDescent="0.2">
      <c r="A297" s="108">
        <v>44201</v>
      </c>
      <c r="B297" s="150">
        <v>16</v>
      </c>
      <c r="C297" s="150">
        <v>4</v>
      </c>
      <c r="D297" s="150">
        <v>1</v>
      </c>
      <c r="E297" s="150">
        <v>3</v>
      </c>
      <c r="F297" s="150">
        <v>0</v>
      </c>
      <c r="G297" s="13">
        <f t="shared" si="17"/>
        <v>24</v>
      </c>
      <c r="H297" s="13">
        <f t="shared" si="16"/>
        <v>1905</v>
      </c>
      <c r="I297" s="79"/>
    </row>
    <row r="298" spans="1:9" ht="14.25" x14ac:dyDescent="0.2">
      <c r="A298" s="108">
        <v>44202</v>
      </c>
      <c r="B298" s="150">
        <v>18</v>
      </c>
      <c r="C298" s="150">
        <v>4</v>
      </c>
      <c r="D298" s="150">
        <v>0</v>
      </c>
      <c r="E298" s="150">
        <v>0</v>
      </c>
      <c r="F298" s="150">
        <v>0</v>
      </c>
      <c r="G298" s="13">
        <f t="shared" si="17"/>
        <v>22</v>
      </c>
      <c r="H298" s="13">
        <f t="shared" si="16"/>
        <v>1927</v>
      </c>
      <c r="I298" s="79"/>
    </row>
    <row r="299" spans="1:9" ht="14.25" x14ac:dyDescent="0.2">
      <c r="A299" s="108">
        <v>44203</v>
      </c>
      <c r="B299" s="150">
        <v>16</v>
      </c>
      <c r="C299" s="150">
        <v>3</v>
      </c>
      <c r="D299" s="150">
        <v>0</v>
      </c>
      <c r="E299" s="150">
        <v>2</v>
      </c>
      <c r="F299" s="150">
        <v>0</v>
      </c>
      <c r="G299" s="13">
        <f t="shared" si="17"/>
        <v>21</v>
      </c>
      <c r="H299" s="13">
        <f t="shared" si="16"/>
        <v>1948</v>
      </c>
      <c r="I299" s="79"/>
    </row>
    <row r="300" spans="1:9" ht="14.25" x14ac:dyDescent="0.2">
      <c r="A300" s="108">
        <v>44204</v>
      </c>
      <c r="B300" s="150">
        <v>20</v>
      </c>
      <c r="C300" s="150">
        <v>3</v>
      </c>
      <c r="D300" s="150">
        <v>0</v>
      </c>
      <c r="E300" s="150">
        <v>5</v>
      </c>
      <c r="F300" s="150">
        <v>0</v>
      </c>
      <c r="G300" s="13">
        <f t="shared" si="17"/>
        <v>28</v>
      </c>
      <c r="H300" s="13">
        <f t="shared" si="16"/>
        <v>1976</v>
      </c>
      <c r="I300" s="79"/>
    </row>
    <row r="301" spans="1:9" ht="14.25" x14ac:dyDescent="0.2">
      <c r="A301" s="108">
        <v>44205</v>
      </c>
      <c r="B301" s="150">
        <v>0</v>
      </c>
      <c r="C301" s="150">
        <v>0</v>
      </c>
      <c r="D301" s="150">
        <v>0</v>
      </c>
      <c r="E301" s="150">
        <v>0</v>
      </c>
      <c r="F301" s="150">
        <v>0</v>
      </c>
      <c r="G301" s="13">
        <f t="shared" ref="G301:G342" si="18">SUM(B301:F301)</f>
        <v>0</v>
      </c>
      <c r="H301" s="13">
        <f t="shared" si="16"/>
        <v>1976</v>
      </c>
      <c r="I301" s="79"/>
    </row>
    <row r="302" spans="1:9" ht="14.25" x14ac:dyDescent="0.2">
      <c r="A302" s="108">
        <v>44206</v>
      </c>
      <c r="B302" s="150">
        <v>0</v>
      </c>
      <c r="C302" s="150">
        <v>0</v>
      </c>
      <c r="D302" s="150">
        <v>0</v>
      </c>
      <c r="E302" s="150">
        <v>0</v>
      </c>
      <c r="F302" s="150">
        <v>0</v>
      </c>
      <c r="G302" s="13">
        <f t="shared" si="18"/>
        <v>0</v>
      </c>
      <c r="H302" s="13">
        <f t="shared" si="16"/>
        <v>1976</v>
      </c>
      <c r="I302" s="79"/>
    </row>
    <row r="303" spans="1:9" ht="14.25" x14ac:dyDescent="0.2">
      <c r="A303" s="108">
        <v>44207</v>
      </c>
      <c r="B303" s="150">
        <v>34</v>
      </c>
      <c r="C303" s="150">
        <v>2</v>
      </c>
      <c r="D303" s="150">
        <v>0</v>
      </c>
      <c r="E303" s="150">
        <v>1</v>
      </c>
      <c r="F303" s="150">
        <v>0</v>
      </c>
      <c r="G303" s="13">
        <f t="shared" si="18"/>
        <v>37</v>
      </c>
      <c r="H303" s="13">
        <f t="shared" si="16"/>
        <v>2013</v>
      </c>
      <c r="I303" s="79"/>
    </row>
    <row r="304" spans="1:9" ht="14.25" x14ac:dyDescent="0.2">
      <c r="A304" s="108">
        <v>44208</v>
      </c>
      <c r="B304" s="150">
        <v>26</v>
      </c>
      <c r="C304" s="150">
        <v>5</v>
      </c>
      <c r="D304" s="150">
        <v>0</v>
      </c>
      <c r="E304" s="150">
        <v>4</v>
      </c>
      <c r="F304" s="150">
        <v>0</v>
      </c>
      <c r="G304" s="13">
        <f t="shared" si="18"/>
        <v>35</v>
      </c>
      <c r="H304" s="13">
        <f t="shared" si="16"/>
        <v>2048</v>
      </c>
      <c r="I304" s="79"/>
    </row>
    <row r="305" spans="1:9" ht="14.25" x14ac:dyDescent="0.2">
      <c r="A305" s="108">
        <v>44209</v>
      </c>
      <c r="B305" s="150">
        <v>25</v>
      </c>
      <c r="C305" s="150">
        <v>3</v>
      </c>
      <c r="D305" s="150">
        <v>0</v>
      </c>
      <c r="E305" s="150">
        <v>0</v>
      </c>
      <c r="F305" s="150">
        <v>0</v>
      </c>
      <c r="G305" s="13">
        <f t="shared" si="18"/>
        <v>28</v>
      </c>
      <c r="H305" s="13">
        <f t="shared" si="16"/>
        <v>2076</v>
      </c>
      <c r="I305" s="79"/>
    </row>
    <row r="306" spans="1:9" ht="14.25" x14ac:dyDescent="0.2">
      <c r="A306" s="108">
        <v>44210</v>
      </c>
      <c r="B306" s="150">
        <v>14</v>
      </c>
      <c r="C306" s="150">
        <v>3</v>
      </c>
      <c r="D306" s="150">
        <v>0</v>
      </c>
      <c r="E306" s="150">
        <v>3</v>
      </c>
      <c r="F306" s="150">
        <v>0</v>
      </c>
      <c r="G306" s="13">
        <f t="shared" si="18"/>
        <v>20</v>
      </c>
      <c r="H306" s="13">
        <f t="shared" si="16"/>
        <v>2096</v>
      </c>
      <c r="I306" s="79"/>
    </row>
    <row r="307" spans="1:9" ht="14.25" x14ac:dyDescent="0.2">
      <c r="A307" s="108">
        <v>44211</v>
      </c>
      <c r="B307" s="150">
        <v>22</v>
      </c>
      <c r="C307" s="150">
        <v>10</v>
      </c>
      <c r="D307" s="150">
        <v>1</v>
      </c>
      <c r="E307" s="150">
        <v>0</v>
      </c>
      <c r="F307" s="150">
        <v>0</v>
      </c>
      <c r="G307" s="13">
        <f t="shared" si="18"/>
        <v>33</v>
      </c>
      <c r="H307" s="13">
        <f t="shared" si="16"/>
        <v>2129</v>
      </c>
      <c r="I307" s="79"/>
    </row>
    <row r="308" spans="1:9" ht="14.25" x14ac:dyDescent="0.2">
      <c r="A308" s="108">
        <v>44212</v>
      </c>
      <c r="B308" s="150">
        <v>1</v>
      </c>
      <c r="C308" s="150">
        <v>0</v>
      </c>
      <c r="D308" s="150">
        <v>0</v>
      </c>
      <c r="E308" s="150">
        <v>0</v>
      </c>
      <c r="F308" s="150">
        <v>0</v>
      </c>
      <c r="G308" s="13">
        <f t="shared" si="18"/>
        <v>1</v>
      </c>
      <c r="H308" s="13">
        <f t="shared" si="16"/>
        <v>2130</v>
      </c>
      <c r="I308" s="79"/>
    </row>
    <row r="309" spans="1:9" ht="14.25" x14ac:dyDescent="0.2">
      <c r="A309" s="108">
        <v>44213</v>
      </c>
      <c r="B309" s="150">
        <v>0</v>
      </c>
      <c r="C309" s="150">
        <v>0</v>
      </c>
      <c r="D309" s="150">
        <v>0</v>
      </c>
      <c r="E309" s="150">
        <v>0</v>
      </c>
      <c r="F309" s="150">
        <v>0</v>
      </c>
      <c r="G309" s="13">
        <f t="shared" si="18"/>
        <v>0</v>
      </c>
      <c r="H309" s="13">
        <f t="shared" si="16"/>
        <v>2130</v>
      </c>
      <c r="I309" s="79"/>
    </row>
    <row r="310" spans="1:9" ht="14.25" x14ac:dyDescent="0.2">
      <c r="A310" s="108">
        <v>44214</v>
      </c>
      <c r="B310" s="150">
        <v>43</v>
      </c>
      <c r="C310" s="150">
        <v>15</v>
      </c>
      <c r="D310" s="150">
        <v>0</v>
      </c>
      <c r="E310" s="150">
        <v>4</v>
      </c>
      <c r="F310" s="150">
        <v>0</v>
      </c>
      <c r="G310" s="13">
        <f t="shared" si="18"/>
        <v>62</v>
      </c>
      <c r="H310" s="13">
        <f t="shared" si="16"/>
        <v>2192</v>
      </c>
      <c r="I310" s="79"/>
    </row>
    <row r="311" spans="1:9" ht="14.25" x14ac:dyDescent="0.2">
      <c r="A311" s="108">
        <v>44215</v>
      </c>
      <c r="B311" s="150">
        <v>18</v>
      </c>
      <c r="C311" s="150">
        <v>5</v>
      </c>
      <c r="D311" s="150">
        <v>0</v>
      </c>
      <c r="E311" s="150">
        <v>5</v>
      </c>
      <c r="F311" s="150">
        <v>0</v>
      </c>
      <c r="G311" s="13">
        <f t="shared" si="18"/>
        <v>28</v>
      </c>
      <c r="H311" s="13">
        <f t="shared" si="16"/>
        <v>2220</v>
      </c>
      <c r="I311" s="79"/>
    </row>
    <row r="312" spans="1:9" ht="14.25" x14ac:dyDescent="0.2">
      <c r="A312" s="108">
        <v>44216</v>
      </c>
      <c r="B312" s="150">
        <v>23</v>
      </c>
      <c r="C312" s="150">
        <v>11</v>
      </c>
      <c r="D312" s="150">
        <v>0</v>
      </c>
      <c r="E312" s="150">
        <v>1</v>
      </c>
      <c r="F312" s="150">
        <v>0</v>
      </c>
      <c r="G312" s="13">
        <f t="shared" si="18"/>
        <v>35</v>
      </c>
      <c r="H312" s="13">
        <f t="shared" si="16"/>
        <v>2255</v>
      </c>
      <c r="I312" s="79"/>
    </row>
    <row r="313" spans="1:9" ht="14.25" x14ac:dyDescent="0.2">
      <c r="A313" s="108">
        <v>44217</v>
      </c>
      <c r="B313" s="150">
        <v>18</v>
      </c>
      <c r="C313" s="150">
        <v>6</v>
      </c>
      <c r="D313" s="150">
        <v>0</v>
      </c>
      <c r="E313" s="150">
        <v>4</v>
      </c>
      <c r="F313" s="150">
        <v>1</v>
      </c>
      <c r="G313" s="13">
        <f t="shared" si="18"/>
        <v>29</v>
      </c>
      <c r="H313" s="13">
        <f t="shared" si="16"/>
        <v>2284</v>
      </c>
      <c r="I313" s="79"/>
    </row>
    <row r="314" spans="1:9" ht="14.25" x14ac:dyDescent="0.2">
      <c r="A314" s="108">
        <v>44218</v>
      </c>
      <c r="B314" s="150">
        <v>20</v>
      </c>
      <c r="C314" s="150">
        <v>4</v>
      </c>
      <c r="D314" s="150">
        <v>0</v>
      </c>
      <c r="E314" s="150">
        <v>3</v>
      </c>
      <c r="F314" s="150">
        <v>0</v>
      </c>
      <c r="G314" s="13">
        <f t="shared" si="18"/>
        <v>27</v>
      </c>
      <c r="H314" s="13">
        <f t="shared" si="16"/>
        <v>2311</v>
      </c>
      <c r="I314" s="79"/>
    </row>
    <row r="315" spans="1:9" ht="14.25" x14ac:dyDescent="0.2">
      <c r="A315" s="108">
        <v>44219</v>
      </c>
      <c r="B315" s="150">
        <v>0</v>
      </c>
      <c r="C315" s="150">
        <v>0</v>
      </c>
      <c r="D315" s="150">
        <v>0</v>
      </c>
      <c r="E315" s="150">
        <v>0</v>
      </c>
      <c r="F315" s="150">
        <v>0</v>
      </c>
      <c r="G315" s="13">
        <f t="shared" si="18"/>
        <v>0</v>
      </c>
      <c r="H315" s="13">
        <f t="shared" si="16"/>
        <v>2311</v>
      </c>
      <c r="I315" s="79"/>
    </row>
    <row r="316" spans="1:9" ht="14.25" x14ac:dyDescent="0.2">
      <c r="A316" s="108">
        <v>44220</v>
      </c>
      <c r="B316" s="150">
        <v>0</v>
      </c>
      <c r="C316" s="150">
        <v>0</v>
      </c>
      <c r="D316" s="150">
        <v>0</v>
      </c>
      <c r="E316" s="150">
        <v>0</v>
      </c>
      <c r="F316" s="150">
        <v>0</v>
      </c>
      <c r="G316" s="13">
        <f t="shared" si="18"/>
        <v>0</v>
      </c>
      <c r="H316" s="13">
        <f t="shared" si="16"/>
        <v>2311</v>
      </c>
      <c r="I316" s="79"/>
    </row>
    <row r="317" spans="1:9" ht="14.25" x14ac:dyDescent="0.2">
      <c r="A317" s="108">
        <v>44221</v>
      </c>
      <c r="B317" s="150">
        <v>25</v>
      </c>
      <c r="C317" s="150">
        <v>7</v>
      </c>
      <c r="D317" s="150">
        <v>0</v>
      </c>
      <c r="E317" s="150">
        <v>3</v>
      </c>
      <c r="F317" s="150">
        <v>0</v>
      </c>
      <c r="G317" s="13">
        <f>SUM(B317:F317)</f>
        <v>35</v>
      </c>
      <c r="H317" s="13">
        <f t="shared" si="16"/>
        <v>2346</v>
      </c>
      <c r="I317" s="79"/>
    </row>
    <row r="318" spans="1:9" ht="14.25" x14ac:dyDescent="0.2">
      <c r="A318" s="108">
        <v>44222</v>
      </c>
      <c r="B318" s="150">
        <v>24</v>
      </c>
      <c r="C318" s="150">
        <v>5</v>
      </c>
      <c r="D318" s="150">
        <v>0</v>
      </c>
      <c r="E318" s="150">
        <v>3</v>
      </c>
      <c r="F318" s="150">
        <v>0</v>
      </c>
      <c r="G318" s="13">
        <f t="shared" si="18"/>
        <v>32</v>
      </c>
      <c r="H318" s="13">
        <f t="shared" si="16"/>
        <v>2378</v>
      </c>
      <c r="I318" s="79"/>
    </row>
    <row r="319" spans="1:9" ht="14.25" x14ac:dyDescent="0.2">
      <c r="A319" s="108">
        <v>44223</v>
      </c>
      <c r="B319" s="150">
        <v>20</v>
      </c>
      <c r="C319" s="150">
        <v>4</v>
      </c>
      <c r="D319" s="150">
        <v>0</v>
      </c>
      <c r="E319" s="150">
        <v>3</v>
      </c>
      <c r="F319" s="150">
        <v>0</v>
      </c>
      <c r="G319" s="13">
        <f t="shared" si="18"/>
        <v>27</v>
      </c>
      <c r="H319" s="13">
        <f t="shared" si="16"/>
        <v>2405</v>
      </c>
      <c r="I319" s="79"/>
    </row>
    <row r="320" spans="1:9" ht="14.25" x14ac:dyDescent="0.2">
      <c r="A320" s="108">
        <v>44224</v>
      </c>
      <c r="B320" s="150">
        <v>16</v>
      </c>
      <c r="C320" s="150">
        <v>4</v>
      </c>
      <c r="D320" s="150">
        <v>0</v>
      </c>
      <c r="E320" s="150">
        <v>1</v>
      </c>
      <c r="F320" s="150">
        <v>0</v>
      </c>
      <c r="G320" s="13">
        <f t="shared" si="18"/>
        <v>21</v>
      </c>
      <c r="H320" s="13">
        <f t="shared" si="16"/>
        <v>2426</v>
      </c>
      <c r="I320" s="79"/>
    </row>
    <row r="321" spans="1:9" ht="14.25" x14ac:dyDescent="0.2">
      <c r="A321" s="108">
        <v>44225</v>
      </c>
      <c r="B321" s="150">
        <v>18</v>
      </c>
      <c r="C321" s="150">
        <v>2</v>
      </c>
      <c r="D321" s="150">
        <v>0</v>
      </c>
      <c r="E321" s="150">
        <v>2</v>
      </c>
      <c r="F321" s="150">
        <v>0</v>
      </c>
      <c r="G321" s="13">
        <f t="shared" si="18"/>
        <v>22</v>
      </c>
      <c r="H321" s="13">
        <f t="shared" si="16"/>
        <v>2448</v>
      </c>
      <c r="I321" s="79"/>
    </row>
    <row r="322" spans="1:9" s="256" customFormat="1" ht="14.25" x14ac:dyDescent="0.2">
      <c r="A322" s="108">
        <v>44226</v>
      </c>
      <c r="B322" s="150">
        <v>0</v>
      </c>
      <c r="C322" s="150">
        <v>0</v>
      </c>
      <c r="D322" s="150">
        <v>0</v>
      </c>
      <c r="E322" s="150">
        <v>0</v>
      </c>
      <c r="F322" s="150">
        <v>0</v>
      </c>
      <c r="G322" s="13">
        <f t="shared" si="18"/>
        <v>0</v>
      </c>
      <c r="H322" s="13">
        <f t="shared" si="16"/>
        <v>2448</v>
      </c>
      <c r="I322" s="79"/>
    </row>
    <row r="323" spans="1:9" s="256" customFormat="1" ht="14.25" x14ac:dyDescent="0.2">
      <c r="A323" s="108">
        <v>44227</v>
      </c>
      <c r="B323" s="150">
        <v>0</v>
      </c>
      <c r="C323" s="150">
        <v>0</v>
      </c>
      <c r="D323" s="150">
        <v>0</v>
      </c>
      <c r="E323" s="150">
        <v>0</v>
      </c>
      <c r="F323" s="150">
        <v>0</v>
      </c>
      <c r="G323" s="13">
        <f t="shared" si="18"/>
        <v>0</v>
      </c>
      <c r="H323" s="13">
        <f t="shared" si="16"/>
        <v>2448</v>
      </c>
      <c r="I323" s="79"/>
    </row>
    <row r="324" spans="1:9" s="256" customFormat="1" ht="14.25" x14ac:dyDescent="0.2">
      <c r="A324" s="108">
        <v>44228</v>
      </c>
      <c r="B324" s="150">
        <v>28</v>
      </c>
      <c r="C324" s="150">
        <v>5</v>
      </c>
      <c r="D324" s="150">
        <v>1</v>
      </c>
      <c r="E324" s="150">
        <v>3</v>
      </c>
      <c r="F324" s="150">
        <v>0</v>
      </c>
      <c r="G324" s="13">
        <f t="shared" si="18"/>
        <v>37</v>
      </c>
      <c r="H324" s="13">
        <f t="shared" si="16"/>
        <v>2485</v>
      </c>
      <c r="I324" s="79"/>
    </row>
    <row r="325" spans="1:9" s="256" customFormat="1" ht="14.25" x14ac:dyDescent="0.2">
      <c r="A325" s="108">
        <v>44229</v>
      </c>
      <c r="B325" s="150">
        <v>22</v>
      </c>
      <c r="C325" s="150">
        <v>9</v>
      </c>
      <c r="D325" s="150">
        <v>0</v>
      </c>
      <c r="E325" s="150">
        <v>2</v>
      </c>
      <c r="F325" s="150">
        <v>0</v>
      </c>
      <c r="G325" s="13">
        <f t="shared" si="18"/>
        <v>33</v>
      </c>
      <c r="H325" s="13">
        <f t="shared" si="16"/>
        <v>2518</v>
      </c>
      <c r="I325" s="79"/>
    </row>
    <row r="326" spans="1:9" s="256" customFormat="1" ht="14.25" x14ac:dyDescent="0.2">
      <c r="A326" s="108">
        <v>44230</v>
      </c>
      <c r="B326" s="150">
        <v>16</v>
      </c>
      <c r="C326" s="150">
        <v>4</v>
      </c>
      <c r="D326" s="150">
        <v>0</v>
      </c>
      <c r="E326" s="150">
        <v>1</v>
      </c>
      <c r="F326" s="150">
        <v>0</v>
      </c>
      <c r="G326" s="13">
        <f t="shared" si="18"/>
        <v>21</v>
      </c>
      <c r="H326" s="13">
        <f t="shared" si="16"/>
        <v>2539</v>
      </c>
      <c r="I326" s="79"/>
    </row>
    <row r="327" spans="1:9" s="256" customFormat="1" ht="14.25" x14ac:dyDescent="0.2">
      <c r="A327" s="108">
        <v>44231</v>
      </c>
      <c r="B327" s="150">
        <v>9</v>
      </c>
      <c r="C327" s="150">
        <v>2</v>
      </c>
      <c r="D327" s="150">
        <v>0</v>
      </c>
      <c r="E327" s="150">
        <v>3</v>
      </c>
      <c r="F327" s="150">
        <v>0</v>
      </c>
      <c r="G327" s="13">
        <f t="shared" si="18"/>
        <v>14</v>
      </c>
      <c r="H327" s="13">
        <f t="shared" si="16"/>
        <v>2553</v>
      </c>
      <c r="I327" s="79"/>
    </row>
    <row r="328" spans="1:9" s="256" customFormat="1" ht="14.25" x14ac:dyDescent="0.2">
      <c r="A328" s="108">
        <v>44232</v>
      </c>
      <c r="B328" s="150">
        <v>15</v>
      </c>
      <c r="C328" s="150">
        <v>4</v>
      </c>
      <c r="D328" s="150">
        <v>0</v>
      </c>
      <c r="E328" s="150">
        <v>2</v>
      </c>
      <c r="F328" s="150">
        <v>0</v>
      </c>
      <c r="G328" s="13">
        <f t="shared" si="18"/>
        <v>21</v>
      </c>
      <c r="H328" s="13">
        <f t="shared" si="16"/>
        <v>2574</v>
      </c>
      <c r="I328" s="79"/>
    </row>
    <row r="329" spans="1:9" s="256" customFormat="1" ht="14.25" x14ac:dyDescent="0.2">
      <c r="A329" s="108">
        <v>44233</v>
      </c>
      <c r="B329" s="150">
        <v>0</v>
      </c>
      <c r="C329" s="150">
        <v>0</v>
      </c>
      <c r="D329" s="150">
        <v>0</v>
      </c>
      <c r="E329" s="150">
        <v>0</v>
      </c>
      <c r="F329" s="150">
        <v>0</v>
      </c>
      <c r="G329" s="13">
        <f t="shared" si="18"/>
        <v>0</v>
      </c>
      <c r="H329" s="13">
        <f t="shared" si="16"/>
        <v>2574</v>
      </c>
      <c r="I329" s="79"/>
    </row>
    <row r="330" spans="1:9" s="256" customFormat="1" ht="14.25" x14ac:dyDescent="0.2">
      <c r="A330" s="108">
        <v>44234</v>
      </c>
      <c r="B330" s="150">
        <v>0</v>
      </c>
      <c r="C330" s="150">
        <v>0</v>
      </c>
      <c r="D330" s="150">
        <v>0</v>
      </c>
      <c r="E330" s="150">
        <v>0</v>
      </c>
      <c r="F330" s="150">
        <v>0</v>
      </c>
      <c r="G330" s="13">
        <f t="shared" si="18"/>
        <v>0</v>
      </c>
      <c r="H330" s="13">
        <f t="shared" si="16"/>
        <v>2574</v>
      </c>
      <c r="I330" s="79"/>
    </row>
    <row r="331" spans="1:9" s="256" customFormat="1" ht="14.25" x14ac:dyDescent="0.2">
      <c r="A331" s="108">
        <v>44235</v>
      </c>
      <c r="B331" s="150">
        <v>19</v>
      </c>
      <c r="C331" s="150">
        <v>5</v>
      </c>
      <c r="D331" s="150">
        <v>0</v>
      </c>
      <c r="E331" s="150">
        <v>2</v>
      </c>
      <c r="F331" s="150">
        <v>0</v>
      </c>
      <c r="G331" s="13">
        <f t="shared" si="18"/>
        <v>26</v>
      </c>
      <c r="H331" s="13">
        <f t="shared" si="16"/>
        <v>2600</v>
      </c>
      <c r="I331" s="79"/>
    </row>
    <row r="332" spans="1:9" s="256" customFormat="1" ht="14.25" x14ac:dyDescent="0.2">
      <c r="A332" s="108">
        <v>44236</v>
      </c>
      <c r="B332" s="150">
        <v>24</v>
      </c>
      <c r="C332" s="150">
        <v>7</v>
      </c>
      <c r="D332" s="150">
        <v>0</v>
      </c>
      <c r="E332" s="150">
        <v>1</v>
      </c>
      <c r="F332" s="150">
        <v>0</v>
      </c>
      <c r="G332" s="13">
        <f t="shared" si="18"/>
        <v>32</v>
      </c>
      <c r="H332" s="13">
        <f t="shared" si="16"/>
        <v>2632</v>
      </c>
      <c r="I332" s="79"/>
    </row>
    <row r="333" spans="1:9" s="256" customFormat="1" ht="14.25" x14ac:dyDescent="0.2">
      <c r="A333" s="108">
        <v>44237</v>
      </c>
      <c r="B333" s="150">
        <v>10</v>
      </c>
      <c r="C333" s="150">
        <v>1</v>
      </c>
      <c r="D333" s="150">
        <v>0</v>
      </c>
      <c r="E333" s="150">
        <v>1</v>
      </c>
      <c r="F333" s="150">
        <v>0</v>
      </c>
      <c r="G333" s="13">
        <f t="shared" si="18"/>
        <v>12</v>
      </c>
      <c r="H333" s="13">
        <f t="shared" si="16"/>
        <v>2644</v>
      </c>
      <c r="I333" s="79"/>
    </row>
    <row r="334" spans="1:9" s="256" customFormat="1" ht="14.25" x14ac:dyDescent="0.2">
      <c r="A334" s="108">
        <v>44238</v>
      </c>
      <c r="B334" s="150">
        <v>8</v>
      </c>
      <c r="C334" s="150">
        <v>1</v>
      </c>
      <c r="D334" s="150">
        <v>0</v>
      </c>
      <c r="E334" s="150">
        <v>2</v>
      </c>
      <c r="F334" s="150">
        <v>0</v>
      </c>
      <c r="G334" s="13">
        <f t="shared" si="18"/>
        <v>11</v>
      </c>
      <c r="H334" s="13">
        <f t="shared" si="16"/>
        <v>2655</v>
      </c>
      <c r="I334" s="79"/>
    </row>
    <row r="335" spans="1:9" s="256" customFormat="1" ht="14.25" x14ac:dyDescent="0.2">
      <c r="A335" s="108">
        <v>44239</v>
      </c>
      <c r="B335" s="150">
        <v>15</v>
      </c>
      <c r="C335" s="150">
        <v>2</v>
      </c>
      <c r="D335" s="150">
        <v>0</v>
      </c>
      <c r="E335" s="150">
        <v>1</v>
      </c>
      <c r="F335" s="150">
        <v>0</v>
      </c>
      <c r="G335" s="13">
        <f t="shared" si="18"/>
        <v>18</v>
      </c>
      <c r="H335" s="13">
        <f t="shared" si="16"/>
        <v>2673</v>
      </c>
      <c r="I335" s="79"/>
    </row>
    <row r="336" spans="1:9" s="256" customFormat="1" ht="14.25" x14ac:dyDescent="0.2">
      <c r="A336" s="108">
        <v>44240</v>
      </c>
      <c r="B336" s="150">
        <v>0</v>
      </c>
      <c r="C336" s="150">
        <v>0</v>
      </c>
      <c r="D336" s="150">
        <v>0</v>
      </c>
      <c r="E336" s="150">
        <v>0</v>
      </c>
      <c r="F336" s="150">
        <v>0</v>
      </c>
      <c r="G336" s="13">
        <f t="shared" si="18"/>
        <v>0</v>
      </c>
      <c r="H336" s="13">
        <f t="shared" si="16"/>
        <v>2673</v>
      </c>
      <c r="I336" s="79"/>
    </row>
    <row r="337" spans="1:245" s="256" customFormat="1" ht="14.25" x14ac:dyDescent="0.2">
      <c r="A337" s="108">
        <v>44241</v>
      </c>
      <c r="B337" s="150">
        <v>0</v>
      </c>
      <c r="C337" s="150">
        <v>0</v>
      </c>
      <c r="D337" s="150">
        <v>0</v>
      </c>
      <c r="E337" s="150">
        <v>0</v>
      </c>
      <c r="F337" s="150">
        <v>0</v>
      </c>
      <c r="G337" s="13">
        <f t="shared" si="18"/>
        <v>0</v>
      </c>
      <c r="H337" s="13">
        <f t="shared" si="16"/>
        <v>2673</v>
      </c>
      <c r="I337" s="79"/>
    </row>
    <row r="338" spans="1:245" s="256" customFormat="1" ht="14.25" x14ac:dyDescent="0.2">
      <c r="A338" s="108">
        <v>44242</v>
      </c>
      <c r="B338" s="150">
        <v>17</v>
      </c>
      <c r="C338" s="150">
        <v>2</v>
      </c>
      <c r="D338" s="150">
        <v>0</v>
      </c>
      <c r="E338" s="150">
        <v>1</v>
      </c>
      <c r="F338" s="150">
        <v>0</v>
      </c>
      <c r="G338" s="13">
        <f t="shared" si="18"/>
        <v>20</v>
      </c>
      <c r="H338" s="13">
        <f t="shared" si="16"/>
        <v>2693</v>
      </c>
      <c r="I338" s="79"/>
    </row>
    <row r="339" spans="1:245" s="256" customFormat="1" ht="14.25" x14ac:dyDescent="0.2">
      <c r="A339" s="108">
        <v>44243</v>
      </c>
      <c r="B339" s="150">
        <v>12</v>
      </c>
      <c r="C339" s="150">
        <v>1</v>
      </c>
      <c r="D339" s="150">
        <v>0</v>
      </c>
      <c r="E339" s="150">
        <v>3</v>
      </c>
      <c r="F339" s="150">
        <v>0</v>
      </c>
      <c r="G339" s="13">
        <f t="shared" si="18"/>
        <v>16</v>
      </c>
      <c r="H339" s="13">
        <f t="shared" si="16"/>
        <v>2709</v>
      </c>
      <c r="I339" s="79"/>
    </row>
    <row r="340" spans="1:245" s="256" customFormat="1" ht="14.25" x14ac:dyDescent="0.2">
      <c r="A340" s="108">
        <v>44244</v>
      </c>
      <c r="B340" s="150">
        <v>9</v>
      </c>
      <c r="C340" s="150">
        <v>3</v>
      </c>
      <c r="D340" s="150">
        <v>0</v>
      </c>
      <c r="E340" s="150">
        <v>1</v>
      </c>
      <c r="F340" s="150">
        <v>0</v>
      </c>
      <c r="G340" s="13">
        <f t="shared" si="18"/>
        <v>13</v>
      </c>
      <c r="H340" s="13">
        <f t="shared" si="16"/>
        <v>2722</v>
      </c>
      <c r="I340" s="79"/>
    </row>
    <row r="341" spans="1:245" s="256" customFormat="1" ht="14.25" x14ac:dyDescent="0.2">
      <c r="A341" s="108">
        <v>44245</v>
      </c>
      <c r="B341" s="150">
        <v>12</v>
      </c>
      <c r="C341" s="150">
        <v>2</v>
      </c>
      <c r="D341" s="150">
        <v>0</v>
      </c>
      <c r="E341" s="150">
        <v>0</v>
      </c>
      <c r="F341" s="150">
        <v>0</v>
      </c>
      <c r="G341" s="13">
        <f>SUM(B341:F341)</f>
        <v>14</v>
      </c>
      <c r="H341" s="13">
        <f t="shared" si="16"/>
        <v>2736</v>
      </c>
      <c r="I341" s="79"/>
    </row>
    <row r="342" spans="1:245" s="256" customFormat="1" ht="14.25" x14ac:dyDescent="0.2">
      <c r="A342" s="108">
        <v>44246</v>
      </c>
      <c r="B342" s="150">
        <v>14</v>
      </c>
      <c r="C342" s="150">
        <v>0</v>
      </c>
      <c r="D342" s="150">
        <v>0</v>
      </c>
      <c r="E342" s="150">
        <v>1</v>
      </c>
      <c r="F342" s="150">
        <v>0</v>
      </c>
      <c r="G342" s="13">
        <f t="shared" si="18"/>
        <v>15</v>
      </c>
      <c r="H342" s="13">
        <f t="shared" si="16"/>
        <v>2751</v>
      </c>
      <c r="I342" s="79"/>
    </row>
    <row r="343" spans="1:245" ht="14.25" x14ac:dyDescent="0.2">
      <c r="A343" s="251" t="s">
        <v>30</v>
      </c>
      <c r="B343" s="251"/>
      <c r="C343" s="251"/>
      <c r="D343" s="251"/>
      <c r="E343" s="251"/>
      <c r="F343" s="251"/>
      <c r="G343" s="251"/>
      <c r="H343" s="251"/>
      <c r="I343" s="79"/>
    </row>
    <row r="344" spans="1:245" ht="14.25" x14ac:dyDescent="0.2">
      <c r="A344" s="250" t="s">
        <v>93</v>
      </c>
      <c r="B344" s="250"/>
      <c r="C344" s="250"/>
      <c r="D344" s="250"/>
      <c r="E344" s="250"/>
      <c r="F344" s="250"/>
      <c r="G344" s="250"/>
      <c r="H344" s="250"/>
      <c r="I344" s="79"/>
    </row>
    <row r="345" spans="1:245" ht="14.25" x14ac:dyDescent="0.2">
      <c r="A345" s="250" t="s">
        <v>67</v>
      </c>
      <c r="B345" s="250"/>
      <c r="C345" s="250"/>
      <c r="D345" s="250"/>
      <c r="E345" s="250"/>
      <c r="F345" s="250"/>
      <c r="G345" s="250"/>
      <c r="H345" s="250"/>
      <c r="I345" s="79"/>
    </row>
    <row r="346" spans="1:245" ht="14.25" x14ac:dyDescent="0.2">
      <c r="A346" s="250" t="s">
        <v>66</v>
      </c>
      <c r="B346" s="250"/>
      <c r="C346" s="250"/>
      <c r="D346" s="250"/>
      <c r="E346" s="250"/>
      <c r="F346" s="250"/>
      <c r="G346" s="250"/>
      <c r="H346" s="250"/>
      <c r="I346" s="79"/>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0"/>
      <c r="EX346" s="10"/>
      <c r="EY346" s="10"/>
      <c r="EZ346" s="10"/>
      <c r="FA346" s="10"/>
      <c r="FB346" s="10"/>
      <c r="FC346" s="10"/>
      <c r="FD346" s="10"/>
      <c r="FE346" s="10"/>
      <c r="FF346" s="10"/>
      <c r="FG346" s="10"/>
      <c r="FH346" s="10"/>
      <c r="FI346" s="10"/>
      <c r="FJ346" s="10"/>
      <c r="FK346" s="10"/>
      <c r="FL346" s="10"/>
      <c r="FM346" s="10"/>
      <c r="FN346" s="10"/>
      <c r="FO346" s="10"/>
      <c r="FP346" s="10"/>
      <c r="FQ346" s="10"/>
      <c r="FR346" s="10"/>
      <c r="FS346" s="10"/>
      <c r="FT346" s="10"/>
      <c r="FU346" s="10"/>
      <c r="FV346" s="10"/>
      <c r="FW346" s="10"/>
      <c r="FX346" s="10"/>
      <c r="FY346" s="10"/>
      <c r="FZ346" s="10"/>
      <c r="GA346" s="10"/>
      <c r="GB346" s="10"/>
      <c r="GC346" s="10"/>
      <c r="GD346" s="10"/>
      <c r="GE346" s="10"/>
      <c r="GF346" s="10"/>
      <c r="GG346" s="10"/>
      <c r="GH346" s="10"/>
      <c r="GI346" s="10"/>
      <c r="GJ346" s="10"/>
      <c r="GK346" s="10"/>
      <c r="GL346" s="10"/>
      <c r="GM346" s="10"/>
      <c r="GN346" s="10"/>
      <c r="GO346" s="10"/>
      <c r="GP346" s="10"/>
      <c r="GQ346" s="10"/>
      <c r="GR346" s="10"/>
      <c r="GS346" s="10"/>
      <c r="GT346" s="10"/>
      <c r="GU346" s="10"/>
      <c r="GV346" s="10"/>
      <c r="GW346" s="10"/>
      <c r="GX346" s="10"/>
      <c r="GY346" s="10"/>
      <c r="GZ346" s="10"/>
      <c r="HA346" s="10"/>
      <c r="HB346" s="10"/>
      <c r="HC346" s="10"/>
      <c r="HD346" s="10"/>
      <c r="HE346" s="10"/>
      <c r="HF346" s="10"/>
      <c r="HG346" s="10"/>
      <c r="HH346" s="10"/>
      <c r="HI346" s="10"/>
      <c r="HJ346" s="10"/>
      <c r="HK346" s="10"/>
      <c r="HL346" s="10"/>
      <c r="HM346" s="10"/>
      <c r="HN346" s="10"/>
      <c r="HO346" s="10"/>
      <c r="HP346" s="10"/>
      <c r="HQ346" s="10"/>
      <c r="HR346" s="10"/>
      <c r="HS346" s="10"/>
      <c r="HT346" s="10"/>
      <c r="HU346" s="10"/>
      <c r="HV346" s="10"/>
      <c r="HW346" s="10"/>
      <c r="HX346" s="10"/>
      <c r="HY346" s="10"/>
      <c r="HZ346" s="10"/>
      <c r="IA346" s="10"/>
      <c r="IB346" s="10"/>
      <c r="IC346" s="10"/>
      <c r="ID346" s="10"/>
      <c r="IE346" s="10"/>
      <c r="IF346" s="10"/>
      <c r="IG346" s="10"/>
      <c r="IH346" s="10"/>
      <c r="II346" s="10"/>
      <c r="IJ346" s="10"/>
      <c r="IK346" s="10"/>
    </row>
    <row r="347" spans="1:245" x14ac:dyDescent="0.2"/>
    <row r="348" spans="1:245" x14ac:dyDescent="0.2"/>
    <row r="349" spans="1:245" x14ac:dyDescent="0.2"/>
    <row r="350" spans="1:245" x14ac:dyDescent="0.2"/>
    <row r="351" spans="1:245" x14ac:dyDescent="0.2"/>
    <row r="352" spans="1:245"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sheetData>
  <hyperlinks>
    <hyperlink ref="A1" location="Contents!A1" display="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26"/>
  <sheetViews>
    <sheetView topLeftCell="A2" workbookViewId="0">
      <selection activeCell="JD16" sqref="JD16"/>
    </sheetView>
  </sheetViews>
  <sheetFormatPr defaultColWidth="5.42578125" defaultRowHeight="12.6" customHeight="1" zeroHeight="1" x14ac:dyDescent="0.2"/>
  <cols>
    <col min="1" max="15" width="8.7109375" style="40" customWidth="1"/>
    <col min="16" max="255" width="0" style="40" hidden="1" customWidth="1"/>
    <col min="256" max="16384" width="5.42578125" style="40"/>
  </cols>
  <sheetData>
    <row r="1" spans="1:1" ht="12.75" x14ac:dyDescent="0.2">
      <c r="A1" s="118" t="s">
        <v>42</v>
      </c>
    </row>
    <row r="2" spans="1:1" ht="12.75" x14ac:dyDescent="0.2"/>
    <row r="3" spans="1:1" ht="12.75" x14ac:dyDescent="0.2"/>
    <row r="4" spans="1:1" ht="12.75" x14ac:dyDescent="0.2"/>
    <row r="5" spans="1:1" ht="12.75" x14ac:dyDescent="0.2"/>
    <row r="6" spans="1:1" ht="12.75" x14ac:dyDescent="0.2"/>
    <row r="7" spans="1:1" ht="12.75" x14ac:dyDescent="0.2"/>
    <row r="8" spans="1:1" ht="12.75" x14ac:dyDescent="0.2"/>
    <row r="9" spans="1:1" ht="12.75" x14ac:dyDescent="0.2"/>
    <row r="10" spans="1:1" ht="12.75" x14ac:dyDescent="0.2"/>
    <row r="11" spans="1:1" ht="12.75" x14ac:dyDescent="0.2"/>
    <row r="12" spans="1:1" ht="12.75" x14ac:dyDescent="0.2"/>
    <row r="13" spans="1:1" ht="12.75" x14ac:dyDescent="0.2"/>
    <row r="14" spans="1:1" ht="12.75" x14ac:dyDescent="0.2"/>
    <row r="15" spans="1:1" ht="12.75" x14ac:dyDescent="0.2"/>
    <row r="16" spans="1:1"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sheetData>
  <hyperlinks>
    <hyperlink ref="A1" location="Contents!A1" display="Contents"/>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topLeftCell="A37" workbookViewId="0">
      <selection activeCell="B60" sqref="B60"/>
    </sheetView>
  </sheetViews>
  <sheetFormatPr defaultColWidth="8.7109375" defaultRowHeight="12.75" x14ac:dyDescent="0.2"/>
  <cols>
    <col min="1" max="1" width="19.28515625" style="40" bestFit="1" customWidth="1"/>
    <col min="2" max="2" width="19.28515625" style="10" bestFit="1" customWidth="1"/>
    <col min="3" max="3" width="43.85546875" style="41" bestFit="1" customWidth="1"/>
    <col min="4" max="4" width="24.5703125" style="40" bestFit="1" customWidth="1"/>
    <col min="5" max="16384" width="8.7109375" style="40"/>
  </cols>
  <sheetData>
    <row r="1" spans="1:4" x14ac:dyDescent="0.2">
      <c r="A1" s="136" t="s">
        <v>4</v>
      </c>
      <c r="B1" s="136" t="s">
        <v>140</v>
      </c>
      <c r="C1" s="136" t="s">
        <v>141</v>
      </c>
      <c r="D1" s="136" t="s">
        <v>142</v>
      </c>
    </row>
    <row r="2" spans="1:4" x14ac:dyDescent="0.2">
      <c r="A2" s="223">
        <v>43840</v>
      </c>
      <c r="B2" s="136">
        <v>395</v>
      </c>
      <c r="C2" s="224">
        <v>402.2</v>
      </c>
      <c r="D2" s="224">
        <v>0</v>
      </c>
    </row>
    <row r="3" spans="1:4" x14ac:dyDescent="0.2">
      <c r="A3" s="225">
        <v>43847</v>
      </c>
      <c r="B3" s="226">
        <v>411</v>
      </c>
      <c r="C3" s="227">
        <v>391</v>
      </c>
      <c r="D3" s="227">
        <v>0</v>
      </c>
    </row>
    <row r="4" spans="1:4" s="5" customFormat="1" x14ac:dyDescent="0.2">
      <c r="A4" s="225">
        <v>43854</v>
      </c>
      <c r="B4" s="226">
        <v>347</v>
      </c>
      <c r="C4" s="227">
        <v>383</v>
      </c>
      <c r="D4" s="227">
        <v>0</v>
      </c>
    </row>
    <row r="5" spans="1:4" x14ac:dyDescent="0.2">
      <c r="A5" s="225">
        <v>43861</v>
      </c>
      <c r="B5" s="226">
        <v>323</v>
      </c>
      <c r="C5" s="227">
        <v>374</v>
      </c>
      <c r="D5" s="227">
        <v>0</v>
      </c>
    </row>
    <row r="6" spans="1:4" x14ac:dyDescent="0.2">
      <c r="A6" s="225">
        <v>43868</v>
      </c>
      <c r="B6" s="226">
        <v>332</v>
      </c>
      <c r="C6" s="227">
        <v>346</v>
      </c>
      <c r="D6" s="227">
        <v>0</v>
      </c>
    </row>
    <row r="7" spans="1:4" x14ac:dyDescent="0.2">
      <c r="A7" s="225">
        <v>43875</v>
      </c>
      <c r="B7" s="226">
        <v>306</v>
      </c>
      <c r="C7" s="227">
        <v>340</v>
      </c>
      <c r="D7" s="227">
        <v>0</v>
      </c>
    </row>
    <row r="8" spans="1:4" x14ac:dyDescent="0.2">
      <c r="A8" s="225">
        <v>43882</v>
      </c>
      <c r="B8" s="226">
        <v>297</v>
      </c>
      <c r="C8" s="227">
        <v>317</v>
      </c>
      <c r="D8" s="227">
        <v>0</v>
      </c>
    </row>
    <row r="9" spans="1:4" x14ac:dyDescent="0.2">
      <c r="A9" s="225">
        <v>43889</v>
      </c>
      <c r="B9" s="226">
        <v>347</v>
      </c>
      <c r="C9" s="227">
        <v>343</v>
      </c>
      <c r="D9" s="227">
        <v>0</v>
      </c>
    </row>
    <row r="10" spans="1:4" x14ac:dyDescent="0.2">
      <c r="A10" s="225">
        <v>43896</v>
      </c>
      <c r="B10" s="226">
        <v>312</v>
      </c>
      <c r="C10" s="227">
        <v>356</v>
      </c>
      <c r="D10" s="227">
        <v>0</v>
      </c>
    </row>
    <row r="11" spans="1:4" x14ac:dyDescent="0.2">
      <c r="A11" s="225">
        <v>43903</v>
      </c>
      <c r="B11" s="226">
        <v>324</v>
      </c>
      <c r="C11" s="227">
        <v>343</v>
      </c>
      <c r="D11" s="227">
        <v>0</v>
      </c>
    </row>
    <row r="12" spans="1:4" x14ac:dyDescent="0.2">
      <c r="A12" s="225">
        <v>43910</v>
      </c>
      <c r="B12" s="226">
        <v>271</v>
      </c>
      <c r="C12" s="227">
        <v>297</v>
      </c>
      <c r="D12" s="227">
        <v>1</v>
      </c>
    </row>
    <row r="13" spans="1:4" x14ac:dyDescent="0.2">
      <c r="A13" s="225">
        <v>43917</v>
      </c>
      <c r="B13" s="226">
        <v>287</v>
      </c>
      <c r="C13" s="227">
        <v>320</v>
      </c>
      <c r="D13" s="227">
        <v>9</v>
      </c>
    </row>
    <row r="14" spans="1:4" x14ac:dyDescent="0.2">
      <c r="A14" s="225">
        <v>43924</v>
      </c>
      <c r="B14" s="226">
        <v>434</v>
      </c>
      <c r="C14" s="227">
        <v>298</v>
      </c>
      <c r="D14" s="227">
        <v>55</v>
      </c>
    </row>
    <row r="15" spans="1:4" x14ac:dyDescent="0.2">
      <c r="A15" s="225">
        <v>43931</v>
      </c>
      <c r="B15" s="226">
        <v>435</v>
      </c>
      <c r="C15" s="227">
        <v>295</v>
      </c>
      <c r="D15" s="227">
        <v>76</v>
      </c>
    </row>
    <row r="16" spans="1:4" x14ac:dyDescent="0.2">
      <c r="A16" s="225">
        <v>43938</v>
      </c>
      <c r="B16" s="226">
        <v>424</v>
      </c>
      <c r="C16" s="227">
        <v>290</v>
      </c>
      <c r="D16" s="227">
        <v>101</v>
      </c>
    </row>
    <row r="17" spans="1:4" x14ac:dyDescent="0.2">
      <c r="A17" s="225">
        <v>43945</v>
      </c>
      <c r="B17" s="226">
        <v>470</v>
      </c>
      <c r="C17" s="227">
        <v>284</v>
      </c>
      <c r="D17" s="227">
        <v>128</v>
      </c>
    </row>
    <row r="18" spans="1:4" x14ac:dyDescent="0.2">
      <c r="A18" s="225">
        <v>43952</v>
      </c>
      <c r="B18" s="226">
        <v>427</v>
      </c>
      <c r="C18" s="227">
        <v>320</v>
      </c>
      <c r="D18" s="227">
        <v>124</v>
      </c>
    </row>
    <row r="19" spans="1:4" x14ac:dyDescent="0.2">
      <c r="A19" s="225">
        <v>43959</v>
      </c>
      <c r="B19" s="226">
        <v>336</v>
      </c>
      <c r="C19" s="227">
        <v>274</v>
      </c>
      <c r="D19" s="227">
        <v>84</v>
      </c>
    </row>
    <row r="20" spans="1:4" x14ac:dyDescent="0.2">
      <c r="A20" s="225">
        <v>43966</v>
      </c>
      <c r="B20" s="226">
        <v>396</v>
      </c>
      <c r="C20" s="227">
        <v>295</v>
      </c>
      <c r="D20" s="227">
        <v>74</v>
      </c>
    </row>
    <row r="21" spans="1:4" x14ac:dyDescent="0.2">
      <c r="A21" s="225">
        <v>43973</v>
      </c>
      <c r="B21" s="226">
        <v>325</v>
      </c>
      <c r="C21" s="227">
        <v>290</v>
      </c>
      <c r="D21" s="227">
        <v>53</v>
      </c>
    </row>
    <row r="22" spans="1:4" x14ac:dyDescent="0.2">
      <c r="A22" s="225">
        <v>43980</v>
      </c>
      <c r="B22" s="226">
        <v>316</v>
      </c>
      <c r="C22" s="227">
        <v>279</v>
      </c>
      <c r="D22" s="227">
        <v>49</v>
      </c>
    </row>
    <row r="23" spans="1:4" x14ac:dyDescent="0.2">
      <c r="A23" s="225">
        <v>43987</v>
      </c>
      <c r="B23" s="226">
        <v>304</v>
      </c>
      <c r="C23" s="227">
        <v>271</v>
      </c>
      <c r="D23" s="227">
        <v>20</v>
      </c>
    </row>
    <row r="24" spans="1:4" x14ac:dyDescent="0.2">
      <c r="A24" s="225">
        <v>43994</v>
      </c>
      <c r="B24" s="226">
        <v>292</v>
      </c>
      <c r="C24" s="227">
        <v>293</v>
      </c>
      <c r="D24" s="227">
        <v>21</v>
      </c>
    </row>
    <row r="25" spans="1:4" x14ac:dyDescent="0.2">
      <c r="A25" s="225">
        <v>44001</v>
      </c>
      <c r="B25" s="226">
        <v>290</v>
      </c>
      <c r="C25" s="227">
        <v>286</v>
      </c>
      <c r="D25" s="227">
        <v>17</v>
      </c>
    </row>
    <row r="26" spans="1:4" x14ac:dyDescent="0.2">
      <c r="A26" s="225">
        <v>44008</v>
      </c>
      <c r="B26" s="226">
        <v>295</v>
      </c>
      <c r="C26" s="227">
        <v>270</v>
      </c>
      <c r="D26" s="227">
        <v>12</v>
      </c>
    </row>
    <row r="27" spans="1:4" x14ac:dyDescent="0.2">
      <c r="A27" s="225">
        <v>44015</v>
      </c>
      <c r="B27" s="226">
        <v>289</v>
      </c>
      <c r="C27" s="227">
        <v>288</v>
      </c>
      <c r="D27" s="227">
        <v>11</v>
      </c>
    </row>
    <row r="28" spans="1:4" x14ac:dyDescent="0.2">
      <c r="A28" s="225">
        <v>44022</v>
      </c>
      <c r="B28" s="226">
        <v>275</v>
      </c>
      <c r="C28" s="227">
        <v>255</v>
      </c>
      <c r="D28" s="227">
        <v>9</v>
      </c>
    </row>
    <row r="29" spans="1:4" x14ac:dyDescent="0.2">
      <c r="A29" s="225">
        <v>44029</v>
      </c>
      <c r="B29" s="226">
        <v>240</v>
      </c>
      <c r="C29" s="227">
        <v>264</v>
      </c>
      <c r="D29" s="227">
        <v>2</v>
      </c>
    </row>
    <row r="30" spans="1:4" x14ac:dyDescent="0.2">
      <c r="A30" s="225">
        <v>44036</v>
      </c>
      <c r="B30" s="226">
        <v>307</v>
      </c>
      <c r="C30" s="227">
        <v>265</v>
      </c>
      <c r="D30" s="227">
        <v>7</v>
      </c>
    </row>
    <row r="31" spans="1:4" x14ac:dyDescent="0.2">
      <c r="A31" s="225">
        <v>44043</v>
      </c>
      <c r="B31" s="226">
        <v>273</v>
      </c>
      <c r="C31" s="227">
        <v>282</v>
      </c>
      <c r="D31" s="227">
        <v>1</v>
      </c>
    </row>
    <row r="32" spans="1:4" x14ac:dyDescent="0.2">
      <c r="A32" s="225">
        <v>44050</v>
      </c>
      <c r="B32" s="226">
        <v>280</v>
      </c>
      <c r="C32" s="227">
        <v>276</v>
      </c>
      <c r="D32" s="227">
        <v>5</v>
      </c>
    </row>
    <row r="33" spans="1:4" x14ac:dyDescent="0.2">
      <c r="A33" s="225">
        <v>44057</v>
      </c>
      <c r="B33" s="226">
        <v>278</v>
      </c>
      <c r="C33" s="227">
        <v>265</v>
      </c>
      <c r="D33" s="227">
        <v>4</v>
      </c>
    </row>
    <row r="34" spans="1:4" x14ac:dyDescent="0.2">
      <c r="A34" s="225">
        <v>44064</v>
      </c>
      <c r="B34" s="226">
        <v>313</v>
      </c>
      <c r="C34" s="227">
        <v>263</v>
      </c>
      <c r="D34" s="227">
        <v>6</v>
      </c>
    </row>
    <row r="35" spans="1:4" x14ac:dyDescent="0.2">
      <c r="A35" s="225">
        <v>44071</v>
      </c>
      <c r="B35" s="226">
        <v>303</v>
      </c>
      <c r="C35" s="227">
        <v>259</v>
      </c>
      <c r="D35" s="227">
        <v>4</v>
      </c>
    </row>
    <row r="36" spans="1:4" x14ac:dyDescent="0.2">
      <c r="A36" s="225">
        <v>44078</v>
      </c>
      <c r="B36" s="226">
        <v>234</v>
      </c>
      <c r="C36" s="227">
        <v>255</v>
      </c>
      <c r="D36" s="227">
        <v>3</v>
      </c>
    </row>
    <row r="37" spans="1:4" x14ac:dyDescent="0.2">
      <c r="A37" s="225">
        <v>44085</v>
      </c>
      <c r="B37" s="226">
        <v>296</v>
      </c>
      <c r="C37" s="227">
        <v>276</v>
      </c>
      <c r="D37" s="227">
        <v>7</v>
      </c>
    </row>
    <row r="38" spans="1:4" x14ac:dyDescent="0.2">
      <c r="A38" s="225">
        <v>44092</v>
      </c>
      <c r="B38" s="226">
        <v>322</v>
      </c>
      <c r="C38" s="227">
        <v>282</v>
      </c>
      <c r="D38" s="227">
        <v>8</v>
      </c>
    </row>
    <row r="39" spans="1:4" x14ac:dyDescent="0.2">
      <c r="A39" s="225">
        <v>44099</v>
      </c>
      <c r="B39" s="226">
        <v>323</v>
      </c>
      <c r="C39" s="227">
        <v>288</v>
      </c>
      <c r="D39" s="227">
        <v>9</v>
      </c>
    </row>
    <row r="40" spans="1:4" x14ac:dyDescent="0.2">
      <c r="A40" s="225">
        <v>44106</v>
      </c>
      <c r="B40" s="226">
        <v>328</v>
      </c>
      <c r="C40" s="227">
        <v>286</v>
      </c>
      <c r="D40" s="227">
        <v>2</v>
      </c>
    </row>
    <row r="41" spans="1:4" x14ac:dyDescent="0.2">
      <c r="A41" s="225">
        <v>44113</v>
      </c>
      <c r="B41" s="226">
        <v>348</v>
      </c>
      <c r="C41" s="227">
        <v>300.39999999999998</v>
      </c>
      <c r="D41" s="227">
        <v>11</v>
      </c>
    </row>
    <row r="42" spans="1:4" x14ac:dyDescent="0.2">
      <c r="A42" s="225">
        <v>44120</v>
      </c>
      <c r="B42" s="226">
        <v>278</v>
      </c>
      <c r="C42" s="227">
        <v>294.8</v>
      </c>
      <c r="D42" s="227">
        <v>17</v>
      </c>
    </row>
    <row r="43" spans="1:4" x14ac:dyDescent="0.2">
      <c r="A43" s="225">
        <v>44127</v>
      </c>
      <c r="B43" s="226">
        <v>391</v>
      </c>
      <c r="C43" s="227">
        <v>285.60000000000002</v>
      </c>
      <c r="D43" s="227">
        <v>42</v>
      </c>
    </row>
    <row r="44" spans="1:4" x14ac:dyDescent="0.2">
      <c r="A44" s="225">
        <v>44134</v>
      </c>
      <c r="B44" s="226">
        <v>368</v>
      </c>
      <c r="C44" s="227">
        <v>283.60000000000002</v>
      </c>
      <c r="D44" s="227">
        <v>51</v>
      </c>
    </row>
    <row r="45" spans="1:4" x14ac:dyDescent="0.2">
      <c r="A45" s="225">
        <v>44141</v>
      </c>
      <c r="B45" s="226">
        <v>386</v>
      </c>
      <c r="C45" s="227">
        <v>296</v>
      </c>
      <c r="D45" s="227">
        <v>82</v>
      </c>
    </row>
    <row r="46" spans="1:4" x14ac:dyDescent="0.2">
      <c r="A46" s="225">
        <v>44148</v>
      </c>
      <c r="B46" s="226">
        <v>406</v>
      </c>
      <c r="C46" s="227">
        <v>297</v>
      </c>
      <c r="D46" s="227">
        <v>96</v>
      </c>
    </row>
    <row r="47" spans="1:4" x14ac:dyDescent="0.2">
      <c r="A47" s="225">
        <v>44155</v>
      </c>
      <c r="B47" s="226">
        <v>396</v>
      </c>
      <c r="C47" s="227">
        <v>319</v>
      </c>
      <c r="D47" s="227">
        <v>100</v>
      </c>
    </row>
    <row r="48" spans="1:4" x14ac:dyDescent="0.2">
      <c r="A48" s="225">
        <v>44162</v>
      </c>
      <c r="B48" s="226">
        <v>348</v>
      </c>
      <c r="C48" s="227">
        <v>311.39999999999998</v>
      </c>
      <c r="D48" s="227">
        <v>81</v>
      </c>
    </row>
    <row r="49" spans="1:4" x14ac:dyDescent="0.2">
      <c r="A49" s="225">
        <v>44169</v>
      </c>
      <c r="B49" s="226">
        <v>387</v>
      </c>
      <c r="C49" s="227">
        <v>322.39999999999998</v>
      </c>
      <c r="D49" s="227">
        <v>98</v>
      </c>
    </row>
    <row r="50" spans="1:4" x14ac:dyDescent="0.2">
      <c r="A50" s="225">
        <v>44176</v>
      </c>
      <c r="B50" s="226">
        <v>366</v>
      </c>
      <c r="C50" s="227">
        <v>321.8</v>
      </c>
      <c r="D50" s="227">
        <v>87</v>
      </c>
    </row>
    <row r="51" spans="1:4" x14ac:dyDescent="0.2">
      <c r="A51" s="225">
        <v>44183</v>
      </c>
      <c r="B51" s="226">
        <v>350</v>
      </c>
      <c r="C51" s="227">
        <v>343.8</v>
      </c>
      <c r="D51" s="227">
        <v>82</v>
      </c>
    </row>
    <row r="52" spans="1:4" x14ac:dyDescent="0.2">
      <c r="A52" s="225">
        <v>44190</v>
      </c>
      <c r="B52" s="226">
        <v>310</v>
      </c>
      <c r="C52" s="227">
        <v>280.8</v>
      </c>
      <c r="D52" s="227">
        <v>88</v>
      </c>
    </row>
    <row r="53" spans="1:4" x14ac:dyDescent="0.2">
      <c r="A53" s="225">
        <v>44197</v>
      </c>
      <c r="B53" s="226">
        <v>333</v>
      </c>
      <c r="C53" s="227">
        <v>279.60000000000002</v>
      </c>
      <c r="D53" s="227">
        <v>94</v>
      </c>
    </row>
    <row r="54" spans="1:4" x14ac:dyDescent="0.2">
      <c r="A54" s="225">
        <v>44204</v>
      </c>
      <c r="B54" s="226">
        <v>568</v>
      </c>
      <c r="C54" s="227">
        <v>417</v>
      </c>
      <c r="D54" s="227">
        <v>145</v>
      </c>
    </row>
    <row r="55" spans="1:4" x14ac:dyDescent="0.2">
      <c r="A55" s="225">
        <v>44211</v>
      </c>
      <c r="B55" s="226">
        <v>443</v>
      </c>
      <c r="C55" s="227">
        <v>399</v>
      </c>
      <c r="D55" s="227">
        <v>153</v>
      </c>
    </row>
    <row r="56" spans="1:4" x14ac:dyDescent="0.2">
      <c r="A56" s="225">
        <v>44218</v>
      </c>
      <c r="B56" s="226">
        <v>474</v>
      </c>
      <c r="C56" s="227">
        <v>375</v>
      </c>
      <c r="D56" s="227">
        <v>182</v>
      </c>
    </row>
    <row r="57" spans="1:4" x14ac:dyDescent="0.2">
      <c r="A57" s="225">
        <v>44225</v>
      </c>
      <c r="B57" s="226">
        <v>437</v>
      </c>
      <c r="C57" s="227">
        <v>359</v>
      </c>
      <c r="D57" s="227">
        <v>137</v>
      </c>
    </row>
    <row r="58" spans="1:4" x14ac:dyDescent="0.2">
      <c r="A58" s="225">
        <v>44232</v>
      </c>
      <c r="B58" s="226">
        <v>462</v>
      </c>
      <c r="C58" s="227">
        <v>337</v>
      </c>
      <c r="D58" s="227">
        <v>126</v>
      </c>
    </row>
    <row r="59" spans="1:4" x14ac:dyDescent="0.2">
      <c r="A59" s="225">
        <v>44239</v>
      </c>
      <c r="B59" s="226">
        <v>382</v>
      </c>
      <c r="C59" s="227">
        <v>331.6</v>
      </c>
      <c r="D59" s="227">
        <v>99</v>
      </c>
    </row>
    <row r="60" spans="1:4" x14ac:dyDescent="0.2">
      <c r="A60" s="225">
        <v>44246</v>
      </c>
      <c r="B60" s="226">
        <v>352</v>
      </c>
      <c r="C60" s="227">
        <v>310.8</v>
      </c>
      <c r="D60" s="227">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EDB29"/>
  </sheetPr>
  <dimension ref="A1:G70"/>
  <sheetViews>
    <sheetView showGridLines="0" workbookViewId="0">
      <pane ySplit="4" topLeftCell="A57" activePane="bottomLeft" state="frozen"/>
      <selection pane="bottomLeft" activeCell="C61" sqref="C61"/>
    </sheetView>
  </sheetViews>
  <sheetFormatPr defaultColWidth="0" defaultRowHeight="12.75" zeroHeight="1" x14ac:dyDescent="0.2"/>
  <cols>
    <col min="1" max="1" width="11.5703125" style="4" customWidth="1"/>
    <col min="2" max="2" width="15.85546875" style="10" customWidth="1"/>
    <col min="3" max="3" width="15.85546875" style="3" customWidth="1"/>
    <col min="4" max="4" width="15.85546875" style="4" customWidth="1"/>
    <col min="5" max="6" width="18.140625" style="4" customWidth="1"/>
    <col min="7" max="16384" width="0" style="4" hidden="1"/>
  </cols>
  <sheetData>
    <row r="1" spans="1:5" s="40" customFormat="1" x14ac:dyDescent="0.2">
      <c r="A1" s="118" t="s">
        <v>42</v>
      </c>
      <c r="B1" s="10"/>
      <c r="C1" s="41"/>
    </row>
    <row r="2" spans="1:5" ht="14.25" x14ac:dyDescent="0.2">
      <c r="A2" s="1" t="s">
        <v>103</v>
      </c>
      <c r="B2" s="2"/>
    </row>
    <row r="3" spans="1:5" x14ac:dyDescent="0.2">
      <c r="A3" s="1"/>
      <c r="B3" s="2"/>
    </row>
    <row r="4" spans="1:5" ht="49.5" x14ac:dyDescent="0.2">
      <c r="A4" s="26" t="s">
        <v>26</v>
      </c>
      <c r="B4" s="28" t="s">
        <v>4</v>
      </c>
      <c r="C4" s="103" t="s">
        <v>27</v>
      </c>
      <c r="D4" s="103" t="s">
        <v>28</v>
      </c>
    </row>
    <row r="5" spans="1:5" s="40" customFormat="1" x14ac:dyDescent="0.2">
      <c r="A5" s="208">
        <v>1</v>
      </c>
      <c r="B5" s="209">
        <v>43840</v>
      </c>
      <c r="C5" s="210" t="s">
        <v>40</v>
      </c>
      <c r="D5" s="210" t="s">
        <v>40</v>
      </c>
    </row>
    <row r="6" spans="1:5" x14ac:dyDescent="0.2">
      <c r="A6" s="13">
        <v>2</v>
      </c>
      <c r="B6" s="14">
        <v>43847</v>
      </c>
      <c r="C6" s="104" t="s">
        <v>40</v>
      </c>
      <c r="D6" s="211" t="s">
        <v>40</v>
      </c>
      <c r="E6" s="7"/>
    </row>
    <row r="7" spans="1:5" x14ac:dyDescent="0.2">
      <c r="A7" s="13">
        <v>3</v>
      </c>
      <c r="B7" s="14">
        <v>43854</v>
      </c>
      <c r="C7" s="104" t="s">
        <v>40</v>
      </c>
      <c r="D7" s="105" t="s">
        <v>40</v>
      </c>
    </row>
    <row r="8" spans="1:5" x14ac:dyDescent="0.2">
      <c r="A8" s="13">
        <v>4</v>
      </c>
      <c r="B8" s="14">
        <v>43861</v>
      </c>
      <c r="C8" s="104" t="s">
        <v>40</v>
      </c>
      <c r="D8" s="105" t="s">
        <v>40</v>
      </c>
    </row>
    <row r="9" spans="1:5" x14ac:dyDescent="0.2">
      <c r="A9" s="13">
        <v>5</v>
      </c>
      <c r="B9" s="14">
        <v>43868</v>
      </c>
      <c r="C9" s="104" t="s">
        <v>40</v>
      </c>
      <c r="D9" s="105" t="s">
        <v>40</v>
      </c>
    </row>
    <row r="10" spans="1:5" x14ac:dyDescent="0.2">
      <c r="A10" s="13">
        <v>6</v>
      </c>
      <c r="B10" s="14">
        <v>43875</v>
      </c>
      <c r="C10" s="104" t="s">
        <v>40</v>
      </c>
      <c r="D10" s="105" t="s">
        <v>40</v>
      </c>
    </row>
    <row r="11" spans="1:5" x14ac:dyDescent="0.2">
      <c r="A11" s="13">
        <v>7</v>
      </c>
      <c r="B11" s="14">
        <v>43882</v>
      </c>
      <c r="C11" s="104" t="s">
        <v>40</v>
      </c>
      <c r="D11" s="105" t="s">
        <v>40</v>
      </c>
    </row>
    <row r="12" spans="1:5" x14ac:dyDescent="0.2">
      <c r="A12" s="13">
        <v>8</v>
      </c>
      <c r="B12" s="14">
        <v>43889</v>
      </c>
      <c r="C12" s="104" t="s">
        <v>40</v>
      </c>
      <c r="D12" s="105" t="s">
        <v>40</v>
      </c>
    </row>
    <row r="13" spans="1:5" x14ac:dyDescent="0.2">
      <c r="A13" s="13">
        <v>9</v>
      </c>
      <c r="B13" s="14">
        <v>43896</v>
      </c>
      <c r="C13" s="104" t="s">
        <v>40</v>
      </c>
      <c r="D13" s="105" t="s">
        <v>40</v>
      </c>
    </row>
    <row r="14" spans="1:5" x14ac:dyDescent="0.2">
      <c r="A14" s="13">
        <v>10</v>
      </c>
      <c r="B14" s="14">
        <v>43903</v>
      </c>
      <c r="C14" s="104" t="s">
        <v>40</v>
      </c>
      <c r="D14" s="105" t="s">
        <v>40</v>
      </c>
    </row>
    <row r="15" spans="1:5" x14ac:dyDescent="0.2">
      <c r="A15" s="13">
        <v>11</v>
      </c>
      <c r="B15" s="14">
        <v>43910</v>
      </c>
      <c r="C15" s="104">
        <f>'Table 11'!H5</f>
        <v>1</v>
      </c>
      <c r="D15" s="105">
        <f>C15</f>
        <v>1</v>
      </c>
      <c r="E15" s="40"/>
    </row>
    <row r="16" spans="1:5" x14ac:dyDescent="0.2">
      <c r="A16" s="13">
        <v>12</v>
      </c>
      <c r="B16" s="14">
        <v>43917</v>
      </c>
      <c r="C16" s="104">
        <f>'Table 11'!H6</f>
        <v>23</v>
      </c>
      <c r="D16" s="105">
        <f t="shared" ref="D16:D22" si="0">D15+C16</f>
        <v>24</v>
      </c>
      <c r="E16" s="40"/>
    </row>
    <row r="17" spans="1:5" x14ac:dyDescent="0.2">
      <c r="A17" s="13">
        <v>13</v>
      </c>
      <c r="B17" s="14">
        <v>43924</v>
      </c>
      <c r="C17" s="104">
        <f>'Table 11'!H7</f>
        <v>62</v>
      </c>
      <c r="D17" s="105">
        <f t="shared" si="0"/>
        <v>86</v>
      </c>
      <c r="E17" s="40"/>
    </row>
    <row r="18" spans="1:5" x14ac:dyDescent="0.2">
      <c r="A18" s="13">
        <v>14</v>
      </c>
      <c r="B18" s="14">
        <v>43931</v>
      </c>
      <c r="C18" s="104">
        <f>'Table 11'!H8</f>
        <v>89</v>
      </c>
      <c r="D18" s="105">
        <f t="shared" si="0"/>
        <v>175</v>
      </c>
      <c r="E18" s="40"/>
    </row>
    <row r="19" spans="1:5" x14ac:dyDescent="0.2">
      <c r="A19" s="13">
        <v>15</v>
      </c>
      <c r="B19" s="14">
        <v>43938</v>
      </c>
      <c r="C19" s="104">
        <f>'Table 11'!H9</f>
        <v>118</v>
      </c>
      <c r="D19" s="105">
        <f t="shared" si="0"/>
        <v>293</v>
      </c>
      <c r="E19" s="40"/>
    </row>
    <row r="20" spans="1:5" x14ac:dyDescent="0.2">
      <c r="A20" s="13">
        <v>16</v>
      </c>
      <c r="B20" s="14">
        <v>43945</v>
      </c>
      <c r="C20" s="104">
        <f>'Table 11'!H10</f>
        <v>115</v>
      </c>
      <c r="D20" s="105">
        <f t="shared" si="0"/>
        <v>408</v>
      </c>
      <c r="E20" s="40"/>
    </row>
    <row r="21" spans="1:5" x14ac:dyDescent="0.2">
      <c r="A21" s="13">
        <v>17</v>
      </c>
      <c r="B21" s="14">
        <v>43952</v>
      </c>
      <c r="C21" s="104">
        <f>'Table 11'!H11</f>
        <v>118</v>
      </c>
      <c r="D21" s="105">
        <f t="shared" si="0"/>
        <v>526</v>
      </c>
      <c r="E21" s="40"/>
    </row>
    <row r="22" spans="1:5" x14ac:dyDescent="0.2">
      <c r="A22" s="13">
        <v>18</v>
      </c>
      <c r="B22" s="14">
        <v>43959</v>
      </c>
      <c r="C22" s="104">
        <f>'Table 11'!H12</f>
        <v>82</v>
      </c>
      <c r="D22" s="105">
        <f t="shared" si="0"/>
        <v>608</v>
      </c>
      <c r="E22" s="40"/>
    </row>
    <row r="23" spans="1:5" s="40" customFormat="1" x14ac:dyDescent="0.2">
      <c r="A23" s="13">
        <v>19</v>
      </c>
      <c r="B23" s="14">
        <v>43966</v>
      </c>
      <c r="C23" s="104">
        <f>'Table 11'!H13</f>
        <v>65</v>
      </c>
      <c r="D23" s="105">
        <f t="shared" ref="D23:D28" si="1">D22+C23</f>
        <v>673</v>
      </c>
    </row>
    <row r="24" spans="1:5" s="40" customFormat="1" x14ac:dyDescent="0.2">
      <c r="A24" s="13">
        <v>20</v>
      </c>
      <c r="B24" s="14">
        <v>43973</v>
      </c>
      <c r="C24" s="104">
        <f>'Table 11'!H14</f>
        <v>53</v>
      </c>
      <c r="D24" s="105">
        <f t="shared" si="1"/>
        <v>726</v>
      </c>
    </row>
    <row r="25" spans="1:5" s="40" customFormat="1" x14ac:dyDescent="0.2">
      <c r="A25" s="13">
        <v>21</v>
      </c>
      <c r="B25" s="14">
        <v>43980</v>
      </c>
      <c r="C25" s="104">
        <f>'Table 11'!H15</f>
        <v>38</v>
      </c>
      <c r="D25" s="105">
        <f t="shared" si="1"/>
        <v>764</v>
      </c>
    </row>
    <row r="26" spans="1:5" x14ac:dyDescent="0.2">
      <c r="A26" s="13">
        <v>22</v>
      </c>
      <c r="B26" s="14">
        <v>43987</v>
      </c>
      <c r="C26" s="104">
        <f>'Table 11'!H16</f>
        <v>22</v>
      </c>
      <c r="D26" s="105">
        <f t="shared" si="1"/>
        <v>786</v>
      </c>
      <c r="E26" s="40"/>
    </row>
    <row r="27" spans="1:5" s="40" customFormat="1" x14ac:dyDescent="0.2">
      <c r="A27" s="13">
        <v>23</v>
      </c>
      <c r="B27" s="14">
        <v>43994</v>
      </c>
      <c r="C27" s="104">
        <f>'Table 11'!H17</f>
        <v>22</v>
      </c>
      <c r="D27" s="105">
        <f t="shared" si="1"/>
        <v>808</v>
      </c>
    </row>
    <row r="28" spans="1:5" s="40" customFormat="1" x14ac:dyDescent="0.2">
      <c r="A28" s="13">
        <v>24</v>
      </c>
      <c r="B28" s="14">
        <v>44001</v>
      </c>
      <c r="C28" s="104">
        <f>'Table 11'!H18</f>
        <v>12</v>
      </c>
      <c r="D28" s="105">
        <f t="shared" si="1"/>
        <v>820</v>
      </c>
    </row>
    <row r="29" spans="1:5" s="40" customFormat="1" x14ac:dyDescent="0.2">
      <c r="A29" s="13">
        <v>25</v>
      </c>
      <c r="B29" s="14">
        <v>44008</v>
      </c>
      <c r="C29" s="104">
        <f>'Table 11'!H19</f>
        <v>10</v>
      </c>
      <c r="D29" s="105">
        <f t="shared" ref="D29:D34" si="2">D28+C29</f>
        <v>830</v>
      </c>
    </row>
    <row r="30" spans="1:5" s="40" customFormat="1" x14ac:dyDescent="0.2">
      <c r="A30" s="13">
        <v>26</v>
      </c>
      <c r="B30" s="14">
        <v>44015</v>
      </c>
      <c r="C30" s="104">
        <f>'Table 11'!H20</f>
        <v>11</v>
      </c>
      <c r="D30" s="105">
        <f t="shared" si="2"/>
        <v>841</v>
      </c>
    </row>
    <row r="31" spans="1:5" s="40" customFormat="1" x14ac:dyDescent="0.2">
      <c r="A31" s="13">
        <v>27</v>
      </c>
      <c r="B31" s="14">
        <v>44022</v>
      </c>
      <c r="C31" s="104">
        <f>'Table 11'!H21</f>
        <v>4</v>
      </c>
      <c r="D31" s="105">
        <f t="shared" si="2"/>
        <v>845</v>
      </c>
    </row>
    <row r="32" spans="1:5" s="40" customFormat="1" x14ac:dyDescent="0.2">
      <c r="A32" s="13">
        <v>28</v>
      </c>
      <c r="B32" s="14">
        <v>44029</v>
      </c>
      <c r="C32" s="104">
        <f>'Table 11'!H22</f>
        <v>5</v>
      </c>
      <c r="D32" s="105">
        <f t="shared" si="2"/>
        <v>850</v>
      </c>
    </row>
    <row r="33" spans="1:4" s="40" customFormat="1" x14ac:dyDescent="0.2">
      <c r="A33" s="13">
        <v>29</v>
      </c>
      <c r="B33" s="14">
        <v>44036</v>
      </c>
      <c r="C33" s="104">
        <f>'Table 11'!H23</f>
        <v>4</v>
      </c>
      <c r="D33" s="105">
        <f t="shared" si="2"/>
        <v>854</v>
      </c>
    </row>
    <row r="34" spans="1:4" s="40" customFormat="1" x14ac:dyDescent="0.2">
      <c r="A34" s="13">
        <v>30</v>
      </c>
      <c r="B34" s="14">
        <v>44043</v>
      </c>
      <c r="C34" s="104">
        <f>'Table 11'!H24</f>
        <v>1</v>
      </c>
      <c r="D34" s="105">
        <f t="shared" si="2"/>
        <v>855</v>
      </c>
    </row>
    <row r="35" spans="1:4" s="40" customFormat="1" x14ac:dyDescent="0.2">
      <c r="A35" s="13">
        <v>31</v>
      </c>
      <c r="B35" s="14">
        <v>44050</v>
      </c>
      <c r="C35" s="104">
        <f>'Table 11'!H25</f>
        <v>4</v>
      </c>
      <c r="D35" s="105">
        <f t="shared" ref="D35:D53" si="3">D34+C35</f>
        <v>859</v>
      </c>
    </row>
    <row r="36" spans="1:4" s="40" customFormat="1" x14ac:dyDescent="0.2">
      <c r="A36" s="13">
        <v>32</v>
      </c>
      <c r="B36" s="14">
        <v>44057</v>
      </c>
      <c r="C36" s="104">
        <f>'Table 11'!H26</f>
        <v>8</v>
      </c>
      <c r="D36" s="105">
        <f t="shared" si="3"/>
        <v>867</v>
      </c>
    </row>
    <row r="37" spans="1:4" s="40" customFormat="1" x14ac:dyDescent="0.2">
      <c r="A37" s="13">
        <v>33</v>
      </c>
      <c r="B37" s="14">
        <v>44064</v>
      </c>
      <c r="C37" s="104">
        <f>'Table 11'!H27</f>
        <v>3</v>
      </c>
      <c r="D37" s="105">
        <f t="shared" si="3"/>
        <v>870</v>
      </c>
    </row>
    <row r="38" spans="1:4" s="40" customFormat="1" x14ac:dyDescent="0.2">
      <c r="A38" s="13">
        <v>34</v>
      </c>
      <c r="B38" s="14">
        <v>44071</v>
      </c>
      <c r="C38" s="104">
        <f>'Table 11'!H28</f>
        <v>2</v>
      </c>
      <c r="D38" s="105">
        <f t="shared" si="3"/>
        <v>872</v>
      </c>
    </row>
    <row r="39" spans="1:4" s="40" customFormat="1" x14ac:dyDescent="0.2">
      <c r="A39" s="13">
        <v>35</v>
      </c>
      <c r="B39" s="14">
        <v>44078</v>
      </c>
      <c r="C39" s="104">
        <f>'Table 11'!H29</f>
        <v>6</v>
      </c>
      <c r="D39" s="105">
        <f t="shared" si="3"/>
        <v>878</v>
      </c>
    </row>
    <row r="40" spans="1:4" s="40" customFormat="1" x14ac:dyDescent="0.2">
      <c r="A40" s="13">
        <v>36</v>
      </c>
      <c r="B40" s="14">
        <v>44085</v>
      </c>
      <c r="C40" s="104">
        <f>'Table 11'!H30</f>
        <v>8</v>
      </c>
      <c r="D40" s="105">
        <f t="shared" si="3"/>
        <v>886</v>
      </c>
    </row>
    <row r="41" spans="1:4" s="40" customFormat="1" x14ac:dyDescent="0.2">
      <c r="A41" s="13">
        <v>37</v>
      </c>
      <c r="B41" s="14">
        <v>44092</v>
      </c>
      <c r="C41" s="104">
        <v>9</v>
      </c>
      <c r="D41" s="105">
        <f t="shared" si="3"/>
        <v>895</v>
      </c>
    </row>
    <row r="42" spans="1:4" s="40" customFormat="1" x14ac:dyDescent="0.2">
      <c r="A42" s="13">
        <v>38</v>
      </c>
      <c r="B42" s="14">
        <v>44099</v>
      </c>
      <c r="C42" s="104">
        <f>'Table 11'!H32</f>
        <v>6</v>
      </c>
      <c r="D42" s="105">
        <f t="shared" si="3"/>
        <v>901</v>
      </c>
    </row>
    <row r="43" spans="1:4" s="40" customFormat="1" x14ac:dyDescent="0.2">
      <c r="A43" s="13">
        <v>39</v>
      </c>
      <c r="B43" s="14">
        <v>44106</v>
      </c>
      <c r="C43" s="104">
        <f>'Table 11'!H33</f>
        <v>6</v>
      </c>
      <c r="D43" s="105">
        <f t="shared" si="3"/>
        <v>907</v>
      </c>
    </row>
    <row r="44" spans="1:4" s="40" customFormat="1" x14ac:dyDescent="0.2">
      <c r="A44" s="13">
        <v>40</v>
      </c>
      <c r="B44" s="14">
        <v>44113</v>
      </c>
      <c r="C44" s="104">
        <f>'Table 11'!H34</f>
        <v>7</v>
      </c>
      <c r="D44" s="105">
        <f t="shared" si="3"/>
        <v>914</v>
      </c>
    </row>
    <row r="45" spans="1:4" s="40" customFormat="1" x14ac:dyDescent="0.2">
      <c r="A45" s="13">
        <v>41</v>
      </c>
      <c r="B45" s="14">
        <v>44120</v>
      </c>
      <c r="C45" s="104">
        <f>'Table 11'!H35</f>
        <v>27</v>
      </c>
      <c r="D45" s="105">
        <f t="shared" si="3"/>
        <v>941</v>
      </c>
    </row>
    <row r="46" spans="1:4" s="40" customFormat="1" x14ac:dyDescent="0.2">
      <c r="A46" s="13">
        <v>42</v>
      </c>
      <c r="B46" s="14">
        <v>44127</v>
      </c>
      <c r="C46" s="104">
        <f>'Table 11'!H36</f>
        <v>47</v>
      </c>
      <c r="D46" s="105">
        <f t="shared" si="3"/>
        <v>988</v>
      </c>
    </row>
    <row r="47" spans="1:4" s="40" customFormat="1" x14ac:dyDescent="0.2">
      <c r="A47" s="13">
        <v>43</v>
      </c>
      <c r="B47" s="14">
        <v>44134</v>
      </c>
      <c r="C47" s="104">
        <f>'Table 11'!H37</f>
        <v>80</v>
      </c>
      <c r="D47" s="105">
        <f t="shared" si="3"/>
        <v>1068</v>
      </c>
    </row>
    <row r="48" spans="1:4" s="40" customFormat="1" x14ac:dyDescent="0.2">
      <c r="A48" s="13">
        <v>44</v>
      </c>
      <c r="B48" s="14">
        <v>44141</v>
      </c>
      <c r="C48" s="104">
        <f>'Table 11'!H38</f>
        <v>85</v>
      </c>
      <c r="D48" s="105">
        <f t="shared" si="3"/>
        <v>1153</v>
      </c>
    </row>
    <row r="49" spans="1:4" s="40" customFormat="1" x14ac:dyDescent="0.2">
      <c r="A49" s="13">
        <v>45</v>
      </c>
      <c r="B49" s="14">
        <v>44148</v>
      </c>
      <c r="C49" s="104">
        <f>'Table 11'!H39</f>
        <v>92</v>
      </c>
      <c r="D49" s="105">
        <f t="shared" si="3"/>
        <v>1245</v>
      </c>
    </row>
    <row r="50" spans="1:4" s="40" customFormat="1" x14ac:dyDescent="0.2">
      <c r="A50" s="13">
        <v>46</v>
      </c>
      <c r="B50" s="14">
        <v>44155</v>
      </c>
      <c r="C50" s="104">
        <f>'Table 11'!H40</f>
        <v>106</v>
      </c>
      <c r="D50" s="105">
        <f t="shared" si="3"/>
        <v>1351</v>
      </c>
    </row>
    <row r="51" spans="1:4" s="40" customFormat="1" x14ac:dyDescent="0.2">
      <c r="A51" s="13">
        <v>47</v>
      </c>
      <c r="B51" s="14">
        <v>44162</v>
      </c>
      <c r="C51" s="104">
        <f>'Table 11'!H41</f>
        <v>77</v>
      </c>
      <c r="D51" s="105">
        <f t="shared" si="3"/>
        <v>1428</v>
      </c>
    </row>
    <row r="52" spans="1:4" s="40" customFormat="1" x14ac:dyDescent="0.2">
      <c r="A52" s="13">
        <v>48</v>
      </c>
      <c r="B52" s="14">
        <v>44169</v>
      </c>
      <c r="C52" s="104">
        <f>'Table 11'!H42</f>
        <v>84</v>
      </c>
      <c r="D52" s="105">
        <f t="shared" si="3"/>
        <v>1512</v>
      </c>
    </row>
    <row r="53" spans="1:4" s="40" customFormat="1" x14ac:dyDescent="0.2">
      <c r="A53" s="13">
        <v>49</v>
      </c>
      <c r="B53" s="14">
        <v>44176</v>
      </c>
      <c r="C53" s="104">
        <f>'Table 11'!H43</f>
        <v>98</v>
      </c>
      <c r="D53" s="105">
        <f t="shared" si="3"/>
        <v>1610</v>
      </c>
    </row>
    <row r="54" spans="1:4" s="40" customFormat="1" x14ac:dyDescent="0.2">
      <c r="A54" s="13">
        <v>50</v>
      </c>
      <c r="B54" s="14">
        <v>44183</v>
      </c>
      <c r="C54" s="104">
        <f>'Table 11'!H44</f>
        <v>85</v>
      </c>
      <c r="D54" s="105">
        <f>D53+C54</f>
        <v>1695</v>
      </c>
    </row>
    <row r="55" spans="1:4" s="40" customFormat="1" x14ac:dyDescent="0.2">
      <c r="A55" s="13">
        <v>51</v>
      </c>
      <c r="B55" s="14">
        <v>44190</v>
      </c>
      <c r="C55" s="104">
        <f>'Table 11'!H45</f>
        <v>121</v>
      </c>
      <c r="D55" s="105">
        <f t="shared" ref="D55:D57" si="4">D54+C55</f>
        <v>1816</v>
      </c>
    </row>
    <row r="56" spans="1:4" s="40" customFormat="1" x14ac:dyDescent="0.2">
      <c r="A56" s="13">
        <v>52</v>
      </c>
      <c r="B56" s="14">
        <v>44197</v>
      </c>
      <c r="C56" s="104">
        <f>'Table 11'!H46</f>
        <v>104</v>
      </c>
      <c r="D56" s="105">
        <f t="shared" si="4"/>
        <v>1920</v>
      </c>
    </row>
    <row r="57" spans="1:4" s="40" customFormat="1" x14ac:dyDescent="0.2">
      <c r="A57" s="13">
        <v>1</v>
      </c>
      <c r="B57" s="14">
        <v>44204</v>
      </c>
      <c r="C57" s="104">
        <f>'Table 11'!H47</f>
        <v>115</v>
      </c>
      <c r="D57" s="105">
        <f t="shared" si="4"/>
        <v>2035</v>
      </c>
    </row>
    <row r="58" spans="1:4" s="40" customFormat="1" x14ac:dyDescent="0.2">
      <c r="A58" s="13">
        <v>2</v>
      </c>
      <c r="B58" s="14">
        <v>44211</v>
      </c>
      <c r="C58" s="104">
        <f>'Table 11'!H48</f>
        <v>178</v>
      </c>
      <c r="D58" s="105">
        <f t="shared" ref="D58:D63" si="5">D57+C58</f>
        <v>2213</v>
      </c>
    </row>
    <row r="59" spans="1:4" s="40" customFormat="1" x14ac:dyDescent="0.2">
      <c r="A59" s="13">
        <v>3</v>
      </c>
      <c r="B59" s="14">
        <v>44218</v>
      </c>
      <c r="C59" s="104">
        <f>'Table 11'!H49</f>
        <v>165</v>
      </c>
      <c r="D59" s="105">
        <f t="shared" si="5"/>
        <v>2378</v>
      </c>
    </row>
    <row r="60" spans="1:4" s="40" customFormat="1" x14ac:dyDescent="0.2">
      <c r="A60" s="13">
        <v>4</v>
      </c>
      <c r="B60" s="14">
        <v>44225</v>
      </c>
      <c r="C60" s="104">
        <f>'Table 11'!H50</f>
        <v>141</v>
      </c>
      <c r="D60" s="105">
        <f t="shared" si="5"/>
        <v>2519</v>
      </c>
    </row>
    <row r="61" spans="1:4" s="256" customFormat="1" x14ac:dyDescent="0.2">
      <c r="A61" s="13">
        <v>5</v>
      </c>
      <c r="B61" s="14">
        <v>44232</v>
      </c>
      <c r="C61" s="104">
        <f>'Table 11'!H51</f>
        <v>110</v>
      </c>
      <c r="D61" s="105">
        <f t="shared" si="5"/>
        <v>2629</v>
      </c>
    </row>
    <row r="62" spans="1:4" s="256" customFormat="1" x14ac:dyDescent="0.2">
      <c r="A62" s="13">
        <v>6</v>
      </c>
      <c r="B62" s="14">
        <v>44239</v>
      </c>
      <c r="C62" s="104">
        <f>'Table 11'!H52</f>
        <v>78</v>
      </c>
      <c r="D62" s="105">
        <f t="shared" si="5"/>
        <v>2707</v>
      </c>
    </row>
    <row r="63" spans="1:4" s="256" customFormat="1" x14ac:dyDescent="0.2">
      <c r="A63" s="13">
        <v>7</v>
      </c>
      <c r="B63" s="14">
        <v>44246</v>
      </c>
      <c r="C63" s="104">
        <f>'Table 11'!H53</f>
        <v>61</v>
      </c>
      <c r="D63" s="105">
        <f t="shared" si="5"/>
        <v>2768</v>
      </c>
    </row>
    <row r="64" spans="1:4" ht="14.25" x14ac:dyDescent="0.2">
      <c r="A64" s="9" t="s">
        <v>36</v>
      </c>
    </row>
    <row r="65" spans="1:7" ht="14.25" x14ac:dyDescent="0.2">
      <c r="A65" s="127" t="s">
        <v>162</v>
      </c>
      <c r="B65" s="75"/>
      <c r="C65" s="75"/>
      <c r="D65" s="75"/>
      <c r="E65" s="75"/>
      <c r="F65" s="75"/>
    </row>
    <row r="66" spans="1:7" s="40" customFormat="1" x14ac:dyDescent="0.2">
      <c r="A66" s="127" t="s">
        <v>145</v>
      </c>
      <c r="B66" s="75"/>
      <c r="C66" s="75"/>
      <c r="D66" s="75"/>
      <c r="E66" s="75"/>
      <c r="F66" s="75"/>
    </row>
    <row r="67" spans="1:7" ht="14.25" x14ac:dyDescent="0.2">
      <c r="A67" s="127" t="s">
        <v>146</v>
      </c>
      <c r="B67" s="127"/>
      <c r="C67" s="127"/>
      <c r="D67" s="127"/>
      <c r="E67" s="127"/>
      <c r="F67" s="127"/>
      <c r="G67" s="127"/>
    </row>
    <row r="68" spans="1:7" x14ac:dyDescent="0.2">
      <c r="A68" s="40" t="s">
        <v>147</v>
      </c>
    </row>
    <row r="69" spans="1:7" x14ac:dyDescent="0.2"/>
    <row r="70" spans="1:7" x14ac:dyDescent="0.2"/>
  </sheetData>
  <hyperlinks>
    <hyperlink ref="A1" location="Contents!A1" display="Contents"/>
  </hyperlinks>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EDB29"/>
    <pageSetUpPr fitToPage="1"/>
  </sheetPr>
  <dimension ref="A1:J92"/>
  <sheetViews>
    <sheetView showGridLines="0" topLeftCell="B1" zoomScale="93" zoomScaleNormal="93" zoomScaleSheetLayoutView="96" workbookViewId="0">
      <pane ySplit="4" topLeftCell="A43" activePane="bottomLeft" state="frozen"/>
      <selection pane="bottomLeft" activeCell="C54" sqref="C54"/>
    </sheetView>
  </sheetViews>
  <sheetFormatPr defaultColWidth="0" defaultRowHeight="12.75" zeroHeight="1" x14ac:dyDescent="0.2"/>
  <cols>
    <col min="1" max="1" width="11.5703125" style="4" customWidth="1"/>
    <col min="2" max="2" width="10.85546875" style="10" customWidth="1"/>
    <col min="3" max="3" width="12.42578125" style="3" customWidth="1"/>
    <col min="4" max="4" width="12.85546875" style="4" customWidth="1"/>
    <col min="5" max="6" width="12.42578125" style="4" customWidth="1"/>
    <col min="7" max="7" width="14.5703125" style="4" customWidth="1"/>
    <col min="8" max="8" width="11" style="4" customWidth="1"/>
    <col min="9" max="10" width="18.28515625" style="4" customWidth="1"/>
    <col min="11" max="16384" width="0" style="4" hidden="1"/>
  </cols>
  <sheetData>
    <row r="1" spans="1:10" s="40" customFormat="1" x14ac:dyDescent="0.2">
      <c r="A1" s="118" t="s">
        <v>42</v>
      </c>
      <c r="B1" s="10"/>
      <c r="C1" s="41"/>
    </row>
    <row r="2" spans="1:10" ht="14.25" x14ac:dyDescent="0.2">
      <c r="A2" s="1" t="s">
        <v>104</v>
      </c>
      <c r="B2" s="2"/>
      <c r="J2" s="40"/>
    </row>
    <row r="3" spans="1:10" x14ac:dyDescent="0.2">
      <c r="A3" s="1"/>
      <c r="B3" s="2"/>
      <c r="C3" s="162"/>
      <c r="D3" s="162"/>
      <c r="E3" s="162"/>
      <c r="F3" s="162"/>
      <c r="G3" s="162"/>
      <c r="J3" s="40"/>
    </row>
    <row r="4" spans="1:10" s="11" customFormat="1" ht="36" x14ac:dyDescent="0.2">
      <c r="A4" s="91" t="s">
        <v>26</v>
      </c>
      <c r="B4" s="92" t="s">
        <v>4</v>
      </c>
      <c r="C4" s="103" t="s">
        <v>29</v>
      </c>
      <c r="D4" s="103" t="s">
        <v>33</v>
      </c>
      <c r="E4" s="103" t="s">
        <v>31</v>
      </c>
      <c r="F4" s="103" t="s">
        <v>34</v>
      </c>
      <c r="G4" s="106" t="s">
        <v>32</v>
      </c>
      <c r="H4" s="91" t="s">
        <v>11</v>
      </c>
    </row>
    <row r="5" spans="1:10" s="11" customFormat="1" ht="12" x14ac:dyDescent="0.2">
      <c r="A5" s="13">
        <v>11</v>
      </c>
      <c r="B5" s="14">
        <v>43910</v>
      </c>
      <c r="C5" s="104">
        <v>1</v>
      </c>
      <c r="D5" s="104">
        <v>0</v>
      </c>
      <c r="E5" s="104">
        <v>0</v>
      </c>
      <c r="F5" s="104">
        <v>0</v>
      </c>
      <c r="G5" s="104">
        <v>0</v>
      </c>
      <c r="H5" s="24">
        <f t="shared" ref="H5:H12" si="0">SUM(C5:G5)</f>
        <v>1</v>
      </c>
      <c r="I5" s="157"/>
    </row>
    <row r="6" spans="1:10" s="11" customFormat="1" ht="12" x14ac:dyDescent="0.2">
      <c r="A6" s="13">
        <v>12</v>
      </c>
      <c r="B6" s="14">
        <v>43917</v>
      </c>
      <c r="C6" s="104">
        <v>17</v>
      </c>
      <c r="D6" s="104">
        <v>4</v>
      </c>
      <c r="E6" s="104">
        <v>1</v>
      </c>
      <c r="F6" s="104">
        <v>1</v>
      </c>
      <c r="G6" s="104">
        <v>0</v>
      </c>
      <c r="H6" s="24">
        <f>SUM(C6:G6)</f>
        <v>23</v>
      </c>
      <c r="I6" s="157"/>
    </row>
    <row r="7" spans="1:10" s="11" customFormat="1" ht="12" x14ac:dyDescent="0.2">
      <c r="A7" s="13">
        <v>13</v>
      </c>
      <c r="B7" s="14">
        <v>43924</v>
      </c>
      <c r="C7" s="104">
        <v>43</v>
      </c>
      <c r="D7" s="104">
        <v>14</v>
      </c>
      <c r="E7" s="104">
        <v>1</v>
      </c>
      <c r="F7" s="104">
        <v>3</v>
      </c>
      <c r="G7" s="104">
        <v>1</v>
      </c>
      <c r="H7" s="24">
        <f t="shared" si="0"/>
        <v>62</v>
      </c>
      <c r="I7" s="157"/>
    </row>
    <row r="8" spans="1:10" s="11" customFormat="1" ht="12" x14ac:dyDescent="0.2">
      <c r="A8" s="13">
        <v>14</v>
      </c>
      <c r="B8" s="14">
        <v>43931</v>
      </c>
      <c r="C8" s="104">
        <v>57</v>
      </c>
      <c r="D8" s="104">
        <v>25</v>
      </c>
      <c r="E8" s="104">
        <v>0</v>
      </c>
      <c r="F8" s="104">
        <v>6</v>
      </c>
      <c r="G8" s="104">
        <v>1</v>
      </c>
      <c r="H8" s="24">
        <f t="shared" si="0"/>
        <v>89</v>
      </c>
      <c r="I8" s="157"/>
    </row>
    <row r="9" spans="1:10" s="11" customFormat="1" ht="12" x14ac:dyDescent="0.2">
      <c r="A9" s="13">
        <v>15</v>
      </c>
      <c r="B9" s="14">
        <v>43938</v>
      </c>
      <c r="C9" s="104">
        <v>57</v>
      </c>
      <c r="D9" s="104">
        <v>53</v>
      </c>
      <c r="E9" s="104">
        <v>1</v>
      </c>
      <c r="F9" s="104">
        <v>7</v>
      </c>
      <c r="G9" s="104">
        <v>0</v>
      </c>
      <c r="H9" s="24">
        <f t="shared" si="0"/>
        <v>118</v>
      </c>
      <c r="I9" s="157"/>
    </row>
    <row r="10" spans="1:10" s="11" customFormat="1" ht="12" customHeight="1" x14ac:dyDescent="0.2">
      <c r="A10" s="13">
        <v>16</v>
      </c>
      <c r="B10" s="14">
        <v>43945</v>
      </c>
      <c r="C10" s="104">
        <v>43</v>
      </c>
      <c r="D10" s="104">
        <v>66</v>
      </c>
      <c r="E10" s="104">
        <v>0</v>
      </c>
      <c r="F10" s="104">
        <v>6</v>
      </c>
      <c r="G10" s="104">
        <v>0</v>
      </c>
      <c r="H10" s="24">
        <f t="shared" si="0"/>
        <v>115</v>
      </c>
      <c r="I10" s="157"/>
    </row>
    <row r="11" spans="1:10" s="11" customFormat="1" ht="12" customHeight="1" x14ac:dyDescent="0.2">
      <c r="A11" s="13">
        <v>17</v>
      </c>
      <c r="B11" s="14">
        <v>43952</v>
      </c>
      <c r="C11" s="104">
        <v>41</v>
      </c>
      <c r="D11" s="104">
        <v>72</v>
      </c>
      <c r="E11" s="104">
        <v>0</v>
      </c>
      <c r="F11" s="104">
        <v>5</v>
      </c>
      <c r="G11" s="104">
        <v>0</v>
      </c>
      <c r="H11" s="24">
        <f t="shared" si="0"/>
        <v>118</v>
      </c>
      <c r="I11" s="157"/>
    </row>
    <row r="12" spans="1:10" s="11" customFormat="1" ht="12" customHeight="1" x14ac:dyDescent="0.2">
      <c r="A12" s="13">
        <v>18</v>
      </c>
      <c r="B12" s="14">
        <v>43959</v>
      </c>
      <c r="C12" s="104">
        <v>37</v>
      </c>
      <c r="D12" s="104">
        <v>39</v>
      </c>
      <c r="E12" s="104">
        <v>1</v>
      </c>
      <c r="F12" s="104">
        <v>4</v>
      </c>
      <c r="G12" s="104">
        <v>1</v>
      </c>
      <c r="H12" s="24">
        <f t="shared" si="0"/>
        <v>82</v>
      </c>
      <c r="I12" s="157"/>
    </row>
    <row r="13" spans="1:10" s="11" customFormat="1" ht="12" customHeight="1" x14ac:dyDescent="0.2">
      <c r="A13" s="13">
        <v>19</v>
      </c>
      <c r="B13" s="14">
        <v>43966</v>
      </c>
      <c r="C13" s="104">
        <v>30</v>
      </c>
      <c r="D13" s="104">
        <v>33</v>
      </c>
      <c r="E13" s="104">
        <v>1</v>
      </c>
      <c r="F13" s="104">
        <v>1</v>
      </c>
      <c r="G13" s="104">
        <v>0</v>
      </c>
      <c r="H13" s="24">
        <f t="shared" ref="H13:H18" si="1">SUM(C13:G13)</f>
        <v>65</v>
      </c>
      <c r="I13" s="157"/>
    </row>
    <row r="14" spans="1:10" s="11" customFormat="1" ht="12" customHeight="1" x14ac:dyDescent="0.2">
      <c r="A14" s="13">
        <v>20</v>
      </c>
      <c r="B14" s="14">
        <v>43973</v>
      </c>
      <c r="C14" s="104">
        <v>32</v>
      </c>
      <c r="D14" s="104">
        <v>15</v>
      </c>
      <c r="E14" s="104">
        <v>2</v>
      </c>
      <c r="F14" s="104">
        <v>4</v>
      </c>
      <c r="G14" s="104">
        <v>0</v>
      </c>
      <c r="H14" s="24">
        <f t="shared" si="1"/>
        <v>53</v>
      </c>
      <c r="I14" s="157"/>
    </row>
    <row r="15" spans="1:10" s="11" customFormat="1" ht="12" customHeight="1" x14ac:dyDescent="0.2">
      <c r="A15" s="13">
        <v>21</v>
      </c>
      <c r="B15" s="14">
        <v>43980</v>
      </c>
      <c r="C15" s="104">
        <v>25</v>
      </c>
      <c r="D15" s="104">
        <v>11</v>
      </c>
      <c r="E15" s="104">
        <v>0</v>
      </c>
      <c r="F15" s="104">
        <v>2</v>
      </c>
      <c r="G15" s="104">
        <v>0</v>
      </c>
      <c r="H15" s="24">
        <f t="shared" si="1"/>
        <v>38</v>
      </c>
      <c r="I15" s="157"/>
    </row>
    <row r="16" spans="1:10" s="40" customFormat="1" ht="12" customHeight="1" x14ac:dyDescent="0.2">
      <c r="A16" s="13">
        <v>22</v>
      </c>
      <c r="B16" s="14">
        <v>43987</v>
      </c>
      <c r="C16" s="104">
        <v>15</v>
      </c>
      <c r="D16" s="104">
        <v>5</v>
      </c>
      <c r="E16" s="104">
        <v>0</v>
      </c>
      <c r="F16" s="104">
        <v>1</v>
      </c>
      <c r="G16" s="104">
        <v>1</v>
      </c>
      <c r="H16" s="24">
        <f t="shared" si="1"/>
        <v>22</v>
      </c>
      <c r="I16" s="157"/>
    </row>
    <row r="17" spans="1:9" s="40" customFormat="1" x14ac:dyDescent="0.2">
      <c r="A17" s="13">
        <v>23</v>
      </c>
      <c r="B17" s="14">
        <v>43994</v>
      </c>
      <c r="C17" s="104">
        <v>12</v>
      </c>
      <c r="D17" s="104">
        <v>5</v>
      </c>
      <c r="E17" s="104">
        <v>0</v>
      </c>
      <c r="F17" s="104">
        <v>4</v>
      </c>
      <c r="G17" s="104">
        <v>1</v>
      </c>
      <c r="H17" s="24">
        <f t="shared" si="1"/>
        <v>22</v>
      </c>
      <c r="I17" s="157"/>
    </row>
    <row r="18" spans="1:9" s="40" customFormat="1" x14ac:dyDescent="0.2">
      <c r="A18" s="13">
        <v>24</v>
      </c>
      <c r="B18" s="14">
        <v>44001</v>
      </c>
      <c r="C18" s="104">
        <v>11</v>
      </c>
      <c r="D18" s="104">
        <v>0</v>
      </c>
      <c r="E18" s="104">
        <v>0</v>
      </c>
      <c r="F18" s="104">
        <v>1</v>
      </c>
      <c r="G18" s="104">
        <v>0</v>
      </c>
      <c r="H18" s="24">
        <f t="shared" si="1"/>
        <v>12</v>
      </c>
      <c r="I18" s="157"/>
    </row>
    <row r="19" spans="1:9" s="40" customFormat="1" x14ac:dyDescent="0.2">
      <c r="A19" s="13">
        <v>25</v>
      </c>
      <c r="B19" s="14">
        <v>44008</v>
      </c>
      <c r="C19" s="104">
        <v>8</v>
      </c>
      <c r="D19" s="104">
        <v>2</v>
      </c>
      <c r="E19" s="104">
        <v>0</v>
      </c>
      <c r="F19" s="104">
        <v>0</v>
      </c>
      <c r="G19" s="104">
        <v>0</v>
      </c>
      <c r="H19" s="24">
        <f t="shared" ref="H19:H24" si="2">SUM(C19:G19)</f>
        <v>10</v>
      </c>
      <c r="I19" s="157"/>
    </row>
    <row r="20" spans="1:9" s="40" customFormat="1" x14ac:dyDescent="0.2">
      <c r="A20" s="13">
        <v>26</v>
      </c>
      <c r="B20" s="14">
        <v>44015</v>
      </c>
      <c r="C20" s="104">
        <v>9</v>
      </c>
      <c r="D20" s="104">
        <v>2</v>
      </c>
      <c r="E20" s="104">
        <v>0</v>
      </c>
      <c r="F20" s="104">
        <v>0</v>
      </c>
      <c r="G20" s="104">
        <v>0</v>
      </c>
      <c r="H20" s="24">
        <f t="shared" si="2"/>
        <v>11</v>
      </c>
      <c r="I20" s="157"/>
    </row>
    <row r="21" spans="1:9" s="40" customFormat="1" x14ac:dyDescent="0.2">
      <c r="A21" s="13">
        <v>27</v>
      </c>
      <c r="B21" s="14">
        <v>44022</v>
      </c>
      <c r="C21" s="104">
        <v>3</v>
      </c>
      <c r="D21" s="104">
        <v>1</v>
      </c>
      <c r="E21" s="104">
        <v>0</v>
      </c>
      <c r="F21" s="104">
        <v>0</v>
      </c>
      <c r="G21" s="104">
        <v>0</v>
      </c>
      <c r="H21" s="24">
        <f t="shared" si="2"/>
        <v>4</v>
      </c>
      <c r="I21" s="157"/>
    </row>
    <row r="22" spans="1:9" s="40" customFormat="1" x14ac:dyDescent="0.2">
      <c r="A22" s="13">
        <v>28</v>
      </c>
      <c r="B22" s="14">
        <v>44029</v>
      </c>
      <c r="C22" s="104">
        <v>5</v>
      </c>
      <c r="D22" s="104">
        <v>0</v>
      </c>
      <c r="E22" s="104">
        <v>0</v>
      </c>
      <c r="F22" s="104">
        <v>0</v>
      </c>
      <c r="G22" s="104">
        <v>0</v>
      </c>
      <c r="H22" s="24">
        <f t="shared" si="2"/>
        <v>5</v>
      </c>
      <c r="I22" s="157"/>
    </row>
    <row r="23" spans="1:9" s="40" customFormat="1" x14ac:dyDescent="0.2">
      <c r="A23" s="13">
        <v>29</v>
      </c>
      <c r="B23" s="14">
        <v>44036</v>
      </c>
      <c r="C23" s="104">
        <v>2</v>
      </c>
      <c r="D23" s="104">
        <v>2</v>
      </c>
      <c r="E23" s="104">
        <v>0</v>
      </c>
      <c r="F23" s="104">
        <v>0</v>
      </c>
      <c r="G23" s="104">
        <v>0</v>
      </c>
      <c r="H23" s="24">
        <f t="shared" si="2"/>
        <v>4</v>
      </c>
      <c r="I23" s="157"/>
    </row>
    <row r="24" spans="1:9" s="40" customFormat="1" x14ac:dyDescent="0.2">
      <c r="A24" s="13">
        <v>30</v>
      </c>
      <c r="B24" s="14">
        <v>44043</v>
      </c>
      <c r="C24" s="104">
        <v>1</v>
      </c>
      <c r="D24" s="104">
        <v>0</v>
      </c>
      <c r="E24" s="104">
        <v>0</v>
      </c>
      <c r="F24" s="104">
        <v>0</v>
      </c>
      <c r="G24" s="104">
        <v>0</v>
      </c>
      <c r="H24" s="24">
        <f t="shared" si="2"/>
        <v>1</v>
      </c>
      <c r="I24" s="157"/>
    </row>
    <row r="25" spans="1:9" s="40" customFormat="1" x14ac:dyDescent="0.2">
      <c r="A25" s="13">
        <v>31</v>
      </c>
      <c r="B25" s="14">
        <v>44050</v>
      </c>
      <c r="C25" s="104">
        <v>3</v>
      </c>
      <c r="D25" s="104">
        <v>0</v>
      </c>
      <c r="E25" s="104">
        <v>0</v>
      </c>
      <c r="F25" s="104">
        <v>0</v>
      </c>
      <c r="G25" s="104">
        <v>1</v>
      </c>
      <c r="H25" s="24">
        <f t="shared" ref="H25:H30" si="3">SUM(C25:G25)</f>
        <v>4</v>
      </c>
      <c r="I25" s="157"/>
    </row>
    <row r="26" spans="1:9" s="40" customFormat="1" x14ac:dyDescent="0.2">
      <c r="A26" s="13">
        <v>32</v>
      </c>
      <c r="B26" s="14">
        <v>44057</v>
      </c>
      <c r="C26" s="104">
        <v>5</v>
      </c>
      <c r="D26" s="104">
        <v>2</v>
      </c>
      <c r="E26" s="104">
        <v>0</v>
      </c>
      <c r="F26" s="104">
        <v>1</v>
      </c>
      <c r="G26" s="104">
        <v>0</v>
      </c>
      <c r="H26" s="24">
        <f t="shared" si="3"/>
        <v>8</v>
      </c>
      <c r="I26" s="157"/>
    </row>
    <row r="27" spans="1:9" s="40" customFormat="1" x14ac:dyDescent="0.2">
      <c r="A27" s="13">
        <v>33</v>
      </c>
      <c r="B27" s="14">
        <v>44064</v>
      </c>
      <c r="C27" s="104">
        <v>3</v>
      </c>
      <c r="D27" s="104">
        <v>0</v>
      </c>
      <c r="E27" s="104">
        <v>0</v>
      </c>
      <c r="F27" s="104">
        <v>0</v>
      </c>
      <c r="G27" s="104">
        <v>0</v>
      </c>
      <c r="H27" s="24">
        <f t="shared" si="3"/>
        <v>3</v>
      </c>
      <c r="I27" s="157"/>
    </row>
    <row r="28" spans="1:9" s="40" customFormat="1" x14ac:dyDescent="0.2">
      <c r="A28" s="13">
        <v>34</v>
      </c>
      <c r="B28" s="14">
        <v>44071</v>
      </c>
      <c r="C28" s="104">
        <v>2</v>
      </c>
      <c r="D28" s="104">
        <v>0</v>
      </c>
      <c r="E28" s="104">
        <v>0</v>
      </c>
      <c r="F28" s="104">
        <v>0</v>
      </c>
      <c r="G28" s="104">
        <v>0</v>
      </c>
      <c r="H28" s="24">
        <f t="shared" si="3"/>
        <v>2</v>
      </c>
      <c r="I28" s="157"/>
    </row>
    <row r="29" spans="1:9" s="40" customFormat="1" x14ac:dyDescent="0.2">
      <c r="A29" s="13">
        <v>35</v>
      </c>
      <c r="B29" s="14">
        <v>44078</v>
      </c>
      <c r="C29" s="104">
        <v>5</v>
      </c>
      <c r="D29" s="104">
        <v>0</v>
      </c>
      <c r="E29" s="104">
        <v>0</v>
      </c>
      <c r="F29" s="104">
        <v>1</v>
      </c>
      <c r="G29" s="104">
        <v>0</v>
      </c>
      <c r="H29" s="24">
        <f t="shared" si="3"/>
        <v>6</v>
      </c>
      <c r="I29" s="157"/>
    </row>
    <row r="30" spans="1:9" s="40" customFormat="1" x14ac:dyDescent="0.2">
      <c r="A30" s="13">
        <v>36</v>
      </c>
      <c r="B30" s="14">
        <v>44085</v>
      </c>
      <c r="C30" s="104">
        <v>6</v>
      </c>
      <c r="D30" s="104">
        <v>1</v>
      </c>
      <c r="E30" s="104">
        <v>0</v>
      </c>
      <c r="F30" s="104">
        <v>1</v>
      </c>
      <c r="G30" s="104">
        <v>0</v>
      </c>
      <c r="H30" s="24">
        <f t="shared" si="3"/>
        <v>8</v>
      </c>
      <c r="I30" s="157"/>
    </row>
    <row r="31" spans="1:9" s="40" customFormat="1" x14ac:dyDescent="0.2">
      <c r="A31" s="13">
        <v>37</v>
      </c>
      <c r="B31" s="14">
        <v>44092</v>
      </c>
      <c r="C31" s="104">
        <v>6</v>
      </c>
      <c r="D31" s="104">
        <v>3</v>
      </c>
      <c r="E31" s="104">
        <v>0</v>
      </c>
      <c r="F31" s="104">
        <v>0</v>
      </c>
      <c r="G31" s="104">
        <v>0</v>
      </c>
      <c r="H31" s="24">
        <f t="shared" ref="H31:H43" si="4">SUM(C31:G31)</f>
        <v>9</v>
      </c>
      <c r="I31" s="157"/>
    </row>
    <row r="32" spans="1:9" s="40" customFormat="1" x14ac:dyDescent="0.2">
      <c r="A32" s="13">
        <v>38</v>
      </c>
      <c r="B32" s="14">
        <v>44099</v>
      </c>
      <c r="C32" s="104">
        <v>5</v>
      </c>
      <c r="D32" s="104">
        <v>1</v>
      </c>
      <c r="E32" s="104">
        <v>0</v>
      </c>
      <c r="F32" s="104">
        <v>0</v>
      </c>
      <c r="G32" s="104">
        <v>0</v>
      </c>
      <c r="H32" s="24">
        <f t="shared" si="4"/>
        <v>6</v>
      </c>
      <c r="I32" s="157"/>
    </row>
    <row r="33" spans="1:9" s="40" customFormat="1" x14ac:dyDescent="0.2">
      <c r="A33" s="13">
        <v>39</v>
      </c>
      <c r="B33" s="14">
        <v>44106</v>
      </c>
      <c r="C33" s="104">
        <v>6</v>
      </c>
      <c r="D33" s="104">
        <v>0</v>
      </c>
      <c r="E33" s="104">
        <v>0</v>
      </c>
      <c r="F33" s="104">
        <v>0</v>
      </c>
      <c r="G33" s="104">
        <v>0</v>
      </c>
      <c r="H33" s="24">
        <f t="shared" si="4"/>
        <v>6</v>
      </c>
      <c r="I33" s="157"/>
    </row>
    <row r="34" spans="1:9" s="40" customFormat="1" x14ac:dyDescent="0.2">
      <c r="A34" s="13">
        <v>40</v>
      </c>
      <c r="B34" s="14">
        <v>44113</v>
      </c>
      <c r="C34" s="104">
        <v>5</v>
      </c>
      <c r="D34" s="104">
        <v>0</v>
      </c>
      <c r="E34" s="104">
        <v>0</v>
      </c>
      <c r="F34" s="104">
        <v>2</v>
      </c>
      <c r="G34" s="104">
        <v>0</v>
      </c>
      <c r="H34" s="24">
        <f t="shared" si="4"/>
        <v>7</v>
      </c>
      <c r="I34" s="157"/>
    </row>
    <row r="35" spans="1:9" s="40" customFormat="1" x14ac:dyDescent="0.2">
      <c r="A35" s="13">
        <v>41</v>
      </c>
      <c r="B35" s="14">
        <v>44120</v>
      </c>
      <c r="C35" s="104">
        <v>24</v>
      </c>
      <c r="D35" s="104">
        <v>1</v>
      </c>
      <c r="E35" s="104">
        <v>0</v>
      </c>
      <c r="F35" s="104">
        <v>2</v>
      </c>
      <c r="G35" s="104">
        <v>0</v>
      </c>
      <c r="H35" s="24">
        <f t="shared" si="4"/>
        <v>27</v>
      </c>
      <c r="I35" s="8"/>
    </row>
    <row r="36" spans="1:9" s="40" customFormat="1" x14ac:dyDescent="0.2">
      <c r="A36" s="13">
        <v>42</v>
      </c>
      <c r="B36" s="14">
        <v>44127</v>
      </c>
      <c r="C36" s="104">
        <v>34</v>
      </c>
      <c r="D36" s="104">
        <v>8</v>
      </c>
      <c r="E36" s="104">
        <v>0</v>
      </c>
      <c r="F36" s="104">
        <v>4</v>
      </c>
      <c r="G36" s="104">
        <v>1</v>
      </c>
      <c r="H36" s="24">
        <f t="shared" si="4"/>
        <v>47</v>
      </c>
      <c r="I36" s="8"/>
    </row>
    <row r="37" spans="1:9" s="40" customFormat="1" x14ac:dyDescent="0.2">
      <c r="A37" s="13">
        <v>43</v>
      </c>
      <c r="B37" s="14">
        <v>44134</v>
      </c>
      <c r="C37" s="104">
        <v>60</v>
      </c>
      <c r="D37" s="104">
        <v>13</v>
      </c>
      <c r="E37" s="104">
        <v>1</v>
      </c>
      <c r="F37" s="104">
        <v>6</v>
      </c>
      <c r="G37" s="104">
        <v>0</v>
      </c>
      <c r="H37" s="24">
        <f t="shared" si="4"/>
        <v>80</v>
      </c>
      <c r="I37" s="8"/>
    </row>
    <row r="38" spans="1:9" s="40" customFormat="1" x14ac:dyDescent="0.2">
      <c r="A38" s="13">
        <v>44</v>
      </c>
      <c r="B38" s="14">
        <v>44141</v>
      </c>
      <c r="C38" s="104">
        <v>58</v>
      </c>
      <c r="D38" s="104">
        <v>20</v>
      </c>
      <c r="E38" s="104">
        <v>0</v>
      </c>
      <c r="F38" s="104">
        <v>7</v>
      </c>
      <c r="G38" s="104">
        <v>0</v>
      </c>
      <c r="H38" s="24">
        <f t="shared" si="4"/>
        <v>85</v>
      </c>
      <c r="I38" s="8"/>
    </row>
    <row r="39" spans="1:9" s="40" customFormat="1" x14ac:dyDescent="0.2">
      <c r="A39" s="13">
        <v>45</v>
      </c>
      <c r="B39" s="14">
        <v>44148</v>
      </c>
      <c r="C39" s="104">
        <v>56</v>
      </c>
      <c r="D39" s="104">
        <v>30</v>
      </c>
      <c r="E39" s="104">
        <v>0</v>
      </c>
      <c r="F39" s="104">
        <v>6</v>
      </c>
      <c r="G39" s="104">
        <v>0</v>
      </c>
      <c r="H39" s="24">
        <f t="shared" si="4"/>
        <v>92</v>
      </c>
      <c r="I39" s="8"/>
    </row>
    <row r="40" spans="1:9" s="40" customFormat="1" x14ac:dyDescent="0.2">
      <c r="A40" s="13">
        <v>46</v>
      </c>
      <c r="B40" s="14">
        <v>44155</v>
      </c>
      <c r="C40" s="104">
        <v>72</v>
      </c>
      <c r="D40" s="104">
        <v>24</v>
      </c>
      <c r="E40" s="104">
        <v>0</v>
      </c>
      <c r="F40" s="104">
        <v>10</v>
      </c>
      <c r="G40" s="104">
        <v>0</v>
      </c>
      <c r="H40" s="24">
        <f t="shared" si="4"/>
        <v>106</v>
      </c>
      <c r="I40" s="8"/>
    </row>
    <row r="41" spans="1:9" s="40" customFormat="1" x14ac:dyDescent="0.2">
      <c r="A41" s="13">
        <v>47</v>
      </c>
      <c r="B41" s="14">
        <v>44162</v>
      </c>
      <c r="C41" s="104">
        <v>43</v>
      </c>
      <c r="D41" s="104">
        <v>27</v>
      </c>
      <c r="E41" s="104">
        <v>0</v>
      </c>
      <c r="F41" s="104">
        <v>7</v>
      </c>
      <c r="G41" s="104">
        <v>0</v>
      </c>
      <c r="H41" s="24">
        <f t="shared" si="4"/>
        <v>77</v>
      </c>
      <c r="I41" s="8"/>
    </row>
    <row r="42" spans="1:9" s="40" customFormat="1" x14ac:dyDescent="0.2">
      <c r="A42" s="13">
        <v>48</v>
      </c>
      <c r="B42" s="14">
        <v>44169</v>
      </c>
      <c r="C42" s="104">
        <v>48</v>
      </c>
      <c r="D42" s="104">
        <v>29</v>
      </c>
      <c r="E42" s="104">
        <v>0</v>
      </c>
      <c r="F42" s="104">
        <v>6</v>
      </c>
      <c r="G42" s="104">
        <v>1</v>
      </c>
      <c r="H42" s="24">
        <f t="shared" si="4"/>
        <v>84</v>
      </c>
      <c r="I42" s="8"/>
    </row>
    <row r="43" spans="1:9" s="40" customFormat="1" x14ac:dyDescent="0.2">
      <c r="A43" s="13">
        <v>49</v>
      </c>
      <c r="B43" s="14">
        <v>44176</v>
      </c>
      <c r="C43" s="104">
        <v>71</v>
      </c>
      <c r="D43" s="104">
        <v>25</v>
      </c>
      <c r="E43" s="104">
        <v>0</v>
      </c>
      <c r="F43" s="104">
        <v>2</v>
      </c>
      <c r="G43" s="104">
        <v>0</v>
      </c>
      <c r="H43" s="24">
        <f t="shared" si="4"/>
        <v>98</v>
      </c>
      <c r="I43" s="8"/>
    </row>
    <row r="44" spans="1:9" s="40" customFormat="1" x14ac:dyDescent="0.2">
      <c r="A44" s="13">
        <v>50</v>
      </c>
      <c r="B44" s="14">
        <v>44183</v>
      </c>
      <c r="C44" s="104">
        <v>55</v>
      </c>
      <c r="D44" s="104">
        <v>25</v>
      </c>
      <c r="E44" s="104">
        <v>1</v>
      </c>
      <c r="F44" s="104">
        <v>4</v>
      </c>
      <c r="G44" s="104">
        <v>0</v>
      </c>
      <c r="H44" s="24">
        <f>SUM(C44:G44)</f>
        <v>85</v>
      </c>
      <c r="I44" s="8"/>
    </row>
    <row r="45" spans="1:9" s="40" customFormat="1" x14ac:dyDescent="0.2">
      <c r="A45" s="13">
        <v>51</v>
      </c>
      <c r="B45" s="14">
        <v>44190</v>
      </c>
      <c r="C45" s="104">
        <v>77</v>
      </c>
      <c r="D45" s="104">
        <v>35</v>
      </c>
      <c r="E45" s="104">
        <v>0</v>
      </c>
      <c r="F45" s="104">
        <v>9</v>
      </c>
      <c r="G45" s="104">
        <v>0</v>
      </c>
      <c r="H45" s="24">
        <f t="shared" ref="H45:H46" si="5">SUM(C45:G45)</f>
        <v>121</v>
      </c>
      <c r="I45" s="8"/>
    </row>
    <row r="46" spans="1:9" s="40" customFormat="1" x14ac:dyDescent="0.2">
      <c r="A46" s="13">
        <v>52</v>
      </c>
      <c r="B46" s="14">
        <v>44197</v>
      </c>
      <c r="C46" s="104">
        <v>76</v>
      </c>
      <c r="D46" s="104">
        <v>18</v>
      </c>
      <c r="E46" s="104">
        <v>0</v>
      </c>
      <c r="F46" s="104">
        <v>9</v>
      </c>
      <c r="G46" s="104">
        <v>1</v>
      </c>
      <c r="H46" s="24">
        <f t="shared" si="5"/>
        <v>104</v>
      </c>
      <c r="I46" s="8"/>
    </row>
    <row r="47" spans="1:9" s="40" customFormat="1" x14ac:dyDescent="0.2">
      <c r="A47" s="13">
        <v>1</v>
      </c>
      <c r="B47" s="14">
        <v>44204</v>
      </c>
      <c r="C47" s="104">
        <v>89</v>
      </c>
      <c r="D47" s="104">
        <v>15</v>
      </c>
      <c r="E47" s="104">
        <v>2</v>
      </c>
      <c r="F47" s="104">
        <v>9</v>
      </c>
      <c r="G47" s="104">
        <v>0</v>
      </c>
      <c r="H47" s="24">
        <f t="shared" ref="H47:H53" si="6">SUM(C47:G47)</f>
        <v>115</v>
      </c>
      <c r="I47" s="8"/>
    </row>
    <row r="48" spans="1:9" s="40" customFormat="1" x14ac:dyDescent="0.2">
      <c r="A48" s="13">
        <v>2</v>
      </c>
      <c r="B48" s="14">
        <v>44211</v>
      </c>
      <c r="C48" s="104">
        <v>130</v>
      </c>
      <c r="D48" s="104">
        <v>34</v>
      </c>
      <c r="E48" s="104">
        <v>1</v>
      </c>
      <c r="F48" s="104">
        <v>13</v>
      </c>
      <c r="G48" s="104">
        <v>0</v>
      </c>
      <c r="H48" s="24">
        <f t="shared" si="6"/>
        <v>178</v>
      </c>
      <c r="I48" s="8"/>
    </row>
    <row r="49" spans="1:10" s="40" customFormat="1" x14ac:dyDescent="0.2">
      <c r="A49" s="13">
        <v>3</v>
      </c>
      <c r="B49" s="14">
        <v>44218</v>
      </c>
      <c r="C49" s="104">
        <v>117</v>
      </c>
      <c r="D49" s="104">
        <v>30</v>
      </c>
      <c r="E49" s="104">
        <v>0</v>
      </c>
      <c r="F49" s="104">
        <v>17</v>
      </c>
      <c r="G49" s="104">
        <v>1</v>
      </c>
      <c r="H49" s="24">
        <f t="shared" si="6"/>
        <v>165</v>
      </c>
      <c r="I49" s="8"/>
    </row>
    <row r="50" spans="1:10" s="40" customFormat="1" x14ac:dyDescent="0.2">
      <c r="A50" s="13">
        <v>4</v>
      </c>
      <c r="B50" s="14">
        <v>44225</v>
      </c>
      <c r="C50" s="104">
        <v>101</v>
      </c>
      <c r="D50" s="104">
        <v>30</v>
      </c>
      <c r="E50" s="104">
        <v>0</v>
      </c>
      <c r="F50" s="104">
        <v>10</v>
      </c>
      <c r="G50" s="104">
        <v>0</v>
      </c>
      <c r="H50" s="24">
        <f t="shared" si="6"/>
        <v>141</v>
      </c>
      <c r="I50" s="8"/>
    </row>
    <row r="51" spans="1:10" s="256" customFormat="1" x14ac:dyDescent="0.2">
      <c r="A51" s="13">
        <v>5</v>
      </c>
      <c r="B51" s="14">
        <v>44232</v>
      </c>
      <c r="C51" s="104">
        <v>81</v>
      </c>
      <c r="D51" s="104">
        <v>21</v>
      </c>
      <c r="E51" s="104">
        <v>1</v>
      </c>
      <c r="F51" s="104">
        <v>7</v>
      </c>
      <c r="G51" s="104">
        <v>0</v>
      </c>
      <c r="H51" s="24">
        <f t="shared" si="6"/>
        <v>110</v>
      </c>
      <c r="I51" s="8"/>
    </row>
    <row r="52" spans="1:10" s="256" customFormat="1" x14ac:dyDescent="0.2">
      <c r="A52" s="13">
        <v>6</v>
      </c>
      <c r="B52" s="14">
        <v>44239</v>
      </c>
      <c r="C52" s="104">
        <v>64</v>
      </c>
      <c r="D52" s="104">
        <v>7</v>
      </c>
      <c r="E52" s="104">
        <v>0</v>
      </c>
      <c r="F52" s="104">
        <v>7</v>
      </c>
      <c r="G52" s="104">
        <v>0</v>
      </c>
      <c r="H52" s="24">
        <f t="shared" si="6"/>
        <v>78</v>
      </c>
      <c r="I52" s="8"/>
    </row>
    <row r="53" spans="1:10" s="256" customFormat="1" x14ac:dyDescent="0.2">
      <c r="A53" s="13">
        <v>7</v>
      </c>
      <c r="B53" s="14">
        <v>44246</v>
      </c>
      <c r="C53" s="104">
        <v>51</v>
      </c>
      <c r="D53" s="104">
        <v>5</v>
      </c>
      <c r="E53" s="104">
        <v>0</v>
      </c>
      <c r="F53" s="104">
        <v>5</v>
      </c>
      <c r="G53" s="104">
        <v>0</v>
      </c>
      <c r="H53" s="24">
        <f t="shared" si="6"/>
        <v>61</v>
      </c>
      <c r="I53" s="8"/>
    </row>
    <row r="54" spans="1:10" ht="14.25" x14ac:dyDescent="0.2">
      <c r="A54" s="9" t="s">
        <v>36</v>
      </c>
      <c r="E54" s="40"/>
      <c r="F54" s="40"/>
      <c r="G54" s="40"/>
      <c r="J54" s="40"/>
    </row>
    <row r="55" spans="1:10" ht="14.25" x14ac:dyDescent="0.2">
      <c r="A55" s="127" t="s">
        <v>163</v>
      </c>
      <c r="B55" s="75"/>
      <c r="C55" s="75"/>
      <c r="D55" s="75"/>
      <c r="E55" s="75"/>
      <c r="F55" s="75"/>
      <c r="G55" s="75"/>
      <c r="H55" s="75"/>
      <c r="I55" s="75"/>
      <c r="J55" s="40"/>
    </row>
    <row r="56" spans="1:10" s="40" customFormat="1" x14ac:dyDescent="0.2">
      <c r="A56" s="127" t="s">
        <v>145</v>
      </c>
      <c r="B56" s="75"/>
      <c r="C56" s="75"/>
      <c r="D56" s="75"/>
      <c r="E56" s="75"/>
      <c r="F56" s="75"/>
      <c r="G56" s="75"/>
      <c r="H56" s="75"/>
      <c r="I56" s="75"/>
    </row>
    <row r="57" spans="1:10" ht="14.25" x14ac:dyDescent="0.2">
      <c r="A57" s="127" t="s">
        <v>93</v>
      </c>
      <c r="B57" s="127"/>
      <c r="C57" s="127"/>
      <c r="D57" s="127"/>
      <c r="E57" s="127"/>
      <c r="F57" s="127"/>
      <c r="G57" s="127"/>
      <c r="H57" s="127"/>
      <c r="I57" s="127"/>
      <c r="J57" s="40"/>
    </row>
    <row r="58" spans="1:10" ht="14.25" x14ac:dyDescent="0.2">
      <c r="A58" s="16" t="s">
        <v>35</v>
      </c>
      <c r="J58" s="40"/>
    </row>
    <row r="59" spans="1:10" x14ac:dyDescent="0.2">
      <c r="J59" s="40"/>
    </row>
    <row r="60" spans="1:10" ht="15" x14ac:dyDescent="0.25">
      <c r="B60" s="27"/>
      <c r="J60" s="40"/>
    </row>
    <row r="61" spans="1:10" ht="12.6" hidden="1" customHeight="1" x14ac:dyDescent="0.2">
      <c r="J61" s="40"/>
    </row>
    <row r="62" spans="1:10" ht="12.6" hidden="1" customHeight="1" x14ac:dyDescent="0.2">
      <c r="J62" s="40"/>
    </row>
    <row r="63" spans="1:10" ht="12.6" hidden="1" customHeight="1" x14ac:dyDescent="0.2">
      <c r="J63" s="40"/>
    </row>
    <row r="64" spans="1:10" ht="12.6" hidden="1" customHeight="1" x14ac:dyDescent="0.2">
      <c r="J64" s="40"/>
    </row>
    <row r="65" spans="10:10" ht="12.6" hidden="1" customHeight="1" x14ac:dyDescent="0.2">
      <c r="J65" s="40"/>
    </row>
    <row r="66" spans="10:10" ht="12.6" hidden="1" customHeight="1" x14ac:dyDescent="0.2">
      <c r="J66" s="40"/>
    </row>
    <row r="67" spans="10:10" ht="12.6" hidden="1" customHeight="1" x14ac:dyDescent="0.2">
      <c r="J67" s="40"/>
    </row>
    <row r="68" spans="10:10" ht="12.6" hidden="1" customHeight="1" x14ac:dyDescent="0.2">
      <c r="J68" s="40"/>
    </row>
    <row r="69" spans="10:10" ht="12.6" hidden="1" customHeight="1" x14ac:dyDescent="0.2">
      <c r="J69" s="40"/>
    </row>
    <row r="70" spans="10:10" ht="12.6" hidden="1" customHeight="1" x14ac:dyDescent="0.2">
      <c r="J70" s="40"/>
    </row>
    <row r="71" spans="10:10" ht="12.6" hidden="1" customHeight="1" x14ac:dyDescent="0.2">
      <c r="J71" s="40"/>
    </row>
    <row r="72" spans="10:10" ht="12.6" hidden="1" customHeight="1" x14ac:dyDescent="0.2">
      <c r="J72" s="40"/>
    </row>
    <row r="73" spans="10:10" ht="12.6" hidden="1" customHeight="1" x14ac:dyDescent="0.2">
      <c r="J73" s="40"/>
    </row>
    <row r="74" spans="10:10" ht="12.6" hidden="1" customHeight="1" x14ac:dyDescent="0.2">
      <c r="J74" s="40"/>
    </row>
    <row r="75" spans="10:10" ht="12.6" hidden="1" customHeight="1" x14ac:dyDescent="0.2">
      <c r="J75" s="40"/>
    </row>
    <row r="76" spans="10:10" ht="12.6" hidden="1" customHeight="1" x14ac:dyDescent="0.2">
      <c r="J76" s="40"/>
    </row>
    <row r="77" spans="10:10" ht="12.6" hidden="1" customHeight="1" x14ac:dyDescent="0.2">
      <c r="J77" s="40"/>
    </row>
    <row r="78" spans="10:10" ht="12.6" hidden="1" customHeight="1" x14ac:dyDescent="0.2">
      <c r="J78" s="40"/>
    </row>
    <row r="79" spans="10:10" ht="12.6" hidden="1" customHeight="1" x14ac:dyDescent="0.2">
      <c r="J79" s="40"/>
    </row>
    <row r="80" spans="10:10" ht="12.6" hidden="1" customHeight="1" x14ac:dyDescent="0.2">
      <c r="J80" s="40"/>
    </row>
    <row r="81" spans="10:10" ht="12.6" hidden="1" customHeight="1" x14ac:dyDescent="0.2">
      <c r="J81" s="40"/>
    </row>
    <row r="82" spans="10:10" ht="12.6" hidden="1" customHeight="1" x14ac:dyDescent="0.2">
      <c r="J82" s="40"/>
    </row>
    <row r="83" spans="10:10" ht="12.6" hidden="1" customHeight="1" x14ac:dyDescent="0.2">
      <c r="J83" s="40"/>
    </row>
    <row r="84" spans="10:10" ht="12.6" hidden="1" customHeight="1" x14ac:dyDescent="0.2">
      <c r="J84" s="40"/>
    </row>
    <row r="85" spans="10:10" ht="12.6" hidden="1" customHeight="1" x14ac:dyDescent="0.2">
      <c r="J85" s="40"/>
    </row>
    <row r="86" spans="10:10" ht="12.6" hidden="1" customHeight="1" x14ac:dyDescent="0.2">
      <c r="J86" s="40"/>
    </row>
    <row r="87" spans="10:10" ht="12.6" hidden="1" customHeight="1" x14ac:dyDescent="0.2">
      <c r="J87" s="40"/>
    </row>
    <row r="88" spans="10:10" ht="12.6" hidden="1" customHeight="1" x14ac:dyDescent="0.2">
      <c r="J88" s="40"/>
    </row>
    <row r="89" spans="10:10" ht="12.6" hidden="1" customHeight="1" x14ac:dyDescent="0.2">
      <c r="J89" s="40"/>
    </row>
    <row r="90" spans="10:10" ht="12.6" hidden="1" customHeight="1" x14ac:dyDescent="0.2">
      <c r="J90" s="40"/>
    </row>
    <row r="91" spans="10:10" ht="12.6" hidden="1" customHeight="1" x14ac:dyDescent="0.2">
      <c r="J91" s="40"/>
    </row>
    <row r="92" spans="10:10" x14ac:dyDescent="0.2"/>
  </sheetData>
  <hyperlinks>
    <hyperlink ref="A1" location="Contents!A1" display="Contents"/>
  </hyperlinks>
  <pageMargins left="0.70866141732283472" right="0.70866141732283472" top="0.74803149606299213" bottom="0.74803149606299213" header="0.31496062992125984" footer="0.31496062992125984"/>
  <pageSetup scale="68"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CEDB29"/>
  </sheetPr>
  <dimension ref="A1:I62"/>
  <sheetViews>
    <sheetView workbookViewId="0">
      <pane ySplit="4" topLeftCell="A47" activePane="bottomLeft" state="frozen"/>
      <selection pane="bottomLeft" activeCell="H54" sqref="H54"/>
    </sheetView>
  </sheetViews>
  <sheetFormatPr defaultColWidth="0" defaultRowHeight="12.75" zeroHeight="1" x14ac:dyDescent="0.2"/>
  <cols>
    <col min="1" max="1" width="8.7109375" style="40" customWidth="1"/>
    <col min="2" max="2" width="10.85546875" style="40" customWidth="1"/>
    <col min="3" max="10" width="13.140625" style="40" customWidth="1"/>
    <col min="11" max="16384" width="0" style="40" hidden="1"/>
  </cols>
  <sheetData>
    <row r="1" spans="1:8" x14ac:dyDescent="0.2">
      <c r="A1" s="118" t="s">
        <v>42</v>
      </c>
      <c r="B1" s="10"/>
      <c r="C1" s="41"/>
    </row>
    <row r="2" spans="1:8" ht="14.25" x14ac:dyDescent="0.2">
      <c r="A2" s="39" t="s">
        <v>105</v>
      </c>
      <c r="B2" s="2"/>
      <c r="C2" s="41"/>
    </row>
    <row r="3" spans="1:8" x14ac:dyDescent="0.2">
      <c r="A3" s="39"/>
      <c r="B3" s="2"/>
      <c r="C3" s="41"/>
    </row>
    <row r="4" spans="1:8" s="11" customFormat="1" ht="36" x14ac:dyDescent="0.2">
      <c r="A4" s="120" t="s">
        <v>26</v>
      </c>
      <c r="B4" s="121" t="s">
        <v>4</v>
      </c>
      <c r="C4" s="103" t="s">
        <v>79</v>
      </c>
      <c r="D4" s="103" t="s">
        <v>80</v>
      </c>
      <c r="E4" s="103" t="s">
        <v>78</v>
      </c>
      <c r="F4" s="120" t="s">
        <v>11</v>
      </c>
      <c r="G4" s="120" t="s">
        <v>77</v>
      </c>
    </row>
    <row r="5" spans="1:8" s="11" customFormat="1" ht="12" x14ac:dyDescent="0.2">
      <c r="A5" s="13">
        <v>11</v>
      </c>
      <c r="B5" s="14">
        <v>43910</v>
      </c>
      <c r="C5" s="104" t="s">
        <v>40</v>
      </c>
      <c r="D5" s="123" t="s">
        <v>40</v>
      </c>
      <c r="E5" s="122" t="s">
        <v>40</v>
      </c>
      <c r="F5" s="24" t="s">
        <v>40</v>
      </c>
      <c r="G5" s="24" t="s">
        <v>40</v>
      </c>
    </row>
    <row r="6" spans="1:8" s="11" customFormat="1" ht="12" x14ac:dyDescent="0.2">
      <c r="A6" s="13">
        <v>12</v>
      </c>
      <c r="B6" s="14">
        <v>43917</v>
      </c>
      <c r="C6" s="104">
        <v>4</v>
      </c>
      <c r="D6" s="123">
        <v>3</v>
      </c>
      <c r="E6" s="124">
        <f>(D6/'Table 11'!C6)*100</f>
        <v>17.647058823529413</v>
      </c>
      <c r="F6" s="15">
        <f>SUM(C6:D6)</f>
        <v>7</v>
      </c>
      <c r="G6" s="125">
        <f>(F6/'Table 11'!H6)*100</f>
        <v>30.434782608695656</v>
      </c>
    </row>
    <row r="7" spans="1:8" s="11" customFormat="1" ht="12" x14ac:dyDescent="0.2">
      <c r="A7" s="13">
        <v>13</v>
      </c>
      <c r="B7" s="14">
        <v>43924</v>
      </c>
      <c r="C7" s="104">
        <v>14</v>
      </c>
      <c r="D7" s="123">
        <v>2</v>
      </c>
      <c r="E7" s="124">
        <f>(D7/'Table 11'!C7)*100</f>
        <v>4.6511627906976747</v>
      </c>
      <c r="F7" s="15">
        <f t="shared" ref="F7:F16" si="0">SUM(C7:D7)</f>
        <v>16</v>
      </c>
      <c r="G7" s="125">
        <f>(F7/'Table 11'!H7)*100</f>
        <v>25.806451612903224</v>
      </c>
    </row>
    <row r="8" spans="1:8" s="11" customFormat="1" ht="12" x14ac:dyDescent="0.2">
      <c r="A8" s="13">
        <v>14</v>
      </c>
      <c r="B8" s="14">
        <v>43931</v>
      </c>
      <c r="C8" s="104">
        <v>25</v>
      </c>
      <c r="D8" s="123">
        <v>6</v>
      </c>
      <c r="E8" s="124">
        <f>(D8/'Table 11'!C8)*100</f>
        <v>10.526315789473683</v>
      </c>
      <c r="F8" s="15">
        <f t="shared" si="0"/>
        <v>31</v>
      </c>
      <c r="G8" s="125">
        <f>(F8/'Table 11'!H8)*100</f>
        <v>34.831460674157306</v>
      </c>
    </row>
    <row r="9" spans="1:8" s="11" customFormat="1" ht="12" x14ac:dyDescent="0.2">
      <c r="A9" s="13">
        <v>15</v>
      </c>
      <c r="B9" s="14">
        <v>43938</v>
      </c>
      <c r="C9" s="104">
        <v>53</v>
      </c>
      <c r="D9" s="123">
        <v>12</v>
      </c>
      <c r="E9" s="124">
        <f>(D9/'Table 11'!C9)*100</f>
        <v>21.052631578947366</v>
      </c>
      <c r="F9" s="15">
        <f t="shared" si="0"/>
        <v>65</v>
      </c>
      <c r="G9" s="125">
        <f>(F9/'Table 11'!H9)*100</f>
        <v>55.084745762711862</v>
      </c>
    </row>
    <row r="10" spans="1:8" s="11" customFormat="1" ht="12" x14ac:dyDescent="0.2">
      <c r="A10" s="13">
        <v>16</v>
      </c>
      <c r="B10" s="14">
        <v>43945</v>
      </c>
      <c r="C10" s="104">
        <v>66</v>
      </c>
      <c r="D10" s="123">
        <v>9</v>
      </c>
      <c r="E10" s="124">
        <f>(D10/'Table 11'!C10)*100</f>
        <v>20.930232558139537</v>
      </c>
      <c r="F10" s="15">
        <f t="shared" si="0"/>
        <v>75</v>
      </c>
      <c r="G10" s="125">
        <f>(F10/'Table 11'!H10)*100</f>
        <v>65.217391304347828</v>
      </c>
    </row>
    <row r="11" spans="1:8" s="11" customFormat="1" ht="12" customHeight="1" x14ac:dyDescent="0.2">
      <c r="A11" s="13">
        <v>17</v>
      </c>
      <c r="B11" s="14">
        <v>43952</v>
      </c>
      <c r="C11" s="104">
        <v>72</v>
      </c>
      <c r="D11" s="123">
        <v>10</v>
      </c>
      <c r="E11" s="124">
        <f>(D11/'Table 11'!C11)*100</f>
        <v>24.390243902439025</v>
      </c>
      <c r="F11" s="15">
        <f t="shared" si="0"/>
        <v>82</v>
      </c>
      <c r="G11" s="125">
        <f>(F11/'Table 11'!H11)*100</f>
        <v>69.491525423728817</v>
      </c>
    </row>
    <row r="12" spans="1:8" s="11" customFormat="1" ht="12" customHeight="1" x14ac:dyDescent="0.2">
      <c r="A12" s="13">
        <v>18</v>
      </c>
      <c r="B12" s="14">
        <v>43959</v>
      </c>
      <c r="C12" s="104">
        <v>39</v>
      </c>
      <c r="D12" s="123">
        <v>12</v>
      </c>
      <c r="E12" s="124">
        <f>(D12/'Table 11'!C12)*100</f>
        <v>32.432432432432435</v>
      </c>
      <c r="F12" s="15">
        <f t="shared" si="0"/>
        <v>51</v>
      </c>
      <c r="G12" s="125">
        <f>(F12/'Table 11'!H12)*100</f>
        <v>62.195121951219512</v>
      </c>
      <c r="H12" s="135"/>
    </row>
    <row r="13" spans="1:8" s="11" customFormat="1" ht="12" customHeight="1" x14ac:dyDescent="0.2">
      <c r="A13" s="13">
        <v>19</v>
      </c>
      <c r="B13" s="14">
        <v>43966</v>
      </c>
      <c r="C13" s="104">
        <v>33</v>
      </c>
      <c r="D13" s="123">
        <v>6</v>
      </c>
      <c r="E13" s="124">
        <f>(D13/'Table 11'!C13)*100</f>
        <v>20</v>
      </c>
      <c r="F13" s="15">
        <f t="shared" si="0"/>
        <v>39</v>
      </c>
      <c r="G13" s="125">
        <f>(F13/'Table 11'!H13)*100</f>
        <v>60</v>
      </c>
    </row>
    <row r="14" spans="1:8" s="11" customFormat="1" ht="12" customHeight="1" x14ac:dyDescent="0.2">
      <c r="A14" s="13">
        <v>20</v>
      </c>
      <c r="B14" s="14">
        <v>43973</v>
      </c>
      <c r="C14" s="104">
        <v>15</v>
      </c>
      <c r="D14" s="123">
        <v>4</v>
      </c>
      <c r="E14" s="124">
        <f>(D14/'Table 11'!C14)*100</f>
        <v>12.5</v>
      </c>
      <c r="F14" s="15">
        <f t="shared" si="0"/>
        <v>19</v>
      </c>
      <c r="G14" s="125">
        <f>(F14/'Table 11'!H14)*100</f>
        <v>35.849056603773583</v>
      </c>
    </row>
    <row r="15" spans="1:8" s="11" customFormat="1" ht="12" customHeight="1" x14ac:dyDescent="0.2">
      <c r="A15" s="13">
        <v>21</v>
      </c>
      <c r="B15" s="14">
        <v>43980</v>
      </c>
      <c r="C15" s="104">
        <f>'Table 11'!D15</f>
        <v>11</v>
      </c>
      <c r="D15" s="123">
        <v>5</v>
      </c>
      <c r="E15" s="124">
        <f>(D15/'Table 11'!C15)*100</f>
        <v>20</v>
      </c>
      <c r="F15" s="15">
        <f t="shared" si="0"/>
        <v>16</v>
      </c>
      <c r="G15" s="125">
        <f>(F15/'Table 11'!H15)*100</f>
        <v>42.105263157894733</v>
      </c>
      <c r="H15" s="40"/>
    </row>
    <row r="16" spans="1:8" ht="12" customHeight="1" x14ac:dyDescent="0.2">
      <c r="A16" s="13">
        <v>22</v>
      </c>
      <c r="B16" s="14">
        <v>43987</v>
      </c>
      <c r="C16" s="104">
        <f>'Table 11'!D16</f>
        <v>5</v>
      </c>
      <c r="D16" s="123">
        <v>2</v>
      </c>
      <c r="E16" s="124">
        <f>(D16/'Table 11'!C16)*100</f>
        <v>13.333333333333334</v>
      </c>
      <c r="F16" s="15">
        <f t="shared" si="0"/>
        <v>7</v>
      </c>
      <c r="G16" s="125">
        <f>(F16/'Table 11'!H16)*100</f>
        <v>31.818181818181817</v>
      </c>
    </row>
    <row r="17" spans="1:7" x14ac:dyDescent="0.2">
      <c r="A17" s="13">
        <v>23</v>
      </c>
      <c r="B17" s="14">
        <v>43994</v>
      </c>
      <c r="C17" s="104">
        <v>5</v>
      </c>
      <c r="D17" s="123">
        <v>1</v>
      </c>
      <c r="E17" s="124">
        <f>(D17/'Table 11'!C17)*100</f>
        <v>8.3333333333333321</v>
      </c>
      <c r="F17" s="15">
        <f t="shared" ref="F17:F22" si="1">SUM(C17:D17)</f>
        <v>6</v>
      </c>
      <c r="G17" s="125">
        <f>(F17/'Table 11'!H17)*100</f>
        <v>27.27272727272727</v>
      </c>
    </row>
    <row r="18" spans="1:7" x14ac:dyDescent="0.2">
      <c r="A18" s="13">
        <v>24</v>
      </c>
      <c r="B18" s="14">
        <v>44001</v>
      </c>
      <c r="C18" s="104">
        <v>0</v>
      </c>
      <c r="D18" s="123">
        <v>2</v>
      </c>
      <c r="E18" s="124">
        <f>(D18/'Table 11'!C18)*100</f>
        <v>18.181818181818183</v>
      </c>
      <c r="F18" s="15">
        <f t="shared" si="1"/>
        <v>2</v>
      </c>
      <c r="G18" s="125">
        <f>(F18/'Table 11'!H18)*100</f>
        <v>16.666666666666664</v>
      </c>
    </row>
    <row r="19" spans="1:7" x14ac:dyDescent="0.2">
      <c r="A19" s="13">
        <v>25</v>
      </c>
      <c r="B19" s="14">
        <v>44008</v>
      </c>
      <c r="C19" s="104">
        <v>2</v>
      </c>
      <c r="D19" s="123">
        <v>1</v>
      </c>
      <c r="E19" s="124">
        <f>(D19/'Table 11'!C19)*100</f>
        <v>12.5</v>
      </c>
      <c r="F19" s="15">
        <f t="shared" si="1"/>
        <v>3</v>
      </c>
      <c r="G19" s="125">
        <f>(F19/'Table 11'!H19)*100</f>
        <v>30</v>
      </c>
    </row>
    <row r="20" spans="1:7" x14ac:dyDescent="0.2">
      <c r="A20" s="13">
        <v>26</v>
      </c>
      <c r="B20" s="14">
        <v>44015</v>
      </c>
      <c r="C20" s="104">
        <v>2</v>
      </c>
      <c r="D20" s="123">
        <v>3</v>
      </c>
      <c r="E20" s="124">
        <f>(D20/'Table 11'!C20)*100</f>
        <v>33.333333333333329</v>
      </c>
      <c r="F20" s="15">
        <f t="shared" si="1"/>
        <v>5</v>
      </c>
      <c r="G20" s="125">
        <f>(F20/'Table 11'!H20)*100</f>
        <v>45.454545454545453</v>
      </c>
    </row>
    <row r="21" spans="1:7" x14ac:dyDescent="0.2">
      <c r="A21" s="13">
        <v>27</v>
      </c>
      <c r="B21" s="14">
        <v>44022</v>
      </c>
      <c r="C21" s="104">
        <v>1</v>
      </c>
      <c r="D21" s="123">
        <v>1</v>
      </c>
      <c r="E21" s="124">
        <f>(D21/'Table 11'!C21)*100</f>
        <v>33.333333333333329</v>
      </c>
      <c r="F21" s="15">
        <f t="shared" si="1"/>
        <v>2</v>
      </c>
      <c r="G21" s="125">
        <f>(F21/'Table 11'!H21)*100</f>
        <v>50</v>
      </c>
    </row>
    <row r="22" spans="1:7" x14ac:dyDescent="0.2">
      <c r="A22" s="13">
        <v>28</v>
      </c>
      <c r="B22" s="14">
        <v>44029</v>
      </c>
      <c r="C22" s="104">
        <v>0</v>
      </c>
      <c r="D22" s="123">
        <v>1</v>
      </c>
      <c r="E22" s="124">
        <f>(D22/'Table 11'!C22)*100</f>
        <v>20</v>
      </c>
      <c r="F22" s="15">
        <f t="shared" si="1"/>
        <v>1</v>
      </c>
      <c r="G22" s="125">
        <f>(F22/'Table 11'!H22)*100</f>
        <v>20</v>
      </c>
    </row>
    <row r="23" spans="1:7" x14ac:dyDescent="0.2">
      <c r="A23" s="13">
        <v>29</v>
      </c>
      <c r="B23" s="14">
        <v>44036</v>
      </c>
      <c r="C23" s="104">
        <v>2</v>
      </c>
      <c r="D23" s="143">
        <v>0</v>
      </c>
      <c r="E23" s="124">
        <f>(D23/'Table 11'!C23)*100</f>
        <v>0</v>
      </c>
      <c r="F23" s="15">
        <f t="shared" ref="F23:F28" si="2">SUM(C23:D23)</f>
        <v>2</v>
      </c>
      <c r="G23" s="125">
        <f>(F23/'Table 11'!H23)*100</f>
        <v>50</v>
      </c>
    </row>
    <row r="24" spans="1:7" x14ac:dyDescent="0.2">
      <c r="A24" s="13">
        <v>30</v>
      </c>
      <c r="B24" s="14">
        <v>44043</v>
      </c>
      <c r="C24" s="104">
        <v>0</v>
      </c>
      <c r="D24" s="143">
        <v>0</v>
      </c>
      <c r="E24" s="124">
        <f>(D24/'Table 11'!C24)*100</f>
        <v>0</v>
      </c>
      <c r="F24" s="15">
        <f t="shared" si="2"/>
        <v>0</v>
      </c>
      <c r="G24" s="125">
        <f>(F24/'Table 11'!H24)*100</f>
        <v>0</v>
      </c>
    </row>
    <row r="25" spans="1:7" x14ac:dyDescent="0.2">
      <c r="A25" s="13">
        <v>31</v>
      </c>
      <c r="B25" s="14">
        <v>44050</v>
      </c>
      <c r="C25" s="104">
        <v>0</v>
      </c>
      <c r="D25" s="143">
        <v>0</v>
      </c>
      <c r="E25" s="124">
        <f>(D25/'Table 11'!C25)*100</f>
        <v>0</v>
      </c>
      <c r="F25" s="15">
        <f t="shared" si="2"/>
        <v>0</v>
      </c>
      <c r="G25" s="125">
        <f>(F25/'Table 11'!H25)*100</f>
        <v>0</v>
      </c>
    </row>
    <row r="26" spans="1:7" x14ac:dyDescent="0.2">
      <c r="A26" s="13">
        <v>32</v>
      </c>
      <c r="B26" s="14">
        <v>44057</v>
      </c>
      <c r="C26" s="104">
        <v>2</v>
      </c>
      <c r="D26" s="143">
        <v>0</v>
      </c>
      <c r="E26" s="124">
        <f>(D26/'Table 11'!C26)*100</f>
        <v>0</v>
      </c>
      <c r="F26" s="15">
        <f t="shared" si="2"/>
        <v>2</v>
      </c>
      <c r="G26" s="125">
        <f>(F26/'Table 11'!H26)*100</f>
        <v>25</v>
      </c>
    </row>
    <row r="27" spans="1:7" x14ac:dyDescent="0.2">
      <c r="A27" s="13">
        <v>33</v>
      </c>
      <c r="B27" s="14">
        <v>44064</v>
      </c>
      <c r="C27" s="104">
        <v>0</v>
      </c>
      <c r="D27" s="143">
        <v>0</v>
      </c>
      <c r="E27" s="124">
        <f>(D27/'Table 11'!C27)*100</f>
        <v>0</v>
      </c>
      <c r="F27" s="15">
        <f t="shared" si="2"/>
        <v>0</v>
      </c>
      <c r="G27" s="125">
        <f>(F27/'Table 11'!H27)*100</f>
        <v>0</v>
      </c>
    </row>
    <row r="28" spans="1:7" x14ac:dyDescent="0.2">
      <c r="A28" s="13">
        <v>34</v>
      </c>
      <c r="B28" s="14">
        <v>44071</v>
      </c>
      <c r="C28" s="104">
        <v>0</v>
      </c>
      <c r="D28" s="143">
        <v>1</v>
      </c>
      <c r="E28" s="124">
        <f>(D28/'Table 11'!C28)*100</f>
        <v>50</v>
      </c>
      <c r="F28" s="15">
        <f t="shared" si="2"/>
        <v>1</v>
      </c>
      <c r="G28" s="125">
        <f>(F28/'Table 11'!H28)*100</f>
        <v>50</v>
      </c>
    </row>
    <row r="29" spans="1:7" x14ac:dyDescent="0.2">
      <c r="A29" s="13">
        <v>35</v>
      </c>
      <c r="B29" s="14">
        <v>44078</v>
      </c>
      <c r="C29" s="104">
        <v>0</v>
      </c>
      <c r="D29" s="143">
        <v>0</v>
      </c>
      <c r="E29" s="124">
        <f>(D29/'Table 11'!C29)*100</f>
        <v>0</v>
      </c>
      <c r="F29" s="15">
        <f t="shared" ref="F29:F34" si="3">SUM(C29:D29)</f>
        <v>0</v>
      </c>
      <c r="G29" s="125">
        <f>(F29/'Table 11'!H29)*100</f>
        <v>0</v>
      </c>
    </row>
    <row r="30" spans="1:7" x14ac:dyDescent="0.2">
      <c r="A30" s="13">
        <v>36</v>
      </c>
      <c r="B30" s="14">
        <v>44085</v>
      </c>
      <c r="C30" s="104">
        <v>1</v>
      </c>
      <c r="D30" s="143">
        <v>0</v>
      </c>
      <c r="E30" s="124">
        <f>(D30/'Table 11'!C30)*100</f>
        <v>0</v>
      </c>
      <c r="F30" s="15">
        <f t="shared" si="3"/>
        <v>1</v>
      </c>
      <c r="G30" s="125">
        <f>(F30/'Table 11'!H30)*100</f>
        <v>12.5</v>
      </c>
    </row>
    <row r="31" spans="1:7" x14ac:dyDescent="0.2">
      <c r="A31" s="13">
        <v>37</v>
      </c>
      <c r="B31" s="14">
        <v>44092</v>
      </c>
      <c r="C31" s="104">
        <v>3</v>
      </c>
      <c r="D31" s="143">
        <v>0</v>
      </c>
      <c r="E31" s="124">
        <f>(D31/'Table 11'!C31)*100</f>
        <v>0</v>
      </c>
      <c r="F31" s="15">
        <f t="shared" si="3"/>
        <v>3</v>
      </c>
      <c r="G31" s="125">
        <f>(F31/'Table 11'!H31)*100</f>
        <v>33.333333333333329</v>
      </c>
    </row>
    <row r="32" spans="1:7" x14ac:dyDescent="0.2">
      <c r="A32" s="13">
        <v>38</v>
      </c>
      <c r="B32" s="14">
        <v>44099</v>
      </c>
      <c r="C32" s="104">
        <v>1</v>
      </c>
      <c r="D32" s="143">
        <v>0</v>
      </c>
      <c r="E32" s="124">
        <f>(D32/'Table 11'!C32)*100</f>
        <v>0</v>
      </c>
      <c r="F32" s="15">
        <f t="shared" si="3"/>
        <v>1</v>
      </c>
      <c r="G32" s="125">
        <f>(F32/'Table 11'!H32)*100</f>
        <v>16.666666666666664</v>
      </c>
    </row>
    <row r="33" spans="1:7" x14ac:dyDescent="0.2">
      <c r="A33" s="13">
        <v>39</v>
      </c>
      <c r="B33" s="14">
        <v>44106</v>
      </c>
      <c r="C33" s="104">
        <v>0</v>
      </c>
      <c r="D33" s="143">
        <v>0</v>
      </c>
      <c r="E33" s="124">
        <f>(D33/'Table 11'!C33)*100</f>
        <v>0</v>
      </c>
      <c r="F33" s="15">
        <f t="shared" si="3"/>
        <v>0</v>
      </c>
      <c r="G33" s="125">
        <f>(F33/'Table 11'!H33)*100</f>
        <v>0</v>
      </c>
    </row>
    <row r="34" spans="1:7" x14ac:dyDescent="0.2">
      <c r="A34" s="13">
        <v>40</v>
      </c>
      <c r="B34" s="14">
        <v>44113</v>
      </c>
      <c r="C34" s="104">
        <v>0</v>
      </c>
      <c r="D34" s="143">
        <v>0</v>
      </c>
      <c r="E34" s="124">
        <f>(D34/'Table 11'!C34)*100</f>
        <v>0</v>
      </c>
      <c r="F34" s="15">
        <f t="shared" si="3"/>
        <v>0</v>
      </c>
      <c r="G34" s="125">
        <f>(F34/'Table 11'!H34)*100</f>
        <v>0</v>
      </c>
    </row>
    <row r="35" spans="1:7" x14ac:dyDescent="0.2">
      <c r="A35" s="13">
        <v>41</v>
      </c>
      <c r="B35" s="14">
        <v>44120</v>
      </c>
      <c r="C35" s="104">
        <v>1</v>
      </c>
      <c r="D35" s="143">
        <v>3</v>
      </c>
      <c r="E35" s="124">
        <f>(D35/'Table 11'!C35)*100</f>
        <v>12.5</v>
      </c>
      <c r="F35" s="15">
        <f t="shared" ref="F35:F43" si="4">SUM(C35:D35)</f>
        <v>4</v>
      </c>
      <c r="G35" s="125">
        <f>(F35/'Table 11'!H35)*100</f>
        <v>14.814814814814813</v>
      </c>
    </row>
    <row r="36" spans="1:7" x14ac:dyDescent="0.2">
      <c r="A36" s="13">
        <v>42</v>
      </c>
      <c r="B36" s="14">
        <v>44127</v>
      </c>
      <c r="C36" s="104">
        <v>8</v>
      </c>
      <c r="D36" s="143">
        <v>4</v>
      </c>
      <c r="E36" s="124">
        <f>(D36/'Table 11'!C36)*100</f>
        <v>11.76470588235294</v>
      </c>
      <c r="F36" s="15">
        <f t="shared" si="4"/>
        <v>12</v>
      </c>
      <c r="G36" s="125">
        <f>(F36/'Table 11'!H36)*100</f>
        <v>25.531914893617021</v>
      </c>
    </row>
    <row r="37" spans="1:7" x14ac:dyDescent="0.2">
      <c r="A37" s="13">
        <v>43</v>
      </c>
      <c r="B37" s="14">
        <v>44134</v>
      </c>
      <c r="C37" s="104">
        <v>13</v>
      </c>
      <c r="D37" s="143">
        <v>8</v>
      </c>
      <c r="E37" s="124">
        <f>(D37/'Table 11'!C37)*100</f>
        <v>13.333333333333334</v>
      </c>
      <c r="F37" s="15">
        <f t="shared" si="4"/>
        <v>21</v>
      </c>
      <c r="G37" s="125">
        <f>(F37/'Table 11'!H37)*100</f>
        <v>26.25</v>
      </c>
    </row>
    <row r="38" spans="1:7" x14ac:dyDescent="0.2">
      <c r="A38" s="13">
        <v>44</v>
      </c>
      <c r="B38" s="14">
        <v>44141</v>
      </c>
      <c r="C38" s="104">
        <v>20</v>
      </c>
      <c r="D38" s="143">
        <v>7</v>
      </c>
      <c r="E38" s="124">
        <f>(D38/'Table 11'!C38)*100</f>
        <v>12.068965517241379</v>
      </c>
      <c r="F38" s="15">
        <f t="shared" si="4"/>
        <v>27</v>
      </c>
      <c r="G38" s="125">
        <f>(F38/'Table 11'!H38)*100</f>
        <v>31.764705882352938</v>
      </c>
    </row>
    <row r="39" spans="1:7" x14ac:dyDescent="0.2">
      <c r="A39" s="13">
        <v>45</v>
      </c>
      <c r="B39" s="14">
        <v>44148</v>
      </c>
      <c r="C39" s="104">
        <v>30</v>
      </c>
      <c r="D39" s="143">
        <v>3</v>
      </c>
      <c r="E39" s="124">
        <f>(D39/'Table 11'!C39)*100</f>
        <v>5.3571428571428568</v>
      </c>
      <c r="F39" s="15">
        <f t="shared" si="4"/>
        <v>33</v>
      </c>
      <c r="G39" s="125">
        <f>(F39/'Table 11'!H39)*100</f>
        <v>35.869565217391305</v>
      </c>
    </row>
    <row r="40" spans="1:7" x14ac:dyDescent="0.2">
      <c r="A40" s="13">
        <v>46</v>
      </c>
      <c r="B40" s="14">
        <v>44155</v>
      </c>
      <c r="C40" s="104">
        <v>24</v>
      </c>
      <c r="D40" s="143">
        <v>8</v>
      </c>
      <c r="E40" s="124">
        <f>(D40/'Table 11'!C40)*100</f>
        <v>11.111111111111111</v>
      </c>
      <c r="F40" s="15">
        <f t="shared" si="4"/>
        <v>32</v>
      </c>
      <c r="G40" s="125">
        <f>(F40/'Table 11'!H40)*100</f>
        <v>30.188679245283019</v>
      </c>
    </row>
    <row r="41" spans="1:7" x14ac:dyDescent="0.2">
      <c r="A41" s="13">
        <v>47</v>
      </c>
      <c r="B41" s="14">
        <v>44162</v>
      </c>
      <c r="C41" s="104">
        <v>27</v>
      </c>
      <c r="D41" s="143">
        <v>8</v>
      </c>
      <c r="E41" s="124">
        <f>(D41/'Table 11'!C41)*100</f>
        <v>18.604651162790699</v>
      </c>
      <c r="F41" s="15">
        <f t="shared" si="4"/>
        <v>35</v>
      </c>
      <c r="G41" s="125">
        <f>(F41/'Table 11'!H41)*100</f>
        <v>45.454545454545453</v>
      </c>
    </row>
    <row r="42" spans="1:7" x14ac:dyDescent="0.2">
      <c r="A42" s="13">
        <v>48</v>
      </c>
      <c r="B42" s="14">
        <v>44169</v>
      </c>
      <c r="C42" s="104">
        <v>29</v>
      </c>
      <c r="D42" s="143">
        <v>6</v>
      </c>
      <c r="E42" s="124">
        <f>(D42/'Table 11'!C42)*100</f>
        <v>12.5</v>
      </c>
      <c r="F42" s="15">
        <f t="shared" si="4"/>
        <v>35</v>
      </c>
      <c r="G42" s="125">
        <f>(F42/'Table 11'!H42)*100</f>
        <v>41.666666666666671</v>
      </c>
    </row>
    <row r="43" spans="1:7" x14ac:dyDescent="0.2">
      <c r="A43" s="13">
        <v>49</v>
      </c>
      <c r="B43" s="14">
        <v>44176</v>
      </c>
      <c r="C43" s="104">
        <v>25</v>
      </c>
      <c r="D43" s="143">
        <v>12</v>
      </c>
      <c r="E43" s="124">
        <f>(D43/'Table 11'!C43)*100</f>
        <v>16.901408450704224</v>
      </c>
      <c r="F43" s="15">
        <f t="shared" si="4"/>
        <v>37</v>
      </c>
      <c r="G43" s="125">
        <f>(F43/'Table 11'!H43)*100</f>
        <v>37.755102040816325</v>
      </c>
    </row>
    <row r="44" spans="1:7" x14ac:dyDescent="0.2">
      <c r="A44" s="13">
        <v>50</v>
      </c>
      <c r="B44" s="14">
        <v>44183</v>
      </c>
      <c r="C44" s="104">
        <v>25</v>
      </c>
      <c r="D44" s="143">
        <v>12</v>
      </c>
      <c r="E44" s="124">
        <f>(D44/'Table 11'!C44)*100</f>
        <v>21.818181818181817</v>
      </c>
      <c r="F44" s="15">
        <f>SUM(C44:D44)</f>
        <v>37</v>
      </c>
      <c r="G44" s="125">
        <f>(F44/'Table 11'!H44)*100</f>
        <v>43.529411764705884</v>
      </c>
    </row>
    <row r="45" spans="1:7" x14ac:dyDescent="0.2">
      <c r="A45" s="13">
        <v>51</v>
      </c>
      <c r="B45" s="14">
        <v>44190</v>
      </c>
      <c r="C45" s="104">
        <v>35</v>
      </c>
      <c r="D45" s="143">
        <v>13</v>
      </c>
      <c r="E45" s="124">
        <f>(D45/'Table 11'!C45)*100</f>
        <v>16.883116883116884</v>
      </c>
      <c r="F45" s="15">
        <f t="shared" ref="F45:F53" si="5">SUM(C45:D45)</f>
        <v>48</v>
      </c>
      <c r="G45" s="125">
        <f>(F45/'Table 11'!H45)*100</f>
        <v>39.669421487603309</v>
      </c>
    </row>
    <row r="46" spans="1:7" x14ac:dyDescent="0.2">
      <c r="A46" s="13">
        <v>52</v>
      </c>
      <c r="B46" s="14">
        <v>44197</v>
      </c>
      <c r="C46" s="104">
        <v>18</v>
      </c>
      <c r="D46" s="143">
        <v>10</v>
      </c>
      <c r="E46" s="124">
        <f>(D46/'Table 11'!C46)*100</f>
        <v>13.157894736842104</v>
      </c>
      <c r="F46" s="15">
        <f t="shared" si="5"/>
        <v>28</v>
      </c>
      <c r="G46" s="125">
        <f>(F46/'Table 11'!H46)*100</f>
        <v>26.923076923076923</v>
      </c>
    </row>
    <row r="47" spans="1:7" x14ac:dyDescent="0.2">
      <c r="A47" s="13">
        <v>1</v>
      </c>
      <c r="B47" s="14">
        <v>44204</v>
      </c>
      <c r="C47" s="104">
        <v>15</v>
      </c>
      <c r="D47" s="143">
        <v>9</v>
      </c>
      <c r="E47" s="124">
        <f>(D47/'Table 11'!C47)*100</f>
        <v>10.112359550561797</v>
      </c>
      <c r="F47" s="15">
        <f t="shared" si="5"/>
        <v>24</v>
      </c>
      <c r="G47" s="125">
        <f>(F47/'Table 11'!H47)*100</f>
        <v>20.869565217391305</v>
      </c>
    </row>
    <row r="48" spans="1:7" x14ac:dyDescent="0.2">
      <c r="A48" s="13">
        <v>2</v>
      </c>
      <c r="B48" s="14">
        <v>44211</v>
      </c>
      <c r="C48" s="104">
        <v>34</v>
      </c>
      <c r="D48" s="143">
        <v>20</v>
      </c>
      <c r="E48" s="124">
        <f>(D48/'Table 11'!C48)*100</f>
        <v>15.384615384615385</v>
      </c>
      <c r="F48" s="15">
        <f t="shared" si="5"/>
        <v>54</v>
      </c>
      <c r="G48" s="125">
        <f>(F48/'Table 11'!H48)*100</f>
        <v>30.337078651685395</v>
      </c>
    </row>
    <row r="49" spans="1:9" x14ac:dyDescent="0.2">
      <c r="A49" s="13">
        <v>3</v>
      </c>
      <c r="B49" s="14">
        <v>44218</v>
      </c>
      <c r="C49" s="104">
        <v>30</v>
      </c>
      <c r="D49" s="143">
        <v>7</v>
      </c>
      <c r="E49" s="124">
        <f>(D49/'Table 11'!C49)*100</f>
        <v>5.982905982905983</v>
      </c>
      <c r="F49" s="15">
        <f t="shared" si="5"/>
        <v>37</v>
      </c>
      <c r="G49" s="125">
        <f>(F49/'Table 11'!H49)*100</f>
        <v>22.424242424242426</v>
      </c>
    </row>
    <row r="50" spans="1:9" x14ac:dyDescent="0.2">
      <c r="A50" s="13">
        <v>4</v>
      </c>
      <c r="B50" s="14">
        <v>44225</v>
      </c>
      <c r="C50" s="104">
        <v>30</v>
      </c>
      <c r="D50" s="143">
        <v>9</v>
      </c>
      <c r="E50" s="124">
        <f>(D50/'Table 11'!C50)*100</f>
        <v>8.9108910891089099</v>
      </c>
      <c r="F50" s="15">
        <f t="shared" si="5"/>
        <v>39</v>
      </c>
      <c r="G50" s="125">
        <f>(F50/'Table 11'!H50)*100</f>
        <v>27.659574468085108</v>
      </c>
    </row>
    <row r="51" spans="1:9" s="256" customFormat="1" x14ac:dyDescent="0.2">
      <c r="A51" s="13">
        <v>5</v>
      </c>
      <c r="B51" s="14">
        <v>44232</v>
      </c>
      <c r="C51" s="104">
        <v>21</v>
      </c>
      <c r="D51" s="143">
        <v>4</v>
      </c>
      <c r="E51" s="124">
        <f>(D51/'Table 11'!C51)*100</f>
        <v>4.9382716049382713</v>
      </c>
      <c r="F51" s="15">
        <f t="shared" si="5"/>
        <v>25</v>
      </c>
      <c r="G51" s="125">
        <f>(F51/'Table 11'!H51)*100</f>
        <v>22.727272727272727</v>
      </c>
    </row>
    <row r="52" spans="1:9" s="256" customFormat="1" x14ac:dyDescent="0.2">
      <c r="A52" s="13">
        <v>6</v>
      </c>
      <c r="B52" s="14">
        <v>44239</v>
      </c>
      <c r="C52" s="104">
        <v>7</v>
      </c>
      <c r="D52" s="143">
        <v>2</v>
      </c>
      <c r="E52" s="124">
        <f>(D52/'Table 11'!C52)*100</f>
        <v>3.125</v>
      </c>
      <c r="F52" s="15">
        <f t="shared" si="5"/>
        <v>9</v>
      </c>
      <c r="G52" s="125">
        <f>(F52/'Table 11'!H52)*100</f>
        <v>11.538461538461538</v>
      </c>
    </row>
    <row r="53" spans="1:9" s="256" customFormat="1" x14ac:dyDescent="0.2">
      <c r="A53" s="13">
        <v>7</v>
      </c>
      <c r="B53" s="14">
        <v>44246</v>
      </c>
      <c r="C53" s="104">
        <v>5</v>
      </c>
      <c r="D53" s="143">
        <v>4</v>
      </c>
      <c r="E53" s="124">
        <f>(D53/'Table 11'!C53)*100</f>
        <v>7.8431372549019605</v>
      </c>
      <c r="F53" s="15">
        <f t="shared" si="5"/>
        <v>9</v>
      </c>
      <c r="G53" s="125">
        <f>(F53/'Table 11'!H53)*100</f>
        <v>14.754098360655737</v>
      </c>
    </row>
    <row r="54" spans="1:9" ht="14.25" x14ac:dyDescent="0.2">
      <c r="A54" s="130" t="s">
        <v>36</v>
      </c>
      <c r="B54" s="131"/>
      <c r="C54" s="132"/>
      <c r="D54" s="132"/>
      <c r="E54" s="132"/>
      <c r="F54" s="132"/>
      <c r="G54" s="132"/>
      <c r="H54" s="133"/>
    </row>
    <row r="55" spans="1:9" ht="14.25" x14ac:dyDescent="0.2">
      <c r="A55" s="252" t="s">
        <v>162</v>
      </c>
      <c r="B55" s="252"/>
      <c r="C55" s="252"/>
      <c r="D55" s="252"/>
      <c r="E55" s="252"/>
      <c r="F55" s="252"/>
      <c r="G55" s="252"/>
      <c r="H55" s="252"/>
      <c r="I55" s="126"/>
    </row>
    <row r="56" spans="1:9" x14ac:dyDescent="0.2">
      <c r="A56" s="252" t="s">
        <v>145</v>
      </c>
      <c r="B56" s="252"/>
      <c r="C56" s="252"/>
      <c r="D56" s="252"/>
      <c r="E56" s="252"/>
      <c r="F56" s="252"/>
      <c r="G56" s="252"/>
      <c r="H56" s="252"/>
      <c r="I56" s="126"/>
    </row>
    <row r="57" spans="1:9" ht="14.25" x14ac:dyDescent="0.2">
      <c r="A57" s="252" t="s">
        <v>93</v>
      </c>
      <c r="B57" s="252"/>
      <c r="C57" s="252"/>
      <c r="D57" s="252"/>
      <c r="E57" s="252"/>
      <c r="F57" s="252"/>
      <c r="G57" s="252"/>
      <c r="H57" s="252"/>
      <c r="I57" s="134"/>
    </row>
    <row r="58" spans="1:9" ht="14.25" x14ac:dyDescent="0.2">
      <c r="A58" s="252" t="s">
        <v>148</v>
      </c>
      <c r="B58" s="252"/>
      <c r="C58" s="252"/>
      <c r="D58" s="252"/>
      <c r="E58" s="252"/>
      <c r="F58" s="252"/>
      <c r="G58" s="252"/>
      <c r="H58" s="252"/>
    </row>
    <row r="59" spans="1:9" x14ac:dyDescent="0.2">
      <c r="A59" s="127" t="s">
        <v>149</v>
      </c>
      <c r="B59" s="127"/>
      <c r="C59" s="127"/>
      <c r="D59" s="127"/>
      <c r="E59" s="127"/>
      <c r="F59" s="127"/>
      <c r="G59" s="127"/>
    </row>
    <row r="60" spans="1:9" x14ac:dyDescent="0.2">
      <c r="A60" s="127" t="s">
        <v>150</v>
      </c>
      <c r="B60" s="127"/>
      <c r="C60" s="127"/>
      <c r="D60" s="127"/>
      <c r="E60" s="127"/>
      <c r="F60" s="127"/>
      <c r="G60" s="127"/>
    </row>
    <row r="61" spans="1:9" x14ac:dyDescent="0.2">
      <c r="A61" s="127" t="s">
        <v>151</v>
      </c>
      <c r="B61" s="127"/>
      <c r="C61" s="127"/>
      <c r="D61" s="127"/>
      <c r="E61" s="127"/>
      <c r="F61" s="127"/>
      <c r="G61" s="127"/>
    </row>
    <row r="62" spans="1:9" hidden="1" x14ac:dyDescent="0.2">
      <c r="A62" s="127"/>
      <c r="B62" s="127"/>
      <c r="C62" s="127"/>
      <c r="D62" s="127"/>
      <c r="E62" s="127"/>
      <c r="F62" s="127"/>
      <c r="G62" s="127"/>
    </row>
  </sheetData>
  <hyperlinks>
    <hyperlink ref="A1" location="Contents!A1" display="Contents"/>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CEDB29"/>
  </sheetPr>
  <dimension ref="A1:IK354"/>
  <sheetViews>
    <sheetView zoomScale="90" zoomScaleNormal="90" workbookViewId="0">
      <pane ySplit="4" topLeftCell="A333" activePane="bottomLeft" state="frozen"/>
      <selection pane="bottomLeft" activeCell="E340" sqref="E340"/>
    </sheetView>
  </sheetViews>
  <sheetFormatPr defaultColWidth="0" defaultRowHeight="12.75" zeroHeight="1" x14ac:dyDescent="0.2"/>
  <cols>
    <col min="1" max="1" width="11.28515625" style="40" customWidth="1"/>
    <col min="2" max="8" width="10.85546875" style="40" customWidth="1"/>
    <col min="9" max="11" width="16.28515625" style="40" customWidth="1"/>
    <col min="12" max="244" width="10.85546875" style="40" hidden="1" customWidth="1"/>
    <col min="245" max="16384" width="8.7109375" style="40" hidden="1"/>
  </cols>
  <sheetData>
    <row r="1" spans="1:9" s="119" customFormat="1" x14ac:dyDescent="0.2">
      <c r="A1" s="118" t="s">
        <v>42</v>
      </c>
    </row>
    <row r="2" spans="1:9" ht="14.25" x14ac:dyDescent="0.2">
      <c r="A2" s="39" t="s">
        <v>106</v>
      </c>
      <c r="I2" s="79"/>
    </row>
    <row r="3" spans="1:9" ht="14.25" x14ac:dyDescent="0.2">
      <c r="I3" s="79"/>
    </row>
    <row r="4" spans="1:9" s="11" customFormat="1" ht="24.75" thickBot="1" x14ac:dyDescent="0.25">
      <c r="A4" s="115" t="s">
        <v>41</v>
      </c>
      <c r="B4" s="107" t="s">
        <v>29</v>
      </c>
      <c r="C4" s="107" t="s">
        <v>64</v>
      </c>
      <c r="D4" s="107" t="s">
        <v>31</v>
      </c>
      <c r="E4" s="107" t="s">
        <v>34</v>
      </c>
      <c r="F4" s="107" t="s">
        <v>65</v>
      </c>
      <c r="G4" s="80" t="s">
        <v>11</v>
      </c>
      <c r="H4" s="80" t="s">
        <v>63</v>
      </c>
      <c r="I4" s="110"/>
    </row>
    <row r="5" spans="1:9" s="11" customFormat="1" ht="12.6" customHeight="1" thickTop="1" x14ac:dyDescent="0.2">
      <c r="A5" s="109">
        <v>43908</v>
      </c>
      <c r="B5" s="111">
        <v>1</v>
      </c>
      <c r="C5" s="111">
        <v>0</v>
      </c>
      <c r="D5" s="111">
        <v>0</v>
      </c>
      <c r="E5" s="112">
        <v>0</v>
      </c>
      <c r="F5" s="111">
        <v>0</v>
      </c>
      <c r="G5" s="13">
        <f t="shared" ref="G5:G63" si="0">SUM(B5:F5)</f>
        <v>1</v>
      </c>
      <c r="H5" s="73">
        <f>G5</f>
        <v>1</v>
      </c>
      <c r="I5" s="110"/>
    </row>
    <row r="6" spans="1:9" s="11" customFormat="1" ht="12.6" customHeight="1" x14ac:dyDescent="0.2">
      <c r="A6" s="108">
        <v>43909</v>
      </c>
      <c r="B6" s="112">
        <v>0</v>
      </c>
      <c r="C6" s="112">
        <v>0</v>
      </c>
      <c r="D6" s="112">
        <v>0</v>
      </c>
      <c r="E6" s="112">
        <v>0</v>
      </c>
      <c r="F6" s="112">
        <v>0</v>
      </c>
      <c r="G6" s="13">
        <f t="shared" si="0"/>
        <v>0</v>
      </c>
      <c r="H6" s="15">
        <f t="shared" ref="H6:H69" si="1">G6+H5</f>
        <v>1</v>
      </c>
    </row>
    <row r="7" spans="1:9" s="11" customFormat="1" ht="12.6" customHeight="1" x14ac:dyDescent="0.2">
      <c r="A7" s="108">
        <v>43910</v>
      </c>
      <c r="B7" s="112">
        <v>0</v>
      </c>
      <c r="C7" s="112">
        <v>0</v>
      </c>
      <c r="D7" s="112">
        <v>0</v>
      </c>
      <c r="E7" s="112">
        <v>0</v>
      </c>
      <c r="F7" s="112">
        <v>0</v>
      </c>
      <c r="G7" s="13">
        <f t="shared" si="0"/>
        <v>0</v>
      </c>
      <c r="H7" s="15">
        <f t="shared" si="1"/>
        <v>1</v>
      </c>
    </row>
    <row r="8" spans="1:9" s="11" customFormat="1" ht="12.6" customHeight="1" x14ac:dyDescent="0.2">
      <c r="A8" s="108">
        <v>43911</v>
      </c>
      <c r="B8" s="112">
        <v>1</v>
      </c>
      <c r="C8" s="112">
        <v>0</v>
      </c>
      <c r="D8" s="112">
        <v>0</v>
      </c>
      <c r="E8" s="112">
        <v>0</v>
      </c>
      <c r="F8" s="112">
        <v>0</v>
      </c>
      <c r="G8" s="13">
        <f t="shared" si="0"/>
        <v>1</v>
      </c>
      <c r="H8" s="15">
        <f t="shared" si="1"/>
        <v>2</v>
      </c>
      <c r="I8" s="110"/>
    </row>
    <row r="9" spans="1:9" s="11" customFormat="1" ht="12.6" customHeight="1" x14ac:dyDescent="0.2">
      <c r="A9" s="108">
        <v>43912</v>
      </c>
      <c r="B9" s="112">
        <v>1</v>
      </c>
      <c r="C9" s="112">
        <v>0</v>
      </c>
      <c r="D9" s="112">
        <v>0</v>
      </c>
      <c r="E9" s="112">
        <v>0</v>
      </c>
      <c r="F9" s="112">
        <v>0</v>
      </c>
      <c r="G9" s="13">
        <f t="shared" si="0"/>
        <v>1</v>
      </c>
      <c r="H9" s="15">
        <f t="shared" si="1"/>
        <v>3</v>
      </c>
      <c r="I9" s="110"/>
    </row>
    <row r="10" spans="1:9" s="11" customFormat="1" ht="12.6" customHeight="1" x14ac:dyDescent="0.2">
      <c r="A10" s="108">
        <v>43913</v>
      </c>
      <c r="B10" s="112">
        <v>4</v>
      </c>
      <c r="C10" s="112">
        <v>0</v>
      </c>
      <c r="D10" s="112">
        <v>0</v>
      </c>
      <c r="E10" s="112">
        <v>0</v>
      </c>
      <c r="F10" s="112">
        <v>0</v>
      </c>
      <c r="G10" s="13">
        <f t="shared" si="0"/>
        <v>4</v>
      </c>
      <c r="H10" s="15">
        <f t="shared" si="1"/>
        <v>7</v>
      </c>
      <c r="I10" s="110"/>
    </row>
    <row r="11" spans="1:9" s="11" customFormat="1" ht="12.6" customHeight="1" x14ac:dyDescent="0.2">
      <c r="A11" s="108">
        <v>43914</v>
      </c>
      <c r="B11" s="112">
        <v>3</v>
      </c>
      <c r="C11" s="112">
        <v>0</v>
      </c>
      <c r="D11" s="112">
        <v>0</v>
      </c>
      <c r="E11" s="112">
        <v>0</v>
      </c>
      <c r="F11" s="112">
        <v>0</v>
      </c>
      <c r="G11" s="13">
        <f t="shared" si="0"/>
        <v>3</v>
      </c>
      <c r="H11" s="15">
        <f t="shared" si="1"/>
        <v>10</v>
      </c>
      <c r="I11" s="110"/>
    </row>
    <row r="12" spans="1:9" s="11" customFormat="1" ht="12.6" customHeight="1" x14ac:dyDescent="0.2">
      <c r="A12" s="108">
        <v>43915</v>
      </c>
      <c r="B12" s="112">
        <v>3</v>
      </c>
      <c r="C12" s="112">
        <v>0</v>
      </c>
      <c r="D12" s="112">
        <v>1</v>
      </c>
      <c r="E12" s="112">
        <v>0</v>
      </c>
      <c r="F12" s="112">
        <v>0</v>
      </c>
      <c r="G12" s="13">
        <f t="shared" si="0"/>
        <v>4</v>
      </c>
      <c r="H12" s="15">
        <f t="shared" si="1"/>
        <v>14</v>
      </c>
      <c r="I12" s="110"/>
    </row>
    <row r="13" spans="1:9" s="11" customFormat="1" ht="12.6" customHeight="1" x14ac:dyDescent="0.2">
      <c r="A13" s="108">
        <v>43916</v>
      </c>
      <c r="B13" s="112">
        <v>2</v>
      </c>
      <c r="C13" s="112">
        <v>1</v>
      </c>
      <c r="D13" s="112">
        <v>0</v>
      </c>
      <c r="E13" s="112">
        <v>1</v>
      </c>
      <c r="F13" s="112">
        <v>0</v>
      </c>
      <c r="G13" s="13">
        <f t="shared" si="0"/>
        <v>4</v>
      </c>
      <c r="H13" s="15">
        <f t="shared" si="1"/>
        <v>18</v>
      </c>
      <c r="I13" s="110"/>
    </row>
    <row r="14" spans="1:9" s="11" customFormat="1" ht="12.6" customHeight="1" x14ac:dyDescent="0.2">
      <c r="A14" s="108">
        <v>43917</v>
      </c>
      <c r="B14" s="112">
        <v>3</v>
      </c>
      <c r="C14" s="112">
        <v>3</v>
      </c>
      <c r="D14" s="112">
        <v>0</v>
      </c>
      <c r="E14" s="112">
        <v>0</v>
      </c>
      <c r="F14" s="112">
        <v>0</v>
      </c>
      <c r="G14" s="13">
        <f t="shared" si="0"/>
        <v>6</v>
      </c>
      <c r="H14" s="15">
        <f t="shared" si="1"/>
        <v>24</v>
      </c>
      <c r="I14" s="110"/>
    </row>
    <row r="15" spans="1:9" s="11" customFormat="1" ht="12.6" customHeight="1" x14ac:dyDescent="0.2">
      <c r="A15" s="108">
        <v>43918</v>
      </c>
      <c r="B15" s="112">
        <v>7</v>
      </c>
      <c r="C15" s="112">
        <v>2</v>
      </c>
      <c r="D15" s="112">
        <v>0</v>
      </c>
      <c r="E15" s="112">
        <v>0</v>
      </c>
      <c r="F15" s="112">
        <v>0</v>
      </c>
      <c r="G15" s="13">
        <f t="shared" si="0"/>
        <v>9</v>
      </c>
      <c r="H15" s="15">
        <f t="shared" si="1"/>
        <v>33</v>
      </c>
      <c r="I15" s="110"/>
    </row>
    <row r="16" spans="1:9" s="11" customFormat="1" ht="12.6" customHeight="1" x14ac:dyDescent="0.2">
      <c r="A16" s="108">
        <v>43919</v>
      </c>
      <c r="B16" s="112">
        <v>4</v>
      </c>
      <c r="C16" s="112">
        <v>0</v>
      </c>
      <c r="D16" s="112">
        <v>0</v>
      </c>
      <c r="E16" s="112">
        <v>0</v>
      </c>
      <c r="F16" s="112">
        <v>0</v>
      </c>
      <c r="G16" s="13">
        <f t="shared" si="0"/>
        <v>4</v>
      </c>
      <c r="H16" s="15">
        <f t="shared" si="1"/>
        <v>37</v>
      </c>
      <c r="I16" s="110"/>
    </row>
    <row r="17" spans="1:9" s="11" customFormat="1" ht="12.6" customHeight="1" x14ac:dyDescent="0.2">
      <c r="A17" s="108">
        <v>43920</v>
      </c>
      <c r="B17" s="112">
        <v>3</v>
      </c>
      <c r="C17" s="112">
        <v>3</v>
      </c>
      <c r="D17" s="112">
        <v>0</v>
      </c>
      <c r="E17" s="112">
        <v>0</v>
      </c>
      <c r="F17" s="112">
        <v>1</v>
      </c>
      <c r="G17" s="13">
        <f t="shared" si="0"/>
        <v>7</v>
      </c>
      <c r="H17" s="15">
        <f t="shared" si="1"/>
        <v>44</v>
      </c>
      <c r="I17" s="110"/>
    </row>
    <row r="18" spans="1:9" s="11" customFormat="1" ht="12.6" customHeight="1" x14ac:dyDescent="0.2">
      <c r="A18" s="108">
        <v>43921</v>
      </c>
      <c r="B18" s="112">
        <v>6</v>
      </c>
      <c r="C18" s="112">
        <v>2</v>
      </c>
      <c r="D18" s="112">
        <v>0</v>
      </c>
      <c r="E18" s="112">
        <v>0</v>
      </c>
      <c r="F18" s="112">
        <v>0</v>
      </c>
      <c r="G18" s="13">
        <f t="shared" si="0"/>
        <v>8</v>
      </c>
      <c r="H18" s="15">
        <f t="shared" si="1"/>
        <v>52</v>
      </c>
      <c r="I18" s="110"/>
    </row>
    <row r="19" spans="1:9" s="11" customFormat="1" ht="12.6" customHeight="1" x14ac:dyDescent="0.2">
      <c r="A19" s="108">
        <v>43922</v>
      </c>
      <c r="B19" s="112">
        <v>4</v>
      </c>
      <c r="C19" s="112">
        <v>3</v>
      </c>
      <c r="D19" s="112">
        <v>0</v>
      </c>
      <c r="E19" s="112">
        <v>0</v>
      </c>
      <c r="F19" s="112">
        <v>0</v>
      </c>
      <c r="G19" s="13">
        <f t="shared" si="0"/>
        <v>7</v>
      </c>
      <c r="H19" s="15">
        <f t="shared" si="1"/>
        <v>59</v>
      </c>
      <c r="I19" s="110"/>
    </row>
    <row r="20" spans="1:9" s="11" customFormat="1" ht="12.6" customHeight="1" x14ac:dyDescent="0.2">
      <c r="A20" s="108">
        <v>43923</v>
      </c>
      <c r="B20" s="112">
        <v>10</v>
      </c>
      <c r="C20" s="112">
        <v>1</v>
      </c>
      <c r="D20" s="112">
        <v>1</v>
      </c>
      <c r="E20" s="112">
        <v>2</v>
      </c>
      <c r="F20" s="112">
        <v>0</v>
      </c>
      <c r="G20" s="13">
        <f t="shared" si="0"/>
        <v>14</v>
      </c>
      <c r="H20" s="15">
        <f t="shared" si="1"/>
        <v>73</v>
      </c>
      <c r="I20" s="110"/>
    </row>
    <row r="21" spans="1:9" s="11" customFormat="1" ht="12.6" customHeight="1" x14ac:dyDescent="0.2">
      <c r="A21" s="108">
        <v>43924</v>
      </c>
      <c r="B21" s="112">
        <v>9</v>
      </c>
      <c r="C21" s="112">
        <v>3</v>
      </c>
      <c r="D21" s="112">
        <v>0</v>
      </c>
      <c r="E21" s="112">
        <v>1</v>
      </c>
      <c r="F21" s="112">
        <v>0</v>
      </c>
      <c r="G21" s="13">
        <f t="shared" si="0"/>
        <v>13</v>
      </c>
      <c r="H21" s="15">
        <f t="shared" si="1"/>
        <v>86</v>
      </c>
      <c r="I21" s="110"/>
    </row>
    <row r="22" spans="1:9" s="11" customFormat="1" ht="12.6" customHeight="1" x14ac:dyDescent="0.2">
      <c r="A22" s="108">
        <v>43925</v>
      </c>
      <c r="B22" s="112">
        <v>8</v>
      </c>
      <c r="C22" s="112">
        <v>4</v>
      </c>
      <c r="D22" s="112">
        <v>0</v>
      </c>
      <c r="E22" s="112">
        <v>2</v>
      </c>
      <c r="F22" s="112">
        <v>0</v>
      </c>
      <c r="G22" s="13">
        <f t="shared" si="0"/>
        <v>14</v>
      </c>
      <c r="H22" s="15">
        <f t="shared" si="1"/>
        <v>100</v>
      </c>
      <c r="I22" s="110"/>
    </row>
    <row r="23" spans="1:9" s="11" customFormat="1" ht="12.6" customHeight="1" x14ac:dyDescent="0.2">
      <c r="A23" s="108">
        <v>43926</v>
      </c>
      <c r="B23" s="112">
        <v>10</v>
      </c>
      <c r="C23" s="112">
        <v>3</v>
      </c>
      <c r="D23" s="112">
        <v>0</v>
      </c>
      <c r="E23" s="112">
        <v>3</v>
      </c>
      <c r="F23" s="112">
        <v>0</v>
      </c>
      <c r="G23" s="13">
        <f t="shared" si="0"/>
        <v>16</v>
      </c>
      <c r="H23" s="15">
        <f t="shared" si="1"/>
        <v>116</v>
      </c>
      <c r="I23" s="110"/>
    </row>
    <row r="24" spans="1:9" s="11" customFormat="1" ht="12.6" customHeight="1" x14ac:dyDescent="0.2">
      <c r="A24" s="108">
        <v>43927</v>
      </c>
      <c r="B24" s="112">
        <v>5</v>
      </c>
      <c r="C24" s="112">
        <v>1</v>
      </c>
      <c r="D24" s="112">
        <v>0</v>
      </c>
      <c r="E24" s="112">
        <v>1</v>
      </c>
      <c r="F24" s="112">
        <v>0</v>
      </c>
      <c r="G24" s="13">
        <f t="shared" si="0"/>
        <v>7</v>
      </c>
      <c r="H24" s="15">
        <f t="shared" si="1"/>
        <v>123</v>
      </c>
      <c r="I24" s="110"/>
    </row>
    <row r="25" spans="1:9" s="11" customFormat="1" ht="12.6" customHeight="1" x14ac:dyDescent="0.2">
      <c r="A25" s="108">
        <v>43928</v>
      </c>
      <c r="B25" s="112">
        <v>5</v>
      </c>
      <c r="C25" s="112">
        <v>4</v>
      </c>
      <c r="D25" s="112">
        <v>0</v>
      </c>
      <c r="E25" s="112">
        <v>0</v>
      </c>
      <c r="F25" s="112">
        <v>0</v>
      </c>
      <c r="G25" s="13">
        <f t="shared" si="0"/>
        <v>9</v>
      </c>
      <c r="H25" s="15">
        <f t="shared" si="1"/>
        <v>132</v>
      </c>
      <c r="I25" s="110"/>
    </row>
    <row r="26" spans="1:9" s="11" customFormat="1" ht="12.6" customHeight="1" x14ac:dyDescent="0.2">
      <c r="A26" s="108">
        <v>43929</v>
      </c>
      <c r="B26" s="112">
        <v>6</v>
      </c>
      <c r="C26" s="112">
        <v>2</v>
      </c>
      <c r="D26" s="112">
        <v>0</v>
      </c>
      <c r="E26" s="112">
        <v>0</v>
      </c>
      <c r="F26" s="112">
        <v>1</v>
      </c>
      <c r="G26" s="13">
        <f t="shared" si="0"/>
        <v>9</v>
      </c>
      <c r="H26" s="15">
        <f t="shared" si="1"/>
        <v>141</v>
      </c>
      <c r="I26" s="110"/>
    </row>
    <row r="27" spans="1:9" s="11" customFormat="1" ht="12.6" customHeight="1" x14ac:dyDescent="0.2">
      <c r="A27" s="108">
        <v>43930</v>
      </c>
      <c r="B27" s="112">
        <v>15</v>
      </c>
      <c r="C27" s="112">
        <v>10</v>
      </c>
      <c r="D27" s="112">
        <v>0</v>
      </c>
      <c r="E27" s="112">
        <v>0</v>
      </c>
      <c r="F27" s="112">
        <v>0</v>
      </c>
      <c r="G27" s="13">
        <f t="shared" si="0"/>
        <v>25</v>
      </c>
      <c r="H27" s="15">
        <f t="shared" si="1"/>
        <v>166</v>
      </c>
      <c r="I27" s="110"/>
    </row>
    <row r="28" spans="1:9" s="11" customFormat="1" ht="12.6" customHeight="1" x14ac:dyDescent="0.2">
      <c r="A28" s="108">
        <v>43931</v>
      </c>
      <c r="B28" s="112">
        <v>8</v>
      </c>
      <c r="C28" s="112">
        <v>1</v>
      </c>
      <c r="D28" s="112">
        <v>0</v>
      </c>
      <c r="E28" s="112">
        <v>0</v>
      </c>
      <c r="F28" s="112">
        <v>0</v>
      </c>
      <c r="G28" s="13">
        <f t="shared" si="0"/>
        <v>9</v>
      </c>
      <c r="H28" s="15">
        <f t="shared" si="1"/>
        <v>175</v>
      </c>
      <c r="I28" s="110"/>
    </row>
    <row r="29" spans="1:9" s="11" customFormat="1" ht="12.6" customHeight="1" x14ac:dyDescent="0.2">
      <c r="A29" s="108">
        <v>43932</v>
      </c>
      <c r="B29" s="112">
        <v>8</v>
      </c>
      <c r="C29" s="112">
        <v>5</v>
      </c>
      <c r="D29" s="112">
        <v>0</v>
      </c>
      <c r="E29" s="112">
        <v>2</v>
      </c>
      <c r="F29" s="112">
        <v>0</v>
      </c>
      <c r="G29" s="13">
        <f t="shared" si="0"/>
        <v>15</v>
      </c>
      <c r="H29" s="15">
        <f t="shared" si="1"/>
        <v>190</v>
      </c>
      <c r="I29" s="110"/>
    </row>
    <row r="30" spans="1:9" s="11" customFormat="1" ht="12.6" customHeight="1" x14ac:dyDescent="0.2">
      <c r="A30" s="108">
        <v>43933</v>
      </c>
      <c r="B30" s="112">
        <v>8</v>
      </c>
      <c r="C30" s="112">
        <v>10</v>
      </c>
      <c r="D30" s="112">
        <v>1</v>
      </c>
      <c r="E30" s="112">
        <v>1</v>
      </c>
      <c r="F30" s="112">
        <v>0</v>
      </c>
      <c r="G30" s="13">
        <f t="shared" si="0"/>
        <v>20</v>
      </c>
      <c r="H30" s="15">
        <f t="shared" si="1"/>
        <v>210</v>
      </c>
      <c r="I30" s="110"/>
    </row>
    <row r="31" spans="1:9" s="11" customFormat="1" ht="12.6" customHeight="1" x14ac:dyDescent="0.2">
      <c r="A31" s="108">
        <v>43934</v>
      </c>
      <c r="B31" s="112">
        <v>9</v>
      </c>
      <c r="C31" s="112">
        <v>7</v>
      </c>
      <c r="D31" s="112">
        <v>0</v>
      </c>
      <c r="E31" s="112">
        <v>0</v>
      </c>
      <c r="F31" s="112">
        <v>0</v>
      </c>
      <c r="G31" s="13">
        <f t="shared" si="0"/>
        <v>16</v>
      </c>
      <c r="H31" s="15">
        <f t="shared" si="1"/>
        <v>226</v>
      </c>
      <c r="I31" s="110"/>
    </row>
    <row r="32" spans="1:9" s="11" customFormat="1" ht="12.6" customHeight="1" x14ac:dyDescent="0.2">
      <c r="A32" s="108">
        <v>43935</v>
      </c>
      <c r="B32" s="112">
        <v>6</v>
      </c>
      <c r="C32" s="112">
        <v>8</v>
      </c>
      <c r="D32" s="112">
        <v>0</v>
      </c>
      <c r="E32" s="112">
        <v>2</v>
      </c>
      <c r="F32" s="112">
        <v>0</v>
      </c>
      <c r="G32" s="13">
        <f t="shared" si="0"/>
        <v>16</v>
      </c>
      <c r="H32" s="15">
        <f t="shared" si="1"/>
        <v>242</v>
      </c>
      <c r="I32" s="110"/>
    </row>
    <row r="33" spans="1:9" s="11" customFormat="1" ht="12.6" customHeight="1" x14ac:dyDescent="0.2">
      <c r="A33" s="108">
        <v>43936</v>
      </c>
      <c r="B33" s="112">
        <v>15</v>
      </c>
      <c r="C33" s="112">
        <v>6</v>
      </c>
      <c r="D33" s="112">
        <v>0</v>
      </c>
      <c r="E33" s="112">
        <v>0</v>
      </c>
      <c r="F33" s="112">
        <v>0</v>
      </c>
      <c r="G33" s="13">
        <f t="shared" si="0"/>
        <v>21</v>
      </c>
      <c r="H33" s="15">
        <f t="shared" si="1"/>
        <v>263</v>
      </c>
      <c r="I33" s="110"/>
    </row>
    <row r="34" spans="1:9" s="11" customFormat="1" ht="12.6" customHeight="1" x14ac:dyDescent="0.2">
      <c r="A34" s="108">
        <v>43937</v>
      </c>
      <c r="B34" s="112">
        <v>8</v>
      </c>
      <c r="C34" s="112">
        <v>8</v>
      </c>
      <c r="D34" s="112">
        <v>0</v>
      </c>
      <c r="E34" s="112">
        <v>0</v>
      </c>
      <c r="F34" s="112">
        <v>0</v>
      </c>
      <c r="G34" s="13">
        <f t="shared" si="0"/>
        <v>16</v>
      </c>
      <c r="H34" s="15">
        <f t="shared" si="1"/>
        <v>279</v>
      </c>
      <c r="I34" s="110"/>
    </row>
    <row r="35" spans="1:9" s="11" customFormat="1" ht="12.6" customHeight="1" x14ac:dyDescent="0.2">
      <c r="A35" s="108">
        <v>43938</v>
      </c>
      <c r="B35" s="112">
        <v>3</v>
      </c>
      <c r="C35" s="112">
        <v>9</v>
      </c>
      <c r="D35" s="112">
        <v>0</v>
      </c>
      <c r="E35" s="112">
        <v>2</v>
      </c>
      <c r="F35" s="112">
        <v>0</v>
      </c>
      <c r="G35" s="13">
        <f t="shared" si="0"/>
        <v>14</v>
      </c>
      <c r="H35" s="15">
        <f t="shared" si="1"/>
        <v>293</v>
      </c>
      <c r="I35" s="110"/>
    </row>
    <row r="36" spans="1:9" s="11" customFormat="1" ht="12.6" customHeight="1" x14ac:dyDescent="0.2">
      <c r="A36" s="108">
        <v>43939</v>
      </c>
      <c r="B36" s="112">
        <v>1</v>
      </c>
      <c r="C36" s="112">
        <v>9</v>
      </c>
      <c r="D36" s="112">
        <v>0</v>
      </c>
      <c r="E36" s="112">
        <v>0</v>
      </c>
      <c r="F36" s="112">
        <v>0</v>
      </c>
      <c r="G36" s="13">
        <f t="shared" si="0"/>
        <v>10</v>
      </c>
      <c r="H36" s="15">
        <f t="shared" si="1"/>
        <v>303</v>
      </c>
      <c r="I36" s="110"/>
    </row>
    <row r="37" spans="1:9" s="11" customFormat="1" ht="12.6" customHeight="1" x14ac:dyDescent="0.2">
      <c r="A37" s="108">
        <v>43940</v>
      </c>
      <c r="B37" s="112">
        <v>5</v>
      </c>
      <c r="C37" s="112">
        <v>10</v>
      </c>
      <c r="D37" s="112">
        <v>0</v>
      </c>
      <c r="E37" s="112">
        <v>1</v>
      </c>
      <c r="F37" s="112">
        <v>0</v>
      </c>
      <c r="G37" s="13">
        <f t="shared" si="0"/>
        <v>16</v>
      </c>
      <c r="H37" s="15">
        <f t="shared" si="1"/>
        <v>319</v>
      </c>
      <c r="I37" s="110"/>
    </row>
    <row r="38" spans="1:9" s="11" customFormat="1" ht="12.6" customHeight="1" x14ac:dyDescent="0.2">
      <c r="A38" s="108">
        <v>43941</v>
      </c>
      <c r="B38" s="112">
        <v>3</v>
      </c>
      <c r="C38" s="112">
        <v>11</v>
      </c>
      <c r="D38" s="112">
        <v>0</v>
      </c>
      <c r="E38" s="112">
        <v>1</v>
      </c>
      <c r="F38" s="112">
        <v>0</v>
      </c>
      <c r="G38" s="13">
        <f t="shared" si="0"/>
        <v>15</v>
      </c>
      <c r="H38" s="15">
        <f t="shared" si="1"/>
        <v>334</v>
      </c>
      <c r="I38" s="110"/>
    </row>
    <row r="39" spans="1:9" s="11" customFormat="1" ht="12.6" customHeight="1" x14ac:dyDescent="0.2">
      <c r="A39" s="108">
        <v>43942</v>
      </c>
      <c r="B39" s="112">
        <v>7</v>
      </c>
      <c r="C39" s="112">
        <v>8</v>
      </c>
      <c r="D39" s="112">
        <v>0</v>
      </c>
      <c r="E39" s="112">
        <v>1</v>
      </c>
      <c r="F39" s="112">
        <v>0</v>
      </c>
      <c r="G39" s="13">
        <f t="shared" si="0"/>
        <v>16</v>
      </c>
      <c r="H39" s="15">
        <f t="shared" si="1"/>
        <v>350</v>
      </c>
      <c r="I39" s="110"/>
    </row>
    <row r="40" spans="1:9" s="11" customFormat="1" ht="12.6" customHeight="1" x14ac:dyDescent="0.2">
      <c r="A40" s="108">
        <v>43943</v>
      </c>
      <c r="B40" s="112">
        <v>11</v>
      </c>
      <c r="C40" s="112">
        <v>12</v>
      </c>
      <c r="D40" s="112">
        <v>0</v>
      </c>
      <c r="E40" s="112">
        <v>2</v>
      </c>
      <c r="F40" s="112">
        <v>0</v>
      </c>
      <c r="G40" s="13">
        <f t="shared" si="0"/>
        <v>25</v>
      </c>
      <c r="H40" s="15">
        <f t="shared" si="1"/>
        <v>375</v>
      </c>
      <c r="I40" s="110"/>
    </row>
    <row r="41" spans="1:9" s="11" customFormat="1" ht="12.6" customHeight="1" x14ac:dyDescent="0.2">
      <c r="A41" s="108">
        <v>43944</v>
      </c>
      <c r="B41" s="112">
        <v>13</v>
      </c>
      <c r="C41" s="112">
        <v>8</v>
      </c>
      <c r="D41" s="112">
        <v>0</v>
      </c>
      <c r="E41" s="112">
        <v>1</v>
      </c>
      <c r="F41" s="112">
        <v>0</v>
      </c>
      <c r="G41" s="13">
        <f t="shared" si="0"/>
        <v>22</v>
      </c>
      <c r="H41" s="15">
        <f t="shared" si="1"/>
        <v>397</v>
      </c>
      <c r="I41" s="110"/>
    </row>
    <row r="42" spans="1:9" s="11" customFormat="1" ht="12.6" customHeight="1" x14ac:dyDescent="0.2">
      <c r="A42" s="108">
        <v>43945</v>
      </c>
      <c r="B42" s="112">
        <v>3</v>
      </c>
      <c r="C42" s="112">
        <v>8</v>
      </c>
      <c r="D42" s="112">
        <v>0</v>
      </c>
      <c r="E42" s="112">
        <v>0</v>
      </c>
      <c r="F42" s="112">
        <v>0</v>
      </c>
      <c r="G42" s="13">
        <f t="shared" si="0"/>
        <v>11</v>
      </c>
      <c r="H42" s="15">
        <f t="shared" si="1"/>
        <v>408</v>
      </c>
      <c r="I42" s="110"/>
    </row>
    <row r="43" spans="1:9" s="11" customFormat="1" ht="12.6" customHeight="1" x14ac:dyDescent="0.2">
      <c r="A43" s="108">
        <v>43946</v>
      </c>
      <c r="B43" s="112">
        <v>7</v>
      </c>
      <c r="C43" s="112">
        <v>12</v>
      </c>
      <c r="D43" s="112">
        <v>0</v>
      </c>
      <c r="E43" s="112">
        <v>1</v>
      </c>
      <c r="F43" s="112">
        <v>0</v>
      </c>
      <c r="G43" s="13">
        <f t="shared" si="0"/>
        <v>20</v>
      </c>
      <c r="H43" s="15">
        <f t="shared" si="1"/>
        <v>428</v>
      </c>
      <c r="I43" s="110"/>
    </row>
    <row r="44" spans="1:9" s="11" customFormat="1" ht="12.6" customHeight="1" x14ac:dyDescent="0.2">
      <c r="A44" s="108">
        <v>43947</v>
      </c>
      <c r="B44" s="112">
        <v>6</v>
      </c>
      <c r="C44" s="112">
        <v>11</v>
      </c>
      <c r="D44" s="112">
        <v>0</v>
      </c>
      <c r="E44" s="112">
        <v>0</v>
      </c>
      <c r="F44" s="112">
        <v>0</v>
      </c>
      <c r="G44" s="13">
        <f t="shared" si="0"/>
        <v>17</v>
      </c>
      <c r="H44" s="15">
        <f t="shared" si="1"/>
        <v>445</v>
      </c>
      <c r="I44" s="110"/>
    </row>
    <row r="45" spans="1:9" s="11" customFormat="1" ht="12.6" customHeight="1" x14ac:dyDescent="0.2">
      <c r="A45" s="108">
        <v>43948</v>
      </c>
      <c r="B45" s="112">
        <v>4</v>
      </c>
      <c r="C45" s="112">
        <v>16</v>
      </c>
      <c r="D45" s="112">
        <v>0</v>
      </c>
      <c r="E45" s="112">
        <v>2</v>
      </c>
      <c r="F45" s="112">
        <v>0</v>
      </c>
      <c r="G45" s="13">
        <f t="shared" si="0"/>
        <v>22</v>
      </c>
      <c r="H45" s="15">
        <f t="shared" si="1"/>
        <v>467</v>
      </c>
      <c r="I45" s="110"/>
    </row>
    <row r="46" spans="1:9" s="11" customFormat="1" ht="12.6" customHeight="1" x14ac:dyDescent="0.2">
      <c r="A46" s="108">
        <v>43949</v>
      </c>
      <c r="B46" s="112">
        <v>7</v>
      </c>
      <c r="C46" s="112">
        <v>3</v>
      </c>
      <c r="D46" s="112">
        <v>0</v>
      </c>
      <c r="E46" s="112">
        <v>0</v>
      </c>
      <c r="F46" s="112">
        <v>0</v>
      </c>
      <c r="G46" s="13">
        <f t="shared" si="0"/>
        <v>10</v>
      </c>
      <c r="H46" s="15">
        <f t="shared" si="1"/>
        <v>477</v>
      </c>
      <c r="I46" s="110"/>
    </row>
    <row r="47" spans="1:9" s="11" customFormat="1" ht="12.6" customHeight="1" x14ac:dyDescent="0.2">
      <c r="A47" s="108">
        <v>43950</v>
      </c>
      <c r="B47" s="112">
        <v>5</v>
      </c>
      <c r="C47" s="112">
        <v>9</v>
      </c>
      <c r="D47" s="112">
        <v>0</v>
      </c>
      <c r="E47" s="112">
        <v>0</v>
      </c>
      <c r="F47" s="112">
        <v>0</v>
      </c>
      <c r="G47" s="13">
        <f t="shared" si="0"/>
        <v>14</v>
      </c>
      <c r="H47" s="15">
        <f t="shared" si="1"/>
        <v>491</v>
      </c>
      <c r="I47" s="110"/>
    </row>
    <row r="48" spans="1:9" s="11" customFormat="1" ht="12.6" customHeight="1" x14ac:dyDescent="0.2">
      <c r="A48" s="108">
        <v>43951</v>
      </c>
      <c r="B48" s="112">
        <v>5</v>
      </c>
      <c r="C48" s="112">
        <v>7</v>
      </c>
      <c r="D48" s="112">
        <v>0</v>
      </c>
      <c r="E48" s="112">
        <v>1</v>
      </c>
      <c r="F48" s="112">
        <v>0</v>
      </c>
      <c r="G48" s="13">
        <f t="shared" si="0"/>
        <v>13</v>
      </c>
      <c r="H48" s="15">
        <f t="shared" si="1"/>
        <v>504</v>
      </c>
      <c r="I48" s="110"/>
    </row>
    <row r="49" spans="1:9" s="11" customFormat="1" ht="12.6" customHeight="1" x14ac:dyDescent="0.2">
      <c r="A49" s="108">
        <v>43952</v>
      </c>
      <c r="B49" s="112">
        <v>7</v>
      </c>
      <c r="C49" s="112">
        <v>14</v>
      </c>
      <c r="D49" s="112">
        <v>0</v>
      </c>
      <c r="E49" s="112">
        <v>1</v>
      </c>
      <c r="F49" s="112">
        <v>0</v>
      </c>
      <c r="G49" s="13">
        <f t="shared" si="0"/>
        <v>22</v>
      </c>
      <c r="H49" s="15">
        <f t="shared" si="1"/>
        <v>526</v>
      </c>
      <c r="I49" s="110"/>
    </row>
    <row r="50" spans="1:9" s="11" customFormat="1" ht="12.6" customHeight="1" x14ac:dyDescent="0.2">
      <c r="A50" s="108">
        <v>43953</v>
      </c>
      <c r="B50" s="112">
        <v>8</v>
      </c>
      <c r="C50" s="112">
        <v>10</v>
      </c>
      <c r="D50" s="112">
        <v>1</v>
      </c>
      <c r="E50" s="112">
        <v>1</v>
      </c>
      <c r="F50" s="112">
        <v>0</v>
      </c>
      <c r="G50" s="13">
        <f t="shared" si="0"/>
        <v>20</v>
      </c>
      <c r="H50" s="15">
        <f t="shared" si="1"/>
        <v>546</v>
      </c>
      <c r="I50" s="110"/>
    </row>
    <row r="51" spans="1:9" s="11" customFormat="1" ht="12.6" customHeight="1" x14ac:dyDescent="0.2">
      <c r="A51" s="108">
        <v>43954</v>
      </c>
      <c r="B51" s="112">
        <v>8</v>
      </c>
      <c r="C51" s="112">
        <v>8</v>
      </c>
      <c r="D51" s="112">
        <v>0</v>
      </c>
      <c r="E51" s="112">
        <v>1</v>
      </c>
      <c r="F51" s="112">
        <v>1</v>
      </c>
      <c r="G51" s="13">
        <f t="shared" si="0"/>
        <v>18</v>
      </c>
      <c r="H51" s="15">
        <f t="shared" si="1"/>
        <v>564</v>
      </c>
      <c r="I51" s="110"/>
    </row>
    <row r="52" spans="1:9" s="11" customFormat="1" ht="12.6" customHeight="1" x14ac:dyDescent="0.2">
      <c r="A52" s="108">
        <v>43955</v>
      </c>
      <c r="B52" s="112">
        <v>7</v>
      </c>
      <c r="C52" s="112">
        <v>6</v>
      </c>
      <c r="D52" s="112">
        <v>0</v>
      </c>
      <c r="E52" s="112">
        <v>1</v>
      </c>
      <c r="F52" s="112">
        <v>0</v>
      </c>
      <c r="G52" s="13">
        <f t="shared" si="0"/>
        <v>14</v>
      </c>
      <c r="H52" s="15">
        <f t="shared" si="1"/>
        <v>578</v>
      </c>
      <c r="I52" s="110"/>
    </row>
    <row r="53" spans="1:9" s="11" customFormat="1" ht="12.6" customHeight="1" x14ac:dyDescent="0.2">
      <c r="A53" s="108">
        <v>43956</v>
      </c>
      <c r="B53" s="112">
        <v>4</v>
      </c>
      <c r="C53" s="112">
        <v>3</v>
      </c>
      <c r="D53" s="112">
        <v>0</v>
      </c>
      <c r="E53" s="112">
        <v>0</v>
      </c>
      <c r="F53" s="112">
        <v>0</v>
      </c>
      <c r="G53" s="13">
        <f t="shared" si="0"/>
        <v>7</v>
      </c>
      <c r="H53" s="15">
        <f t="shared" si="1"/>
        <v>585</v>
      </c>
      <c r="I53" s="110"/>
    </row>
    <row r="54" spans="1:9" s="11" customFormat="1" ht="12.6" customHeight="1" x14ac:dyDescent="0.2">
      <c r="A54" s="108">
        <v>43957</v>
      </c>
      <c r="B54" s="112">
        <v>3</v>
      </c>
      <c r="C54" s="112">
        <v>4</v>
      </c>
      <c r="D54" s="112">
        <v>0</v>
      </c>
      <c r="E54" s="112">
        <v>0</v>
      </c>
      <c r="F54" s="112">
        <v>0</v>
      </c>
      <c r="G54" s="13">
        <f t="shared" si="0"/>
        <v>7</v>
      </c>
      <c r="H54" s="15">
        <f t="shared" si="1"/>
        <v>592</v>
      </c>
      <c r="I54" s="110"/>
    </row>
    <row r="55" spans="1:9" s="11" customFormat="1" ht="12.6" customHeight="1" x14ac:dyDescent="0.2">
      <c r="A55" s="108">
        <v>43958</v>
      </c>
      <c r="B55" s="112">
        <v>3</v>
      </c>
      <c r="C55" s="112">
        <v>4</v>
      </c>
      <c r="D55" s="112">
        <v>0</v>
      </c>
      <c r="E55" s="112">
        <v>0</v>
      </c>
      <c r="F55" s="112">
        <v>0</v>
      </c>
      <c r="G55" s="13">
        <f t="shared" si="0"/>
        <v>7</v>
      </c>
      <c r="H55" s="15">
        <f t="shared" si="1"/>
        <v>599</v>
      </c>
      <c r="I55" s="110"/>
    </row>
    <row r="56" spans="1:9" s="11" customFormat="1" ht="12.6" customHeight="1" x14ac:dyDescent="0.2">
      <c r="A56" s="108">
        <v>43959</v>
      </c>
      <c r="B56" s="112">
        <v>4</v>
      </c>
      <c r="C56" s="112">
        <v>4</v>
      </c>
      <c r="D56" s="112">
        <v>0</v>
      </c>
      <c r="E56" s="112">
        <v>1</v>
      </c>
      <c r="F56" s="112">
        <v>0</v>
      </c>
      <c r="G56" s="13">
        <f t="shared" si="0"/>
        <v>9</v>
      </c>
      <c r="H56" s="15">
        <f t="shared" si="1"/>
        <v>608</v>
      </c>
      <c r="I56" s="110"/>
    </row>
    <row r="57" spans="1:9" s="11" customFormat="1" ht="12.6" customHeight="1" x14ac:dyDescent="0.2">
      <c r="A57" s="108">
        <v>43960</v>
      </c>
      <c r="B57" s="112">
        <v>5</v>
      </c>
      <c r="C57" s="112">
        <v>3</v>
      </c>
      <c r="D57" s="112">
        <v>0</v>
      </c>
      <c r="E57" s="112">
        <v>1</v>
      </c>
      <c r="F57" s="112">
        <v>0</v>
      </c>
      <c r="G57" s="13">
        <f t="shared" si="0"/>
        <v>9</v>
      </c>
      <c r="H57" s="15">
        <f t="shared" si="1"/>
        <v>617</v>
      </c>
      <c r="I57" s="110"/>
    </row>
    <row r="58" spans="1:9" s="11" customFormat="1" ht="12.6" customHeight="1" x14ac:dyDescent="0.2">
      <c r="A58" s="108">
        <v>43961</v>
      </c>
      <c r="B58" s="112">
        <v>7</v>
      </c>
      <c r="C58" s="112">
        <v>6</v>
      </c>
      <c r="D58" s="112">
        <v>0</v>
      </c>
      <c r="E58" s="112">
        <v>0</v>
      </c>
      <c r="F58" s="112">
        <v>0</v>
      </c>
      <c r="G58" s="13">
        <f t="shared" si="0"/>
        <v>13</v>
      </c>
      <c r="H58" s="15">
        <f t="shared" si="1"/>
        <v>630</v>
      </c>
      <c r="I58" s="110"/>
    </row>
    <row r="59" spans="1:9" s="11" customFormat="1" ht="12.6" customHeight="1" x14ac:dyDescent="0.2">
      <c r="A59" s="108">
        <v>43962</v>
      </c>
      <c r="B59" s="112">
        <v>3</v>
      </c>
      <c r="C59" s="112">
        <v>3</v>
      </c>
      <c r="D59" s="112">
        <v>0</v>
      </c>
      <c r="E59" s="112">
        <v>0</v>
      </c>
      <c r="F59" s="112">
        <v>0</v>
      </c>
      <c r="G59" s="13">
        <f t="shared" si="0"/>
        <v>6</v>
      </c>
      <c r="H59" s="15">
        <f t="shared" si="1"/>
        <v>636</v>
      </c>
      <c r="I59" s="110"/>
    </row>
    <row r="60" spans="1:9" s="11" customFormat="1" ht="12.6" customHeight="1" x14ac:dyDescent="0.2">
      <c r="A60" s="108">
        <v>43963</v>
      </c>
      <c r="B60" s="112">
        <v>1</v>
      </c>
      <c r="C60" s="112">
        <v>5</v>
      </c>
      <c r="D60" s="112">
        <v>1</v>
      </c>
      <c r="E60" s="112">
        <v>0</v>
      </c>
      <c r="F60" s="112">
        <v>0</v>
      </c>
      <c r="G60" s="13">
        <f t="shared" si="0"/>
        <v>7</v>
      </c>
      <c r="H60" s="15">
        <f t="shared" si="1"/>
        <v>643</v>
      </c>
      <c r="I60" s="110"/>
    </row>
    <row r="61" spans="1:9" s="11" customFormat="1" ht="12.6" customHeight="1" x14ac:dyDescent="0.2">
      <c r="A61" s="108">
        <v>43964</v>
      </c>
      <c r="B61" s="112">
        <v>1</v>
      </c>
      <c r="C61" s="112">
        <v>5</v>
      </c>
      <c r="D61" s="112">
        <v>0</v>
      </c>
      <c r="E61" s="112">
        <v>0</v>
      </c>
      <c r="F61" s="112">
        <v>0</v>
      </c>
      <c r="G61" s="13">
        <f t="shared" si="0"/>
        <v>6</v>
      </c>
      <c r="H61" s="15">
        <f t="shared" si="1"/>
        <v>649</v>
      </c>
      <c r="I61" s="110"/>
    </row>
    <row r="62" spans="1:9" s="11" customFormat="1" ht="12.6" customHeight="1" x14ac:dyDescent="0.2">
      <c r="A62" s="108">
        <v>43965</v>
      </c>
      <c r="B62" s="112">
        <v>9</v>
      </c>
      <c r="C62" s="112">
        <v>6</v>
      </c>
      <c r="D62" s="112">
        <v>0</v>
      </c>
      <c r="E62" s="112">
        <v>0</v>
      </c>
      <c r="F62" s="112">
        <v>0</v>
      </c>
      <c r="G62" s="13">
        <f t="shared" si="0"/>
        <v>15</v>
      </c>
      <c r="H62" s="15">
        <f t="shared" si="1"/>
        <v>664</v>
      </c>
      <c r="I62" s="110"/>
    </row>
    <row r="63" spans="1:9" s="11" customFormat="1" ht="12.6" customHeight="1" x14ac:dyDescent="0.2">
      <c r="A63" s="108">
        <v>43966</v>
      </c>
      <c r="B63" s="112">
        <v>4</v>
      </c>
      <c r="C63" s="112">
        <v>5</v>
      </c>
      <c r="D63" s="112">
        <v>0</v>
      </c>
      <c r="E63" s="112">
        <v>0</v>
      </c>
      <c r="F63" s="112">
        <v>0</v>
      </c>
      <c r="G63" s="13">
        <f t="shared" si="0"/>
        <v>9</v>
      </c>
      <c r="H63" s="15">
        <f t="shared" si="1"/>
        <v>673</v>
      </c>
      <c r="I63" s="110"/>
    </row>
    <row r="64" spans="1:9" s="11" customFormat="1" ht="12.6" customHeight="1" x14ac:dyDescent="0.2">
      <c r="A64" s="108">
        <v>43967</v>
      </c>
      <c r="B64" s="112">
        <v>3</v>
      </c>
      <c r="C64" s="112">
        <v>1</v>
      </c>
      <c r="D64" s="112">
        <v>0</v>
      </c>
      <c r="E64" s="112">
        <v>0</v>
      </c>
      <c r="F64" s="112">
        <v>0</v>
      </c>
      <c r="G64" s="13">
        <f>SUM(B64:F64)</f>
        <v>4</v>
      </c>
      <c r="H64" s="15">
        <f t="shared" si="1"/>
        <v>677</v>
      </c>
      <c r="I64" s="110"/>
    </row>
    <row r="65" spans="1:9" s="11" customFormat="1" ht="12.6" customHeight="1" x14ac:dyDescent="0.2">
      <c r="A65" s="108">
        <v>43968</v>
      </c>
      <c r="B65" s="112">
        <v>6</v>
      </c>
      <c r="C65" s="112">
        <v>2</v>
      </c>
      <c r="D65" s="112">
        <v>1</v>
      </c>
      <c r="E65" s="112">
        <v>1</v>
      </c>
      <c r="F65" s="112">
        <v>0</v>
      </c>
      <c r="G65" s="13">
        <f t="shared" ref="G65:G70" si="2">SUM(B65:F65)</f>
        <v>10</v>
      </c>
      <c r="H65" s="15">
        <f t="shared" si="1"/>
        <v>687</v>
      </c>
      <c r="I65" s="110"/>
    </row>
    <row r="66" spans="1:9" s="11" customFormat="1" ht="12.6" customHeight="1" x14ac:dyDescent="0.2">
      <c r="A66" s="108">
        <v>43969</v>
      </c>
      <c r="B66" s="112">
        <v>9</v>
      </c>
      <c r="C66" s="112">
        <v>1</v>
      </c>
      <c r="D66" s="112">
        <v>0</v>
      </c>
      <c r="E66" s="112">
        <v>0</v>
      </c>
      <c r="F66" s="112">
        <v>0</v>
      </c>
      <c r="G66" s="13">
        <f t="shared" si="2"/>
        <v>10</v>
      </c>
      <c r="H66" s="15">
        <f t="shared" si="1"/>
        <v>697</v>
      </c>
      <c r="I66" s="110"/>
    </row>
    <row r="67" spans="1:9" s="11" customFormat="1" ht="12.6" customHeight="1" x14ac:dyDescent="0.2">
      <c r="A67" s="108">
        <v>43970</v>
      </c>
      <c r="B67" s="112">
        <v>4</v>
      </c>
      <c r="C67" s="112">
        <v>5</v>
      </c>
      <c r="D67" s="112">
        <v>0</v>
      </c>
      <c r="E67" s="112">
        <v>0</v>
      </c>
      <c r="F67" s="112">
        <v>0</v>
      </c>
      <c r="G67" s="13">
        <f t="shared" si="2"/>
        <v>9</v>
      </c>
      <c r="H67" s="15">
        <f t="shared" si="1"/>
        <v>706</v>
      </c>
      <c r="I67" s="110"/>
    </row>
    <row r="68" spans="1:9" s="11" customFormat="1" ht="12.6" customHeight="1" x14ac:dyDescent="0.2">
      <c r="A68" s="108">
        <v>43971</v>
      </c>
      <c r="B68" s="112">
        <v>5</v>
      </c>
      <c r="C68" s="112">
        <v>2</v>
      </c>
      <c r="D68" s="112">
        <v>1</v>
      </c>
      <c r="E68" s="112">
        <v>0</v>
      </c>
      <c r="F68" s="112">
        <v>0</v>
      </c>
      <c r="G68" s="13">
        <f t="shared" si="2"/>
        <v>8</v>
      </c>
      <c r="H68" s="15">
        <f t="shared" si="1"/>
        <v>714</v>
      </c>
      <c r="I68" s="110"/>
    </row>
    <row r="69" spans="1:9" s="11" customFormat="1" ht="12.6" customHeight="1" x14ac:dyDescent="0.2">
      <c r="A69" s="108">
        <v>43972</v>
      </c>
      <c r="B69" s="112">
        <v>4</v>
      </c>
      <c r="C69" s="112">
        <v>1</v>
      </c>
      <c r="D69" s="112">
        <v>0</v>
      </c>
      <c r="E69" s="112">
        <v>1</v>
      </c>
      <c r="F69" s="112">
        <v>0</v>
      </c>
      <c r="G69" s="13">
        <f t="shared" si="2"/>
        <v>6</v>
      </c>
      <c r="H69" s="15">
        <f t="shared" si="1"/>
        <v>720</v>
      </c>
      <c r="I69" s="110"/>
    </row>
    <row r="70" spans="1:9" s="11" customFormat="1" ht="12.6" customHeight="1" x14ac:dyDescent="0.2">
      <c r="A70" s="108">
        <v>43973</v>
      </c>
      <c r="B70" s="112">
        <v>1</v>
      </c>
      <c r="C70" s="112">
        <v>3</v>
      </c>
      <c r="D70" s="112">
        <v>0</v>
      </c>
      <c r="E70" s="112">
        <v>2</v>
      </c>
      <c r="F70" s="112">
        <v>0</v>
      </c>
      <c r="G70" s="13">
        <f t="shared" si="2"/>
        <v>6</v>
      </c>
      <c r="H70" s="15">
        <f>G70+H69</f>
        <v>726</v>
      </c>
      <c r="I70" s="110"/>
    </row>
    <row r="71" spans="1:9" s="11" customFormat="1" ht="12.6" customHeight="1" x14ac:dyDescent="0.2">
      <c r="A71" s="108">
        <v>43974</v>
      </c>
      <c r="B71" s="112">
        <v>2</v>
      </c>
      <c r="C71" s="112">
        <v>2</v>
      </c>
      <c r="D71" s="112">
        <v>0</v>
      </c>
      <c r="E71" s="112">
        <v>0</v>
      </c>
      <c r="F71" s="112">
        <v>0</v>
      </c>
      <c r="G71" s="13">
        <f t="shared" ref="G71:G77" si="3">SUM(B71:F71)</f>
        <v>4</v>
      </c>
      <c r="H71" s="15">
        <f t="shared" ref="H71:H77" si="4">G71+H70</f>
        <v>730</v>
      </c>
      <c r="I71" s="110"/>
    </row>
    <row r="72" spans="1:9" s="11" customFormat="1" ht="12.6" customHeight="1" x14ac:dyDescent="0.2">
      <c r="A72" s="108">
        <v>43975</v>
      </c>
      <c r="B72" s="112">
        <v>9</v>
      </c>
      <c r="C72" s="112">
        <v>3</v>
      </c>
      <c r="D72" s="112">
        <v>0</v>
      </c>
      <c r="E72" s="112">
        <v>0</v>
      </c>
      <c r="F72" s="112">
        <v>0</v>
      </c>
      <c r="G72" s="13">
        <f t="shared" si="3"/>
        <v>12</v>
      </c>
      <c r="H72" s="15">
        <f t="shared" si="4"/>
        <v>742</v>
      </c>
      <c r="I72" s="110"/>
    </row>
    <row r="73" spans="1:9" s="11" customFormat="1" ht="12.6" customHeight="1" x14ac:dyDescent="0.2">
      <c r="A73" s="108">
        <v>43976</v>
      </c>
      <c r="B73" s="112">
        <v>2</v>
      </c>
      <c r="C73" s="112">
        <v>1</v>
      </c>
      <c r="D73" s="112">
        <v>0</v>
      </c>
      <c r="E73" s="112">
        <v>0</v>
      </c>
      <c r="F73" s="112">
        <v>0</v>
      </c>
      <c r="G73" s="13">
        <f t="shared" si="3"/>
        <v>3</v>
      </c>
      <c r="H73" s="15">
        <f t="shared" si="4"/>
        <v>745</v>
      </c>
      <c r="I73" s="110"/>
    </row>
    <row r="74" spans="1:9" s="11" customFormat="1" ht="12.6" customHeight="1" x14ac:dyDescent="0.2">
      <c r="A74" s="108">
        <v>43977</v>
      </c>
      <c r="B74" s="112">
        <v>2</v>
      </c>
      <c r="C74" s="112">
        <v>0</v>
      </c>
      <c r="D74" s="112">
        <v>0</v>
      </c>
      <c r="E74" s="112">
        <v>0</v>
      </c>
      <c r="F74" s="112">
        <v>0</v>
      </c>
      <c r="G74" s="13">
        <f t="shared" si="3"/>
        <v>2</v>
      </c>
      <c r="H74" s="15">
        <f t="shared" si="4"/>
        <v>747</v>
      </c>
      <c r="I74" s="110"/>
    </row>
    <row r="75" spans="1:9" s="11" customFormat="1" ht="12.6" customHeight="1" x14ac:dyDescent="0.2">
      <c r="A75" s="108">
        <v>43978</v>
      </c>
      <c r="B75" s="112">
        <v>5</v>
      </c>
      <c r="C75" s="112">
        <v>1</v>
      </c>
      <c r="D75" s="112">
        <v>0</v>
      </c>
      <c r="E75" s="112">
        <v>1</v>
      </c>
      <c r="F75" s="112">
        <v>0</v>
      </c>
      <c r="G75" s="13">
        <f t="shared" si="3"/>
        <v>7</v>
      </c>
      <c r="H75" s="15">
        <f t="shared" si="4"/>
        <v>754</v>
      </c>
      <c r="I75" s="110"/>
    </row>
    <row r="76" spans="1:9" s="11" customFormat="1" ht="12.6" customHeight="1" x14ac:dyDescent="0.2">
      <c r="A76" s="108">
        <v>43979</v>
      </c>
      <c r="B76" s="112">
        <v>2</v>
      </c>
      <c r="C76" s="112">
        <v>2</v>
      </c>
      <c r="D76" s="112">
        <v>0</v>
      </c>
      <c r="E76" s="112">
        <v>1</v>
      </c>
      <c r="F76" s="112">
        <v>0</v>
      </c>
      <c r="G76" s="13">
        <f t="shared" si="3"/>
        <v>5</v>
      </c>
      <c r="H76" s="15">
        <f t="shared" si="4"/>
        <v>759</v>
      </c>
      <c r="I76" s="110"/>
    </row>
    <row r="77" spans="1:9" s="11" customFormat="1" ht="12.6" customHeight="1" x14ac:dyDescent="0.2">
      <c r="A77" s="108">
        <v>43980</v>
      </c>
      <c r="B77" s="112">
        <v>3</v>
      </c>
      <c r="C77" s="112">
        <v>2</v>
      </c>
      <c r="D77" s="112">
        <v>0</v>
      </c>
      <c r="E77" s="112">
        <v>0</v>
      </c>
      <c r="F77" s="112">
        <v>0</v>
      </c>
      <c r="G77" s="13">
        <f t="shared" si="3"/>
        <v>5</v>
      </c>
      <c r="H77" s="15">
        <f t="shared" si="4"/>
        <v>764</v>
      </c>
      <c r="I77" s="110"/>
    </row>
    <row r="78" spans="1:9" s="11" customFormat="1" ht="12.6" customHeight="1" x14ac:dyDescent="0.2">
      <c r="A78" s="108">
        <v>43981</v>
      </c>
      <c r="B78" s="112">
        <v>1</v>
      </c>
      <c r="C78" s="112">
        <v>0</v>
      </c>
      <c r="D78" s="112">
        <v>0</v>
      </c>
      <c r="E78" s="112">
        <v>0</v>
      </c>
      <c r="F78" s="112">
        <v>1</v>
      </c>
      <c r="G78" s="13">
        <f t="shared" ref="G78:G83" si="5">SUM(B78:F78)</f>
        <v>2</v>
      </c>
      <c r="H78" s="15">
        <f t="shared" ref="H78:H83" si="6">G78+H77</f>
        <v>766</v>
      </c>
      <c r="I78" s="110"/>
    </row>
    <row r="79" spans="1:9" s="11" customFormat="1" ht="12.6" customHeight="1" x14ac:dyDescent="0.2">
      <c r="A79" s="108">
        <v>43982</v>
      </c>
      <c r="B79" s="112">
        <v>3</v>
      </c>
      <c r="C79" s="112">
        <v>0</v>
      </c>
      <c r="D79" s="112">
        <v>0</v>
      </c>
      <c r="E79" s="112">
        <v>0</v>
      </c>
      <c r="F79" s="112">
        <v>0</v>
      </c>
      <c r="G79" s="13">
        <f t="shared" si="5"/>
        <v>3</v>
      </c>
      <c r="H79" s="15">
        <f t="shared" si="6"/>
        <v>769</v>
      </c>
      <c r="I79" s="110"/>
    </row>
    <row r="80" spans="1:9" s="11" customFormat="1" ht="12.6" customHeight="1" x14ac:dyDescent="0.2">
      <c r="A80" s="108">
        <v>43983</v>
      </c>
      <c r="B80" s="112">
        <v>1</v>
      </c>
      <c r="C80" s="112">
        <v>1</v>
      </c>
      <c r="D80" s="112">
        <v>0</v>
      </c>
      <c r="E80" s="112">
        <v>1</v>
      </c>
      <c r="F80" s="112">
        <v>0</v>
      </c>
      <c r="G80" s="13">
        <f t="shared" si="5"/>
        <v>3</v>
      </c>
      <c r="H80" s="15">
        <f t="shared" si="6"/>
        <v>772</v>
      </c>
      <c r="I80" s="110"/>
    </row>
    <row r="81" spans="1:11" s="11" customFormat="1" ht="12.6" customHeight="1" x14ac:dyDescent="0.2">
      <c r="A81" s="108">
        <v>43984</v>
      </c>
      <c r="B81" s="112">
        <v>6</v>
      </c>
      <c r="C81" s="112">
        <v>1</v>
      </c>
      <c r="D81" s="112">
        <v>0</v>
      </c>
      <c r="E81" s="112">
        <v>0</v>
      </c>
      <c r="F81" s="112">
        <v>0</v>
      </c>
      <c r="G81" s="13">
        <f t="shared" si="5"/>
        <v>7</v>
      </c>
      <c r="H81" s="15">
        <f t="shared" si="6"/>
        <v>779</v>
      </c>
      <c r="I81" s="110"/>
    </row>
    <row r="82" spans="1:11" s="11" customFormat="1" ht="12.6" customHeight="1" x14ac:dyDescent="0.2">
      <c r="A82" s="108">
        <v>43985</v>
      </c>
      <c r="B82" s="112">
        <v>3</v>
      </c>
      <c r="C82" s="112">
        <v>0</v>
      </c>
      <c r="D82" s="112">
        <v>0</v>
      </c>
      <c r="E82" s="112">
        <v>0</v>
      </c>
      <c r="F82" s="112">
        <v>0</v>
      </c>
      <c r="G82" s="13">
        <f t="shared" si="5"/>
        <v>3</v>
      </c>
      <c r="H82" s="15">
        <f t="shared" si="6"/>
        <v>782</v>
      </c>
      <c r="I82" s="110"/>
    </row>
    <row r="83" spans="1:11" s="11" customFormat="1" ht="12.6" customHeight="1" x14ac:dyDescent="0.2">
      <c r="A83" s="108">
        <v>43986</v>
      </c>
      <c r="B83" s="112">
        <v>0</v>
      </c>
      <c r="C83" s="112">
        <v>3</v>
      </c>
      <c r="D83" s="112">
        <v>0</v>
      </c>
      <c r="E83" s="112">
        <v>0</v>
      </c>
      <c r="F83" s="112">
        <v>0</v>
      </c>
      <c r="G83" s="13">
        <f t="shared" si="5"/>
        <v>3</v>
      </c>
      <c r="H83" s="15">
        <f t="shared" si="6"/>
        <v>785</v>
      </c>
      <c r="I83" s="110"/>
    </row>
    <row r="84" spans="1:11" ht="12.6" customHeight="1" x14ac:dyDescent="0.2">
      <c r="A84" s="108">
        <v>43987</v>
      </c>
      <c r="B84" s="112">
        <v>1</v>
      </c>
      <c r="C84" s="112">
        <v>0</v>
      </c>
      <c r="D84" s="112">
        <v>0</v>
      </c>
      <c r="E84" s="112">
        <v>0</v>
      </c>
      <c r="F84" s="112">
        <v>0</v>
      </c>
      <c r="G84" s="13">
        <f>SUM(B84:F84)</f>
        <v>1</v>
      </c>
      <c r="H84" s="15">
        <f>G84+H83</f>
        <v>786</v>
      </c>
      <c r="I84" s="110"/>
      <c r="J84" s="11"/>
      <c r="K84" s="11"/>
    </row>
    <row r="85" spans="1:11" ht="12.6" customHeight="1" x14ac:dyDescent="0.2">
      <c r="A85" s="108">
        <v>43988</v>
      </c>
      <c r="B85" s="112">
        <v>2</v>
      </c>
      <c r="C85" s="112">
        <v>0</v>
      </c>
      <c r="D85" s="112">
        <v>0</v>
      </c>
      <c r="E85" s="112">
        <v>2</v>
      </c>
      <c r="F85" s="112">
        <v>0</v>
      </c>
      <c r="G85" s="13">
        <f t="shared" ref="G85:G90" si="7">SUM(B85:F85)</f>
        <v>4</v>
      </c>
      <c r="H85" s="15">
        <f t="shared" ref="H85:H90" si="8">G85+H84</f>
        <v>790</v>
      </c>
      <c r="I85" s="110"/>
      <c r="J85" s="11"/>
      <c r="K85" s="11"/>
    </row>
    <row r="86" spans="1:11" ht="12.6" customHeight="1" x14ac:dyDescent="0.2">
      <c r="A86" s="108">
        <v>43989</v>
      </c>
      <c r="B86" s="112">
        <v>2</v>
      </c>
      <c r="C86" s="112">
        <v>1</v>
      </c>
      <c r="D86" s="112">
        <v>0</v>
      </c>
      <c r="E86" s="112">
        <v>0</v>
      </c>
      <c r="F86" s="112">
        <v>0</v>
      </c>
      <c r="G86" s="13">
        <f t="shared" si="7"/>
        <v>3</v>
      </c>
      <c r="H86" s="15">
        <f t="shared" si="8"/>
        <v>793</v>
      </c>
      <c r="I86" s="79"/>
      <c r="K86" s="11"/>
    </row>
    <row r="87" spans="1:11" ht="12.6" customHeight="1" x14ac:dyDescent="0.2">
      <c r="A87" s="108">
        <v>43990</v>
      </c>
      <c r="B87" s="112">
        <v>0</v>
      </c>
      <c r="C87" s="112">
        <v>0</v>
      </c>
      <c r="D87" s="112">
        <v>0</v>
      </c>
      <c r="E87" s="112">
        <v>1</v>
      </c>
      <c r="F87" s="112">
        <v>0</v>
      </c>
      <c r="G87" s="13">
        <f t="shared" si="7"/>
        <v>1</v>
      </c>
      <c r="H87" s="15">
        <f t="shared" si="8"/>
        <v>794</v>
      </c>
      <c r="I87" s="79"/>
      <c r="K87" s="11"/>
    </row>
    <row r="88" spans="1:11" ht="12.6" customHeight="1" x14ac:dyDescent="0.2">
      <c r="A88" s="108">
        <v>43991</v>
      </c>
      <c r="B88" s="112">
        <v>0</v>
      </c>
      <c r="C88" s="112">
        <v>2</v>
      </c>
      <c r="D88" s="112">
        <v>0</v>
      </c>
      <c r="E88" s="112">
        <v>0</v>
      </c>
      <c r="F88" s="112">
        <v>0</v>
      </c>
      <c r="G88" s="13">
        <f t="shared" si="7"/>
        <v>2</v>
      </c>
      <c r="H88" s="15">
        <f t="shared" si="8"/>
        <v>796</v>
      </c>
      <c r="I88" s="79"/>
      <c r="K88" s="11"/>
    </row>
    <row r="89" spans="1:11" ht="12.6" customHeight="1" x14ac:dyDescent="0.2">
      <c r="A89" s="108">
        <v>43992</v>
      </c>
      <c r="B89" s="112">
        <v>2</v>
      </c>
      <c r="C89" s="112">
        <v>0</v>
      </c>
      <c r="D89" s="112">
        <v>0</v>
      </c>
      <c r="E89" s="112">
        <v>0</v>
      </c>
      <c r="F89" s="112">
        <v>1</v>
      </c>
      <c r="G89" s="13">
        <f t="shared" si="7"/>
        <v>3</v>
      </c>
      <c r="H89" s="15">
        <f t="shared" si="8"/>
        <v>799</v>
      </c>
      <c r="I89" s="79"/>
      <c r="K89" s="11"/>
    </row>
    <row r="90" spans="1:11" ht="12.6" customHeight="1" x14ac:dyDescent="0.2">
      <c r="A90" s="108">
        <v>43993</v>
      </c>
      <c r="B90" s="112">
        <v>3</v>
      </c>
      <c r="C90" s="112">
        <v>1</v>
      </c>
      <c r="D90" s="112">
        <v>0</v>
      </c>
      <c r="E90" s="112">
        <v>0</v>
      </c>
      <c r="F90" s="112">
        <v>0</v>
      </c>
      <c r="G90" s="13">
        <f t="shared" si="7"/>
        <v>4</v>
      </c>
      <c r="H90" s="15">
        <f t="shared" si="8"/>
        <v>803</v>
      </c>
      <c r="I90" s="79"/>
      <c r="K90" s="11"/>
    </row>
    <row r="91" spans="1:11" ht="12.6" customHeight="1" x14ac:dyDescent="0.2">
      <c r="A91" s="108">
        <v>43994</v>
      </c>
      <c r="B91" s="112">
        <v>3</v>
      </c>
      <c r="C91" s="112">
        <v>1</v>
      </c>
      <c r="D91" s="112">
        <v>0</v>
      </c>
      <c r="E91" s="112">
        <v>1</v>
      </c>
      <c r="F91" s="112">
        <v>0</v>
      </c>
      <c r="G91" s="13">
        <f t="shared" ref="G91:G98" si="9">SUM(B91:F91)</f>
        <v>5</v>
      </c>
      <c r="H91" s="15">
        <f t="shared" ref="H91:H98" si="10">G91+H90</f>
        <v>808</v>
      </c>
      <c r="I91" s="79"/>
      <c r="K91" s="11"/>
    </row>
    <row r="92" spans="1:11" ht="12.6" customHeight="1" x14ac:dyDescent="0.2">
      <c r="A92" s="108">
        <v>43995</v>
      </c>
      <c r="B92" s="112">
        <v>3</v>
      </c>
      <c r="C92" s="112">
        <v>0</v>
      </c>
      <c r="D92" s="112">
        <v>0</v>
      </c>
      <c r="E92" s="112">
        <v>0</v>
      </c>
      <c r="F92" s="112">
        <v>0</v>
      </c>
      <c r="G92" s="13">
        <f t="shared" si="9"/>
        <v>3</v>
      </c>
      <c r="H92" s="15">
        <f t="shared" si="10"/>
        <v>811</v>
      </c>
      <c r="I92" s="79"/>
      <c r="K92" s="11"/>
    </row>
    <row r="93" spans="1:11" ht="12.6" customHeight="1" x14ac:dyDescent="0.2">
      <c r="A93" s="108">
        <v>43996</v>
      </c>
      <c r="B93" s="112">
        <v>2</v>
      </c>
      <c r="C93" s="112">
        <v>0</v>
      </c>
      <c r="D93" s="112">
        <v>0</v>
      </c>
      <c r="E93" s="112">
        <v>0</v>
      </c>
      <c r="F93" s="112">
        <v>0</v>
      </c>
      <c r="G93" s="13">
        <f t="shared" si="9"/>
        <v>2</v>
      </c>
      <c r="H93" s="15">
        <f t="shared" si="10"/>
        <v>813</v>
      </c>
      <c r="I93" s="79"/>
      <c r="K93" s="11"/>
    </row>
    <row r="94" spans="1:11" ht="12.6" customHeight="1" x14ac:dyDescent="0.2">
      <c r="A94" s="108">
        <v>43997</v>
      </c>
      <c r="B94" s="112">
        <v>0</v>
      </c>
      <c r="C94" s="112">
        <v>0</v>
      </c>
      <c r="D94" s="112">
        <v>0</v>
      </c>
      <c r="E94" s="112">
        <v>1</v>
      </c>
      <c r="F94" s="112">
        <v>0</v>
      </c>
      <c r="G94" s="13">
        <f t="shared" si="9"/>
        <v>1</v>
      </c>
      <c r="H94" s="15">
        <f t="shared" si="10"/>
        <v>814</v>
      </c>
      <c r="I94" s="79"/>
      <c r="K94" s="11"/>
    </row>
    <row r="95" spans="1:11" ht="12.6" customHeight="1" x14ac:dyDescent="0.2">
      <c r="A95" s="108">
        <v>43998</v>
      </c>
      <c r="B95" s="112">
        <v>1</v>
      </c>
      <c r="C95" s="112">
        <v>0</v>
      </c>
      <c r="D95" s="112">
        <v>0</v>
      </c>
      <c r="E95" s="112">
        <v>0</v>
      </c>
      <c r="F95" s="112">
        <v>0</v>
      </c>
      <c r="G95" s="13">
        <f t="shared" si="9"/>
        <v>1</v>
      </c>
      <c r="H95" s="15">
        <f t="shared" si="10"/>
        <v>815</v>
      </c>
      <c r="I95" s="79"/>
      <c r="K95" s="11"/>
    </row>
    <row r="96" spans="1:11" ht="12.6" customHeight="1" x14ac:dyDescent="0.2">
      <c r="A96" s="108">
        <v>43999</v>
      </c>
      <c r="B96" s="112">
        <v>1</v>
      </c>
      <c r="C96" s="112">
        <v>0</v>
      </c>
      <c r="D96" s="112">
        <v>0</v>
      </c>
      <c r="E96" s="112">
        <v>0</v>
      </c>
      <c r="F96" s="112">
        <v>0</v>
      </c>
      <c r="G96" s="13">
        <f t="shared" si="9"/>
        <v>1</v>
      </c>
      <c r="H96" s="15">
        <f t="shared" si="10"/>
        <v>816</v>
      </c>
      <c r="I96" s="79"/>
      <c r="K96" s="11"/>
    </row>
    <row r="97" spans="1:11" ht="12.6" customHeight="1" x14ac:dyDescent="0.2">
      <c r="A97" s="108">
        <v>44000</v>
      </c>
      <c r="B97" s="112">
        <v>1</v>
      </c>
      <c r="C97" s="112">
        <v>0</v>
      </c>
      <c r="D97" s="112">
        <v>0</v>
      </c>
      <c r="E97" s="112">
        <v>0</v>
      </c>
      <c r="F97" s="112">
        <v>0</v>
      </c>
      <c r="G97" s="13">
        <f t="shared" si="9"/>
        <v>1</v>
      </c>
      <c r="H97" s="15">
        <f t="shared" si="10"/>
        <v>817</v>
      </c>
      <c r="I97" s="79"/>
      <c r="K97" s="11"/>
    </row>
    <row r="98" spans="1:11" ht="12.6" customHeight="1" x14ac:dyDescent="0.2">
      <c r="A98" s="108">
        <v>44001</v>
      </c>
      <c r="B98" s="112">
        <v>3</v>
      </c>
      <c r="C98" s="112">
        <v>0</v>
      </c>
      <c r="D98" s="112">
        <v>0</v>
      </c>
      <c r="E98" s="112">
        <v>0</v>
      </c>
      <c r="F98" s="112">
        <v>0</v>
      </c>
      <c r="G98" s="13">
        <f t="shared" si="9"/>
        <v>3</v>
      </c>
      <c r="H98" s="15">
        <f t="shared" si="10"/>
        <v>820</v>
      </c>
      <c r="I98" s="79"/>
      <c r="K98" s="11"/>
    </row>
    <row r="99" spans="1:11" ht="12.6" customHeight="1" x14ac:dyDescent="0.2">
      <c r="A99" s="108">
        <v>44002</v>
      </c>
      <c r="B99" s="112">
        <v>1</v>
      </c>
      <c r="C99" s="112">
        <v>0</v>
      </c>
      <c r="D99" s="112">
        <v>0</v>
      </c>
      <c r="E99" s="112">
        <v>0</v>
      </c>
      <c r="F99" s="112">
        <v>0</v>
      </c>
      <c r="G99" s="13">
        <f t="shared" ref="G99:G105" si="11">SUM(B99:F99)</f>
        <v>1</v>
      </c>
      <c r="H99" s="15">
        <f t="shared" ref="H99:H105" si="12">G99+H98</f>
        <v>821</v>
      </c>
      <c r="I99" s="79"/>
      <c r="K99" s="11"/>
    </row>
    <row r="100" spans="1:11" ht="12.6" customHeight="1" x14ac:dyDescent="0.2">
      <c r="A100" s="108">
        <v>44003</v>
      </c>
      <c r="B100" s="112">
        <v>1</v>
      </c>
      <c r="C100" s="112">
        <v>0</v>
      </c>
      <c r="D100" s="112">
        <v>0</v>
      </c>
      <c r="E100" s="112">
        <v>0</v>
      </c>
      <c r="F100" s="112">
        <v>0</v>
      </c>
      <c r="G100" s="13">
        <f t="shared" si="11"/>
        <v>1</v>
      </c>
      <c r="H100" s="15">
        <f t="shared" si="12"/>
        <v>822</v>
      </c>
      <c r="I100" s="79"/>
      <c r="K100" s="11"/>
    </row>
    <row r="101" spans="1:11" ht="12.6" customHeight="1" x14ac:dyDescent="0.2">
      <c r="A101" s="108">
        <v>44004</v>
      </c>
      <c r="B101" s="112">
        <v>1</v>
      </c>
      <c r="C101" s="112">
        <v>0</v>
      </c>
      <c r="D101" s="112">
        <v>0</v>
      </c>
      <c r="E101" s="112">
        <v>0</v>
      </c>
      <c r="F101" s="112">
        <v>0</v>
      </c>
      <c r="G101" s="13">
        <f t="shared" si="11"/>
        <v>1</v>
      </c>
      <c r="H101" s="15">
        <f t="shared" si="12"/>
        <v>823</v>
      </c>
      <c r="I101" s="79"/>
      <c r="K101" s="11"/>
    </row>
    <row r="102" spans="1:11" ht="12.6" customHeight="1" x14ac:dyDescent="0.2">
      <c r="A102" s="108">
        <v>44005</v>
      </c>
      <c r="B102" s="112">
        <v>0</v>
      </c>
      <c r="C102" s="112">
        <v>1</v>
      </c>
      <c r="D102" s="112">
        <v>0</v>
      </c>
      <c r="E102" s="112">
        <v>0</v>
      </c>
      <c r="F102" s="112">
        <v>0</v>
      </c>
      <c r="G102" s="13">
        <f t="shared" si="11"/>
        <v>1</v>
      </c>
      <c r="H102" s="15">
        <f t="shared" si="12"/>
        <v>824</v>
      </c>
      <c r="I102" s="79"/>
      <c r="K102" s="11"/>
    </row>
    <row r="103" spans="1:11" ht="12.6" customHeight="1" x14ac:dyDescent="0.2">
      <c r="A103" s="108">
        <v>44006</v>
      </c>
      <c r="B103" s="112">
        <v>2</v>
      </c>
      <c r="C103" s="112">
        <v>1</v>
      </c>
      <c r="D103" s="112">
        <v>0</v>
      </c>
      <c r="E103" s="112">
        <v>0</v>
      </c>
      <c r="F103" s="112">
        <v>0</v>
      </c>
      <c r="G103" s="13">
        <f t="shared" si="11"/>
        <v>3</v>
      </c>
      <c r="H103" s="15">
        <f t="shared" si="12"/>
        <v>827</v>
      </c>
      <c r="I103" s="79"/>
      <c r="K103" s="11"/>
    </row>
    <row r="104" spans="1:11" ht="12.6" customHeight="1" x14ac:dyDescent="0.2">
      <c r="A104" s="108">
        <v>44007</v>
      </c>
      <c r="B104" s="112">
        <v>1</v>
      </c>
      <c r="C104" s="112">
        <v>0</v>
      </c>
      <c r="D104" s="112">
        <v>0</v>
      </c>
      <c r="E104" s="112">
        <v>0</v>
      </c>
      <c r="F104" s="112">
        <v>0</v>
      </c>
      <c r="G104" s="13">
        <f t="shared" si="11"/>
        <v>1</v>
      </c>
      <c r="H104" s="15">
        <f t="shared" si="12"/>
        <v>828</v>
      </c>
      <c r="I104" s="79"/>
      <c r="K104" s="11"/>
    </row>
    <row r="105" spans="1:11" ht="12.6" customHeight="1" x14ac:dyDescent="0.2">
      <c r="A105" s="108">
        <v>44008</v>
      </c>
      <c r="B105" s="112">
        <v>2</v>
      </c>
      <c r="C105" s="112">
        <v>0</v>
      </c>
      <c r="D105" s="112">
        <v>0</v>
      </c>
      <c r="E105" s="112">
        <v>0</v>
      </c>
      <c r="F105" s="112">
        <v>0</v>
      </c>
      <c r="G105" s="13">
        <f t="shared" si="11"/>
        <v>2</v>
      </c>
      <c r="H105" s="15">
        <f t="shared" si="12"/>
        <v>830</v>
      </c>
      <c r="I105" s="79"/>
      <c r="K105" s="11"/>
    </row>
    <row r="106" spans="1:11" ht="12.6" customHeight="1" x14ac:dyDescent="0.2">
      <c r="A106" s="108">
        <v>44009</v>
      </c>
      <c r="B106" s="112">
        <v>1</v>
      </c>
      <c r="C106" s="112">
        <v>0</v>
      </c>
      <c r="D106" s="112">
        <v>0</v>
      </c>
      <c r="E106" s="112">
        <v>0</v>
      </c>
      <c r="F106" s="112">
        <v>0</v>
      </c>
      <c r="G106" s="13">
        <f>SUM(B106:F106)</f>
        <v>1</v>
      </c>
      <c r="H106" s="15">
        <f>G106+H105</f>
        <v>831</v>
      </c>
      <c r="I106" s="79"/>
      <c r="K106" s="11"/>
    </row>
    <row r="107" spans="1:11" ht="12.6" customHeight="1" x14ac:dyDescent="0.2">
      <c r="A107" s="108">
        <v>44010</v>
      </c>
      <c r="B107" s="112">
        <v>2</v>
      </c>
      <c r="C107" s="112">
        <v>1</v>
      </c>
      <c r="D107" s="112">
        <v>0</v>
      </c>
      <c r="E107" s="112">
        <v>0</v>
      </c>
      <c r="F107" s="112">
        <v>0</v>
      </c>
      <c r="G107" s="13">
        <f t="shared" ref="G107:G126" si="13">SUM(B107:F107)</f>
        <v>3</v>
      </c>
      <c r="H107" s="15">
        <f t="shared" ref="H107:H112" si="14">G107+H106</f>
        <v>834</v>
      </c>
      <c r="I107" s="79"/>
      <c r="K107" s="11"/>
    </row>
    <row r="108" spans="1:11" ht="12.6" customHeight="1" x14ac:dyDescent="0.2">
      <c r="A108" s="108">
        <v>44011</v>
      </c>
      <c r="B108" s="112">
        <v>0</v>
      </c>
      <c r="C108" s="112">
        <v>1</v>
      </c>
      <c r="D108" s="112">
        <v>0</v>
      </c>
      <c r="E108" s="112">
        <v>0</v>
      </c>
      <c r="F108" s="112">
        <v>0</v>
      </c>
      <c r="G108" s="13">
        <f t="shared" si="13"/>
        <v>1</v>
      </c>
      <c r="H108" s="15">
        <f t="shared" si="14"/>
        <v>835</v>
      </c>
      <c r="I108" s="79"/>
      <c r="K108" s="11"/>
    </row>
    <row r="109" spans="1:11" ht="12.6" customHeight="1" x14ac:dyDescent="0.2">
      <c r="A109" s="108">
        <v>44012</v>
      </c>
      <c r="B109" s="112">
        <v>2</v>
      </c>
      <c r="C109" s="112">
        <v>0</v>
      </c>
      <c r="D109" s="112">
        <v>0</v>
      </c>
      <c r="E109" s="112">
        <v>0</v>
      </c>
      <c r="F109" s="112">
        <v>0</v>
      </c>
      <c r="G109" s="13">
        <f t="shared" si="13"/>
        <v>2</v>
      </c>
      <c r="H109" s="15">
        <f t="shared" si="14"/>
        <v>837</v>
      </c>
      <c r="I109" s="79"/>
      <c r="K109" s="11"/>
    </row>
    <row r="110" spans="1:11" ht="12.6" customHeight="1" x14ac:dyDescent="0.2">
      <c r="A110" s="108">
        <v>44013</v>
      </c>
      <c r="B110" s="112">
        <v>2</v>
      </c>
      <c r="C110" s="112">
        <v>0</v>
      </c>
      <c r="D110" s="112">
        <v>0</v>
      </c>
      <c r="E110" s="112">
        <v>0</v>
      </c>
      <c r="F110" s="112">
        <v>0</v>
      </c>
      <c r="G110" s="13">
        <f t="shared" si="13"/>
        <v>2</v>
      </c>
      <c r="H110" s="15">
        <f t="shared" si="14"/>
        <v>839</v>
      </c>
      <c r="I110" s="79"/>
      <c r="K110" s="11"/>
    </row>
    <row r="111" spans="1:11" ht="12.6" customHeight="1" x14ac:dyDescent="0.2">
      <c r="A111" s="108">
        <v>44014</v>
      </c>
      <c r="B111" s="112">
        <v>0</v>
      </c>
      <c r="C111" s="112">
        <v>0</v>
      </c>
      <c r="D111" s="112">
        <v>0</v>
      </c>
      <c r="E111" s="112">
        <v>0</v>
      </c>
      <c r="F111" s="112">
        <v>0</v>
      </c>
      <c r="G111" s="13">
        <f t="shared" si="13"/>
        <v>0</v>
      </c>
      <c r="H111" s="15">
        <f t="shared" si="14"/>
        <v>839</v>
      </c>
      <c r="K111" s="11"/>
    </row>
    <row r="112" spans="1:11" ht="12.6" customHeight="1" x14ac:dyDescent="0.2">
      <c r="A112" s="108">
        <v>44015</v>
      </c>
      <c r="B112" s="112">
        <v>2</v>
      </c>
      <c r="C112" s="112">
        <v>0</v>
      </c>
      <c r="D112" s="112">
        <v>0</v>
      </c>
      <c r="E112" s="112">
        <v>0</v>
      </c>
      <c r="F112" s="112">
        <v>0</v>
      </c>
      <c r="G112" s="13">
        <f t="shared" si="13"/>
        <v>2</v>
      </c>
      <c r="H112" s="15">
        <f t="shared" si="14"/>
        <v>841</v>
      </c>
      <c r="I112" s="79"/>
      <c r="K112" s="11"/>
    </row>
    <row r="113" spans="1:11" ht="12.6" customHeight="1" x14ac:dyDescent="0.2">
      <c r="A113" s="108">
        <v>44016</v>
      </c>
      <c r="B113" s="112">
        <v>0</v>
      </c>
      <c r="C113" s="112">
        <v>0</v>
      </c>
      <c r="D113" s="112">
        <v>0</v>
      </c>
      <c r="E113" s="112">
        <v>0</v>
      </c>
      <c r="F113" s="112">
        <v>0</v>
      </c>
      <c r="G113" s="13">
        <f t="shared" si="13"/>
        <v>0</v>
      </c>
      <c r="H113" s="15">
        <f t="shared" ref="H113:H119" si="15">G113+H112</f>
        <v>841</v>
      </c>
      <c r="K113" s="11"/>
    </row>
    <row r="114" spans="1:11" ht="12.6" customHeight="1" x14ac:dyDescent="0.2">
      <c r="A114" s="108">
        <v>44017</v>
      </c>
      <c r="B114" s="112">
        <v>1</v>
      </c>
      <c r="C114" s="112">
        <v>1</v>
      </c>
      <c r="D114" s="112">
        <v>0</v>
      </c>
      <c r="E114" s="112">
        <v>0</v>
      </c>
      <c r="F114" s="112">
        <v>0</v>
      </c>
      <c r="G114" s="13">
        <f t="shared" si="13"/>
        <v>2</v>
      </c>
      <c r="H114" s="15">
        <f t="shared" si="15"/>
        <v>843</v>
      </c>
      <c r="I114" s="79"/>
    </row>
    <row r="115" spans="1:11" ht="12.6" customHeight="1" x14ac:dyDescent="0.2">
      <c r="A115" s="108">
        <v>44018</v>
      </c>
      <c r="B115" s="112">
        <v>0</v>
      </c>
      <c r="C115" s="112">
        <v>0</v>
      </c>
      <c r="D115" s="112">
        <v>0</v>
      </c>
      <c r="E115" s="112">
        <v>0</v>
      </c>
      <c r="F115" s="112">
        <v>0</v>
      </c>
      <c r="G115" s="13">
        <f t="shared" si="13"/>
        <v>0</v>
      </c>
      <c r="H115" s="15">
        <f t="shared" si="15"/>
        <v>843</v>
      </c>
    </row>
    <row r="116" spans="1:11" ht="12.6" customHeight="1" x14ac:dyDescent="0.2">
      <c r="A116" s="108">
        <v>44019</v>
      </c>
      <c r="B116" s="112">
        <v>0</v>
      </c>
      <c r="C116" s="112">
        <v>0</v>
      </c>
      <c r="D116" s="112">
        <v>0</v>
      </c>
      <c r="E116" s="112">
        <v>0</v>
      </c>
      <c r="F116" s="112">
        <v>0</v>
      </c>
      <c r="G116" s="13">
        <f t="shared" si="13"/>
        <v>0</v>
      </c>
      <c r="H116" s="15">
        <f t="shared" si="15"/>
        <v>843</v>
      </c>
    </row>
    <row r="117" spans="1:11" ht="12.6" customHeight="1" x14ac:dyDescent="0.2">
      <c r="A117" s="108">
        <v>44020</v>
      </c>
      <c r="B117" s="112">
        <v>0</v>
      </c>
      <c r="C117" s="112">
        <v>0</v>
      </c>
      <c r="D117" s="112">
        <v>0</v>
      </c>
      <c r="E117" s="112">
        <v>0</v>
      </c>
      <c r="F117" s="112">
        <v>0</v>
      </c>
      <c r="G117" s="13">
        <f t="shared" si="13"/>
        <v>0</v>
      </c>
      <c r="H117" s="15">
        <f t="shared" si="15"/>
        <v>843</v>
      </c>
    </row>
    <row r="118" spans="1:11" ht="12.6" customHeight="1" x14ac:dyDescent="0.2">
      <c r="A118" s="108">
        <v>44021</v>
      </c>
      <c r="B118" s="112">
        <v>1</v>
      </c>
      <c r="C118" s="112">
        <v>0</v>
      </c>
      <c r="D118" s="112">
        <v>0</v>
      </c>
      <c r="E118" s="112">
        <v>0</v>
      </c>
      <c r="F118" s="112">
        <v>0</v>
      </c>
      <c r="G118" s="13">
        <f t="shared" si="13"/>
        <v>1</v>
      </c>
      <c r="H118" s="15">
        <f t="shared" si="15"/>
        <v>844</v>
      </c>
      <c r="I118" s="79"/>
    </row>
    <row r="119" spans="1:11" ht="12.6" customHeight="1" x14ac:dyDescent="0.2">
      <c r="A119" s="108">
        <v>44022</v>
      </c>
      <c r="B119" s="112">
        <v>1</v>
      </c>
      <c r="C119" s="112">
        <v>0</v>
      </c>
      <c r="D119" s="112">
        <v>0</v>
      </c>
      <c r="E119" s="112">
        <v>0</v>
      </c>
      <c r="F119" s="112">
        <v>0</v>
      </c>
      <c r="G119" s="13">
        <f t="shared" si="13"/>
        <v>1</v>
      </c>
      <c r="H119" s="15">
        <f t="shared" si="15"/>
        <v>845</v>
      </c>
    </row>
    <row r="120" spans="1:11" ht="12.6" customHeight="1" x14ac:dyDescent="0.2">
      <c r="A120" s="108">
        <v>44023</v>
      </c>
      <c r="B120" s="112">
        <v>1</v>
      </c>
      <c r="C120" s="112">
        <v>0</v>
      </c>
      <c r="D120" s="112">
        <v>0</v>
      </c>
      <c r="E120" s="112">
        <v>0</v>
      </c>
      <c r="F120" s="112">
        <v>0</v>
      </c>
      <c r="G120" s="13">
        <f t="shared" si="13"/>
        <v>1</v>
      </c>
      <c r="H120" s="15">
        <f t="shared" ref="H120:H125" si="16">G120+H119</f>
        <v>846</v>
      </c>
      <c r="I120" s="79"/>
    </row>
    <row r="121" spans="1:11" ht="12.6" customHeight="1" x14ac:dyDescent="0.2">
      <c r="A121" s="108">
        <v>44024</v>
      </c>
      <c r="B121" s="112">
        <v>1</v>
      </c>
      <c r="C121" s="112">
        <v>0</v>
      </c>
      <c r="D121" s="112">
        <v>0</v>
      </c>
      <c r="E121" s="112">
        <v>0</v>
      </c>
      <c r="F121" s="112">
        <v>0</v>
      </c>
      <c r="G121" s="13">
        <f t="shared" si="13"/>
        <v>1</v>
      </c>
      <c r="H121" s="15">
        <f t="shared" si="16"/>
        <v>847</v>
      </c>
      <c r="I121" s="79"/>
    </row>
    <row r="122" spans="1:11" ht="12.6" customHeight="1" x14ac:dyDescent="0.2">
      <c r="A122" s="108">
        <v>44025</v>
      </c>
      <c r="B122" s="112">
        <v>0</v>
      </c>
      <c r="C122" s="112">
        <v>0</v>
      </c>
      <c r="D122" s="112">
        <v>0</v>
      </c>
      <c r="E122" s="112">
        <v>0</v>
      </c>
      <c r="F122" s="112">
        <v>0</v>
      </c>
      <c r="G122" s="13">
        <f t="shared" si="13"/>
        <v>0</v>
      </c>
      <c r="H122" s="15">
        <f t="shared" si="16"/>
        <v>847</v>
      </c>
      <c r="I122" s="79"/>
    </row>
    <row r="123" spans="1:11" ht="12.6" customHeight="1" x14ac:dyDescent="0.2">
      <c r="A123" s="108">
        <v>44026</v>
      </c>
      <c r="B123" s="112">
        <v>0</v>
      </c>
      <c r="C123" s="112">
        <v>0</v>
      </c>
      <c r="D123" s="112">
        <v>0</v>
      </c>
      <c r="E123" s="112">
        <v>0</v>
      </c>
      <c r="F123" s="112">
        <v>0</v>
      </c>
      <c r="G123" s="13">
        <f t="shared" si="13"/>
        <v>0</v>
      </c>
      <c r="H123" s="15">
        <f t="shared" si="16"/>
        <v>847</v>
      </c>
      <c r="I123" s="79"/>
    </row>
    <row r="124" spans="1:11" ht="12.6" customHeight="1" x14ac:dyDescent="0.2">
      <c r="A124" s="108">
        <v>44027</v>
      </c>
      <c r="B124" s="112">
        <v>0</v>
      </c>
      <c r="C124" s="112">
        <v>0</v>
      </c>
      <c r="D124" s="112">
        <v>0</v>
      </c>
      <c r="E124" s="112">
        <v>0</v>
      </c>
      <c r="F124" s="112">
        <v>0</v>
      </c>
      <c r="G124" s="13">
        <f t="shared" si="13"/>
        <v>0</v>
      </c>
      <c r="H124" s="15">
        <f t="shared" si="16"/>
        <v>847</v>
      </c>
      <c r="I124" s="79"/>
    </row>
    <row r="125" spans="1:11" ht="12.6" customHeight="1" x14ac:dyDescent="0.2">
      <c r="A125" s="108">
        <v>44028</v>
      </c>
      <c r="B125" s="112">
        <v>1</v>
      </c>
      <c r="C125" s="112">
        <v>0</v>
      </c>
      <c r="D125" s="112">
        <v>0</v>
      </c>
      <c r="E125" s="112">
        <v>0</v>
      </c>
      <c r="F125" s="112">
        <v>0</v>
      </c>
      <c r="G125" s="13">
        <f t="shared" si="13"/>
        <v>1</v>
      </c>
      <c r="H125" s="15">
        <f t="shared" si="16"/>
        <v>848</v>
      </c>
      <c r="I125" s="79"/>
    </row>
    <row r="126" spans="1:11" ht="12" customHeight="1" x14ac:dyDescent="0.2">
      <c r="A126" s="108">
        <v>44029</v>
      </c>
      <c r="B126" s="112">
        <v>2</v>
      </c>
      <c r="C126" s="112">
        <v>0</v>
      </c>
      <c r="D126" s="112">
        <v>0</v>
      </c>
      <c r="E126" s="112">
        <v>0</v>
      </c>
      <c r="F126" s="112">
        <v>0</v>
      </c>
      <c r="G126" s="13">
        <f t="shared" si="13"/>
        <v>2</v>
      </c>
      <c r="H126" s="15">
        <f t="shared" ref="H126:H133" si="17">G126+H125</f>
        <v>850</v>
      </c>
      <c r="I126" s="79"/>
    </row>
    <row r="127" spans="1:11" ht="12" customHeight="1" x14ac:dyDescent="0.2">
      <c r="A127" s="108">
        <v>44030</v>
      </c>
      <c r="B127" s="112">
        <v>0</v>
      </c>
      <c r="C127" s="112">
        <v>1</v>
      </c>
      <c r="D127" s="112">
        <v>0</v>
      </c>
      <c r="E127" s="112">
        <v>0</v>
      </c>
      <c r="F127" s="112">
        <v>0</v>
      </c>
      <c r="G127" s="13">
        <f t="shared" ref="G127:G133" si="18">SUM(B127:F127)</f>
        <v>1</v>
      </c>
      <c r="H127" s="15">
        <f t="shared" si="17"/>
        <v>851</v>
      </c>
      <c r="I127" s="79"/>
    </row>
    <row r="128" spans="1:11" ht="12" customHeight="1" x14ac:dyDescent="0.2">
      <c r="A128" s="108">
        <v>44031</v>
      </c>
      <c r="B128" s="112">
        <v>0</v>
      </c>
      <c r="C128" s="112">
        <v>0</v>
      </c>
      <c r="D128" s="112">
        <v>0</v>
      </c>
      <c r="E128" s="112">
        <v>0</v>
      </c>
      <c r="F128" s="112">
        <v>0</v>
      </c>
      <c r="G128" s="13">
        <f t="shared" si="18"/>
        <v>0</v>
      </c>
      <c r="H128" s="15">
        <f t="shared" si="17"/>
        <v>851</v>
      </c>
      <c r="I128" s="79"/>
    </row>
    <row r="129" spans="1:9" ht="12" customHeight="1" x14ac:dyDescent="0.2">
      <c r="A129" s="108">
        <v>44032</v>
      </c>
      <c r="B129" s="112">
        <v>1</v>
      </c>
      <c r="C129" s="112">
        <v>0</v>
      </c>
      <c r="D129" s="112">
        <v>0</v>
      </c>
      <c r="E129" s="112">
        <v>0</v>
      </c>
      <c r="F129" s="112">
        <v>0</v>
      </c>
      <c r="G129" s="13">
        <f t="shared" si="18"/>
        <v>1</v>
      </c>
      <c r="H129" s="15">
        <f t="shared" si="17"/>
        <v>852</v>
      </c>
      <c r="I129" s="79"/>
    </row>
    <row r="130" spans="1:9" ht="12" customHeight="1" x14ac:dyDescent="0.2">
      <c r="A130" s="108">
        <v>44033</v>
      </c>
      <c r="B130" s="112">
        <v>0</v>
      </c>
      <c r="C130" s="112">
        <v>0</v>
      </c>
      <c r="D130" s="112">
        <v>0</v>
      </c>
      <c r="E130" s="112">
        <v>0</v>
      </c>
      <c r="F130" s="112">
        <v>0</v>
      </c>
      <c r="G130" s="13">
        <f t="shared" si="18"/>
        <v>0</v>
      </c>
      <c r="H130" s="15">
        <f t="shared" si="17"/>
        <v>852</v>
      </c>
      <c r="I130" s="79"/>
    </row>
    <row r="131" spans="1:9" ht="12" customHeight="1" x14ac:dyDescent="0.2">
      <c r="A131" s="108">
        <v>44034</v>
      </c>
      <c r="B131" s="112">
        <v>0</v>
      </c>
      <c r="C131" s="112">
        <v>0</v>
      </c>
      <c r="D131" s="112">
        <v>0</v>
      </c>
      <c r="E131" s="112">
        <v>0</v>
      </c>
      <c r="F131" s="112">
        <v>0</v>
      </c>
      <c r="G131" s="13">
        <f t="shared" si="18"/>
        <v>0</v>
      </c>
      <c r="H131" s="15">
        <f t="shared" si="17"/>
        <v>852</v>
      </c>
      <c r="I131" s="79"/>
    </row>
    <row r="132" spans="1:9" ht="12" customHeight="1" x14ac:dyDescent="0.2">
      <c r="A132" s="108">
        <v>44035</v>
      </c>
      <c r="B132" s="112">
        <v>1</v>
      </c>
      <c r="C132" s="112">
        <v>1</v>
      </c>
      <c r="D132" s="112">
        <v>0</v>
      </c>
      <c r="E132" s="112">
        <v>0</v>
      </c>
      <c r="F132" s="112">
        <v>0</v>
      </c>
      <c r="G132" s="13">
        <f t="shared" si="18"/>
        <v>2</v>
      </c>
      <c r="H132" s="15">
        <f t="shared" si="17"/>
        <v>854</v>
      </c>
      <c r="I132" s="79"/>
    </row>
    <row r="133" spans="1:9" ht="12" customHeight="1" x14ac:dyDescent="0.2">
      <c r="A133" s="108">
        <v>44036</v>
      </c>
      <c r="B133" s="112">
        <v>0</v>
      </c>
      <c r="C133" s="112">
        <v>0</v>
      </c>
      <c r="D133" s="112">
        <v>0</v>
      </c>
      <c r="E133" s="112">
        <v>0</v>
      </c>
      <c r="F133" s="112">
        <v>0</v>
      </c>
      <c r="G133" s="13">
        <f t="shared" si="18"/>
        <v>0</v>
      </c>
      <c r="H133" s="15">
        <f t="shared" si="17"/>
        <v>854</v>
      </c>
      <c r="I133" s="79"/>
    </row>
    <row r="134" spans="1:9" ht="12" customHeight="1" x14ac:dyDescent="0.2">
      <c r="A134" s="108">
        <v>44037</v>
      </c>
      <c r="B134" s="112">
        <v>0</v>
      </c>
      <c r="C134" s="112">
        <v>0</v>
      </c>
      <c r="D134" s="112">
        <v>0</v>
      </c>
      <c r="E134" s="112">
        <v>0</v>
      </c>
      <c r="F134" s="112">
        <v>0</v>
      </c>
      <c r="G134" s="13">
        <f t="shared" ref="G134:G140" si="19">SUM(B134:F134)</f>
        <v>0</v>
      </c>
      <c r="H134" s="15">
        <f t="shared" ref="H134:H140" si="20">G134+H133</f>
        <v>854</v>
      </c>
      <c r="I134" s="79"/>
    </row>
    <row r="135" spans="1:9" ht="12" customHeight="1" x14ac:dyDescent="0.2">
      <c r="A135" s="108">
        <v>44038</v>
      </c>
      <c r="B135" s="112">
        <v>1</v>
      </c>
      <c r="C135" s="112">
        <v>0</v>
      </c>
      <c r="D135" s="112">
        <v>0</v>
      </c>
      <c r="E135" s="112">
        <v>0</v>
      </c>
      <c r="F135" s="112">
        <v>0</v>
      </c>
      <c r="G135" s="13">
        <f t="shared" si="19"/>
        <v>1</v>
      </c>
      <c r="H135" s="15">
        <f t="shared" si="20"/>
        <v>855</v>
      </c>
      <c r="I135" s="79"/>
    </row>
    <row r="136" spans="1:9" ht="12" customHeight="1" x14ac:dyDescent="0.2">
      <c r="A136" s="108">
        <v>44039</v>
      </c>
      <c r="B136" s="112">
        <v>0</v>
      </c>
      <c r="C136" s="112">
        <v>0</v>
      </c>
      <c r="D136" s="112">
        <v>0</v>
      </c>
      <c r="E136" s="112">
        <v>0</v>
      </c>
      <c r="F136" s="112">
        <v>0</v>
      </c>
      <c r="G136" s="13">
        <f t="shared" si="19"/>
        <v>0</v>
      </c>
      <c r="H136" s="15">
        <f t="shared" si="20"/>
        <v>855</v>
      </c>
      <c r="I136" s="79"/>
    </row>
    <row r="137" spans="1:9" ht="12" customHeight="1" x14ac:dyDescent="0.2">
      <c r="A137" s="108">
        <v>44040</v>
      </c>
      <c r="B137" s="112">
        <v>0</v>
      </c>
      <c r="C137" s="112">
        <v>0</v>
      </c>
      <c r="D137" s="112">
        <v>0</v>
      </c>
      <c r="E137" s="112">
        <v>0</v>
      </c>
      <c r="F137" s="112">
        <v>0</v>
      </c>
      <c r="G137" s="13">
        <f t="shared" si="19"/>
        <v>0</v>
      </c>
      <c r="H137" s="15">
        <f t="shared" si="20"/>
        <v>855</v>
      </c>
      <c r="I137" s="79"/>
    </row>
    <row r="138" spans="1:9" ht="12" customHeight="1" x14ac:dyDescent="0.2">
      <c r="A138" s="108">
        <v>44041</v>
      </c>
      <c r="B138" s="112">
        <v>0</v>
      </c>
      <c r="C138" s="112">
        <v>0</v>
      </c>
      <c r="D138" s="112">
        <v>0</v>
      </c>
      <c r="E138" s="112">
        <v>0</v>
      </c>
      <c r="F138" s="112">
        <v>0</v>
      </c>
      <c r="G138" s="13">
        <f t="shared" si="19"/>
        <v>0</v>
      </c>
      <c r="H138" s="15">
        <f t="shared" si="20"/>
        <v>855</v>
      </c>
      <c r="I138" s="79"/>
    </row>
    <row r="139" spans="1:9" ht="12" customHeight="1" x14ac:dyDescent="0.2">
      <c r="A139" s="108">
        <v>44042</v>
      </c>
      <c r="B139" s="112">
        <v>0</v>
      </c>
      <c r="C139" s="112">
        <v>0</v>
      </c>
      <c r="D139" s="112">
        <v>0</v>
      </c>
      <c r="E139" s="112">
        <v>0</v>
      </c>
      <c r="F139" s="112">
        <v>0</v>
      </c>
      <c r="G139" s="13">
        <f t="shared" si="19"/>
        <v>0</v>
      </c>
      <c r="H139" s="15">
        <f t="shared" si="20"/>
        <v>855</v>
      </c>
      <c r="I139" s="79"/>
    </row>
    <row r="140" spans="1:9" ht="12" customHeight="1" x14ac:dyDescent="0.2">
      <c r="A140" s="108">
        <v>44043</v>
      </c>
      <c r="B140" s="112">
        <v>0</v>
      </c>
      <c r="C140" s="112">
        <v>0</v>
      </c>
      <c r="D140" s="112">
        <v>0</v>
      </c>
      <c r="E140" s="112">
        <v>0</v>
      </c>
      <c r="F140" s="112">
        <v>0</v>
      </c>
      <c r="G140" s="13">
        <f t="shared" si="19"/>
        <v>0</v>
      </c>
      <c r="H140" s="15">
        <f t="shared" si="20"/>
        <v>855</v>
      </c>
      <c r="I140" s="79"/>
    </row>
    <row r="141" spans="1:9" ht="12" customHeight="1" x14ac:dyDescent="0.2">
      <c r="A141" s="108">
        <v>44044</v>
      </c>
      <c r="B141" s="112">
        <v>0</v>
      </c>
      <c r="C141" s="112">
        <v>0</v>
      </c>
      <c r="D141" s="112">
        <v>0</v>
      </c>
      <c r="E141" s="112">
        <v>0</v>
      </c>
      <c r="F141" s="112">
        <v>0</v>
      </c>
      <c r="G141" s="13">
        <f t="shared" ref="G141:G147" si="21">SUM(B141:F141)</f>
        <v>0</v>
      </c>
      <c r="H141" s="15">
        <f t="shared" ref="H141:H147" si="22">G141+H140</f>
        <v>855</v>
      </c>
      <c r="I141" s="79"/>
    </row>
    <row r="142" spans="1:9" ht="12" customHeight="1" x14ac:dyDescent="0.2">
      <c r="A142" s="108">
        <v>44045</v>
      </c>
      <c r="B142" s="112">
        <v>0</v>
      </c>
      <c r="C142" s="112">
        <v>0</v>
      </c>
      <c r="D142" s="112">
        <v>0</v>
      </c>
      <c r="E142" s="112">
        <v>0</v>
      </c>
      <c r="F142" s="112">
        <v>0</v>
      </c>
      <c r="G142" s="13">
        <f t="shared" si="21"/>
        <v>0</v>
      </c>
      <c r="H142" s="15">
        <f t="shared" si="22"/>
        <v>855</v>
      </c>
      <c r="I142" s="79"/>
    </row>
    <row r="143" spans="1:9" ht="12" customHeight="1" x14ac:dyDescent="0.2">
      <c r="A143" s="108">
        <v>44046</v>
      </c>
      <c r="B143" s="112">
        <v>0</v>
      </c>
      <c r="C143" s="112">
        <v>0</v>
      </c>
      <c r="D143" s="112">
        <v>0</v>
      </c>
      <c r="E143" s="112">
        <v>0</v>
      </c>
      <c r="F143" s="112">
        <v>0</v>
      </c>
      <c r="G143" s="13">
        <f t="shared" si="21"/>
        <v>0</v>
      </c>
      <c r="H143" s="15">
        <f t="shared" si="22"/>
        <v>855</v>
      </c>
      <c r="I143" s="79"/>
    </row>
    <row r="144" spans="1:9" ht="12" customHeight="1" x14ac:dyDescent="0.2">
      <c r="A144" s="108">
        <v>44047</v>
      </c>
      <c r="B144" s="112">
        <v>1</v>
      </c>
      <c r="C144" s="112">
        <v>0</v>
      </c>
      <c r="D144" s="112">
        <v>0</v>
      </c>
      <c r="E144" s="112">
        <v>0</v>
      </c>
      <c r="F144" s="112">
        <v>1</v>
      </c>
      <c r="G144" s="13">
        <f t="shared" si="21"/>
        <v>2</v>
      </c>
      <c r="H144" s="15">
        <f t="shared" si="22"/>
        <v>857</v>
      </c>
      <c r="I144" s="79"/>
    </row>
    <row r="145" spans="1:9" ht="12" customHeight="1" x14ac:dyDescent="0.2">
      <c r="A145" s="108">
        <v>44048</v>
      </c>
      <c r="B145" s="112">
        <v>1</v>
      </c>
      <c r="C145" s="112">
        <v>0</v>
      </c>
      <c r="D145" s="112">
        <v>0</v>
      </c>
      <c r="E145" s="112">
        <v>0</v>
      </c>
      <c r="F145" s="112">
        <v>0</v>
      </c>
      <c r="G145" s="13">
        <f t="shared" si="21"/>
        <v>1</v>
      </c>
      <c r="H145" s="15">
        <f t="shared" si="22"/>
        <v>858</v>
      </c>
      <c r="I145" s="79"/>
    </row>
    <row r="146" spans="1:9" ht="12" customHeight="1" x14ac:dyDescent="0.2">
      <c r="A146" s="108">
        <v>44049</v>
      </c>
      <c r="B146" s="112">
        <v>1</v>
      </c>
      <c r="C146" s="112">
        <v>0</v>
      </c>
      <c r="D146" s="112">
        <v>0</v>
      </c>
      <c r="E146" s="112">
        <v>0</v>
      </c>
      <c r="F146" s="112">
        <v>0</v>
      </c>
      <c r="G146" s="13">
        <f t="shared" si="21"/>
        <v>1</v>
      </c>
      <c r="H146" s="15">
        <f t="shared" si="22"/>
        <v>859</v>
      </c>
      <c r="I146" s="79"/>
    </row>
    <row r="147" spans="1:9" ht="12" customHeight="1" x14ac:dyDescent="0.2">
      <c r="A147" s="108">
        <v>44050</v>
      </c>
      <c r="B147" s="112">
        <v>0</v>
      </c>
      <c r="C147" s="112">
        <v>0</v>
      </c>
      <c r="D147" s="112">
        <v>0</v>
      </c>
      <c r="E147" s="112">
        <v>0</v>
      </c>
      <c r="F147" s="112">
        <v>0</v>
      </c>
      <c r="G147" s="13">
        <f t="shared" si="21"/>
        <v>0</v>
      </c>
      <c r="H147" s="15">
        <f t="shared" si="22"/>
        <v>859</v>
      </c>
      <c r="I147" s="79"/>
    </row>
    <row r="148" spans="1:9" ht="12" customHeight="1" x14ac:dyDescent="0.2">
      <c r="A148" s="108">
        <v>44051</v>
      </c>
      <c r="B148" s="112">
        <v>1</v>
      </c>
      <c r="C148" s="112">
        <v>1</v>
      </c>
      <c r="D148" s="112">
        <v>0</v>
      </c>
      <c r="E148" s="112">
        <v>0</v>
      </c>
      <c r="F148" s="112">
        <v>0</v>
      </c>
      <c r="G148" s="13">
        <f t="shared" ref="G148:G154" si="23">SUM(B148:F148)</f>
        <v>2</v>
      </c>
      <c r="H148" s="15">
        <f t="shared" ref="H148:H154" si="24">G148+H147</f>
        <v>861</v>
      </c>
      <c r="I148" s="79"/>
    </row>
    <row r="149" spans="1:9" ht="12" customHeight="1" x14ac:dyDescent="0.2">
      <c r="A149" s="108">
        <v>44052</v>
      </c>
      <c r="B149" s="112">
        <v>1</v>
      </c>
      <c r="C149" s="112">
        <v>0</v>
      </c>
      <c r="D149" s="112">
        <v>0</v>
      </c>
      <c r="E149" s="112">
        <v>0</v>
      </c>
      <c r="F149" s="112">
        <v>0</v>
      </c>
      <c r="G149" s="13">
        <f t="shared" si="23"/>
        <v>1</v>
      </c>
      <c r="H149" s="15">
        <f t="shared" si="24"/>
        <v>862</v>
      </c>
      <c r="I149" s="79"/>
    </row>
    <row r="150" spans="1:9" ht="12" customHeight="1" x14ac:dyDescent="0.2">
      <c r="A150" s="108">
        <v>44053</v>
      </c>
      <c r="B150" s="112">
        <v>0</v>
      </c>
      <c r="C150" s="112">
        <v>0</v>
      </c>
      <c r="D150" s="112">
        <v>0</v>
      </c>
      <c r="E150" s="112">
        <v>0</v>
      </c>
      <c r="F150" s="112">
        <v>0</v>
      </c>
      <c r="G150" s="13">
        <f t="shared" si="23"/>
        <v>0</v>
      </c>
      <c r="H150" s="15">
        <f t="shared" si="24"/>
        <v>862</v>
      </c>
      <c r="I150" s="79"/>
    </row>
    <row r="151" spans="1:9" ht="12" customHeight="1" x14ac:dyDescent="0.2">
      <c r="A151" s="108">
        <v>44054</v>
      </c>
      <c r="B151" s="112">
        <v>0</v>
      </c>
      <c r="C151" s="112">
        <v>0</v>
      </c>
      <c r="D151" s="112">
        <v>0</v>
      </c>
      <c r="E151" s="112">
        <v>0</v>
      </c>
      <c r="F151" s="112">
        <v>0</v>
      </c>
      <c r="G151" s="13">
        <f t="shared" si="23"/>
        <v>0</v>
      </c>
      <c r="H151" s="15">
        <f t="shared" si="24"/>
        <v>862</v>
      </c>
      <c r="I151" s="79"/>
    </row>
    <row r="152" spans="1:9" ht="12" customHeight="1" x14ac:dyDescent="0.2">
      <c r="A152" s="108">
        <v>44055</v>
      </c>
      <c r="B152" s="112">
        <v>1</v>
      </c>
      <c r="C152" s="112">
        <v>0</v>
      </c>
      <c r="D152" s="112">
        <v>0</v>
      </c>
      <c r="E152" s="112">
        <v>1</v>
      </c>
      <c r="F152" s="112">
        <v>0</v>
      </c>
      <c r="G152" s="13">
        <f t="shared" si="23"/>
        <v>2</v>
      </c>
      <c r="H152" s="15">
        <f t="shared" si="24"/>
        <v>864</v>
      </c>
      <c r="I152" s="79"/>
    </row>
    <row r="153" spans="1:9" ht="12" customHeight="1" x14ac:dyDescent="0.2">
      <c r="A153" s="108">
        <v>44056</v>
      </c>
      <c r="B153" s="112">
        <v>2</v>
      </c>
      <c r="C153" s="112">
        <v>0</v>
      </c>
      <c r="D153" s="112">
        <v>0</v>
      </c>
      <c r="E153" s="112">
        <v>0</v>
      </c>
      <c r="F153" s="112">
        <v>0</v>
      </c>
      <c r="G153" s="13">
        <f t="shared" si="23"/>
        <v>2</v>
      </c>
      <c r="H153" s="15">
        <f t="shared" si="24"/>
        <v>866</v>
      </c>
      <c r="I153" s="79"/>
    </row>
    <row r="154" spans="1:9" ht="12" customHeight="1" x14ac:dyDescent="0.2">
      <c r="A154" s="108">
        <v>44057</v>
      </c>
      <c r="B154" s="112">
        <v>0</v>
      </c>
      <c r="C154" s="112">
        <v>1</v>
      </c>
      <c r="D154" s="112">
        <v>0</v>
      </c>
      <c r="E154" s="112">
        <v>0</v>
      </c>
      <c r="F154" s="112">
        <v>0</v>
      </c>
      <c r="G154" s="13">
        <f t="shared" si="23"/>
        <v>1</v>
      </c>
      <c r="H154" s="15">
        <f t="shared" si="24"/>
        <v>867</v>
      </c>
      <c r="I154" s="79"/>
    </row>
    <row r="155" spans="1:9" ht="12" customHeight="1" x14ac:dyDescent="0.2">
      <c r="A155" s="108">
        <v>44058</v>
      </c>
      <c r="B155" s="112">
        <v>1</v>
      </c>
      <c r="C155" s="112">
        <v>0</v>
      </c>
      <c r="D155" s="112">
        <v>0</v>
      </c>
      <c r="E155" s="112">
        <v>0</v>
      </c>
      <c r="F155" s="112">
        <v>0</v>
      </c>
      <c r="G155" s="13">
        <f t="shared" ref="G155:G161" si="25">SUM(B155:F155)</f>
        <v>1</v>
      </c>
      <c r="H155" s="15">
        <f t="shared" ref="H155:H161" si="26">G155+H154</f>
        <v>868</v>
      </c>
      <c r="I155" s="79"/>
    </row>
    <row r="156" spans="1:9" ht="12" customHeight="1" x14ac:dyDescent="0.2">
      <c r="A156" s="108">
        <v>44059</v>
      </c>
      <c r="B156" s="112">
        <v>1</v>
      </c>
      <c r="C156" s="112">
        <v>0</v>
      </c>
      <c r="D156" s="112">
        <v>0</v>
      </c>
      <c r="E156" s="112">
        <v>0</v>
      </c>
      <c r="F156" s="112">
        <v>0</v>
      </c>
      <c r="G156" s="13">
        <f t="shared" si="25"/>
        <v>1</v>
      </c>
      <c r="H156" s="15">
        <f t="shared" si="26"/>
        <v>869</v>
      </c>
      <c r="I156" s="79"/>
    </row>
    <row r="157" spans="1:9" ht="12" customHeight="1" x14ac:dyDescent="0.2">
      <c r="A157" s="108">
        <v>44060</v>
      </c>
      <c r="B157" s="112">
        <v>0</v>
      </c>
      <c r="C157" s="112">
        <v>0</v>
      </c>
      <c r="D157" s="112">
        <v>0</v>
      </c>
      <c r="E157" s="112">
        <v>0</v>
      </c>
      <c r="F157" s="112">
        <v>0</v>
      </c>
      <c r="G157" s="13">
        <f t="shared" si="25"/>
        <v>0</v>
      </c>
      <c r="H157" s="15">
        <f t="shared" si="26"/>
        <v>869</v>
      </c>
      <c r="I157" s="79"/>
    </row>
    <row r="158" spans="1:9" ht="12" customHeight="1" x14ac:dyDescent="0.2">
      <c r="A158" s="108">
        <v>44061</v>
      </c>
      <c r="B158" s="112">
        <v>1</v>
      </c>
      <c r="C158" s="112">
        <v>0</v>
      </c>
      <c r="D158" s="112">
        <v>0</v>
      </c>
      <c r="E158" s="112">
        <v>0</v>
      </c>
      <c r="F158" s="112">
        <v>0</v>
      </c>
      <c r="G158" s="13">
        <f t="shared" si="25"/>
        <v>1</v>
      </c>
      <c r="H158" s="15">
        <f t="shared" si="26"/>
        <v>870</v>
      </c>
      <c r="I158" s="79"/>
    </row>
    <row r="159" spans="1:9" ht="12" customHeight="1" x14ac:dyDescent="0.2">
      <c r="A159" s="108">
        <v>44062</v>
      </c>
      <c r="B159" s="112">
        <v>0</v>
      </c>
      <c r="C159" s="112">
        <v>0</v>
      </c>
      <c r="D159" s="112">
        <v>0</v>
      </c>
      <c r="E159" s="112">
        <v>0</v>
      </c>
      <c r="F159" s="112">
        <v>0</v>
      </c>
      <c r="G159" s="13">
        <f t="shared" si="25"/>
        <v>0</v>
      </c>
      <c r="H159" s="15">
        <f t="shared" si="26"/>
        <v>870</v>
      </c>
      <c r="I159" s="79"/>
    </row>
    <row r="160" spans="1:9" ht="12" customHeight="1" x14ac:dyDescent="0.2">
      <c r="A160" s="108">
        <v>44063</v>
      </c>
      <c r="B160" s="112">
        <v>0</v>
      </c>
      <c r="C160" s="112">
        <v>0</v>
      </c>
      <c r="D160" s="112">
        <v>0</v>
      </c>
      <c r="E160" s="112">
        <v>0</v>
      </c>
      <c r="F160" s="112">
        <v>0</v>
      </c>
      <c r="G160" s="13">
        <f t="shared" si="25"/>
        <v>0</v>
      </c>
      <c r="H160" s="15">
        <f t="shared" si="26"/>
        <v>870</v>
      </c>
      <c r="I160" s="79"/>
    </row>
    <row r="161" spans="1:9" ht="12" customHeight="1" x14ac:dyDescent="0.2">
      <c r="A161" s="108">
        <v>44064</v>
      </c>
      <c r="B161" s="112">
        <v>0</v>
      </c>
      <c r="C161" s="112">
        <v>0</v>
      </c>
      <c r="D161" s="112">
        <v>0</v>
      </c>
      <c r="E161" s="112">
        <v>0</v>
      </c>
      <c r="F161" s="112">
        <v>0</v>
      </c>
      <c r="G161" s="13">
        <f t="shared" si="25"/>
        <v>0</v>
      </c>
      <c r="H161" s="15">
        <f t="shared" si="26"/>
        <v>870</v>
      </c>
      <c r="I161" s="79"/>
    </row>
    <row r="162" spans="1:9" ht="12" customHeight="1" x14ac:dyDescent="0.2">
      <c r="A162" s="108">
        <v>44065</v>
      </c>
      <c r="B162" s="112">
        <v>0</v>
      </c>
      <c r="C162" s="112">
        <v>0</v>
      </c>
      <c r="D162" s="112">
        <v>0</v>
      </c>
      <c r="E162" s="112">
        <v>0</v>
      </c>
      <c r="F162" s="112">
        <v>0</v>
      </c>
      <c r="G162" s="13">
        <f t="shared" ref="G162:G168" si="27">SUM(B162:F162)</f>
        <v>0</v>
      </c>
      <c r="H162" s="15">
        <f t="shared" ref="H162:H168" si="28">G162+H161</f>
        <v>870</v>
      </c>
      <c r="I162" s="79"/>
    </row>
    <row r="163" spans="1:9" ht="12" customHeight="1" x14ac:dyDescent="0.2">
      <c r="A163" s="108">
        <v>44066</v>
      </c>
      <c r="B163" s="112">
        <v>0</v>
      </c>
      <c r="C163" s="112">
        <v>0</v>
      </c>
      <c r="D163" s="112">
        <v>0</v>
      </c>
      <c r="E163" s="112">
        <v>0</v>
      </c>
      <c r="F163" s="112">
        <v>0</v>
      </c>
      <c r="G163" s="13">
        <f t="shared" si="27"/>
        <v>0</v>
      </c>
      <c r="H163" s="15">
        <f t="shared" si="28"/>
        <v>870</v>
      </c>
      <c r="I163" s="79"/>
    </row>
    <row r="164" spans="1:9" ht="12" customHeight="1" x14ac:dyDescent="0.2">
      <c r="A164" s="108">
        <v>44067</v>
      </c>
      <c r="B164" s="112">
        <v>1</v>
      </c>
      <c r="C164" s="112">
        <v>0</v>
      </c>
      <c r="D164" s="112">
        <v>0</v>
      </c>
      <c r="E164" s="112">
        <v>0</v>
      </c>
      <c r="F164" s="112">
        <v>0</v>
      </c>
      <c r="G164" s="13">
        <f t="shared" si="27"/>
        <v>1</v>
      </c>
      <c r="H164" s="15">
        <f t="shared" si="28"/>
        <v>871</v>
      </c>
      <c r="I164" s="79"/>
    </row>
    <row r="165" spans="1:9" ht="12" customHeight="1" x14ac:dyDescent="0.2">
      <c r="A165" s="108">
        <v>44068</v>
      </c>
      <c r="B165" s="112">
        <v>1</v>
      </c>
      <c r="C165" s="112">
        <v>0</v>
      </c>
      <c r="D165" s="112">
        <v>0</v>
      </c>
      <c r="E165" s="112">
        <v>0</v>
      </c>
      <c r="F165" s="112">
        <v>0</v>
      </c>
      <c r="G165" s="13">
        <f t="shared" si="27"/>
        <v>1</v>
      </c>
      <c r="H165" s="15">
        <f t="shared" si="28"/>
        <v>872</v>
      </c>
      <c r="I165" s="79"/>
    </row>
    <row r="166" spans="1:9" ht="12" customHeight="1" x14ac:dyDescent="0.2">
      <c r="A166" s="108">
        <v>44069</v>
      </c>
      <c r="B166" s="112">
        <v>0</v>
      </c>
      <c r="C166" s="112">
        <v>0</v>
      </c>
      <c r="D166" s="112">
        <v>0</v>
      </c>
      <c r="E166" s="112">
        <v>0</v>
      </c>
      <c r="F166" s="112">
        <v>0</v>
      </c>
      <c r="G166" s="13">
        <f t="shared" si="27"/>
        <v>0</v>
      </c>
      <c r="H166" s="15">
        <f t="shared" si="28"/>
        <v>872</v>
      </c>
      <c r="I166" s="79"/>
    </row>
    <row r="167" spans="1:9" ht="12" customHeight="1" x14ac:dyDescent="0.2">
      <c r="A167" s="108">
        <v>44070</v>
      </c>
      <c r="B167" s="112">
        <v>0</v>
      </c>
      <c r="C167" s="112">
        <v>0</v>
      </c>
      <c r="D167" s="112">
        <v>0</v>
      </c>
      <c r="E167" s="112">
        <v>0</v>
      </c>
      <c r="F167" s="112">
        <v>0</v>
      </c>
      <c r="G167" s="13">
        <f t="shared" si="27"/>
        <v>0</v>
      </c>
      <c r="H167" s="15">
        <f t="shared" si="28"/>
        <v>872</v>
      </c>
      <c r="I167" s="79"/>
    </row>
    <row r="168" spans="1:9" ht="12" customHeight="1" x14ac:dyDescent="0.2">
      <c r="A168" s="108">
        <v>44071</v>
      </c>
      <c r="B168" s="112">
        <v>0</v>
      </c>
      <c r="C168" s="112">
        <v>0</v>
      </c>
      <c r="D168" s="112">
        <v>0</v>
      </c>
      <c r="E168" s="112">
        <v>0</v>
      </c>
      <c r="F168" s="112">
        <v>0</v>
      </c>
      <c r="G168" s="13">
        <f t="shared" si="27"/>
        <v>0</v>
      </c>
      <c r="H168" s="15">
        <f t="shared" si="28"/>
        <v>872</v>
      </c>
      <c r="I168" s="79"/>
    </row>
    <row r="169" spans="1:9" ht="12" customHeight="1" x14ac:dyDescent="0.2">
      <c r="A169" s="108">
        <v>44072</v>
      </c>
      <c r="B169" s="112">
        <v>0</v>
      </c>
      <c r="C169" s="112">
        <v>0</v>
      </c>
      <c r="D169" s="112">
        <v>0</v>
      </c>
      <c r="E169" s="112">
        <v>0</v>
      </c>
      <c r="F169" s="112">
        <v>0</v>
      </c>
      <c r="G169" s="13">
        <f t="shared" ref="G169:G175" si="29">SUM(B169:F169)</f>
        <v>0</v>
      </c>
      <c r="H169" s="15">
        <f t="shared" ref="H169:H175" si="30">G169+H168</f>
        <v>872</v>
      </c>
      <c r="I169" s="79"/>
    </row>
    <row r="170" spans="1:9" ht="12" customHeight="1" x14ac:dyDescent="0.2">
      <c r="A170" s="108">
        <v>44073</v>
      </c>
      <c r="B170" s="112">
        <v>0</v>
      </c>
      <c r="C170" s="112">
        <v>0</v>
      </c>
      <c r="D170" s="112">
        <v>0</v>
      </c>
      <c r="E170" s="112">
        <v>1</v>
      </c>
      <c r="F170" s="112">
        <v>0</v>
      </c>
      <c r="G170" s="13">
        <f t="shared" si="29"/>
        <v>1</v>
      </c>
      <c r="H170" s="15">
        <f t="shared" si="30"/>
        <v>873</v>
      </c>
      <c r="I170" s="79"/>
    </row>
    <row r="171" spans="1:9" ht="12" customHeight="1" x14ac:dyDescent="0.2">
      <c r="A171" s="108">
        <v>44074</v>
      </c>
      <c r="B171" s="112">
        <v>1</v>
      </c>
      <c r="C171" s="112">
        <v>0</v>
      </c>
      <c r="D171" s="112">
        <v>0</v>
      </c>
      <c r="E171" s="112">
        <v>0</v>
      </c>
      <c r="F171" s="112">
        <v>0</v>
      </c>
      <c r="G171" s="13">
        <f t="shared" si="29"/>
        <v>1</v>
      </c>
      <c r="H171" s="15">
        <f t="shared" si="30"/>
        <v>874</v>
      </c>
      <c r="I171" s="79"/>
    </row>
    <row r="172" spans="1:9" ht="12" customHeight="1" x14ac:dyDescent="0.2">
      <c r="A172" s="108">
        <v>44075</v>
      </c>
      <c r="B172" s="112">
        <v>1</v>
      </c>
      <c r="C172" s="112">
        <v>0</v>
      </c>
      <c r="D172" s="112">
        <v>0</v>
      </c>
      <c r="E172" s="112">
        <v>0</v>
      </c>
      <c r="F172" s="112">
        <v>0</v>
      </c>
      <c r="G172" s="13">
        <f t="shared" si="29"/>
        <v>1</v>
      </c>
      <c r="H172" s="15">
        <f t="shared" si="30"/>
        <v>875</v>
      </c>
      <c r="I172" s="79"/>
    </row>
    <row r="173" spans="1:9" ht="12" customHeight="1" x14ac:dyDescent="0.2">
      <c r="A173" s="108">
        <v>44076</v>
      </c>
      <c r="B173" s="112">
        <v>1</v>
      </c>
      <c r="C173" s="112">
        <v>0</v>
      </c>
      <c r="D173" s="112">
        <v>0</v>
      </c>
      <c r="E173" s="112">
        <v>0</v>
      </c>
      <c r="F173" s="112">
        <v>0</v>
      </c>
      <c r="G173" s="13">
        <f t="shared" si="29"/>
        <v>1</v>
      </c>
      <c r="H173" s="15">
        <f t="shared" si="30"/>
        <v>876</v>
      </c>
      <c r="I173" s="79"/>
    </row>
    <row r="174" spans="1:9" ht="12" customHeight="1" x14ac:dyDescent="0.2">
      <c r="A174" s="108">
        <v>44077</v>
      </c>
      <c r="B174" s="112">
        <v>2</v>
      </c>
      <c r="C174" s="112">
        <v>0</v>
      </c>
      <c r="D174" s="112">
        <v>0</v>
      </c>
      <c r="E174" s="112">
        <v>0</v>
      </c>
      <c r="F174" s="112">
        <v>0</v>
      </c>
      <c r="G174" s="13">
        <f t="shared" si="29"/>
        <v>2</v>
      </c>
      <c r="H174" s="15">
        <f t="shared" si="30"/>
        <v>878</v>
      </c>
      <c r="I174" s="79"/>
    </row>
    <row r="175" spans="1:9" ht="12" customHeight="1" x14ac:dyDescent="0.2">
      <c r="A175" s="108">
        <v>44078</v>
      </c>
      <c r="B175" s="112">
        <v>0</v>
      </c>
      <c r="C175" s="112">
        <v>0</v>
      </c>
      <c r="D175" s="112">
        <v>0</v>
      </c>
      <c r="E175" s="112">
        <v>0</v>
      </c>
      <c r="F175" s="112">
        <v>0</v>
      </c>
      <c r="G175" s="13">
        <f t="shared" si="29"/>
        <v>0</v>
      </c>
      <c r="H175" s="15">
        <f t="shared" si="30"/>
        <v>878</v>
      </c>
      <c r="I175" s="79"/>
    </row>
    <row r="176" spans="1:9" ht="12" customHeight="1" x14ac:dyDescent="0.2">
      <c r="A176" s="108">
        <v>44079</v>
      </c>
      <c r="B176" s="112">
        <v>1</v>
      </c>
      <c r="C176" s="112">
        <v>0</v>
      </c>
      <c r="D176" s="112">
        <v>0</v>
      </c>
      <c r="E176" s="112">
        <v>0</v>
      </c>
      <c r="F176" s="112">
        <v>0</v>
      </c>
      <c r="G176" s="13">
        <f t="shared" ref="G176:G182" si="31">SUM(B176:F176)</f>
        <v>1</v>
      </c>
      <c r="H176" s="15">
        <f t="shared" ref="H176:H182" si="32">G176+H175</f>
        <v>879</v>
      </c>
      <c r="I176" s="79"/>
    </row>
    <row r="177" spans="1:9" ht="12" customHeight="1" x14ac:dyDescent="0.2">
      <c r="A177" s="108">
        <v>44080</v>
      </c>
      <c r="B177" s="112">
        <v>0</v>
      </c>
      <c r="C177" s="112">
        <v>0</v>
      </c>
      <c r="D177" s="112">
        <v>0</v>
      </c>
      <c r="E177" s="112">
        <v>0</v>
      </c>
      <c r="F177" s="112">
        <v>0</v>
      </c>
      <c r="G177" s="13">
        <f t="shared" si="31"/>
        <v>0</v>
      </c>
      <c r="H177" s="15">
        <f t="shared" si="32"/>
        <v>879</v>
      </c>
      <c r="I177" s="79"/>
    </row>
    <row r="178" spans="1:9" ht="12" customHeight="1" x14ac:dyDescent="0.2">
      <c r="A178" s="108">
        <v>44081</v>
      </c>
      <c r="B178" s="112">
        <v>2</v>
      </c>
      <c r="C178" s="112">
        <v>0</v>
      </c>
      <c r="D178" s="112">
        <v>0</v>
      </c>
      <c r="E178" s="112">
        <v>1</v>
      </c>
      <c r="F178" s="112">
        <v>0</v>
      </c>
      <c r="G178" s="13">
        <f t="shared" si="31"/>
        <v>3</v>
      </c>
      <c r="H178" s="15">
        <f t="shared" si="32"/>
        <v>882</v>
      </c>
      <c r="I178" s="79"/>
    </row>
    <row r="179" spans="1:9" ht="12" customHeight="1" x14ac:dyDescent="0.2">
      <c r="A179" s="108">
        <v>44082</v>
      </c>
      <c r="B179" s="112">
        <v>0</v>
      </c>
      <c r="C179" s="112">
        <v>1</v>
      </c>
      <c r="D179" s="112">
        <v>0</v>
      </c>
      <c r="E179" s="112">
        <v>0</v>
      </c>
      <c r="F179" s="112">
        <v>0</v>
      </c>
      <c r="G179" s="13">
        <f t="shared" si="31"/>
        <v>1</v>
      </c>
      <c r="H179" s="15">
        <f t="shared" si="32"/>
        <v>883</v>
      </c>
      <c r="I179" s="79"/>
    </row>
    <row r="180" spans="1:9" ht="12" customHeight="1" x14ac:dyDescent="0.2">
      <c r="A180" s="108">
        <v>44083</v>
      </c>
      <c r="B180" s="112">
        <v>0</v>
      </c>
      <c r="C180" s="112">
        <v>0</v>
      </c>
      <c r="D180" s="112">
        <v>0</v>
      </c>
      <c r="E180" s="112">
        <v>0</v>
      </c>
      <c r="F180" s="112">
        <v>0</v>
      </c>
      <c r="G180" s="13">
        <f t="shared" si="31"/>
        <v>0</v>
      </c>
      <c r="H180" s="15">
        <f t="shared" si="32"/>
        <v>883</v>
      </c>
      <c r="I180" s="79"/>
    </row>
    <row r="181" spans="1:9" ht="12" customHeight="1" x14ac:dyDescent="0.2">
      <c r="A181" s="108">
        <v>44084</v>
      </c>
      <c r="B181" s="112">
        <v>1</v>
      </c>
      <c r="C181" s="112">
        <v>0</v>
      </c>
      <c r="D181" s="112">
        <v>0</v>
      </c>
      <c r="E181" s="112">
        <v>0</v>
      </c>
      <c r="F181" s="112">
        <v>0</v>
      </c>
      <c r="G181" s="13">
        <f t="shared" si="31"/>
        <v>1</v>
      </c>
      <c r="H181" s="15">
        <f t="shared" si="32"/>
        <v>884</v>
      </c>
      <c r="I181" s="79"/>
    </row>
    <row r="182" spans="1:9" ht="12" customHeight="1" x14ac:dyDescent="0.2">
      <c r="A182" s="108">
        <v>44085</v>
      </c>
      <c r="B182" s="112">
        <v>2</v>
      </c>
      <c r="C182" s="112">
        <v>0</v>
      </c>
      <c r="D182" s="112">
        <v>0</v>
      </c>
      <c r="E182" s="112">
        <v>0</v>
      </c>
      <c r="F182" s="112">
        <v>0</v>
      </c>
      <c r="G182" s="13">
        <f t="shared" si="31"/>
        <v>2</v>
      </c>
      <c r="H182" s="15">
        <f t="shared" si="32"/>
        <v>886</v>
      </c>
      <c r="I182" s="79"/>
    </row>
    <row r="183" spans="1:9" ht="12" customHeight="1" x14ac:dyDescent="0.2">
      <c r="A183" s="108">
        <v>44086</v>
      </c>
      <c r="B183" s="112">
        <v>0</v>
      </c>
      <c r="C183" s="112">
        <v>0</v>
      </c>
      <c r="D183" s="112">
        <v>0</v>
      </c>
      <c r="E183" s="112">
        <v>0</v>
      </c>
      <c r="F183" s="112">
        <v>0</v>
      </c>
      <c r="G183" s="13">
        <f t="shared" ref="G183:G189" si="33">SUM(B183:F183)</f>
        <v>0</v>
      </c>
      <c r="H183" s="15">
        <f t="shared" ref="H183:H189" si="34">G183+H182</f>
        <v>886</v>
      </c>
      <c r="I183" s="79"/>
    </row>
    <row r="184" spans="1:9" ht="12" customHeight="1" x14ac:dyDescent="0.2">
      <c r="A184" s="108">
        <v>44087</v>
      </c>
      <c r="B184" s="112">
        <v>0</v>
      </c>
      <c r="C184" s="112">
        <v>0</v>
      </c>
      <c r="D184" s="112">
        <v>0</v>
      </c>
      <c r="E184" s="112">
        <v>0</v>
      </c>
      <c r="F184" s="112">
        <v>0</v>
      </c>
      <c r="G184" s="13">
        <f t="shared" si="33"/>
        <v>0</v>
      </c>
      <c r="H184" s="15">
        <f t="shared" si="34"/>
        <v>886</v>
      </c>
      <c r="I184" s="79"/>
    </row>
    <row r="185" spans="1:9" ht="12" customHeight="1" x14ac:dyDescent="0.2">
      <c r="A185" s="108">
        <v>44088</v>
      </c>
      <c r="B185" s="112">
        <v>1</v>
      </c>
      <c r="C185" s="112">
        <v>0</v>
      </c>
      <c r="D185" s="112">
        <v>0</v>
      </c>
      <c r="E185" s="112">
        <v>0</v>
      </c>
      <c r="F185" s="112">
        <v>0</v>
      </c>
      <c r="G185" s="13">
        <f t="shared" si="33"/>
        <v>1</v>
      </c>
      <c r="H185" s="15">
        <f t="shared" si="34"/>
        <v>887</v>
      </c>
      <c r="I185" s="79"/>
    </row>
    <row r="186" spans="1:9" ht="12" customHeight="1" x14ac:dyDescent="0.2">
      <c r="A186" s="108">
        <v>44089</v>
      </c>
      <c r="B186" s="112">
        <v>1</v>
      </c>
      <c r="C186" s="112">
        <v>1</v>
      </c>
      <c r="D186" s="112">
        <v>0</v>
      </c>
      <c r="E186" s="112">
        <v>0</v>
      </c>
      <c r="F186" s="112">
        <v>0</v>
      </c>
      <c r="G186" s="13">
        <f t="shared" si="33"/>
        <v>2</v>
      </c>
      <c r="H186" s="15">
        <f t="shared" si="34"/>
        <v>889</v>
      </c>
      <c r="I186" s="79"/>
    </row>
    <row r="187" spans="1:9" ht="12" customHeight="1" x14ac:dyDescent="0.2">
      <c r="A187" s="108">
        <v>44090</v>
      </c>
      <c r="B187" s="112">
        <v>2</v>
      </c>
      <c r="C187" s="112">
        <v>1</v>
      </c>
      <c r="D187" s="112">
        <v>0</v>
      </c>
      <c r="E187" s="112">
        <v>0</v>
      </c>
      <c r="F187" s="112">
        <v>0</v>
      </c>
      <c r="G187" s="13">
        <f t="shared" si="33"/>
        <v>3</v>
      </c>
      <c r="H187" s="15">
        <f t="shared" si="34"/>
        <v>892</v>
      </c>
      <c r="I187" s="79"/>
    </row>
    <row r="188" spans="1:9" ht="12" customHeight="1" x14ac:dyDescent="0.2">
      <c r="A188" s="108">
        <v>44091</v>
      </c>
      <c r="B188" s="112">
        <v>0</v>
      </c>
      <c r="C188" s="112">
        <v>1</v>
      </c>
      <c r="D188" s="112">
        <v>0</v>
      </c>
      <c r="E188" s="112">
        <v>0</v>
      </c>
      <c r="F188" s="112">
        <v>0</v>
      </c>
      <c r="G188" s="13">
        <f t="shared" si="33"/>
        <v>1</v>
      </c>
      <c r="H188" s="15">
        <f t="shared" si="34"/>
        <v>893</v>
      </c>
      <c r="I188" s="79"/>
    </row>
    <row r="189" spans="1:9" ht="12" customHeight="1" x14ac:dyDescent="0.2">
      <c r="A189" s="108">
        <v>44092</v>
      </c>
      <c r="B189" s="112">
        <v>2</v>
      </c>
      <c r="C189" s="112">
        <v>0</v>
      </c>
      <c r="D189" s="112">
        <v>0</v>
      </c>
      <c r="E189" s="112">
        <v>0</v>
      </c>
      <c r="F189" s="112">
        <v>0</v>
      </c>
      <c r="G189" s="13">
        <f t="shared" si="33"/>
        <v>2</v>
      </c>
      <c r="H189" s="15">
        <f t="shared" si="34"/>
        <v>895</v>
      </c>
      <c r="I189" s="79"/>
    </row>
    <row r="190" spans="1:9" ht="12" customHeight="1" x14ac:dyDescent="0.2">
      <c r="A190" s="108">
        <v>44093</v>
      </c>
      <c r="B190" s="112">
        <v>2</v>
      </c>
      <c r="C190" s="112">
        <v>1</v>
      </c>
      <c r="D190" s="112">
        <v>0</v>
      </c>
      <c r="E190" s="112">
        <v>0</v>
      </c>
      <c r="F190" s="112">
        <v>0</v>
      </c>
      <c r="G190" s="13">
        <f t="shared" ref="G190:G196" si="35">SUM(B190:F190)</f>
        <v>3</v>
      </c>
      <c r="H190" s="15">
        <f t="shared" ref="H190:H196" si="36">G190+H189</f>
        <v>898</v>
      </c>
      <c r="I190" s="79"/>
    </row>
    <row r="191" spans="1:9" ht="12" customHeight="1" x14ac:dyDescent="0.2">
      <c r="A191" s="108">
        <v>44094</v>
      </c>
      <c r="B191" s="112">
        <v>0</v>
      </c>
      <c r="C191" s="112">
        <v>0</v>
      </c>
      <c r="D191" s="112">
        <v>0</v>
      </c>
      <c r="E191" s="112">
        <v>0</v>
      </c>
      <c r="F191" s="112">
        <v>0</v>
      </c>
      <c r="G191" s="13">
        <f t="shared" si="35"/>
        <v>0</v>
      </c>
      <c r="H191" s="15">
        <f t="shared" si="36"/>
        <v>898</v>
      </c>
      <c r="I191" s="79"/>
    </row>
    <row r="192" spans="1:9" ht="12" customHeight="1" x14ac:dyDescent="0.2">
      <c r="A192" s="108">
        <v>44095</v>
      </c>
      <c r="B192" s="112">
        <v>0</v>
      </c>
      <c r="C192" s="112">
        <v>0</v>
      </c>
      <c r="D192" s="112">
        <v>0</v>
      </c>
      <c r="E192" s="112">
        <v>0</v>
      </c>
      <c r="F192" s="112">
        <v>0</v>
      </c>
      <c r="G192" s="13">
        <f t="shared" si="35"/>
        <v>0</v>
      </c>
      <c r="H192" s="15">
        <f t="shared" si="36"/>
        <v>898</v>
      </c>
      <c r="I192" s="79"/>
    </row>
    <row r="193" spans="1:9" ht="12" customHeight="1" x14ac:dyDescent="0.2">
      <c r="A193" s="108">
        <v>44096</v>
      </c>
      <c r="B193" s="112">
        <v>0</v>
      </c>
      <c r="C193" s="112">
        <v>0</v>
      </c>
      <c r="D193" s="112">
        <v>0</v>
      </c>
      <c r="E193" s="112">
        <v>0</v>
      </c>
      <c r="F193" s="112">
        <v>0</v>
      </c>
      <c r="G193" s="13">
        <f t="shared" si="35"/>
        <v>0</v>
      </c>
      <c r="H193" s="15">
        <f t="shared" si="36"/>
        <v>898</v>
      </c>
      <c r="I193" s="79"/>
    </row>
    <row r="194" spans="1:9" ht="12" customHeight="1" x14ac:dyDescent="0.2">
      <c r="A194" s="108">
        <v>44097</v>
      </c>
      <c r="B194" s="112">
        <v>1</v>
      </c>
      <c r="C194" s="112">
        <v>0</v>
      </c>
      <c r="D194" s="112">
        <v>0</v>
      </c>
      <c r="E194" s="112">
        <v>0</v>
      </c>
      <c r="F194" s="112">
        <v>0</v>
      </c>
      <c r="G194" s="13">
        <f t="shared" si="35"/>
        <v>1</v>
      </c>
      <c r="H194" s="15">
        <f t="shared" si="36"/>
        <v>899</v>
      </c>
      <c r="I194" s="79"/>
    </row>
    <row r="195" spans="1:9" ht="12" customHeight="1" x14ac:dyDescent="0.2">
      <c r="A195" s="108">
        <v>44098</v>
      </c>
      <c r="B195" s="112">
        <v>0</v>
      </c>
      <c r="C195" s="112">
        <v>0</v>
      </c>
      <c r="D195" s="112">
        <v>0</v>
      </c>
      <c r="E195" s="112">
        <v>0</v>
      </c>
      <c r="F195" s="112">
        <v>0</v>
      </c>
      <c r="G195" s="13">
        <f t="shared" si="35"/>
        <v>0</v>
      </c>
      <c r="H195" s="15">
        <f t="shared" si="36"/>
        <v>899</v>
      </c>
      <c r="I195" s="79"/>
    </row>
    <row r="196" spans="1:9" ht="12" customHeight="1" x14ac:dyDescent="0.2">
      <c r="A196" s="108">
        <v>44099</v>
      </c>
      <c r="B196" s="112">
        <v>2</v>
      </c>
      <c r="C196" s="112">
        <v>0</v>
      </c>
      <c r="D196" s="112">
        <v>0</v>
      </c>
      <c r="E196" s="112">
        <v>0</v>
      </c>
      <c r="F196" s="112">
        <v>0</v>
      </c>
      <c r="G196" s="13">
        <f t="shared" si="35"/>
        <v>2</v>
      </c>
      <c r="H196" s="15">
        <f t="shared" si="36"/>
        <v>901</v>
      </c>
      <c r="I196" s="79"/>
    </row>
    <row r="197" spans="1:9" ht="12" customHeight="1" x14ac:dyDescent="0.2">
      <c r="A197" s="108">
        <v>44100</v>
      </c>
      <c r="B197" s="112">
        <v>0</v>
      </c>
      <c r="C197" s="112">
        <v>0</v>
      </c>
      <c r="D197" s="112">
        <v>0</v>
      </c>
      <c r="E197" s="112">
        <v>0</v>
      </c>
      <c r="F197" s="112">
        <v>0</v>
      </c>
      <c r="G197" s="13">
        <f t="shared" ref="G197:G203" si="37">SUM(B197:F197)</f>
        <v>0</v>
      </c>
      <c r="H197" s="15">
        <f t="shared" ref="H197:H203" si="38">G197+H196</f>
        <v>901</v>
      </c>
      <c r="I197" s="79"/>
    </row>
    <row r="198" spans="1:9" ht="12" customHeight="1" x14ac:dyDescent="0.2">
      <c r="A198" s="108">
        <v>44101</v>
      </c>
      <c r="B198" s="112">
        <v>0</v>
      </c>
      <c r="C198" s="112">
        <v>0</v>
      </c>
      <c r="D198" s="112">
        <v>0</v>
      </c>
      <c r="E198" s="112">
        <v>0</v>
      </c>
      <c r="F198" s="112">
        <v>0</v>
      </c>
      <c r="G198" s="13">
        <f t="shared" si="37"/>
        <v>0</v>
      </c>
      <c r="H198" s="15">
        <f t="shared" si="38"/>
        <v>901</v>
      </c>
      <c r="I198" s="79"/>
    </row>
    <row r="199" spans="1:9" ht="12" customHeight="1" x14ac:dyDescent="0.2">
      <c r="A199" s="108">
        <v>44102</v>
      </c>
      <c r="B199" s="112">
        <v>1</v>
      </c>
      <c r="C199" s="112">
        <v>0</v>
      </c>
      <c r="D199" s="112">
        <v>0</v>
      </c>
      <c r="E199" s="112">
        <v>0</v>
      </c>
      <c r="F199" s="112">
        <v>0</v>
      </c>
      <c r="G199" s="13">
        <f t="shared" si="37"/>
        <v>1</v>
      </c>
      <c r="H199" s="15">
        <f t="shared" si="38"/>
        <v>902</v>
      </c>
      <c r="I199" s="79"/>
    </row>
    <row r="200" spans="1:9" ht="12" customHeight="1" x14ac:dyDescent="0.2">
      <c r="A200" s="108">
        <v>44103</v>
      </c>
      <c r="B200" s="112">
        <v>0</v>
      </c>
      <c r="C200" s="112">
        <v>0</v>
      </c>
      <c r="D200" s="112">
        <v>0</v>
      </c>
      <c r="E200" s="112">
        <v>0</v>
      </c>
      <c r="F200" s="112">
        <v>0</v>
      </c>
      <c r="G200" s="13">
        <f t="shared" si="37"/>
        <v>0</v>
      </c>
      <c r="H200" s="15">
        <f t="shared" si="38"/>
        <v>902</v>
      </c>
      <c r="I200" s="79"/>
    </row>
    <row r="201" spans="1:9" ht="12" customHeight="1" x14ac:dyDescent="0.2">
      <c r="A201" s="108">
        <v>44104</v>
      </c>
      <c r="B201" s="112">
        <v>1</v>
      </c>
      <c r="C201" s="112">
        <v>0</v>
      </c>
      <c r="D201" s="112">
        <v>0</v>
      </c>
      <c r="E201" s="112">
        <v>0</v>
      </c>
      <c r="F201" s="112">
        <v>0</v>
      </c>
      <c r="G201" s="13">
        <f t="shared" si="37"/>
        <v>1</v>
      </c>
      <c r="H201" s="15">
        <f t="shared" si="38"/>
        <v>903</v>
      </c>
      <c r="I201" s="79"/>
    </row>
    <row r="202" spans="1:9" ht="12" customHeight="1" x14ac:dyDescent="0.2">
      <c r="A202" s="108">
        <v>44105</v>
      </c>
      <c r="B202" s="112">
        <v>2</v>
      </c>
      <c r="C202" s="112">
        <v>0</v>
      </c>
      <c r="D202" s="112">
        <v>0</v>
      </c>
      <c r="E202" s="112">
        <v>0</v>
      </c>
      <c r="F202" s="112">
        <v>0</v>
      </c>
      <c r="G202" s="13">
        <f t="shared" si="37"/>
        <v>2</v>
      </c>
      <c r="H202" s="15">
        <f t="shared" si="38"/>
        <v>905</v>
      </c>
      <c r="I202" s="79"/>
    </row>
    <row r="203" spans="1:9" ht="12" customHeight="1" x14ac:dyDescent="0.2">
      <c r="A203" s="108">
        <v>44106</v>
      </c>
      <c r="B203" s="112">
        <v>2</v>
      </c>
      <c r="C203" s="112">
        <v>0</v>
      </c>
      <c r="D203" s="112">
        <v>0</v>
      </c>
      <c r="E203" s="112">
        <v>0</v>
      </c>
      <c r="F203" s="112">
        <v>0</v>
      </c>
      <c r="G203" s="13">
        <f t="shared" si="37"/>
        <v>2</v>
      </c>
      <c r="H203" s="15">
        <f t="shared" si="38"/>
        <v>907</v>
      </c>
      <c r="I203" s="79"/>
    </row>
    <row r="204" spans="1:9" ht="12" customHeight="1" x14ac:dyDescent="0.2">
      <c r="A204" s="108">
        <v>44107</v>
      </c>
      <c r="B204" s="112">
        <v>1</v>
      </c>
      <c r="C204" s="112">
        <v>0</v>
      </c>
      <c r="D204" s="112">
        <v>0</v>
      </c>
      <c r="E204" s="112">
        <v>1</v>
      </c>
      <c r="F204" s="112">
        <v>0</v>
      </c>
      <c r="G204" s="13">
        <f t="shared" ref="G204:G209" si="39">SUM(B204:F204)</f>
        <v>2</v>
      </c>
      <c r="H204" s="15">
        <f t="shared" ref="H204:H209" si="40">G204+H203</f>
        <v>909</v>
      </c>
      <c r="I204" s="79"/>
    </row>
    <row r="205" spans="1:9" ht="12" customHeight="1" x14ac:dyDescent="0.2">
      <c r="A205" s="108">
        <v>44108</v>
      </c>
      <c r="B205" s="112">
        <v>0</v>
      </c>
      <c r="C205" s="112">
        <v>0</v>
      </c>
      <c r="D205" s="112">
        <v>0</v>
      </c>
      <c r="E205" s="112">
        <v>0</v>
      </c>
      <c r="F205" s="112">
        <v>0</v>
      </c>
      <c r="G205" s="13">
        <f t="shared" si="39"/>
        <v>0</v>
      </c>
      <c r="H205" s="15">
        <f t="shared" si="40"/>
        <v>909</v>
      </c>
      <c r="I205" s="79"/>
    </row>
    <row r="206" spans="1:9" ht="12" customHeight="1" x14ac:dyDescent="0.2">
      <c r="A206" s="108">
        <v>44109</v>
      </c>
      <c r="B206" s="112">
        <v>1</v>
      </c>
      <c r="C206" s="112">
        <v>0</v>
      </c>
      <c r="D206" s="112">
        <v>0</v>
      </c>
      <c r="E206" s="112">
        <v>1</v>
      </c>
      <c r="F206" s="112">
        <v>0</v>
      </c>
      <c r="G206" s="13">
        <f t="shared" si="39"/>
        <v>2</v>
      </c>
      <c r="H206" s="15">
        <f t="shared" si="40"/>
        <v>911</v>
      </c>
      <c r="I206" s="79"/>
    </row>
    <row r="207" spans="1:9" ht="12" customHeight="1" x14ac:dyDescent="0.2">
      <c r="A207" s="108">
        <v>44110</v>
      </c>
      <c r="B207" s="112">
        <v>1</v>
      </c>
      <c r="C207" s="112">
        <v>0</v>
      </c>
      <c r="D207" s="112">
        <v>0</v>
      </c>
      <c r="E207" s="112">
        <v>0</v>
      </c>
      <c r="F207" s="112">
        <v>0</v>
      </c>
      <c r="G207" s="13">
        <f t="shared" si="39"/>
        <v>1</v>
      </c>
      <c r="H207" s="15">
        <f t="shared" si="40"/>
        <v>912</v>
      </c>
      <c r="I207" s="79"/>
    </row>
    <row r="208" spans="1:9" ht="12" customHeight="1" x14ac:dyDescent="0.2">
      <c r="A208" s="108">
        <v>44111</v>
      </c>
      <c r="B208" s="112">
        <v>2</v>
      </c>
      <c r="C208" s="112">
        <v>0</v>
      </c>
      <c r="D208" s="112">
        <v>0</v>
      </c>
      <c r="E208" s="112">
        <v>0</v>
      </c>
      <c r="F208" s="112">
        <v>0</v>
      </c>
      <c r="G208" s="13">
        <f t="shared" si="39"/>
        <v>2</v>
      </c>
      <c r="H208" s="15">
        <f t="shared" si="40"/>
        <v>914</v>
      </c>
      <c r="I208" s="79"/>
    </row>
    <row r="209" spans="1:9" ht="12" customHeight="1" x14ac:dyDescent="0.2">
      <c r="A209" s="108">
        <v>44112</v>
      </c>
      <c r="B209" s="112">
        <v>0</v>
      </c>
      <c r="C209" s="112">
        <v>0</v>
      </c>
      <c r="D209" s="112">
        <v>0</v>
      </c>
      <c r="E209" s="112">
        <v>0</v>
      </c>
      <c r="F209" s="112">
        <v>0</v>
      </c>
      <c r="G209" s="13">
        <f t="shared" si="39"/>
        <v>0</v>
      </c>
      <c r="H209" s="15">
        <f t="shared" si="40"/>
        <v>914</v>
      </c>
      <c r="I209" s="79"/>
    </row>
    <row r="210" spans="1:9" ht="12" customHeight="1" x14ac:dyDescent="0.2">
      <c r="A210" s="108">
        <v>44113</v>
      </c>
      <c r="B210" s="112">
        <v>0</v>
      </c>
      <c r="C210" s="112">
        <v>0</v>
      </c>
      <c r="D210" s="112">
        <v>0</v>
      </c>
      <c r="E210" s="112">
        <v>0</v>
      </c>
      <c r="F210" s="112">
        <v>0</v>
      </c>
      <c r="G210" s="13">
        <f>SUM(B210:F210)</f>
        <v>0</v>
      </c>
      <c r="H210" s="15">
        <f>G210+H209</f>
        <v>914</v>
      </c>
      <c r="I210" s="79"/>
    </row>
    <row r="211" spans="1:9" ht="12" customHeight="1" x14ac:dyDescent="0.2">
      <c r="A211" s="108">
        <v>44114</v>
      </c>
      <c r="B211" s="112">
        <v>1</v>
      </c>
      <c r="C211" s="112">
        <v>0</v>
      </c>
      <c r="D211" s="112">
        <v>0</v>
      </c>
      <c r="E211" s="112">
        <v>1</v>
      </c>
      <c r="F211" s="112">
        <v>0</v>
      </c>
      <c r="G211" s="13">
        <f t="shared" ref="G211:G216" si="41">SUM(B211:F211)</f>
        <v>2</v>
      </c>
      <c r="H211" s="15">
        <f t="shared" ref="H211:H216" si="42">G211+H210</f>
        <v>916</v>
      </c>
      <c r="I211" s="79"/>
    </row>
    <row r="212" spans="1:9" ht="12" customHeight="1" x14ac:dyDescent="0.2">
      <c r="A212" s="108">
        <v>44115</v>
      </c>
      <c r="B212" s="112">
        <v>6</v>
      </c>
      <c r="C212" s="112">
        <v>0</v>
      </c>
      <c r="D212" s="112">
        <v>0</v>
      </c>
      <c r="E212" s="112">
        <v>0</v>
      </c>
      <c r="F212" s="112">
        <v>0</v>
      </c>
      <c r="G212" s="13">
        <f t="shared" si="41"/>
        <v>6</v>
      </c>
      <c r="H212" s="15">
        <f t="shared" si="42"/>
        <v>922</v>
      </c>
      <c r="I212" s="79"/>
    </row>
    <row r="213" spans="1:9" ht="12" customHeight="1" x14ac:dyDescent="0.2">
      <c r="A213" s="108">
        <v>44116</v>
      </c>
      <c r="B213" s="112">
        <v>5</v>
      </c>
      <c r="C213" s="112">
        <v>1</v>
      </c>
      <c r="D213" s="112">
        <v>0</v>
      </c>
      <c r="E213" s="112">
        <v>0</v>
      </c>
      <c r="F213" s="112">
        <v>0</v>
      </c>
      <c r="G213" s="13">
        <f t="shared" si="41"/>
        <v>6</v>
      </c>
      <c r="H213" s="15">
        <f t="shared" si="42"/>
        <v>928</v>
      </c>
      <c r="I213" s="79"/>
    </row>
    <row r="214" spans="1:9" ht="12" customHeight="1" x14ac:dyDescent="0.2">
      <c r="A214" s="108">
        <v>44117</v>
      </c>
      <c r="B214" s="112">
        <v>5</v>
      </c>
      <c r="C214" s="112">
        <v>0</v>
      </c>
      <c r="D214" s="112">
        <v>0</v>
      </c>
      <c r="E214" s="112">
        <v>0</v>
      </c>
      <c r="F214" s="112">
        <v>0</v>
      </c>
      <c r="G214" s="13">
        <f t="shared" si="41"/>
        <v>5</v>
      </c>
      <c r="H214" s="15">
        <f t="shared" si="42"/>
        <v>933</v>
      </c>
      <c r="I214" s="79"/>
    </row>
    <row r="215" spans="1:9" ht="12" customHeight="1" x14ac:dyDescent="0.2">
      <c r="A215" s="108">
        <v>44118</v>
      </c>
      <c r="B215" s="112">
        <v>3</v>
      </c>
      <c r="C215" s="112">
        <v>0</v>
      </c>
      <c r="D215" s="112">
        <v>0</v>
      </c>
      <c r="E215" s="112">
        <v>1</v>
      </c>
      <c r="F215" s="112">
        <v>0</v>
      </c>
      <c r="G215" s="13">
        <f t="shared" si="41"/>
        <v>4</v>
      </c>
      <c r="H215" s="15">
        <f t="shared" si="42"/>
        <v>937</v>
      </c>
      <c r="I215" s="79"/>
    </row>
    <row r="216" spans="1:9" ht="12" customHeight="1" x14ac:dyDescent="0.2">
      <c r="A216" s="108">
        <v>44119</v>
      </c>
      <c r="B216" s="112">
        <v>2</v>
      </c>
      <c r="C216" s="112">
        <v>0</v>
      </c>
      <c r="D216" s="112">
        <v>0</v>
      </c>
      <c r="E216" s="112">
        <v>0</v>
      </c>
      <c r="F216" s="112">
        <v>0</v>
      </c>
      <c r="G216" s="13">
        <f t="shared" si="41"/>
        <v>2</v>
      </c>
      <c r="H216" s="15">
        <f t="shared" si="42"/>
        <v>939</v>
      </c>
      <c r="I216" s="79"/>
    </row>
    <row r="217" spans="1:9" ht="12" customHeight="1" x14ac:dyDescent="0.2">
      <c r="A217" s="108">
        <v>44120</v>
      </c>
      <c r="B217" s="112">
        <v>2</v>
      </c>
      <c r="C217" s="112">
        <v>0</v>
      </c>
      <c r="D217" s="112">
        <v>0</v>
      </c>
      <c r="E217" s="112">
        <v>0</v>
      </c>
      <c r="F217" s="112">
        <v>0</v>
      </c>
      <c r="G217" s="13">
        <f>SUM(B217:F217)</f>
        <v>2</v>
      </c>
      <c r="H217" s="15">
        <f>G217+H216</f>
        <v>941</v>
      </c>
      <c r="I217" s="79"/>
    </row>
    <row r="218" spans="1:9" ht="12" customHeight="1" x14ac:dyDescent="0.2">
      <c r="A218" s="108">
        <v>44121</v>
      </c>
      <c r="B218" s="112">
        <v>3</v>
      </c>
      <c r="C218" s="112">
        <v>0</v>
      </c>
      <c r="D218" s="112">
        <v>0</v>
      </c>
      <c r="E218" s="112">
        <v>1</v>
      </c>
      <c r="F218" s="112">
        <v>0</v>
      </c>
      <c r="G218" s="13">
        <f t="shared" ref="G218:G273" si="43">SUM(B218:F218)</f>
        <v>4</v>
      </c>
      <c r="H218" s="15">
        <f t="shared" ref="H218:H273" si="44">G218+H217</f>
        <v>945</v>
      </c>
      <c r="I218" s="79"/>
    </row>
    <row r="219" spans="1:9" ht="12" customHeight="1" x14ac:dyDescent="0.2">
      <c r="A219" s="108">
        <v>44122</v>
      </c>
      <c r="B219" s="112">
        <v>7</v>
      </c>
      <c r="C219" s="112">
        <v>1</v>
      </c>
      <c r="D219" s="112">
        <v>0</v>
      </c>
      <c r="E219" s="112">
        <v>1</v>
      </c>
      <c r="F219" s="112">
        <v>0</v>
      </c>
      <c r="G219" s="13">
        <f t="shared" si="43"/>
        <v>9</v>
      </c>
      <c r="H219" s="15">
        <f t="shared" si="44"/>
        <v>954</v>
      </c>
      <c r="I219" s="79"/>
    </row>
    <row r="220" spans="1:9" ht="12" customHeight="1" x14ac:dyDescent="0.2">
      <c r="A220" s="108">
        <v>44123</v>
      </c>
      <c r="B220" s="112">
        <v>4</v>
      </c>
      <c r="C220" s="112">
        <v>4</v>
      </c>
      <c r="D220" s="112">
        <v>0</v>
      </c>
      <c r="E220" s="112">
        <v>0</v>
      </c>
      <c r="F220" s="112">
        <v>0</v>
      </c>
      <c r="G220" s="13">
        <f t="shared" si="43"/>
        <v>8</v>
      </c>
      <c r="H220" s="15">
        <f t="shared" si="44"/>
        <v>962</v>
      </c>
      <c r="I220" s="79"/>
    </row>
    <row r="221" spans="1:9" ht="12" customHeight="1" x14ac:dyDescent="0.2">
      <c r="A221" s="108">
        <v>44124</v>
      </c>
      <c r="B221" s="112">
        <v>3</v>
      </c>
      <c r="C221" s="112">
        <v>1</v>
      </c>
      <c r="D221" s="112">
        <v>0</v>
      </c>
      <c r="E221" s="112">
        <v>0</v>
      </c>
      <c r="F221" s="112">
        <v>1</v>
      </c>
      <c r="G221" s="13">
        <f t="shared" si="43"/>
        <v>5</v>
      </c>
      <c r="H221" s="15">
        <f t="shared" si="44"/>
        <v>967</v>
      </c>
      <c r="I221" s="79"/>
    </row>
    <row r="222" spans="1:9" ht="12" customHeight="1" x14ac:dyDescent="0.2">
      <c r="A222" s="108">
        <v>44125</v>
      </c>
      <c r="B222" s="112">
        <v>7</v>
      </c>
      <c r="C222" s="112">
        <v>0</v>
      </c>
      <c r="D222" s="112">
        <v>0</v>
      </c>
      <c r="E222" s="112">
        <v>0</v>
      </c>
      <c r="F222" s="112">
        <v>0</v>
      </c>
      <c r="G222" s="13">
        <f t="shared" si="43"/>
        <v>7</v>
      </c>
      <c r="H222" s="15">
        <f t="shared" si="44"/>
        <v>974</v>
      </c>
      <c r="I222" s="79"/>
    </row>
    <row r="223" spans="1:9" ht="12" customHeight="1" x14ac:dyDescent="0.2">
      <c r="A223" s="108">
        <v>44126</v>
      </c>
      <c r="B223" s="112">
        <v>4</v>
      </c>
      <c r="C223" s="112">
        <v>1</v>
      </c>
      <c r="D223" s="112">
        <v>0</v>
      </c>
      <c r="E223" s="112">
        <v>2</v>
      </c>
      <c r="F223" s="112">
        <v>0</v>
      </c>
      <c r="G223" s="13">
        <f t="shared" si="43"/>
        <v>7</v>
      </c>
      <c r="H223" s="15">
        <f t="shared" si="44"/>
        <v>981</v>
      </c>
      <c r="I223" s="79"/>
    </row>
    <row r="224" spans="1:9" ht="12" customHeight="1" x14ac:dyDescent="0.2">
      <c r="A224" s="108">
        <v>44127</v>
      </c>
      <c r="B224" s="112">
        <v>6</v>
      </c>
      <c r="C224" s="112">
        <v>1</v>
      </c>
      <c r="D224" s="112">
        <v>0</v>
      </c>
      <c r="E224" s="112">
        <v>0</v>
      </c>
      <c r="F224" s="112">
        <v>0</v>
      </c>
      <c r="G224" s="13">
        <f t="shared" si="43"/>
        <v>7</v>
      </c>
      <c r="H224" s="15">
        <f t="shared" si="44"/>
        <v>988</v>
      </c>
      <c r="I224" s="79"/>
    </row>
    <row r="225" spans="1:9" ht="12" customHeight="1" x14ac:dyDescent="0.2">
      <c r="A225" s="108">
        <v>44128</v>
      </c>
      <c r="B225" s="112">
        <v>9</v>
      </c>
      <c r="C225" s="112">
        <v>0</v>
      </c>
      <c r="D225" s="112">
        <v>0</v>
      </c>
      <c r="E225" s="112">
        <v>0</v>
      </c>
      <c r="F225" s="112">
        <v>0</v>
      </c>
      <c r="G225" s="13">
        <f t="shared" si="43"/>
        <v>9</v>
      </c>
      <c r="H225" s="15">
        <f t="shared" si="44"/>
        <v>997</v>
      </c>
      <c r="I225" s="79"/>
    </row>
    <row r="226" spans="1:9" ht="12" customHeight="1" x14ac:dyDescent="0.2">
      <c r="A226" s="108">
        <v>44129</v>
      </c>
      <c r="B226" s="112">
        <v>5</v>
      </c>
      <c r="C226" s="112">
        <v>1</v>
      </c>
      <c r="D226" s="112">
        <v>0</v>
      </c>
      <c r="E226" s="112">
        <v>2</v>
      </c>
      <c r="F226" s="112">
        <v>0</v>
      </c>
      <c r="G226" s="13">
        <f t="shared" si="43"/>
        <v>8</v>
      </c>
      <c r="H226" s="15">
        <f t="shared" si="44"/>
        <v>1005</v>
      </c>
      <c r="I226" s="79"/>
    </row>
    <row r="227" spans="1:9" ht="12" customHeight="1" x14ac:dyDescent="0.2">
      <c r="A227" s="108">
        <v>44130</v>
      </c>
      <c r="B227" s="112">
        <v>10</v>
      </c>
      <c r="C227" s="112">
        <v>2</v>
      </c>
      <c r="D227" s="112">
        <v>0</v>
      </c>
      <c r="E227" s="112">
        <v>2</v>
      </c>
      <c r="F227" s="112">
        <v>0</v>
      </c>
      <c r="G227" s="13">
        <f t="shared" si="43"/>
        <v>14</v>
      </c>
      <c r="H227" s="15">
        <f t="shared" si="44"/>
        <v>1019</v>
      </c>
      <c r="I227" s="79"/>
    </row>
    <row r="228" spans="1:9" ht="12" customHeight="1" x14ac:dyDescent="0.2">
      <c r="A228" s="108">
        <v>44131</v>
      </c>
      <c r="B228" s="112">
        <v>9</v>
      </c>
      <c r="C228" s="112">
        <v>3</v>
      </c>
      <c r="D228" s="112">
        <v>0</v>
      </c>
      <c r="E228" s="112">
        <v>0</v>
      </c>
      <c r="F228" s="112">
        <v>0</v>
      </c>
      <c r="G228" s="13">
        <f t="shared" si="43"/>
        <v>12</v>
      </c>
      <c r="H228" s="15">
        <f t="shared" si="44"/>
        <v>1031</v>
      </c>
      <c r="I228" s="79"/>
    </row>
    <row r="229" spans="1:9" ht="12" customHeight="1" x14ac:dyDescent="0.2">
      <c r="A229" s="108">
        <v>44132</v>
      </c>
      <c r="B229" s="112">
        <v>7</v>
      </c>
      <c r="C229" s="112">
        <v>1</v>
      </c>
      <c r="D229" s="112">
        <v>0</v>
      </c>
      <c r="E229" s="112">
        <v>0</v>
      </c>
      <c r="F229" s="112">
        <v>0</v>
      </c>
      <c r="G229" s="13">
        <f t="shared" si="43"/>
        <v>8</v>
      </c>
      <c r="H229" s="15">
        <f t="shared" si="44"/>
        <v>1039</v>
      </c>
      <c r="I229" s="79"/>
    </row>
    <row r="230" spans="1:9" ht="12" customHeight="1" x14ac:dyDescent="0.2">
      <c r="A230" s="108">
        <v>44133</v>
      </c>
      <c r="B230" s="112">
        <v>11</v>
      </c>
      <c r="C230" s="112">
        <v>2</v>
      </c>
      <c r="D230" s="112">
        <v>1</v>
      </c>
      <c r="E230" s="112">
        <v>1</v>
      </c>
      <c r="F230" s="112">
        <v>0</v>
      </c>
      <c r="G230" s="13">
        <f t="shared" si="43"/>
        <v>15</v>
      </c>
      <c r="H230" s="15">
        <f t="shared" si="44"/>
        <v>1054</v>
      </c>
      <c r="I230" s="79"/>
    </row>
    <row r="231" spans="1:9" ht="12" customHeight="1" x14ac:dyDescent="0.2">
      <c r="A231" s="108">
        <v>44134</v>
      </c>
      <c r="B231" s="112">
        <v>9</v>
      </c>
      <c r="C231" s="112">
        <v>4</v>
      </c>
      <c r="D231" s="112">
        <v>0</v>
      </c>
      <c r="E231" s="112">
        <v>1</v>
      </c>
      <c r="F231" s="112">
        <v>0</v>
      </c>
      <c r="G231" s="13">
        <f t="shared" si="43"/>
        <v>14</v>
      </c>
      <c r="H231" s="15">
        <f t="shared" si="44"/>
        <v>1068</v>
      </c>
      <c r="I231" s="79"/>
    </row>
    <row r="232" spans="1:9" ht="12" customHeight="1" x14ac:dyDescent="0.2">
      <c r="A232" s="108">
        <v>44135</v>
      </c>
      <c r="B232" s="112">
        <v>8</v>
      </c>
      <c r="C232" s="112">
        <v>2</v>
      </c>
      <c r="D232" s="112">
        <v>0</v>
      </c>
      <c r="E232" s="112">
        <v>0</v>
      </c>
      <c r="F232" s="112">
        <v>0</v>
      </c>
      <c r="G232" s="13">
        <f t="shared" si="43"/>
        <v>10</v>
      </c>
      <c r="H232" s="15">
        <f t="shared" si="44"/>
        <v>1078</v>
      </c>
      <c r="I232" s="79"/>
    </row>
    <row r="233" spans="1:9" ht="12" customHeight="1" x14ac:dyDescent="0.2">
      <c r="A233" s="108">
        <v>44136</v>
      </c>
      <c r="B233" s="112">
        <v>9</v>
      </c>
      <c r="C233" s="112">
        <v>1</v>
      </c>
      <c r="D233" s="112">
        <v>0</v>
      </c>
      <c r="E233" s="112">
        <v>2</v>
      </c>
      <c r="F233" s="112">
        <v>0</v>
      </c>
      <c r="G233" s="13">
        <f t="shared" si="43"/>
        <v>12</v>
      </c>
      <c r="H233" s="15">
        <f t="shared" si="44"/>
        <v>1090</v>
      </c>
      <c r="I233" s="79"/>
    </row>
    <row r="234" spans="1:9" ht="12" customHeight="1" x14ac:dyDescent="0.2">
      <c r="A234" s="108">
        <v>44137</v>
      </c>
      <c r="B234" s="112">
        <v>5</v>
      </c>
      <c r="C234" s="112">
        <v>1</v>
      </c>
      <c r="D234" s="112">
        <v>0</v>
      </c>
      <c r="E234" s="112">
        <v>1</v>
      </c>
      <c r="F234" s="112">
        <v>0</v>
      </c>
      <c r="G234" s="13">
        <f t="shared" si="43"/>
        <v>7</v>
      </c>
      <c r="H234" s="15">
        <f t="shared" si="44"/>
        <v>1097</v>
      </c>
      <c r="I234" s="79"/>
    </row>
    <row r="235" spans="1:9" ht="12" customHeight="1" x14ac:dyDescent="0.2">
      <c r="A235" s="108">
        <v>44138</v>
      </c>
      <c r="B235" s="112">
        <v>9</v>
      </c>
      <c r="C235" s="112">
        <v>6</v>
      </c>
      <c r="D235" s="112">
        <v>0</v>
      </c>
      <c r="E235" s="112">
        <v>0</v>
      </c>
      <c r="F235" s="112">
        <v>0</v>
      </c>
      <c r="G235" s="13">
        <f t="shared" si="43"/>
        <v>15</v>
      </c>
      <c r="H235" s="15">
        <f t="shared" si="44"/>
        <v>1112</v>
      </c>
      <c r="I235" s="79"/>
    </row>
    <row r="236" spans="1:9" ht="12" customHeight="1" x14ac:dyDescent="0.2">
      <c r="A236" s="108">
        <v>44139</v>
      </c>
      <c r="B236" s="112">
        <v>9</v>
      </c>
      <c r="C236" s="112">
        <v>3</v>
      </c>
      <c r="D236" s="112">
        <v>0</v>
      </c>
      <c r="E236" s="112">
        <v>0</v>
      </c>
      <c r="F236" s="112">
        <v>0</v>
      </c>
      <c r="G236" s="13">
        <f t="shared" si="43"/>
        <v>12</v>
      </c>
      <c r="H236" s="15">
        <f t="shared" si="44"/>
        <v>1124</v>
      </c>
      <c r="I236" s="79"/>
    </row>
    <row r="237" spans="1:9" ht="12" customHeight="1" x14ac:dyDescent="0.2">
      <c r="A237" s="108">
        <v>44140</v>
      </c>
      <c r="B237" s="112">
        <v>5</v>
      </c>
      <c r="C237" s="112">
        <v>2</v>
      </c>
      <c r="D237" s="112">
        <v>0</v>
      </c>
      <c r="E237" s="112">
        <v>1</v>
      </c>
      <c r="F237" s="112">
        <v>0</v>
      </c>
      <c r="G237" s="13">
        <f t="shared" si="43"/>
        <v>8</v>
      </c>
      <c r="H237" s="15">
        <f t="shared" si="44"/>
        <v>1132</v>
      </c>
      <c r="I237" s="79"/>
    </row>
    <row r="238" spans="1:9" ht="12" customHeight="1" x14ac:dyDescent="0.2">
      <c r="A238" s="108">
        <v>44141</v>
      </c>
      <c r="B238" s="112">
        <v>13</v>
      </c>
      <c r="C238" s="112">
        <v>5</v>
      </c>
      <c r="D238" s="112">
        <v>0</v>
      </c>
      <c r="E238" s="112">
        <v>3</v>
      </c>
      <c r="F238" s="112">
        <v>0</v>
      </c>
      <c r="G238" s="13">
        <f t="shared" si="43"/>
        <v>21</v>
      </c>
      <c r="H238" s="15">
        <f t="shared" si="44"/>
        <v>1153</v>
      </c>
      <c r="I238" s="79"/>
    </row>
    <row r="239" spans="1:9" ht="12" customHeight="1" x14ac:dyDescent="0.2">
      <c r="A239" s="108">
        <v>44142</v>
      </c>
      <c r="B239" s="112">
        <v>7</v>
      </c>
      <c r="C239" s="112">
        <v>4</v>
      </c>
      <c r="D239" s="112">
        <v>0</v>
      </c>
      <c r="E239" s="112">
        <v>1</v>
      </c>
      <c r="F239" s="112">
        <v>0</v>
      </c>
      <c r="G239" s="13">
        <f t="shared" si="43"/>
        <v>12</v>
      </c>
      <c r="H239" s="15">
        <f t="shared" si="44"/>
        <v>1165</v>
      </c>
      <c r="I239" s="79"/>
    </row>
    <row r="240" spans="1:9" ht="12" customHeight="1" x14ac:dyDescent="0.2">
      <c r="A240" s="108">
        <v>44143</v>
      </c>
      <c r="B240" s="112">
        <v>9</v>
      </c>
      <c r="C240" s="112">
        <v>3</v>
      </c>
      <c r="D240" s="112">
        <v>0</v>
      </c>
      <c r="E240" s="112">
        <v>1</v>
      </c>
      <c r="F240" s="112">
        <v>0</v>
      </c>
      <c r="G240" s="13">
        <f t="shared" si="43"/>
        <v>13</v>
      </c>
      <c r="H240" s="15">
        <f t="shared" si="44"/>
        <v>1178</v>
      </c>
      <c r="I240" s="79"/>
    </row>
    <row r="241" spans="1:9" ht="12" customHeight="1" x14ac:dyDescent="0.2">
      <c r="A241" s="108">
        <v>44144</v>
      </c>
      <c r="B241" s="112">
        <v>5</v>
      </c>
      <c r="C241" s="112">
        <v>3</v>
      </c>
      <c r="D241" s="112">
        <v>0</v>
      </c>
      <c r="E241" s="112">
        <v>1</v>
      </c>
      <c r="F241" s="112">
        <v>0</v>
      </c>
      <c r="G241" s="13">
        <f t="shared" si="43"/>
        <v>9</v>
      </c>
      <c r="H241" s="15">
        <f t="shared" si="44"/>
        <v>1187</v>
      </c>
      <c r="I241" s="79"/>
    </row>
    <row r="242" spans="1:9" ht="12" customHeight="1" x14ac:dyDescent="0.2">
      <c r="A242" s="108">
        <v>44145</v>
      </c>
      <c r="B242" s="112">
        <v>8</v>
      </c>
      <c r="C242" s="112">
        <v>4</v>
      </c>
      <c r="D242" s="112">
        <v>0</v>
      </c>
      <c r="E242" s="112">
        <v>0</v>
      </c>
      <c r="F242" s="112">
        <v>0</v>
      </c>
      <c r="G242" s="13">
        <f t="shared" si="43"/>
        <v>12</v>
      </c>
      <c r="H242" s="15">
        <f t="shared" si="44"/>
        <v>1199</v>
      </c>
      <c r="I242" s="79"/>
    </row>
    <row r="243" spans="1:9" ht="12" customHeight="1" x14ac:dyDescent="0.2">
      <c r="A243" s="108">
        <v>44146</v>
      </c>
      <c r="B243" s="112">
        <v>12</v>
      </c>
      <c r="C243" s="112">
        <v>5</v>
      </c>
      <c r="D243" s="112">
        <v>0</v>
      </c>
      <c r="E243" s="112">
        <v>0</v>
      </c>
      <c r="F243" s="112">
        <v>0</v>
      </c>
      <c r="G243" s="13">
        <f t="shared" si="43"/>
        <v>17</v>
      </c>
      <c r="H243" s="15">
        <f t="shared" si="44"/>
        <v>1216</v>
      </c>
      <c r="I243" s="79"/>
    </row>
    <row r="244" spans="1:9" ht="12" customHeight="1" x14ac:dyDescent="0.2">
      <c r="A244" s="108">
        <v>44147</v>
      </c>
      <c r="B244" s="112">
        <v>6</v>
      </c>
      <c r="C244" s="112">
        <v>2</v>
      </c>
      <c r="D244" s="112">
        <v>0</v>
      </c>
      <c r="E244" s="112">
        <v>1</v>
      </c>
      <c r="F244" s="112">
        <v>0</v>
      </c>
      <c r="G244" s="13">
        <f t="shared" si="43"/>
        <v>9</v>
      </c>
      <c r="H244" s="15">
        <f t="shared" si="44"/>
        <v>1225</v>
      </c>
      <c r="I244" s="79"/>
    </row>
    <row r="245" spans="1:9" ht="12" customHeight="1" x14ac:dyDescent="0.2">
      <c r="A245" s="108">
        <v>44148</v>
      </c>
      <c r="B245" s="112">
        <v>9</v>
      </c>
      <c r="C245" s="112">
        <v>9</v>
      </c>
      <c r="D245" s="112">
        <v>0</v>
      </c>
      <c r="E245" s="112">
        <v>2</v>
      </c>
      <c r="F245" s="112">
        <v>0</v>
      </c>
      <c r="G245" s="13">
        <f t="shared" si="43"/>
        <v>20</v>
      </c>
      <c r="H245" s="15">
        <f t="shared" si="44"/>
        <v>1245</v>
      </c>
      <c r="I245" s="79"/>
    </row>
    <row r="246" spans="1:9" ht="12" customHeight="1" x14ac:dyDescent="0.2">
      <c r="A246" s="108">
        <v>44149</v>
      </c>
      <c r="B246" s="112">
        <v>14</v>
      </c>
      <c r="C246" s="112">
        <v>2</v>
      </c>
      <c r="D246" s="112">
        <v>0</v>
      </c>
      <c r="E246" s="112">
        <v>0</v>
      </c>
      <c r="F246" s="112">
        <v>0</v>
      </c>
      <c r="G246" s="13">
        <f t="shared" si="43"/>
        <v>16</v>
      </c>
      <c r="H246" s="15">
        <f t="shared" si="44"/>
        <v>1261</v>
      </c>
      <c r="I246" s="79"/>
    </row>
    <row r="247" spans="1:9" ht="12" customHeight="1" x14ac:dyDescent="0.2">
      <c r="A247" s="108">
        <v>44150</v>
      </c>
      <c r="B247" s="112">
        <v>12</v>
      </c>
      <c r="C247" s="112">
        <v>2</v>
      </c>
      <c r="D247" s="112">
        <v>0</v>
      </c>
      <c r="E247" s="112">
        <v>3</v>
      </c>
      <c r="F247" s="112">
        <v>0</v>
      </c>
      <c r="G247" s="13">
        <f t="shared" si="43"/>
        <v>17</v>
      </c>
      <c r="H247" s="15">
        <f t="shared" si="44"/>
        <v>1278</v>
      </c>
      <c r="I247" s="79"/>
    </row>
    <row r="248" spans="1:9" ht="12" customHeight="1" x14ac:dyDescent="0.2">
      <c r="A248" s="108">
        <v>44151</v>
      </c>
      <c r="B248" s="112">
        <v>5</v>
      </c>
      <c r="C248" s="112">
        <v>3</v>
      </c>
      <c r="D248" s="112">
        <v>0</v>
      </c>
      <c r="E248" s="112">
        <v>1</v>
      </c>
      <c r="F248" s="112">
        <v>0</v>
      </c>
      <c r="G248" s="13">
        <f t="shared" si="43"/>
        <v>9</v>
      </c>
      <c r="H248" s="15">
        <f t="shared" si="44"/>
        <v>1287</v>
      </c>
      <c r="I248" s="79"/>
    </row>
    <row r="249" spans="1:9" ht="12" customHeight="1" x14ac:dyDescent="0.2">
      <c r="A249" s="108">
        <v>44152</v>
      </c>
      <c r="B249" s="112">
        <v>10</v>
      </c>
      <c r="C249" s="112">
        <v>7</v>
      </c>
      <c r="D249" s="112">
        <v>0</v>
      </c>
      <c r="E249" s="112">
        <v>0</v>
      </c>
      <c r="F249" s="112">
        <v>0</v>
      </c>
      <c r="G249" s="13">
        <f t="shared" si="43"/>
        <v>17</v>
      </c>
      <c r="H249" s="15">
        <f t="shared" si="44"/>
        <v>1304</v>
      </c>
      <c r="I249" s="79"/>
    </row>
    <row r="250" spans="1:9" ht="12" customHeight="1" x14ac:dyDescent="0.2">
      <c r="A250" s="108">
        <v>44153</v>
      </c>
      <c r="B250" s="112">
        <v>9</v>
      </c>
      <c r="C250" s="112">
        <v>2</v>
      </c>
      <c r="D250" s="112">
        <v>0</v>
      </c>
      <c r="E250" s="112">
        <v>3</v>
      </c>
      <c r="F250" s="112">
        <v>0</v>
      </c>
      <c r="G250" s="13">
        <f t="shared" si="43"/>
        <v>14</v>
      </c>
      <c r="H250" s="15">
        <f t="shared" si="44"/>
        <v>1318</v>
      </c>
      <c r="I250" s="79"/>
    </row>
    <row r="251" spans="1:9" ht="12" customHeight="1" x14ac:dyDescent="0.2">
      <c r="A251" s="108">
        <v>44154</v>
      </c>
      <c r="B251" s="112">
        <v>10</v>
      </c>
      <c r="C251" s="112">
        <v>4</v>
      </c>
      <c r="D251" s="112">
        <v>0</v>
      </c>
      <c r="E251" s="112">
        <v>2</v>
      </c>
      <c r="F251" s="112">
        <v>0</v>
      </c>
      <c r="G251" s="13">
        <f t="shared" si="43"/>
        <v>16</v>
      </c>
      <c r="H251" s="15">
        <f t="shared" si="44"/>
        <v>1334</v>
      </c>
      <c r="I251" s="79"/>
    </row>
    <row r="252" spans="1:9" ht="12" customHeight="1" x14ac:dyDescent="0.2">
      <c r="A252" s="108">
        <v>44155</v>
      </c>
      <c r="B252" s="112">
        <v>12</v>
      </c>
      <c r="C252" s="112">
        <v>4</v>
      </c>
      <c r="D252" s="112">
        <v>0</v>
      </c>
      <c r="E252" s="112">
        <v>1</v>
      </c>
      <c r="F252" s="112">
        <v>0</v>
      </c>
      <c r="G252" s="13">
        <f t="shared" si="43"/>
        <v>17</v>
      </c>
      <c r="H252" s="15">
        <f t="shared" si="44"/>
        <v>1351</v>
      </c>
      <c r="I252" s="79"/>
    </row>
    <row r="253" spans="1:9" ht="12" customHeight="1" x14ac:dyDescent="0.2">
      <c r="A253" s="108">
        <v>44156</v>
      </c>
      <c r="B253" s="112">
        <v>7</v>
      </c>
      <c r="C253" s="112">
        <v>2</v>
      </c>
      <c r="D253" s="112">
        <v>0</v>
      </c>
      <c r="E253" s="112">
        <v>0</v>
      </c>
      <c r="F253" s="112">
        <v>0</v>
      </c>
      <c r="G253" s="13">
        <f t="shared" si="43"/>
        <v>9</v>
      </c>
      <c r="H253" s="15">
        <f t="shared" si="44"/>
        <v>1360</v>
      </c>
      <c r="I253" s="79"/>
    </row>
    <row r="254" spans="1:9" ht="12" customHeight="1" x14ac:dyDescent="0.2">
      <c r="A254" s="108">
        <v>44157</v>
      </c>
      <c r="B254" s="112">
        <v>6</v>
      </c>
      <c r="C254" s="112">
        <v>7</v>
      </c>
      <c r="D254" s="112">
        <v>0</v>
      </c>
      <c r="E254" s="112">
        <v>1</v>
      </c>
      <c r="F254" s="112">
        <v>0</v>
      </c>
      <c r="G254" s="13">
        <f t="shared" si="43"/>
        <v>14</v>
      </c>
      <c r="H254" s="15">
        <f t="shared" si="44"/>
        <v>1374</v>
      </c>
      <c r="I254" s="79"/>
    </row>
    <row r="255" spans="1:9" ht="12" customHeight="1" x14ac:dyDescent="0.2">
      <c r="A255" s="108">
        <v>44158</v>
      </c>
      <c r="B255" s="112">
        <v>5</v>
      </c>
      <c r="C255" s="112">
        <v>3</v>
      </c>
      <c r="D255" s="112">
        <v>0</v>
      </c>
      <c r="E255" s="112">
        <v>1</v>
      </c>
      <c r="F255" s="112">
        <v>0</v>
      </c>
      <c r="G255" s="13">
        <f t="shared" si="43"/>
        <v>9</v>
      </c>
      <c r="H255" s="15">
        <f t="shared" si="44"/>
        <v>1383</v>
      </c>
      <c r="I255" s="79"/>
    </row>
    <row r="256" spans="1:9" ht="12" customHeight="1" x14ac:dyDescent="0.2">
      <c r="A256" s="108">
        <v>44159</v>
      </c>
      <c r="B256" s="112">
        <v>5</v>
      </c>
      <c r="C256" s="112">
        <v>4</v>
      </c>
      <c r="D256" s="112">
        <v>0</v>
      </c>
      <c r="E256" s="112">
        <v>1</v>
      </c>
      <c r="F256" s="112">
        <v>0</v>
      </c>
      <c r="G256" s="13">
        <f t="shared" si="43"/>
        <v>10</v>
      </c>
      <c r="H256" s="15">
        <f t="shared" si="44"/>
        <v>1393</v>
      </c>
      <c r="I256" s="79"/>
    </row>
    <row r="257" spans="1:9" ht="12" customHeight="1" x14ac:dyDescent="0.2">
      <c r="A257" s="108">
        <v>44160</v>
      </c>
      <c r="B257" s="112">
        <v>5</v>
      </c>
      <c r="C257" s="112">
        <v>1</v>
      </c>
      <c r="D257" s="112">
        <v>0</v>
      </c>
      <c r="E257" s="112">
        <v>0</v>
      </c>
      <c r="F257" s="112">
        <v>0</v>
      </c>
      <c r="G257" s="13">
        <f t="shared" si="43"/>
        <v>6</v>
      </c>
      <c r="H257" s="15">
        <f t="shared" si="44"/>
        <v>1399</v>
      </c>
      <c r="I257" s="79"/>
    </row>
    <row r="258" spans="1:9" ht="12" customHeight="1" x14ac:dyDescent="0.2">
      <c r="A258" s="108">
        <v>44161</v>
      </c>
      <c r="B258" s="112">
        <v>7</v>
      </c>
      <c r="C258" s="112">
        <v>5</v>
      </c>
      <c r="D258" s="112">
        <v>0</v>
      </c>
      <c r="E258" s="112">
        <v>2</v>
      </c>
      <c r="F258" s="112">
        <v>0</v>
      </c>
      <c r="G258" s="13">
        <f t="shared" si="43"/>
        <v>14</v>
      </c>
      <c r="H258" s="15">
        <f t="shared" si="44"/>
        <v>1413</v>
      </c>
      <c r="I258" s="79"/>
    </row>
    <row r="259" spans="1:9" ht="12" customHeight="1" x14ac:dyDescent="0.2">
      <c r="A259" s="108">
        <v>44162</v>
      </c>
      <c r="B259" s="112">
        <v>8</v>
      </c>
      <c r="C259" s="112">
        <v>5</v>
      </c>
      <c r="D259" s="112">
        <v>0</v>
      </c>
      <c r="E259" s="112">
        <v>2</v>
      </c>
      <c r="F259" s="112">
        <v>0</v>
      </c>
      <c r="G259" s="13">
        <f t="shared" si="43"/>
        <v>15</v>
      </c>
      <c r="H259" s="15">
        <f t="shared" si="44"/>
        <v>1428</v>
      </c>
      <c r="I259" s="79"/>
    </row>
    <row r="260" spans="1:9" ht="12" customHeight="1" x14ac:dyDescent="0.2">
      <c r="A260" s="108">
        <v>44163</v>
      </c>
      <c r="B260" s="112">
        <v>9</v>
      </c>
      <c r="C260" s="112">
        <v>4</v>
      </c>
      <c r="D260" s="112">
        <v>0</v>
      </c>
      <c r="E260" s="112">
        <v>1</v>
      </c>
      <c r="F260" s="112">
        <v>0</v>
      </c>
      <c r="G260" s="13">
        <f t="shared" si="43"/>
        <v>14</v>
      </c>
      <c r="H260" s="15">
        <f t="shared" si="44"/>
        <v>1442</v>
      </c>
      <c r="I260" s="79"/>
    </row>
    <row r="261" spans="1:9" ht="12" customHeight="1" x14ac:dyDescent="0.2">
      <c r="A261" s="108">
        <v>44164</v>
      </c>
      <c r="B261" s="112">
        <v>6</v>
      </c>
      <c r="C261" s="112">
        <v>5</v>
      </c>
      <c r="D261" s="112">
        <v>0</v>
      </c>
      <c r="E261" s="112">
        <v>1</v>
      </c>
      <c r="F261" s="112">
        <v>0</v>
      </c>
      <c r="G261" s="13">
        <f t="shared" si="43"/>
        <v>12</v>
      </c>
      <c r="H261" s="15">
        <f t="shared" si="44"/>
        <v>1454</v>
      </c>
      <c r="I261" s="79"/>
    </row>
    <row r="262" spans="1:9" ht="12" customHeight="1" x14ac:dyDescent="0.2">
      <c r="A262" s="108">
        <v>44165</v>
      </c>
      <c r="B262" s="112">
        <v>8</v>
      </c>
      <c r="C262" s="112">
        <v>7</v>
      </c>
      <c r="D262" s="112">
        <v>0</v>
      </c>
      <c r="E262" s="112">
        <v>0</v>
      </c>
      <c r="F262" s="112">
        <v>0</v>
      </c>
      <c r="G262" s="13">
        <f t="shared" si="43"/>
        <v>15</v>
      </c>
      <c r="H262" s="15">
        <f t="shared" si="44"/>
        <v>1469</v>
      </c>
      <c r="I262" s="79"/>
    </row>
    <row r="263" spans="1:9" ht="12" customHeight="1" x14ac:dyDescent="0.2">
      <c r="A263" s="108">
        <v>44166</v>
      </c>
      <c r="B263" s="112">
        <v>4</v>
      </c>
      <c r="C263" s="112">
        <v>4</v>
      </c>
      <c r="D263" s="112">
        <v>0</v>
      </c>
      <c r="E263" s="112">
        <v>1</v>
      </c>
      <c r="F263" s="112">
        <v>0</v>
      </c>
      <c r="G263" s="13">
        <f t="shared" si="43"/>
        <v>9</v>
      </c>
      <c r="H263" s="15">
        <f t="shared" si="44"/>
        <v>1478</v>
      </c>
      <c r="I263" s="79"/>
    </row>
    <row r="264" spans="1:9" ht="12" customHeight="1" x14ac:dyDescent="0.2">
      <c r="A264" s="108">
        <v>44167</v>
      </c>
      <c r="B264" s="112">
        <v>8</v>
      </c>
      <c r="C264" s="112">
        <v>3</v>
      </c>
      <c r="D264" s="112">
        <v>0</v>
      </c>
      <c r="E264" s="112">
        <v>1</v>
      </c>
      <c r="F264" s="112">
        <v>0</v>
      </c>
      <c r="G264" s="13">
        <f t="shared" si="43"/>
        <v>12</v>
      </c>
      <c r="H264" s="15">
        <f t="shared" si="44"/>
        <v>1490</v>
      </c>
      <c r="I264" s="79"/>
    </row>
    <row r="265" spans="1:9" ht="12" customHeight="1" x14ac:dyDescent="0.2">
      <c r="A265" s="108">
        <v>44168</v>
      </c>
      <c r="B265" s="112">
        <v>7</v>
      </c>
      <c r="C265" s="112">
        <v>3</v>
      </c>
      <c r="D265" s="112">
        <v>0</v>
      </c>
      <c r="E265" s="112">
        <v>1</v>
      </c>
      <c r="F265" s="112">
        <v>0</v>
      </c>
      <c r="G265" s="13">
        <f t="shared" si="43"/>
        <v>11</v>
      </c>
      <c r="H265" s="15">
        <f t="shared" si="44"/>
        <v>1501</v>
      </c>
      <c r="I265" s="79"/>
    </row>
    <row r="266" spans="1:9" ht="12" customHeight="1" x14ac:dyDescent="0.2">
      <c r="A266" s="108">
        <v>44169</v>
      </c>
      <c r="B266" s="112">
        <v>6</v>
      </c>
      <c r="C266" s="112">
        <v>3</v>
      </c>
      <c r="D266" s="112">
        <v>0</v>
      </c>
      <c r="E266" s="112">
        <v>1</v>
      </c>
      <c r="F266" s="112">
        <v>1</v>
      </c>
      <c r="G266" s="13">
        <f t="shared" si="43"/>
        <v>11</v>
      </c>
      <c r="H266" s="15">
        <f t="shared" si="44"/>
        <v>1512</v>
      </c>
      <c r="I266" s="79"/>
    </row>
    <row r="267" spans="1:9" ht="12" customHeight="1" x14ac:dyDescent="0.2">
      <c r="A267" s="108">
        <v>44170</v>
      </c>
      <c r="B267" s="112">
        <v>10</v>
      </c>
      <c r="C267" s="112">
        <v>3</v>
      </c>
      <c r="D267" s="112">
        <v>0</v>
      </c>
      <c r="E267" s="112">
        <v>1</v>
      </c>
      <c r="F267" s="112">
        <v>0</v>
      </c>
      <c r="G267" s="13">
        <f t="shared" si="43"/>
        <v>14</v>
      </c>
      <c r="H267" s="15">
        <f t="shared" si="44"/>
        <v>1526</v>
      </c>
      <c r="I267" s="79"/>
    </row>
    <row r="268" spans="1:9" ht="12" customHeight="1" x14ac:dyDescent="0.2">
      <c r="A268" s="108">
        <v>44171</v>
      </c>
      <c r="B268" s="112">
        <v>11</v>
      </c>
      <c r="C268" s="112">
        <v>4</v>
      </c>
      <c r="D268" s="112">
        <v>0</v>
      </c>
      <c r="E268" s="112">
        <v>0</v>
      </c>
      <c r="F268" s="112">
        <v>0</v>
      </c>
      <c r="G268" s="13">
        <f t="shared" si="43"/>
        <v>15</v>
      </c>
      <c r="H268" s="15">
        <f t="shared" si="44"/>
        <v>1541</v>
      </c>
      <c r="I268" s="79"/>
    </row>
    <row r="269" spans="1:9" ht="12" customHeight="1" x14ac:dyDescent="0.2">
      <c r="A269" s="108">
        <v>44172</v>
      </c>
      <c r="B269" s="112">
        <v>12</v>
      </c>
      <c r="C269" s="112">
        <v>7</v>
      </c>
      <c r="D269" s="112">
        <v>0</v>
      </c>
      <c r="E269" s="112">
        <v>0</v>
      </c>
      <c r="F269" s="112">
        <v>0</v>
      </c>
      <c r="G269" s="13">
        <f t="shared" si="43"/>
        <v>19</v>
      </c>
      <c r="H269" s="15">
        <f t="shared" si="44"/>
        <v>1560</v>
      </c>
      <c r="I269" s="79"/>
    </row>
    <row r="270" spans="1:9" ht="12" customHeight="1" x14ac:dyDescent="0.2">
      <c r="A270" s="108">
        <v>44173</v>
      </c>
      <c r="B270" s="112">
        <v>7</v>
      </c>
      <c r="C270" s="112">
        <v>2</v>
      </c>
      <c r="D270" s="112">
        <v>0</v>
      </c>
      <c r="E270" s="112">
        <v>0</v>
      </c>
      <c r="F270" s="112">
        <v>0</v>
      </c>
      <c r="G270" s="13">
        <f t="shared" si="43"/>
        <v>9</v>
      </c>
      <c r="H270" s="15">
        <f t="shared" si="44"/>
        <v>1569</v>
      </c>
      <c r="I270" s="79"/>
    </row>
    <row r="271" spans="1:9" ht="12" customHeight="1" x14ac:dyDescent="0.2">
      <c r="A271" s="108">
        <v>44174</v>
      </c>
      <c r="B271" s="112">
        <v>9</v>
      </c>
      <c r="C271" s="112">
        <v>2</v>
      </c>
      <c r="D271" s="112">
        <v>0</v>
      </c>
      <c r="E271" s="112">
        <v>0</v>
      </c>
      <c r="F271" s="112">
        <v>0</v>
      </c>
      <c r="G271" s="13">
        <f t="shared" si="43"/>
        <v>11</v>
      </c>
      <c r="H271" s="15">
        <f t="shared" si="44"/>
        <v>1580</v>
      </c>
      <c r="I271" s="79"/>
    </row>
    <row r="272" spans="1:9" ht="12" customHeight="1" x14ac:dyDescent="0.2">
      <c r="A272" s="108">
        <v>44175</v>
      </c>
      <c r="B272" s="112">
        <v>12</v>
      </c>
      <c r="C272" s="112">
        <v>3</v>
      </c>
      <c r="D272" s="112">
        <v>0</v>
      </c>
      <c r="E272" s="112">
        <v>1</v>
      </c>
      <c r="F272" s="112">
        <v>0</v>
      </c>
      <c r="G272" s="13">
        <f t="shared" si="43"/>
        <v>16</v>
      </c>
      <c r="H272" s="15">
        <f t="shared" si="44"/>
        <v>1596</v>
      </c>
      <c r="I272" s="79"/>
    </row>
    <row r="273" spans="1:9" ht="12" customHeight="1" x14ac:dyDescent="0.2">
      <c r="A273" s="108">
        <v>44176</v>
      </c>
      <c r="B273" s="112">
        <v>10</v>
      </c>
      <c r="C273" s="112">
        <v>4</v>
      </c>
      <c r="D273" s="112">
        <v>0</v>
      </c>
      <c r="E273" s="112">
        <v>0</v>
      </c>
      <c r="F273" s="112">
        <v>0</v>
      </c>
      <c r="G273" s="13">
        <f t="shared" si="43"/>
        <v>14</v>
      </c>
      <c r="H273" s="15">
        <f t="shared" si="44"/>
        <v>1610</v>
      </c>
      <c r="I273" s="79"/>
    </row>
    <row r="274" spans="1:9" ht="12" customHeight="1" x14ac:dyDescent="0.2">
      <c r="A274" s="108">
        <v>44177</v>
      </c>
      <c r="B274" s="112">
        <v>5</v>
      </c>
      <c r="C274" s="112">
        <v>2</v>
      </c>
      <c r="D274" s="112">
        <v>1</v>
      </c>
      <c r="E274" s="112">
        <v>0</v>
      </c>
      <c r="F274" s="112">
        <v>0</v>
      </c>
      <c r="G274" s="13">
        <f t="shared" ref="G274:G337" si="45">SUM(B274:F274)</f>
        <v>8</v>
      </c>
      <c r="H274" s="15">
        <f t="shared" ref="H274:H337" si="46">G274+H273</f>
        <v>1618</v>
      </c>
      <c r="I274" s="79"/>
    </row>
    <row r="275" spans="1:9" ht="12" customHeight="1" x14ac:dyDescent="0.2">
      <c r="A275" s="108">
        <v>44178</v>
      </c>
      <c r="B275" s="112">
        <v>7</v>
      </c>
      <c r="C275" s="112">
        <v>5</v>
      </c>
      <c r="D275" s="112">
        <v>0</v>
      </c>
      <c r="E275" s="112">
        <v>0</v>
      </c>
      <c r="F275" s="112">
        <v>0</v>
      </c>
      <c r="G275" s="13">
        <f t="shared" si="45"/>
        <v>12</v>
      </c>
      <c r="H275" s="15">
        <f t="shared" si="46"/>
        <v>1630</v>
      </c>
      <c r="I275" s="79"/>
    </row>
    <row r="276" spans="1:9" ht="12" customHeight="1" x14ac:dyDescent="0.2">
      <c r="A276" s="108">
        <v>44179</v>
      </c>
      <c r="B276" s="112">
        <v>4</v>
      </c>
      <c r="C276" s="112">
        <v>6</v>
      </c>
      <c r="D276" s="112">
        <v>0</v>
      </c>
      <c r="E276" s="112">
        <v>0</v>
      </c>
      <c r="F276" s="112">
        <v>0</v>
      </c>
      <c r="G276" s="13">
        <f t="shared" si="45"/>
        <v>10</v>
      </c>
      <c r="H276" s="15">
        <f t="shared" si="46"/>
        <v>1640</v>
      </c>
      <c r="I276" s="79"/>
    </row>
    <row r="277" spans="1:9" ht="12" customHeight="1" x14ac:dyDescent="0.2">
      <c r="A277" s="108">
        <v>44180</v>
      </c>
      <c r="B277" s="112">
        <v>6</v>
      </c>
      <c r="C277" s="112">
        <v>3</v>
      </c>
      <c r="D277" s="112">
        <v>0</v>
      </c>
      <c r="E277" s="112">
        <v>0</v>
      </c>
      <c r="F277" s="112">
        <v>0</v>
      </c>
      <c r="G277" s="13">
        <f t="shared" si="45"/>
        <v>9</v>
      </c>
      <c r="H277" s="15">
        <f t="shared" si="46"/>
        <v>1649</v>
      </c>
      <c r="I277" s="79"/>
    </row>
    <row r="278" spans="1:9" ht="12" customHeight="1" x14ac:dyDescent="0.2">
      <c r="A278" s="108">
        <v>44181</v>
      </c>
      <c r="B278" s="112">
        <v>11</v>
      </c>
      <c r="C278" s="112">
        <v>3</v>
      </c>
      <c r="D278" s="112">
        <v>0</v>
      </c>
      <c r="E278" s="112">
        <v>0</v>
      </c>
      <c r="F278" s="112">
        <v>0</v>
      </c>
      <c r="G278" s="13">
        <f t="shared" si="45"/>
        <v>14</v>
      </c>
      <c r="H278" s="15">
        <f t="shared" si="46"/>
        <v>1663</v>
      </c>
      <c r="I278" s="79"/>
    </row>
    <row r="279" spans="1:9" ht="12" customHeight="1" x14ac:dyDescent="0.2">
      <c r="A279" s="108">
        <v>44182</v>
      </c>
      <c r="B279" s="112">
        <v>11</v>
      </c>
      <c r="C279" s="112">
        <v>3</v>
      </c>
      <c r="D279" s="112">
        <v>0</v>
      </c>
      <c r="E279" s="112">
        <v>1</v>
      </c>
      <c r="F279" s="112">
        <v>0</v>
      </c>
      <c r="G279" s="13">
        <f t="shared" si="45"/>
        <v>15</v>
      </c>
      <c r="H279" s="15">
        <f t="shared" si="46"/>
        <v>1678</v>
      </c>
      <c r="I279" s="79"/>
    </row>
    <row r="280" spans="1:9" ht="12" customHeight="1" x14ac:dyDescent="0.2">
      <c r="A280" s="108">
        <v>44183</v>
      </c>
      <c r="B280" s="112">
        <v>11</v>
      </c>
      <c r="C280" s="112">
        <v>3</v>
      </c>
      <c r="D280" s="112">
        <v>0</v>
      </c>
      <c r="E280" s="112">
        <v>3</v>
      </c>
      <c r="F280" s="112">
        <v>0</v>
      </c>
      <c r="G280" s="13">
        <f t="shared" si="45"/>
        <v>17</v>
      </c>
      <c r="H280" s="15">
        <f t="shared" si="46"/>
        <v>1695</v>
      </c>
      <c r="I280" s="79"/>
    </row>
    <row r="281" spans="1:9" ht="12" customHeight="1" x14ac:dyDescent="0.2">
      <c r="A281" s="108">
        <v>44184</v>
      </c>
      <c r="B281" s="112">
        <v>13</v>
      </c>
      <c r="C281" s="112">
        <v>2</v>
      </c>
      <c r="D281" s="112">
        <v>0</v>
      </c>
      <c r="E281" s="112">
        <v>1</v>
      </c>
      <c r="F281" s="112">
        <v>0</v>
      </c>
      <c r="G281" s="13">
        <f t="shared" si="45"/>
        <v>16</v>
      </c>
      <c r="H281" s="15">
        <f t="shared" si="46"/>
        <v>1711</v>
      </c>
      <c r="I281" s="79"/>
    </row>
    <row r="282" spans="1:9" ht="12" customHeight="1" x14ac:dyDescent="0.2">
      <c r="A282" s="108">
        <v>44185</v>
      </c>
      <c r="B282" s="112">
        <v>13</v>
      </c>
      <c r="C282" s="112">
        <v>7</v>
      </c>
      <c r="D282" s="112">
        <v>0</v>
      </c>
      <c r="E282" s="112">
        <v>0</v>
      </c>
      <c r="F282" s="112">
        <v>0</v>
      </c>
      <c r="G282" s="13">
        <f t="shared" si="45"/>
        <v>20</v>
      </c>
      <c r="H282" s="15">
        <f t="shared" si="46"/>
        <v>1731</v>
      </c>
      <c r="I282" s="79"/>
    </row>
    <row r="283" spans="1:9" ht="12" customHeight="1" x14ac:dyDescent="0.2">
      <c r="A283" s="108">
        <v>44186</v>
      </c>
      <c r="B283" s="112">
        <v>7</v>
      </c>
      <c r="C283" s="112">
        <v>13</v>
      </c>
      <c r="D283" s="112">
        <v>0</v>
      </c>
      <c r="E283" s="112">
        <v>2</v>
      </c>
      <c r="F283" s="112">
        <v>0</v>
      </c>
      <c r="G283" s="13">
        <f t="shared" si="45"/>
        <v>22</v>
      </c>
      <c r="H283" s="15">
        <f t="shared" si="46"/>
        <v>1753</v>
      </c>
      <c r="I283" s="79"/>
    </row>
    <row r="284" spans="1:9" ht="12" customHeight="1" x14ac:dyDescent="0.2">
      <c r="A284" s="108">
        <v>44187</v>
      </c>
      <c r="B284" s="112">
        <v>10</v>
      </c>
      <c r="C284" s="112">
        <v>1</v>
      </c>
      <c r="D284" s="112">
        <v>0</v>
      </c>
      <c r="E284" s="112">
        <v>2</v>
      </c>
      <c r="F284" s="112">
        <v>0</v>
      </c>
      <c r="G284" s="13">
        <f t="shared" si="45"/>
        <v>13</v>
      </c>
      <c r="H284" s="15">
        <f t="shared" si="46"/>
        <v>1766</v>
      </c>
      <c r="I284" s="79"/>
    </row>
    <row r="285" spans="1:9" ht="12" customHeight="1" x14ac:dyDescent="0.2">
      <c r="A285" s="108">
        <v>44188</v>
      </c>
      <c r="B285" s="112">
        <v>15</v>
      </c>
      <c r="C285" s="112">
        <v>5</v>
      </c>
      <c r="D285" s="112">
        <v>0</v>
      </c>
      <c r="E285" s="112">
        <v>3</v>
      </c>
      <c r="F285" s="112">
        <v>0</v>
      </c>
      <c r="G285" s="13">
        <f t="shared" si="45"/>
        <v>23</v>
      </c>
      <c r="H285" s="15">
        <f t="shared" si="46"/>
        <v>1789</v>
      </c>
      <c r="I285" s="79"/>
    </row>
    <row r="286" spans="1:9" ht="12" customHeight="1" x14ac:dyDescent="0.2">
      <c r="A286" s="108">
        <v>44189</v>
      </c>
      <c r="B286" s="112">
        <v>12</v>
      </c>
      <c r="C286" s="112">
        <v>5</v>
      </c>
      <c r="D286" s="112">
        <v>0</v>
      </c>
      <c r="E286" s="112">
        <v>0</v>
      </c>
      <c r="F286" s="112">
        <v>0</v>
      </c>
      <c r="G286" s="13">
        <f t="shared" si="45"/>
        <v>17</v>
      </c>
      <c r="H286" s="15">
        <f t="shared" si="46"/>
        <v>1806</v>
      </c>
      <c r="I286" s="79"/>
    </row>
    <row r="287" spans="1:9" ht="12" customHeight="1" x14ac:dyDescent="0.2">
      <c r="A287" s="108">
        <v>44190</v>
      </c>
      <c r="B287" s="112">
        <v>7</v>
      </c>
      <c r="C287" s="112">
        <v>2</v>
      </c>
      <c r="D287" s="112">
        <v>0</v>
      </c>
      <c r="E287" s="112">
        <v>1</v>
      </c>
      <c r="F287" s="112">
        <v>0</v>
      </c>
      <c r="G287" s="13">
        <f t="shared" si="45"/>
        <v>10</v>
      </c>
      <c r="H287" s="15">
        <f t="shared" si="46"/>
        <v>1816</v>
      </c>
      <c r="I287" s="79"/>
    </row>
    <row r="288" spans="1:9" ht="12" customHeight="1" x14ac:dyDescent="0.2">
      <c r="A288" s="108">
        <v>44191</v>
      </c>
      <c r="B288" s="112">
        <v>10</v>
      </c>
      <c r="C288" s="112">
        <v>3</v>
      </c>
      <c r="D288" s="112">
        <v>0</v>
      </c>
      <c r="E288" s="112">
        <v>1</v>
      </c>
      <c r="F288" s="112">
        <v>0</v>
      </c>
      <c r="G288" s="13">
        <f t="shared" si="45"/>
        <v>14</v>
      </c>
      <c r="H288" s="15">
        <f t="shared" si="46"/>
        <v>1830</v>
      </c>
      <c r="I288" s="79"/>
    </row>
    <row r="289" spans="1:9" ht="12" customHeight="1" x14ac:dyDescent="0.2">
      <c r="A289" s="108">
        <v>44192</v>
      </c>
      <c r="B289" s="112">
        <v>11</v>
      </c>
      <c r="C289" s="112">
        <v>3</v>
      </c>
      <c r="D289" s="112">
        <v>0</v>
      </c>
      <c r="E289" s="112">
        <v>3</v>
      </c>
      <c r="F289" s="112">
        <v>0</v>
      </c>
      <c r="G289" s="13">
        <f t="shared" si="45"/>
        <v>17</v>
      </c>
      <c r="H289" s="15">
        <f t="shared" si="46"/>
        <v>1847</v>
      </c>
      <c r="I289" s="79"/>
    </row>
    <row r="290" spans="1:9" ht="12" customHeight="1" x14ac:dyDescent="0.2">
      <c r="A290" s="108">
        <v>44193</v>
      </c>
      <c r="B290" s="112">
        <v>10</v>
      </c>
      <c r="C290" s="112">
        <v>2</v>
      </c>
      <c r="D290" s="112">
        <v>0</v>
      </c>
      <c r="E290" s="112">
        <v>2</v>
      </c>
      <c r="F290" s="112">
        <v>0</v>
      </c>
      <c r="G290" s="13">
        <f t="shared" si="45"/>
        <v>14</v>
      </c>
      <c r="H290" s="15">
        <f t="shared" si="46"/>
        <v>1861</v>
      </c>
      <c r="I290" s="79"/>
    </row>
    <row r="291" spans="1:9" ht="12" customHeight="1" x14ac:dyDescent="0.2">
      <c r="A291" s="108">
        <v>44194</v>
      </c>
      <c r="B291" s="112">
        <v>10</v>
      </c>
      <c r="C291" s="112">
        <v>2</v>
      </c>
      <c r="D291" s="112">
        <v>0</v>
      </c>
      <c r="E291" s="112">
        <v>0</v>
      </c>
      <c r="F291" s="112">
        <v>0</v>
      </c>
      <c r="G291" s="13">
        <f t="shared" si="45"/>
        <v>12</v>
      </c>
      <c r="H291" s="15">
        <f t="shared" si="46"/>
        <v>1873</v>
      </c>
      <c r="I291" s="79"/>
    </row>
    <row r="292" spans="1:9" ht="12" customHeight="1" x14ac:dyDescent="0.2">
      <c r="A292" s="108">
        <v>44195</v>
      </c>
      <c r="B292" s="112">
        <v>9</v>
      </c>
      <c r="C292" s="112">
        <v>4</v>
      </c>
      <c r="D292" s="112">
        <v>0</v>
      </c>
      <c r="E292" s="112">
        <v>1</v>
      </c>
      <c r="F292" s="112">
        <v>0</v>
      </c>
      <c r="G292" s="13">
        <f t="shared" si="45"/>
        <v>14</v>
      </c>
      <c r="H292" s="15">
        <f t="shared" si="46"/>
        <v>1887</v>
      </c>
      <c r="I292" s="79"/>
    </row>
    <row r="293" spans="1:9" ht="12" customHeight="1" x14ac:dyDescent="0.2">
      <c r="A293" s="108">
        <v>44196</v>
      </c>
      <c r="B293" s="112">
        <v>13</v>
      </c>
      <c r="C293" s="112">
        <v>3</v>
      </c>
      <c r="D293" s="112">
        <v>0</v>
      </c>
      <c r="E293" s="112">
        <v>0</v>
      </c>
      <c r="F293" s="112">
        <v>0</v>
      </c>
      <c r="G293" s="13">
        <f t="shared" si="45"/>
        <v>16</v>
      </c>
      <c r="H293" s="15">
        <f t="shared" si="46"/>
        <v>1903</v>
      </c>
      <c r="I293" s="79"/>
    </row>
    <row r="294" spans="1:9" ht="12" customHeight="1" x14ac:dyDescent="0.2">
      <c r="A294" s="108">
        <v>44197</v>
      </c>
      <c r="B294" s="112">
        <v>13</v>
      </c>
      <c r="C294" s="112">
        <v>1</v>
      </c>
      <c r="D294" s="112">
        <v>0</v>
      </c>
      <c r="E294" s="112">
        <v>2</v>
      </c>
      <c r="F294" s="112">
        <v>1</v>
      </c>
      <c r="G294" s="13">
        <f t="shared" si="45"/>
        <v>17</v>
      </c>
      <c r="H294" s="15">
        <f t="shared" si="46"/>
        <v>1920</v>
      </c>
      <c r="I294" s="79"/>
    </row>
    <row r="295" spans="1:9" ht="12" customHeight="1" x14ac:dyDescent="0.2">
      <c r="A295" s="108">
        <v>44198</v>
      </c>
      <c r="B295" s="112">
        <v>11</v>
      </c>
      <c r="C295" s="112">
        <v>4</v>
      </c>
      <c r="D295" s="112">
        <v>1</v>
      </c>
      <c r="E295" s="112">
        <v>1</v>
      </c>
      <c r="F295" s="112">
        <v>0</v>
      </c>
      <c r="G295" s="13">
        <f t="shared" si="45"/>
        <v>17</v>
      </c>
      <c r="H295" s="15">
        <f t="shared" si="46"/>
        <v>1937</v>
      </c>
      <c r="I295" s="79"/>
    </row>
    <row r="296" spans="1:9" ht="12" customHeight="1" x14ac:dyDescent="0.2">
      <c r="A296" s="108">
        <v>44199</v>
      </c>
      <c r="B296" s="112">
        <v>11</v>
      </c>
      <c r="C296" s="112">
        <v>2</v>
      </c>
      <c r="D296" s="112">
        <v>0</v>
      </c>
      <c r="E296" s="112">
        <v>2</v>
      </c>
      <c r="F296" s="112">
        <v>0</v>
      </c>
      <c r="G296" s="13">
        <f t="shared" si="45"/>
        <v>15</v>
      </c>
      <c r="H296" s="15">
        <f t="shared" si="46"/>
        <v>1952</v>
      </c>
      <c r="I296" s="79"/>
    </row>
    <row r="297" spans="1:9" ht="12" customHeight="1" x14ac:dyDescent="0.2">
      <c r="A297" s="108">
        <v>44200</v>
      </c>
      <c r="B297" s="112">
        <v>12</v>
      </c>
      <c r="C297" s="112">
        <v>1</v>
      </c>
      <c r="D297" s="112">
        <v>0</v>
      </c>
      <c r="E297" s="112">
        <v>1</v>
      </c>
      <c r="F297" s="112">
        <v>0</v>
      </c>
      <c r="G297" s="13">
        <f t="shared" si="45"/>
        <v>14</v>
      </c>
      <c r="H297" s="15">
        <f t="shared" si="46"/>
        <v>1966</v>
      </c>
      <c r="I297" s="79"/>
    </row>
    <row r="298" spans="1:9" ht="12" customHeight="1" x14ac:dyDescent="0.2">
      <c r="A298" s="108">
        <v>44201</v>
      </c>
      <c r="B298" s="112">
        <v>12</v>
      </c>
      <c r="C298" s="112">
        <v>2</v>
      </c>
      <c r="D298" s="112">
        <v>1</v>
      </c>
      <c r="E298" s="112">
        <v>1</v>
      </c>
      <c r="F298" s="112">
        <v>0</v>
      </c>
      <c r="G298" s="13">
        <f t="shared" si="45"/>
        <v>16</v>
      </c>
      <c r="H298" s="15">
        <f t="shared" si="46"/>
        <v>1982</v>
      </c>
      <c r="I298" s="79"/>
    </row>
    <row r="299" spans="1:9" ht="12" customHeight="1" x14ac:dyDescent="0.2">
      <c r="A299" s="108">
        <v>44202</v>
      </c>
      <c r="B299" s="112">
        <v>9</v>
      </c>
      <c r="C299" s="112">
        <v>1</v>
      </c>
      <c r="D299" s="112">
        <v>0</v>
      </c>
      <c r="E299" s="112">
        <v>2</v>
      </c>
      <c r="F299" s="112">
        <v>0</v>
      </c>
      <c r="G299" s="13">
        <f t="shared" si="45"/>
        <v>12</v>
      </c>
      <c r="H299" s="15">
        <f t="shared" si="46"/>
        <v>1994</v>
      </c>
      <c r="I299" s="79"/>
    </row>
    <row r="300" spans="1:9" ht="12" customHeight="1" x14ac:dyDescent="0.2">
      <c r="A300" s="108">
        <v>44203</v>
      </c>
      <c r="B300" s="112">
        <v>24</v>
      </c>
      <c r="C300" s="112">
        <v>2</v>
      </c>
      <c r="D300" s="112">
        <v>0</v>
      </c>
      <c r="E300" s="112">
        <v>2</v>
      </c>
      <c r="F300" s="112">
        <v>0</v>
      </c>
      <c r="G300" s="13">
        <f t="shared" si="45"/>
        <v>28</v>
      </c>
      <c r="H300" s="15">
        <f t="shared" si="46"/>
        <v>2022</v>
      </c>
      <c r="I300" s="79"/>
    </row>
    <row r="301" spans="1:9" ht="12" customHeight="1" x14ac:dyDescent="0.2">
      <c r="A301" s="108">
        <v>44204</v>
      </c>
      <c r="B301" s="112">
        <v>10</v>
      </c>
      <c r="C301" s="112">
        <v>3</v>
      </c>
      <c r="D301" s="112">
        <v>0</v>
      </c>
      <c r="E301" s="112">
        <v>0</v>
      </c>
      <c r="F301" s="112">
        <v>0</v>
      </c>
      <c r="G301" s="13">
        <f t="shared" si="45"/>
        <v>13</v>
      </c>
      <c r="H301" s="15">
        <f t="shared" si="46"/>
        <v>2035</v>
      </c>
      <c r="I301" s="79"/>
    </row>
    <row r="302" spans="1:9" ht="12" customHeight="1" x14ac:dyDescent="0.2">
      <c r="A302" s="108">
        <v>44205</v>
      </c>
      <c r="B302" s="112">
        <v>19</v>
      </c>
      <c r="C302" s="112">
        <v>2</v>
      </c>
      <c r="D302" s="112">
        <v>0</v>
      </c>
      <c r="E302" s="112">
        <v>1</v>
      </c>
      <c r="F302" s="112">
        <v>0</v>
      </c>
      <c r="G302" s="13">
        <f t="shared" si="45"/>
        <v>22</v>
      </c>
      <c r="H302" s="15">
        <f t="shared" si="46"/>
        <v>2057</v>
      </c>
      <c r="I302" s="79"/>
    </row>
    <row r="303" spans="1:9" ht="12" customHeight="1" x14ac:dyDescent="0.2">
      <c r="A303" s="108">
        <v>44206</v>
      </c>
      <c r="B303" s="112">
        <v>11</v>
      </c>
      <c r="C303" s="112">
        <v>3</v>
      </c>
      <c r="D303" s="112">
        <v>0</v>
      </c>
      <c r="E303" s="112">
        <v>1</v>
      </c>
      <c r="F303" s="112">
        <v>0</v>
      </c>
      <c r="G303" s="13">
        <f t="shared" si="45"/>
        <v>15</v>
      </c>
      <c r="H303" s="15">
        <f t="shared" si="46"/>
        <v>2072</v>
      </c>
      <c r="I303" s="79"/>
    </row>
    <row r="304" spans="1:9" ht="12" customHeight="1" x14ac:dyDescent="0.2">
      <c r="A304" s="108">
        <v>44207</v>
      </c>
      <c r="B304" s="112">
        <v>23</v>
      </c>
      <c r="C304" s="112">
        <v>5</v>
      </c>
      <c r="D304" s="112">
        <v>0</v>
      </c>
      <c r="E304" s="112">
        <v>3</v>
      </c>
      <c r="F304" s="112">
        <v>0</v>
      </c>
      <c r="G304" s="13">
        <f t="shared" si="45"/>
        <v>31</v>
      </c>
      <c r="H304" s="15">
        <f t="shared" si="46"/>
        <v>2103</v>
      </c>
      <c r="I304" s="79"/>
    </row>
    <row r="305" spans="1:9" ht="12" customHeight="1" x14ac:dyDescent="0.2">
      <c r="A305" s="108">
        <v>44208</v>
      </c>
      <c r="B305" s="112">
        <v>21</v>
      </c>
      <c r="C305" s="112">
        <v>2</v>
      </c>
      <c r="D305" s="112">
        <v>0</v>
      </c>
      <c r="E305" s="112">
        <v>1</v>
      </c>
      <c r="F305" s="112">
        <v>0</v>
      </c>
      <c r="G305" s="13">
        <f t="shared" si="45"/>
        <v>24</v>
      </c>
      <c r="H305" s="15">
        <f t="shared" si="46"/>
        <v>2127</v>
      </c>
      <c r="I305" s="79"/>
    </row>
    <row r="306" spans="1:9" ht="12" customHeight="1" x14ac:dyDescent="0.2">
      <c r="A306" s="108">
        <v>44209</v>
      </c>
      <c r="B306" s="112">
        <v>17</v>
      </c>
      <c r="C306" s="112">
        <v>6</v>
      </c>
      <c r="D306" s="112">
        <v>0</v>
      </c>
      <c r="E306" s="112">
        <v>0</v>
      </c>
      <c r="F306" s="112">
        <v>0</v>
      </c>
      <c r="G306" s="13">
        <f t="shared" si="45"/>
        <v>23</v>
      </c>
      <c r="H306" s="15">
        <f t="shared" si="46"/>
        <v>2150</v>
      </c>
      <c r="I306" s="79"/>
    </row>
    <row r="307" spans="1:9" ht="12" customHeight="1" x14ac:dyDescent="0.2">
      <c r="A307" s="108">
        <v>44210</v>
      </c>
      <c r="B307" s="112">
        <v>18</v>
      </c>
      <c r="C307" s="112">
        <v>12</v>
      </c>
      <c r="D307" s="112">
        <v>1</v>
      </c>
      <c r="E307" s="112">
        <v>3</v>
      </c>
      <c r="F307" s="112">
        <v>0</v>
      </c>
      <c r="G307" s="13">
        <f t="shared" si="45"/>
        <v>34</v>
      </c>
      <c r="H307" s="15">
        <f t="shared" si="46"/>
        <v>2184</v>
      </c>
      <c r="I307" s="79"/>
    </row>
    <row r="308" spans="1:9" ht="12" customHeight="1" x14ac:dyDescent="0.2">
      <c r="A308" s="108">
        <v>44211</v>
      </c>
      <c r="B308" s="112">
        <v>21</v>
      </c>
      <c r="C308" s="112">
        <v>4</v>
      </c>
      <c r="D308" s="112">
        <v>0</v>
      </c>
      <c r="E308" s="112">
        <v>4</v>
      </c>
      <c r="F308" s="112">
        <v>0</v>
      </c>
      <c r="G308" s="13">
        <f t="shared" si="45"/>
        <v>29</v>
      </c>
      <c r="H308" s="15">
        <f t="shared" si="46"/>
        <v>2213</v>
      </c>
      <c r="I308" s="79"/>
    </row>
    <row r="309" spans="1:9" ht="12" customHeight="1" x14ac:dyDescent="0.2">
      <c r="A309" s="108">
        <v>44212</v>
      </c>
      <c r="B309" s="112">
        <v>17</v>
      </c>
      <c r="C309" s="112">
        <v>4</v>
      </c>
      <c r="D309" s="112">
        <v>0</v>
      </c>
      <c r="E309" s="112">
        <v>2</v>
      </c>
      <c r="F309" s="112">
        <v>0</v>
      </c>
      <c r="G309" s="13">
        <f t="shared" si="45"/>
        <v>23</v>
      </c>
      <c r="H309" s="15">
        <f t="shared" si="46"/>
        <v>2236</v>
      </c>
      <c r="I309" s="79"/>
    </row>
    <row r="310" spans="1:9" ht="12" customHeight="1" x14ac:dyDescent="0.2">
      <c r="A310" s="108">
        <v>44213</v>
      </c>
      <c r="B310" s="112">
        <v>27</v>
      </c>
      <c r="C310" s="112">
        <v>6</v>
      </c>
      <c r="D310" s="112">
        <v>0</v>
      </c>
      <c r="E310" s="112">
        <v>2</v>
      </c>
      <c r="F310" s="112">
        <v>0</v>
      </c>
      <c r="G310" s="13">
        <f t="shared" si="45"/>
        <v>35</v>
      </c>
      <c r="H310" s="15">
        <f t="shared" si="46"/>
        <v>2271</v>
      </c>
      <c r="I310" s="79"/>
    </row>
    <row r="311" spans="1:9" ht="12" customHeight="1" x14ac:dyDescent="0.2">
      <c r="A311" s="108">
        <v>44214</v>
      </c>
      <c r="B311" s="112">
        <v>16</v>
      </c>
      <c r="C311" s="112">
        <v>4</v>
      </c>
      <c r="D311" s="112">
        <v>0</v>
      </c>
      <c r="E311" s="112">
        <v>3</v>
      </c>
      <c r="F311" s="112">
        <v>0</v>
      </c>
      <c r="G311" s="13">
        <f t="shared" si="45"/>
        <v>23</v>
      </c>
      <c r="H311" s="15">
        <f t="shared" si="46"/>
        <v>2294</v>
      </c>
      <c r="I311" s="79"/>
    </row>
    <row r="312" spans="1:9" ht="12" customHeight="1" x14ac:dyDescent="0.2">
      <c r="A312" s="108">
        <v>44215</v>
      </c>
      <c r="B312" s="112">
        <v>16</v>
      </c>
      <c r="C312" s="112">
        <v>7</v>
      </c>
      <c r="D312" s="112">
        <v>0</v>
      </c>
      <c r="E312" s="112">
        <v>3</v>
      </c>
      <c r="F312" s="112">
        <v>1</v>
      </c>
      <c r="G312" s="13">
        <f t="shared" si="45"/>
        <v>27</v>
      </c>
      <c r="H312" s="15">
        <f t="shared" si="46"/>
        <v>2321</v>
      </c>
      <c r="I312" s="79"/>
    </row>
    <row r="313" spans="1:9" ht="12" customHeight="1" x14ac:dyDescent="0.2">
      <c r="A313" s="108">
        <v>44216</v>
      </c>
      <c r="B313" s="112">
        <v>17</v>
      </c>
      <c r="C313" s="112">
        <v>4</v>
      </c>
      <c r="D313" s="112">
        <v>0</v>
      </c>
      <c r="E313" s="112">
        <v>2</v>
      </c>
      <c r="F313" s="112">
        <v>0</v>
      </c>
      <c r="G313" s="13">
        <f t="shared" si="45"/>
        <v>23</v>
      </c>
      <c r="H313" s="15">
        <f t="shared" si="46"/>
        <v>2344</v>
      </c>
      <c r="I313" s="79"/>
    </row>
    <row r="314" spans="1:9" ht="12" customHeight="1" x14ac:dyDescent="0.2">
      <c r="A314" s="108">
        <v>44217</v>
      </c>
      <c r="B314" s="112">
        <v>14</v>
      </c>
      <c r="C314" s="112">
        <v>2</v>
      </c>
      <c r="D314" s="112">
        <v>0</v>
      </c>
      <c r="E314" s="112">
        <v>3</v>
      </c>
      <c r="F314" s="112">
        <v>0</v>
      </c>
      <c r="G314" s="13">
        <f t="shared" si="45"/>
        <v>19</v>
      </c>
      <c r="H314" s="15">
        <f t="shared" si="46"/>
        <v>2363</v>
      </c>
      <c r="I314" s="79"/>
    </row>
    <row r="315" spans="1:9" ht="12" customHeight="1" x14ac:dyDescent="0.2">
      <c r="A315" s="108">
        <v>44218</v>
      </c>
      <c r="B315" s="112">
        <v>10</v>
      </c>
      <c r="C315" s="112">
        <v>3</v>
      </c>
      <c r="D315" s="112">
        <v>0</v>
      </c>
      <c r="E315" s="112">
        <v>2</v>
      </c>
      <c r="F315" s="112">
        <v>0</v>
      </c>
      <c r="G315" s="13">
        <f t="shared" si="45"/>
        <v>15</v>
      </c>
      <c r="H315" s="15">
        <f t="shared" si="46"/>
        <v>2378</v>
      </c>
      <c r="I315" s="79"/>
    </row>
    <row r="316" spans="1:9" ht="12" customHeight="1" x14ac:dyDescent="0.2">
      <c r="A316" s="108">
        <v>44219</v>
      </c>
      <c r="B316" s="112">
        <v>16</v>
      </c>
      <c r="C316" s="112">
        <v>8</v>
      </c>
      <c r="D316" s="112">
        <v>0</v>
      </c>
      <c r="E316" s="112">
        <v>1</v>
      </c>
      <c r="F316" s="112">
        <v>0</v>
      </c>
      <c r="G316" s="13">
        <f t="shared" si="45"/>
        <v>25</v>
      </c>
      <c r="H316" s="15">
        <f t="shared" si="46"/>
        <v>2403</v>
      </c>
      <c r="I316" s="79"/>
    </row>
    <row r="317" spans="1:9" ht="12" customHeight="1" x14ac:dyDescent="0.2">
      <c r="A317" s="108">
        <v>44220</v>
      </c>
      <c r="B317" s="112">
        <v>12</v>
      </c>
      <c r="C317" s="112">
        <v>3</v>
      </c>
      <c r="D317" s="112">
        <v>0</v>
      </c>
      <c r="E317" s="112">
        <v>2</v>
      </c>
      <c r="F317" s="112">
        <v>0</v>
      </c>
      <c r="G317" s="13">
        <f t="shared" si="45"/>
        <v>17</v>
      </c>
      <c r="H317" s="15">
        <f t="shared" si="46"/>
        <v>2420</v>
      </c>
      <c r="I317" s="79"/>
    </row>
    <row r="318" spans="1:9" ht="12" customHeight="1" x14ac:dyDescent="0.2">
      <c r="A318" s="108">
        <v>44221</v>
      </c>
      <c r="B318" s="112">
        <v>12</v>
      </c>
      <c r="C318" s="112">
        <v>4</v>
      </c>
      <c r="D318" s="112">
        <v>0</v>
      </c>
      <c r="E318" s="112">
        <v>2</v>
      </c>
      <c r="F318" s="112">
        <v>0</v>
      </c>
      <c r="G318" s="13">
        <f t="shared" si="45"/>
        <v>18</v>
      </c>
      <c r="H318" s="15">
        <f t="shared" si="46"/>
        <v>2438</v>
      </c>
      <c r="I318" s="79"/>
    </row>
    <row r="319" spans="1:9" ht="12" customHeight="1" x14ac:dyDescent="0.2">
      <c r="A319" s="108">
        <v>44222</v>
      </c>
      <c r="B319" s="112">
        <v>13</v>
      </c>
      <c r="C319" s="112">
        <v>2</v>
      </c>
      <c r="D319" s="112">
        <v>0</v>
      </c>
      <c r="E319" s="112">
        <v>1</v>
      </c>
      <c r="F319" s="112">
        <v>0</v>
      </c>
      <c r="G319" s="13">
        <f t="shared" si="45"/>
        <v>16</v>
      </c>
      <c r="H319" s="15">
        <f t="shared" si="46"/>
        <v>2454</v>
      </c>
      <c r="I319" s="79"/>
    </row>
    <row r="320" spans="1:9" ht="12" customHeight="1" x14ac:dyDescent="0.2">
      <c r="A320" s="108">
        <v>44223</v>
      </c>
      <c r="B320" s="112">
        <v>14</v>
      </c>
      <c r="C320" s="112">
        <v>6</v>
      </c>
      <c r="D320" s="112">
        <v>0</v>
      </c>
      <c r="E320" s="112">
        <v>2</v>
      </c>
      <c r="F320" s="112">
        <v>0</v>
      </c>
      <c r="G320" s="13">
        <f t="shared" si="45"/>
        <v>22</v>
      </c>
      <c r="H320" s="15">
        <f t="shared" si="46"/>
        <v>2476</v>
      </c>
      <c r="I320" s="79"/>
    </row>
    <row r="321" spans="1:9" ht="12" customHeight="1" x14ac:dyDescent="0.2">
      <c r="A321" s="108">
        <v>44224</v>
      </c>
      <c r="B321" s="112">
        <v>15</v>
      </c>
      <c r="C321" s="112">
        <v>2</v>
      </c>
      <c r="D321" s="112">
        <v>0</v>
      </c>
      <c r="E321" s="112">
        <v>2</v>
      </c>
      <c r="F321" s="112">
        <v>0</v>
      </c>
      <c r="G321" s="13">
        <f t="shared" si="45"/>
        <v>19</v>
      </c>
      <c r="H321" s="15">
        <f t="shared" si="46"/>
        <v>2495</v>
      </c>
      <c r="I321" s="79"/>
    </row>
    <row r="322" spans="1:9" ht="12" customHeight="1" x14ac:dyDescent="0.2">
      <c r="A322" s="108">
        <v>44225</v>
      </c>
      <c r="B322" s="112">
        <v>19</v>
      </c>
      <c r="C322" s="112">
        <v>5</v>
      </c>
      <c r="D322" s="112">
        <v>0</v>
      </c>
      <c r="E322" s="112">
        <v>0</v>
      </c>
      <c r="F322" s="112">
        <v>0</v>
      </c>
      <c r="G322" s="13">
        <f t="shared" si="45"/>
        <v>24</v>
      </c>
      <c r="H322" s="15">
        <f t="shared" si="46"/>
        <v>2519</v>
      </c>
      <c r="I322" s="79"/>
    </row>
    <row r="323" spans="1:9" s="256" customFormat="1" ht="12" customHeight="1" x14ac:dyDescent="0.2">
      <c r="A323" s="108">
        <v>44226</v>
      </c>
      <c r="B323" s="112">
        <v>12</v>
      </c>
      <c r="C323" s="112">
        <v>1</v>
      </c>
      <c r="D323" s="112">
        <v>0</v>
      </c>
      <c r="E323" s="112">
        <v>0</v>
      </c>
      <c r="F323" s="112">
        <v>0</v>
      </c>
      <c r="G323" s="13">
        <f t="shared" si="45"/>
        <v>13</v>
      </c>
      <c r="H323" s="15">
        <f t="shared" si="46"/>
        <v>2532</v>
      </c>
      <c r="I323" s="79"/>
    </row>
    <row r="324" spans="1:9" s="256" customFormat="1" ht="12" customHeight="1" x14ac:dyDescent="0.2">
      <c r="A324" s="108">
        <v>44227</v>
      </c>
      <c r="B324" s="112">
        <v>12</v>
      </c>
      <c r="C324" s="112">
        <v>4</v>
      </c>
      <c r="D324" s="112">
        <v>0</v>
      </c>
      <c r="E324" s="112">
        <v>1</v>
      </c>
      <c r="F324" s="112">
        <v>0</v>
      </c>
      <c r="G324" s="13">
        <f t="shared" si="45"/>
        <v>17</v>
      </c>
      <c r="H324" s="15">
        <f t="shared" si="46"/>
        <v>2549</v>
      </c>
      <c r="I324" s="79"/>
    </row>
    <row r="325" spans="1:9" s="256" customFormat="1" ht="12" customHeight="1" x14ac:dyDescent="0.2">
      <c r="A325" s="108">
        <v>44228</v>
      </c>
      <c r="B325" s="112">
        <v>14</v>
      </c>
      <c r="C325" s="112">
        <v>6</v>
      </c>
      <c r="D325" s="112">
        <v>1</v>
      </c>
      <c r="E325" s="112">
        <v>2</v>
      </c>
      <c r="F325" s="112">
        <v>0</v>
      </c>
      <c r="G325" s="13">
        <f t="shared" si="45"/>
        <v>23</v>
      </c>
      <c r="H325" s="15">
        <f t="shared" si="46"/>
        <v>2572</v>
      </c>
      <c r="I325" s="79"/>
    </row>
    <row r="326" spans="1:9" s="256" customFormat="1" ht="12" customHeight="1" x14ac:dyDescent="0.2">
      <c r="A326" s="108">
        <v>44229</v>
      </c>
      <c r="B326" s="112">
        <v>13</v>
      </c>
      <c r="C326" s="112">
        <v>4</v>
      </c>
      <c r="D326" s="112">
        <v>0</v>
      </c>
      <c r="E326" s="112">
        <v>0</v>
      </c>
      <c r="F326" s="112">
        <v>0</v>
      </c>
      <c r="G326" s="13">
        <f t="shared" si="45"/>
        <v>17</v>
      </c>
      <c r="H326" s="15">
        <f t="shared" si="46"/>
        <v>2589</v>
      </c>
      <c r="I326" s="79"/>
    </row>
    <row r="327" spans="1:9" s="256" customFormat="1" ht="12" customHeight="1" x14ac:dyDescent="0.2">
      <c r="A327" s="108">
        <v>44230</v>
      </c>
      <c r="B327" s="112">
        <v>4</v>
      </c>
      <c r="C327" s="112">
        <v>2</v>
      </c>
      <c r="D327" s="112">
        <v>0</v>
      </c>
      <c r="E327" s="112">
        <v>2</v>
      </c>
      <c r="F327" s="112">
        <v>0</v>
      </c>
      <c r="G327" s="13">
        <f t="shared" si="45"/>
        <v>8</v>
      </c>
      <c r="H327" s="15">
        <f t="shared" si="46"/>
        <v>2597</v>
      </c>
      <c r="I327" s="79"/>
    </row>
    <row r="328" spans="1:9" s="256" customFormat="1" ht="12" customHeight="1" x14ac:dyDescent="0.2">
      <c r="A328" s="108">
        <v>44231</v>
      </c>
      <c r="B328" s="112">
        <v>14</v>
      </c>
      <c r="C328" s="112">
        <v>2</v>
      </c>
      <c r="D328" s="112">
        <v>0</v>
      </c>
      <c r="E328" s="112">
        <v>1</v>
      </c>
      <c r="F328" s="112">
        <v>0</v>
      </c>
      <c r="G328" s="13">
        <f t="shared" si="45"/>
        <v>17</v>
      </c>
      <c r="H328" s="15">
        <f t="shared" si="46"/>
        <v>2614</v>
      </c>
      <c r="I328" s="79"/>
    </row>
    <row r="329" spans="1:9" s="256" customFormat="1" ht="12" customHeight="1" x14ac:dyDescent="0.2">
      <c r="A329" s="108">
        <v>44232</v>
      </c>
      <c r="B329" s="112">
        <v>12</v>
      </c>
      <c r="C329" s="112">
        <v>2</v>
      </c>
      <c r="D329" s="112">
        <v>0</v>
      </c>
      <c r="E329" s="112">
        <v>1</v>
      </c>
      <c r="F329" s="112">
        <v>0</v>
      </c>
      <c r="G329" s="13">
        <f t="shared" si="45"/>
        <v>15</v>
      </c>
      <c r="H329" s="15">
        <f t="shared" si="46"/>
        <v>2629</v>
      </c>
      <c r="I329" s="79"/>
    </row>
    <row r="330" spans="1:9" s="256" customFormat="1" ht="12" customHeight="1" x14ac:dyDescent="0.2">
      <c r="A330" s="108">
        <v>44233</v>
      </c>
      <c r="B330" s="112">
        <v>14</v>
      </c>
      <c r="C330" s="112">
        <v>1</v>
      </c>
      <c r="D330" s="112">
        <v>0</v>
      </c>
      <c r="E330" s="112">
        <v>0</v>
      </c>
      <c r="F330" s="112">
        <v>0</v>
      </c>
      <c r="G330" s="13">
        <f t="shared" si="45"/>
        <v>15</v>
      </c>
      <c r="H330" s="15">
        <f t="shared" si="46"/>
        <v>2644</v>
      </c>
      <c r="I330" s="79"/>
    </row>
    <row r="331" spans="1:9" s="256" customFormat="1" ht="12" customHeight="1" x14ac:dyDescent="0.2">
      <c r="A331" s="108">
        <v>44234</v>
      </c>
      <c r="B331" s="112">
        <v>9</v>
      </c>
      <c r="C331" s="112">
        <v>2</v>
      </c>
      <c r="D331" s="112">
        <v>0</v>
      </c>
      <c r="E331" s="112">
        <v>0</v>
      </c>
      <c r="F331" s="112">
        <v>0</v>
      </c>
      <c r="G331" s="13">
        <f t="shared" si="45"/>
        <v>11</v>
      </c>
      <c r="H331" s="15">
        <f t="shared" si="46"/>
        <v>2655</v>
      </c>
      <c r="I331" s="79"/>
    </row>
    <row r="332" spans="1:9" s="256" customFormat="1" ht="12" customHeight="1" x14ac:dyDescent="0.2">
      <c r="A332" s="108">
        <v>44235</v>
      </c>
      <c r="B332" s="112">
        <v>10</v>
      </c>
      <c r="C332" s="112">
        <v>1</v>
      </c>
      <c r="D332" s="112">
        <v>0</v>
      </c>
      <c r="E332" s="112">
        <v>1</v>
      </c>
      <c r="F332" s="112">
        <v>0</v>
      </c>
      <c r="G332" s="13">
        <f t="shared" si="45"/>
        <v>12</v>
      </c>
      <c r="H332" s="15">
        <f t="shared" si="46"/>
        <v>2667</v>
      </c>
      <c r="I332" s="79"/>
    </row>
    <row r="333" spans="1:9" s="256" customFormat="1" ht="12" customHeight="1" x14ac:dyDescent="0.2">
      <c r="A333" s="108">
        <v>44236</v>
      </c>
      <c r="B333" s="112">
        <v>3</v>
      </c>
      <c r="C333" s="112">
        <v>1</v>
      </c>
      <c r="D333" s="112">
        <v>0</v>
      </c>
      <c r="E333" s="112">
        <v>2</v>
      </c>
      <c r="F333" s="112">
        <v>0</v>
      </c>
      <c r="G333" s="13">
        <f t="shared" si="45"/>
        <v>6</v>
      </c>
      <c r="H333" s="15">
        <f t="shared" si="46"/>
        <v>2673</v>
      </c>
      <c r="I333" s="79"/>
    </row>
    <row r="334" spans="1:9" s="256" customFormat="1" ht="12" customHeight="1" x14ac:dyDescent="0.2">
      <c r="A334" s="108">
        <v>44237</v>
      </c>
      <c r="B334" s="112">
        <v>6</v>
      </c>
      <c r="C334" s="112">
        <v>1</v>
      </c>
      <c r="D334" s="112">
        <v>0</v>
      </c>
      <c r="E334" s="112">
        <v>3</v>
      </c>
      <c r="F334" s="112">
        <v>0</v>
      </c>
      <c r="G334" s="13">
        <f t="shared" si="45"/>
        <v>10</v>
      </c>
      <c r="H334" s="15">
        <f t="shared" si="46"/>
        <v>2683</v>
      </c>
      <c r="I334" s="79"/>
    </row>
    <row r="335" spans="1:9" s="256" customFormat="1" ht="12" customHeight="1" x14ac:dyDescent="0.2">
      <c r="A335" s="108">
        <v>44238</v>
      </c>
      <c r="B335" s="112">
        <v>13</v>
      </c>
      <c r="C335" s="112">
        <v>0</v>
      </c>
      <c r="D335" s="112">
        <v>0</v>
      </c>
      <c r="E335" s="112">
        <v>0</v>
      </c>
      <c r="F335" s="112">
        <v>0</v>
      </c>
      <c r="G335" s="13">
        <f t="shared" si="45"/>
        <v>13</v>
      </c>
      <c r="H335" s="15">
        <f t="shared" si="46"/>
        <v>2696</v>
      </c>
      <c r="I335" s="79"/>
    </row>
    <row r="336" spans="1:9" s="256" customFormat="1" ht="12" customHeight="1" x14ac:dyDescent="0.2">
      <c r="A336" s="108">
        <v>44239</v>
      </c>
      <c r="B336" s="112">
        <v>9</v>
      </c>
      <c r="C336" s="112">
        <v>1</v>
      </c>
      <c r="D336" s="112">
        <v>0</v>
      </c>
      <c r="E336" s="112">
        <v>1</v>
      </c>
      <c r="F336" s="112">
        <v>0</v>
      </c>
      <c r="G336" s="13">
        <f t="shared" si="45"/>
        <v>11</v>
      </c>
      <c r="H336" s="15">
        <f t="shared" si="46"/>
        <v>2707</v>
      </c>
      <c r="I336" s="79"/>
    </row>
    <row r="337" spans="1:245" s="256" customFormat="1" ht="12" customHeight="1" x14ac:dyDescent="0.2">
      <c r="A337" s="108">
        <v>44240</v>
      </c>
      <c r="B337" s="112">
        <v>7</v>
      </c>
      <c r="C337" s="112">
        <v>0</v>
      </c>
      <c r="D337" s="112">
        <v>0</v>
      </c>
      <c r="E337" s="112">
        <v>1</v>
      </c>
      <c r="F337" s="112">
        <v>0</v>
      </c>
      <c r="G337" s="13">
        <f t="shared" si="45"/>
        <v>8</v>
      </c>
      <c r="H337" s="15">
        <f t="shared" si="46"/>
        <v>2715</v>
      </c>
      <c r="I337" s="79"/>
    </row>
    <row r="338" spans="1:245" s="256" customFormat="1" ht="12" customHeight="1" x14ac:dyDescent="0.2">
      <c r="A338" s="108">
        <v>44241</v>
      </c>
      <c r="B338" s="112">
        <v>7</v>
      </c>
      <c r="C338" s="112">
        <v>0</v>
      </c>
      <c r="D338" s="112">
        <v>0</v>
      </c>
      <c r="E338" s="112">
        <v>1</v>
      </c>
      <c r="F338" s="112">
        <v>0</v>
      </c>
      <c r="G338" s="13">
        <f t="shared" ref="G338:G343" si="47">SUM(B338:F338)</f>
        <v>8</v>
      </c>
      <c r="H338" s="15">
        <f t="shared" ref="H338:H343" si="48">G338+H337</f>
        <v>2723</v>
      </c>
      <c r="I338" s="79"/>
    </row>
    <row r="339" spans="1:245" s="256" customFormat="1" ht="12" customHeight="1" x14ac:dyDescent="0.2">
      <c r="A339" s="108">
        <v>44242</v>
      </c>
      <c r="B339" s="112">
        <v>6</v>
      </c>
      <c r="C339" s="112">
        <v>2</v>
      </c>
      <c r="D339" s="112">
        <v>0</v>
      </c>
      <c r="E339" s="112">
        <v>0</v>
      </c>
      <c r="F339" s="112">
        <v>0</v>
      </c>
      <c r="G339" s="13">
        <f t="shared" si="47"/>
        <v>8</v>
      </c>
      <c r="H339" s="15">
        <f t="shared" si="48"/>
        <v>2731</v>
      </c>
      <c r="I339" s="79"/>
    </row>
    <row r="340" spans="1:245" s="256" customFormat="1" ht="12" customHeight="1" x14ac:dyDescent="0.2">
      <c r="A340" s="108">
        <v>44243</v>
      </c>
      <c r="B340" s="112">
        <v>15</v>
      </c>
      <c r="C340" s="112">
        <v>1</v>
      </c>
      <c r="D340" s="112">
        <v>0</v>
      </c>
      <c r="E340" s="112">
        <v>1</v>
      </c>
      <c r="F340" s="112">
        <v>0</v>
      </c>
      <c r="G340" s="13">
        <f t="shared" si="47"/>
        <v>17</v>
      </c>
      <c r="H340" s="15">
        <f t="shared" si="48"/>
        <v>2748</v>
      </c>
      <c r="I340" s="79"/>
    </row>
    <row r="341" spans="1:245" s="256" customFormat="1" ht="12" customHeight="1" x14ac:dyDescent="0.2">
      <c r="A341" s="108">
        <v>44244</v>
      </c>
      <c r="B341" s="112">
        <v>8</v>
      </c>
      <c r="C341" s="112">
        <v>2</v>
      </c>
      <c r="D341" s="112">
        <v>0</v>
      </c>
      <c r="E341" s="112">
        <v>1</v>
      </c>
      <c r="F341" s="112">
        <v>0</v>
      </c>
      <c r="G341" s="13">
        <f t="shared" si="47"/>
        <v>11</v>
      </c>
      <c r="H341" s="15">
        <f t="shared" si="48"/>
        <v>2759</v>
      </c>
      <c r="I341" s="79"/>
    </row>
    <row r="342" spans="1:245" s="256" customFormat="1" ht="12" customHeight="1" x14ac:dyDescent="0.2">
      <c r="A342" s="108">
        <v>44245</v>
      </c>
      <c r="B342" s="112">
        <v>6</v>
      </c>
      <c r="C342" s="112">
        <v>0</v>
      </c>
      <c r="D342" s="112">
        <v>0</v>
      </c>
      <c r="E342" s="112">
        <v>0</v>
      </c>
      <c r="F342" s="112">
        <v>0</v>
      </c>
      <c r="G342" s="13">
        <f t="shared" si="47"/>
        <v>6</v>
      </c>
      <c r="H342" s="15">
        <f t="shared" si="48"/>
        <v>2765</v>
      </c>
      <c r="I342" s="79"/>
    </row>
    <row r="343" spans="1:245" s="256" customFormat="1" ht="12" customHeight="1" x14ac:dyDescent="0.2">
      <c r="A343" s="108">
        <v>44246</v>
      </c>
      <c r="B343" s="112">
        <v>2</v>
      </c>
      <c r="C343" s="112">
        <v>0</v>
      </c>
      <c r="D343" s="112">
        <v>0</v>
      </c>
      <c r="E343" s="112">
        <v>1</v>
      </c>
      <c r="F343" s="112">
        <v>0</v>
      </c>
      <c r="G343" s="13">
        <f t="shared" si="47"/>
        <v>3</v>
      </c>
      <c r="H343" s="15">
        <f t="shared" si="48"/>
        <v>2768</v>
      </c>
      <c r="I343" s="79"/>
    </row>
    <row r="344" spans="1:245" ht="14.25" x14ac:dyDescent="0.2">
      <c r="A344" s="128" t="s">
        <v>36</v>
      </c>
      <c r="B344" s="128"/>
      <c r="C344" s="128"/>
      <c r="D344" s="128"/>
      <c r="E344" s="128"/>
      <c r="F344" s="128"/>
      <c r="G344" s="128"/>
      <c r="H344" s="128"/>
      <c r="I344" s="79"/>
    </row>
    <row r="345" spans="1:245" ht="14.25" x14ac:dyDescent="0.2">
      <c r="A345" s="250" t="s">
        <v>162</v>
      </c>
      <c r="B345" s="250"/>
      <c r="C345" s="250"/>
      <c r="D345" s="250"/>
      <c r="E345" s="250"/>
      <c r="F345" s="250"/>
      <c r="G345" s="250"/>
      <c r="H345" s="250"/>
      <c r="I345" s="79"/>
    </row>
    <row r="346" spans="1:245" ht="14.25" x14ac:dyDescent="0.2">
      <c r="A346" s="250" t="s">
        <v>152</v>
      </c>
      <c r="B346" s="250"/>
      <c r="C346" s="250"/>
      <c r="D346" s="250"/>
      <c r="E346" s="250"/>
      <c r="F346" s="250"/>
      <c r="G346" s="250"/>
      <c r="H346" s="250"/>
      <c r="I346" s="79"/>
    </row>
    <row r="347" spans="1:245" ht="14.25" x14ac:dyDescent="0.2">
      <c r="A347" s="250" t="s">
        <v>153</v>
      </c>
      <c r="B347" s="250"/>
      <c r="C347" s="250"/>
      <c r="D347" s="250"/>
      <c r="E347" s="250"/>
      <c r="F347" s="250"/>
      <c r="G347" s="250"/>
      <c r="H347" s="250"/>
      <c r="I347" s="79"/>
    </row>
    <row r="348" spans="1:245" ht="14.25" x14ac:dyDescent="0.2">
      <c r="A348" s="250" t="s">
        <v>95</v>
      </c>
      <c r="B348" s="250"/>
      <c r="C348" s="250"/>
      <c r="D348" s="250"/>
      <c r="E348" s="250"/>
      <c r="F348" s="250"/>
      <c r="G348" s="250"/>
      <c r="H348" s="250"/>
      <c r="I348" s="79"/>
    </row>
    <row r="349" spans="1:245" ht="14.25" x14ac:dyDescent="0.2">
      <c r="A349" s="250" t="s">
        <v>67</v>
      </c>
      <c r="B349" s="250"/>
      <c r="C349" s="250"/>
      <c r="D349" s="250"/>
      <c r="E349" s="250"/>
      <c r="F349" s="250"/>
      <c r="G349" s="250"/>
      <c r="H349" s="250"/>
    </row>
    <row r="350" spans="1:245" ht="14.25" x14ac:dyDescent="0.2">
      <c r="A350" s="250" t="s">
        <v>66</v>
      </c>
      <c r="B350" s="250"/>
      <c r="C350" s="250"/>
      <c r="D350" s="250"/>
      <c r="E350" s="250"/>
      <c r="F350" s="250"/>
      <c r="G350" s="250"/>
      <c r="H350" s="25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0"/>
      <c r="EU350" s="10"/>
      <c r="EV350" s="10"/>
      <c r="EW350" s="10"/>
      <c r="EX350" s="10"/>
      <c r="EY350" s="10"/>
      <c r="EZ350" s="10"/>
      <c r="FA350" s="10"/>
      <c r="FB350" s="10"/>
      <c r="FC350" s="10"/>
      <c r="FD350" s="10"/>
      <c r="FE350" s="10"/>
      <c r="FF350" s="10"/>
      <c r="FG350" s="10"/>
      <c r="FH350" s="10"/>
      <c r="FI350" s="10"/>
      <c r="FJ350" s="10"/>
      <c r="FK350" s="10"/>
      <c r="FL350" s="10"/>
      <c r="FM350" s="10"/>
      <c r="FN350" s="10"/>
      <c r="FO350" s="10"/>
      <c r="FP350" s="10"/>
      <c r="FQ350" s="10"/>
      <c r="FR350" s="10"/>
      <c r="FS350" s="10"/>
      <c r="FT350" s="10"/>
      <c r="FU350" s="10"/>
      <c r="FV350" s="10"/>
      <c r="FW350" s="10"/>
      <c r="FX350" s="10"/>
      <c r="FY350" s="10"/>
      <c r="FZ350" s="10"/>
      <c r="GA350" s="10"/>
      <c r="GB350" s="10"/>
      <c r="GC350" s="10"/>
      <c r="GD350" s="10"/>
      <c r="GE350" s="10"/>
      <c r="GF350" s="10"/>
      <c r="GG350" s="10"/>
      <c r="GH350" s="10"/>
      <c r="GI350" s="10"/>
      <c r="GJ350" s="10"/>
      <c r="GK350" s="10"/>
      <c r="GL350" s="10"/>
      <c r="GM350" s="10"/>
      <c r="GN350" s="10"/>
      <c r="GO350" s="10"/>
      <c r="GP350" s="10"/>
      <c r="GQ350" s="10"/>
      <c r="GR350" s="10"/>
      <c r="GS350" s="10"/>
      <c r="GT350" s="10"/>
      <c r="GU350" s="10"/>
      <c r="GV350" s="10"/>
      <c r="GW350" s="10"/>
      <c r="GX350" s="10"/>
      <c r="GY350" s="10"/>
      <c r="GZ350" s="10"/>
      <c r="HA350" s="10"/>
      <c r="HB350" s="10"/>
      <c r="HC350" s="10"/>
      <c r="HD350" s="10"/>
      <c r="HE350" s="10"/>
      <c r="HF350" s="10"/>
      <c r="HG350" s="10"/>
      <c r="HH350" s="10"/>
      <c r="HI350" s="10"/>
      <c r="HJ350" s="10"/>
      <c r="HK350" s="10"/>
      <c r="HL350" s="10"/>
      <c r="HM350" s="10"/>
      <c r="HN350" s="10"/>
      <c r="HO350" s="10"/>
      <c r="HP350" s="10"/>
      <c r="HQ350" s="10"/>
      <c r="HR350" s="10"/>
      <c r="HS350" s="10"/>
      <c r="HT350" s="10"/>
      <c r="HU350" s="10"/>
      <c r="HV350" s="10"/>
      <c r="HW350" s="10"/>
      <c r="HX350" s="10"/>
      <c r="HY350" s="10"/>
      <c r="HZ350" s="10"/>
      <c r="IA350" s="10"/>
      <c r="IB350" s="10"/>
      <c r="IC350" s="10"/>
      <c r="ID350" s="10"/>
      <c r="IE350" s="10"/>
      <c r="IF350" s="10"/>
      <c r="IG350" s="10"/>
      <c r="IH350" s="10"/>
      <c r="II350" s="10"/>
      <c r="IJ350" s="10"/>
      <c r="IK350" s="10"/>
    </row>
    <row r="351" spans="1:245" x14ac:dyDescent="0.2"/>
    <row r="352" spans="1:245" x14ac:dyDescent="0.2">
      <c r="J352" s="10"/>
    </row>
    <row r="353" hidden="1" x14ac:dyDescent="0.2"/>
    <row r="354" hidden="1" x14ac:dyDescent="0.2"/>
  </sheetData>
  <hyperlinks>
    <hyperlink ref="A1" location="Contents!A1" display="Contents"/>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FC35"/>
  <sheetViews>
    <sheetView showGridLines="0" topLeftCell="B1" zoomScale="85" zoomScaleNormal="85" workbookViewId="0">
      <selection activeCell="B7" sqref="B7"/>
    </sheetView>
  </sheetViews>
  <sheetFormatPr defaultColWidth="0" defaultRowHeight="12.75" zeroHeight="1" x14ac:dyDescent="0.2"/>
  <cols>
    <col min="1" max="1" width="3.140625" style="40" customWidth="1"/>
    <col min="2" max="2" width="163.140625" style="259" customWidth="1"/>
    <col min="3" max="3" width="2.42578125" style="4" customWidth="1"/>
    <col min="4" max="16383" width="9.140625" style="4" hidden="1"/>
    <col min="16384" max="16384" width="18" style="4" hidden="1" customWidth="1"/>
  </cols>
  <sheetData>
    <row r="1" spans="2:2" ht="15.75" x14ac:dyDescent="0.2">
      <c r="B1" s="19" t="s">
        <v>161</v>
      </c>
    </row>
    <row r="2" spans="2:2" x14ac:dyDescent="0.2"/>
    <row r="3" spans="2:2" ht="47.25" x14ac:dyDescent="0.2">
      <c r="B3" s="17" t="s">
        <v>13</v>
      </c>
    </row>
    <row r="4" spans="2:2" ht="15.75" x14ac:dyDescent="0.2">
      <c r="B4" s="17"/>
    </row>
    <row r="5" spans="2:2" ht="66.75" customHeight="1" x14ac:dyDescent="0.2">
      <c r="B5" s="17" t="s">
        <v>38</v>
      </c>
    </row>
    <row r="6" spans="2:2" x14ac:dyDescent="0.2"/>
    <row r="7" spans="2:2" ht="15.75" x14ac:dyDescent="0.25">
      <c r="B7" s="18" t="s">
        <v>14</v>
      </c>
    </row>
    <row r="8" spans="2:2" x14ac:dyDescent="0.2"/>
    <row r="9" spans="2:2" ht="15.75" x14ac:dyDescent="0.2">
      <c r="B9" s="19" t="s">
        <v>160</v>
      </c>
    </row>
    <row r="10" spans="2:2" ht="17.100000000000001" customHeight="1" x14ac:dyDescent="0.2"/>
    <row r="11" spans="2:2" ht="15.75" x14ac:dyDescent="0.25">
      <c r="B11" s="18" t="s">
        <v>16</v>
      </c>
    </row>
    <row r="12" spans="2:2" x14ac:dyDescent="0.2"/>
    <row r="13" spans="2:2" ht="31.5" x14ac:dyDescent="0.2">
      <c r="B13" s="17" t="s">
        <v>15</v>
      </c>
    </row>
    <row r="14" spans="2:2" x14ac:dyDescent="0.2"/>
    <row r="15" spans="2:2" ht="15.75" x14ac:dyDescent="0.2">
      <c r="B15" s="17" t="s">
        <v>17</v>
      </c>
    </row>
    <row r="16" spans="2:2" x14ac:dyDescent="0.2"/>
    <row r="17" spans="2:8" ht="15.75" x14ac:dyDescent="0.2">
      <c r="B17" s="17" t="s">
        <v>18</v>
      </c>
    </row>
    <row r="18" spans="2:8" x14ac:dyDescent="0.2"/>
    <row r="19" spans="2:8" ht="15.75" x14ac:dyDescent="0.2">
      <c r="B19" s="17" t="s">
        <v>19</v>
      </c>
    </row>
    <row r="20" spans="2:8" x14ac:dyDescent="0.2"/>
    <row r="21" spans="2:8" ht="15.75" x14ac:dyDescent="0.2">
      <c r="B21" s="17" t="s">
        <v>20</v>
      </c>
    </row>
    <row r="22" spans="2:8" x14ac:dyDescent="0.2"/>
    <row r="23" spans="2:8" ht="15.75" x14ac:dyDescent="0.2">
      <c r="B23" s="17" t="s">
        <v>21</v>
      </c>
    </row>
    <row r="24" spans="2:8" x14ac:dyDescent="0.2"/>
    <row r="25" spans="2:8" ht="15.75" x14ac:dyDescent="0.2">
      <c r="B25" s="17" t="s">
        <v>22</v>
      </c>
    </row>
    <row r="26" spans="2:8" x14ac:dyDescent="0.2"/>
    <row r="27" spans="2:8" ht="15.75" x14ac:dyDescent="0.2">
      <c r="B27" s="260" t="s">
        <v>155</v>
      </c>
      <c r="C27" s="255"/>
      <c r="D27" s="255"/>
      <c r="E27" s="255"/>
      <c r="F27" s="255"/>
      <c r="G27" s="255"/>
      <c r="H27" s="255"/>
    </row>
    <row r="28" spans="2:8" ht="15.75" x14ac:dyDescent="0.25">
      <c r="B28" s="261"/>
      <c r="C28" s="255"/>
      <c r="D28" s="255"/>
      <c r="E28" s="255"/>
      <c r="F28" s="255"/>
      <c r="G28" s="255"/>
      <c r="H28" s="255"/>
    </row>
    <row r="29" spans="2:8" ht="15.75" x14ac:dyDescent="0.25">
      <c r="B29" s="262" t="s">
        <v>156</v>
      </c>
      <c r="C29" s="257"/>
      <c r="D29" s="257"/>
      <c r="E29" s="257"/>
      <c r="F29" s="257"/>
      <c r="G29" s="257"/>
      <c r="H29" s="257"/>
    </row>
    <row r="30" spans="2:8" ht="15.75" x14ac:dyDescent="0.25">
      <c r="B30" s="261"/>
      <c r="C30" s="257"/>
      <c r="D30" s="257"/>
      <c r="E30" s="257"/>
      <c r="F30" s="257"/>
      <c r="G30" s="257"/>
      <c r="H30" s="257"/>
    </row>
    <row r="31" spans="2:8" ht="15.75" x14ac:dyDescent="0.25">
      <c r="B31" s="263" t="s">
        <v>157</v>
      </c>
      <c r="C31" s="257"/>
      <c r="D31" s="257"/>
      <c r="E31" s="257"/>
      <c r="F31" s="257"/>
      <c r="G31" s="257"/>
      <c r="H31" s="257"/>
    </row>
    <row r="32" spans="2:8" ht="15.75" x14ac:dyDescent="0.25">
      <c r="B32" s="18"/>
    </row>
    <row r="33" spans="2:12" ht="15.75" x14ac:dyDescent="0.25">
      <c r="B33" s="264" t="s">
        <v>158</v>
      </c>
      <c r="C33" s="253"/>
      <c r="D33" s="253"/>
      <c r="E33" s="253"/>
      <c r="F33" s="253"/>
      <c r="G33" s="253"/>
      <c r="H33" s="253"/>
      <c r="I33" s="253"/>
      <c r="J33" s="253"/>
      <c r="K33" s="254" t="s">
        <v>154</v>
      </c>
      <c r="L33" s="253"/>
    </row>
    <row r="34" spans="2:12" s="256" customFormat="1" ht="15.75" x14ac:dyDescent="0.25">
      <c r="B34" s="265" t="s">
        <v>159</v>
      </c>
      <c r="C34" s="255"/>
      <c r="D34" s="255"/>
      <c r="E34" s="255"/>
      <c r="F34" s="255"/>
      <c r="G34" s="255"/>
      <c r="H34" s="255"/>
      <c r="I34" s="255"/>
      <c r="J34" s="255"/>
      <c r="K34" s="258"/>
      <c r="L34" s="255"/>
    </row>
    <row r="35" spans="2:12" x14ac:dyDescent="0.2"/>
  </sheetData>
  <hyperlinks>
    <hyperlink ref="K33" r:id="rId1"/>
    <hyperlink ref="B31" r:id="rId2"/>
    <hyperlink ref="B34" r:id="rId3"/>
  </hyperlinks>
  <pageMargins left="0.7" right="0.7" top="0.75" bottom="0.75" header="0.3" footer="0.3"/>
  <pageSetup orientation="portrait" horizontalDpi="90" verticalDpi="90" r:id="rId4"/>
  <drawing r:id="rId5"/>
  <legacyDrawing r:id="rId6"/>
  <oleObjects>
    <mc:AlternateContent xmlns:mc="http://schemas.openxmlformats.org/markup-compatibility/2006">
      <mc:Choice Requires="x14">
        <oleObject shapeId="58369" r:id="rId7">
          <objectPr defaultSize="0" autoPict="0" altText="National Statistics logo" r:id="rId8">
            <anchor moveWithCells="1" sizeWithCells="1">
              <from>
                <xdr:col>1</xdr:col>
                <xdr:colOff>9658350</xdr:colOff>
                <xdr:row>4</xdr:row>
                <xdr:rowOff>647700</xdr:rowOff>
              </from>
              <to>
                <xdr:col>1</xdr:col>
                <xdr:colOff>10753725</xdr:colOff>
                <xdr:row>9</xdr:row>
                <xdr:rowOff>200025</xdr:rowOff>
              </to>
            </anchor>
          </objectPr>
        </oleObject>
      </mc:Choice>
      <mc:Fallback>
        <oleObject shapeId="58369" r:id="rId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R35"/>
  <sheetViews>
    <sheetView zoomScale="85" zoomScaleNormal="85" workbookViewId="0">
      <selection activeCell="B18" sqref="B18"/>
    </sheetView>
  </sheetViews>
  <sheetFormatPr defaultColWidth="0" defaultRowHeight="15.75" zeroHeight="1" x14ac:dyDescent="0.25"/>
  <cols>
    <col min="1" max="1" width="3.140625" style="40" customWidth="1"/>
    <col min="2" max="2" width="161.28515625" style="23" customWidth="1"/>
    <col min="3" max="3" width="4" style="4" customWidth="1"/>
    <col min="4" max="252" width="9.140625" style="4" hidden="1" customWidth="1"/>
    <col min="253" max="16384" width="0" style="4" hidden="1"/>
  </cols>
  <sheetData>
    <row r="1" spans="2:3" x14ac:dyDescent="0.25">
      <c r="B1" s="20" t="s">
        <v>23</v>
      </c>
    </row>
    <row r="2" spans="2:3" x14ac:dyDescent="0.25"/>
    <row r="3" spans="2:3" ht="31.5" x14ac:dyDescent="0.2">
      <c r="B3" s="21" t="s">
        <v>24</v>
      </c>
    </row>
    <row r="4" spans="2:3" x14ac:dyDescent="0.25"/>
    <row r="5" spans="2:3" ht="31.5" x14ac:dyDescent="0.2">
      <c r="B5" s="21" t="s">
        <v>25</v>
      </c>
    </row>
    <row r="6" spans="2:3" x14ac:dyDescent="0.25"/>
    <row r="7" spans="2:3" ht="32.1" customHeight="1" x14ac:dyDescent="0.25">
      <c r="B7" s="129" t="s">
        <v>137</v>
      </c>
      <c r="C7" s="29"/>
    </row>
    <row r="8" spans="2:3" x14ac:dyDescent="0.25"/>
    <row r="9" spans="2:3" x14ac:dyDescent="0.2">
      <c r="B9" s="22" t="s">
        <v>37</v>
      </c>
    </row>
    <row r="10" spans="2:3" x14ac:dyDescent="0.25"/>
    <row r="11" spans="2:3" ht="78.75" x14ac:dyDescent="0.2">
      <c r="B11" s="21" t="s">
        <v>90</v>
      </c>
    </row>
    <row r="12" spans="2:3" x14ac:dyDescent="0.25"/>
    <row r="13" spans="2:3" ht="94.5" x14ac:dyDescent="0.25">
      <c r="B13" s="30" t="s">
        <v>91</v>
      </c>
    </row>
    <row r="14" spans="2:3" x14ac:dyDescent="0.25">
      <c r="B14" s="31"/>
    </row>
    <row r="15" spans="2:3" ht="63" x14ac:dyDescent="0.25">
      <c r="B15" s="32" t="s">
        <v>101</v>
      </c>
    </row>
    <row r="16" spans="2:3" x14ac:dyDescent="0.25">
      <c r="B16" s="30"/>
    </row>
    <row r="17" ht="21.75" customHeight="1" x14ac:dyDescent="0.25"/>
    <row r="18"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J71"/>
  <sheetViews>
    <sheetView workbookViewId="0">
      <pane ySplit="5" topLeftCell="A6" activePane="bottomLeft" state="frozen"/>
      <selection pane="bottomLeft" activeCell="I12" sqref="I12"/>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3.85546875" style="41" customWidth="1"/>
    <col min="5" max="5" width="14.5703125" style="41" customWidth="1"/>
    <col min="6" max="6" width="19" style="40" customWidth="1"/>
    <col min="7" max="7" width="10.85546875" style="40" customWidth="1"/>
    <col min="8" max="8" width="11" style="40" customWidth="1"/>
    <col min="9" max="9" width="12.42578125" style="41" customWidth="1"/>
    <col min="10" max="11" width="8.7109375" style="40" customWidth="1"/>
    <col min="12" max="16384" width="0" style="40" hidden="1"/>
  </cols>
  <sheetData>
    <row r="1" spans="1:10" x14ac:dyDescent="0.2">
      <c r="A1" s="118" t="s">
        <v>42</v>
      </c>
    </row>
    <row r="2" spans="1:10" ht="14.25" x14ac:dyDescent="0.2">
      <c r="A2" s="39" t="s">
        <v>102</v>
      </c>
      <c r="B2" s="2"/>
    </row>
    <row r="3" spans="1:10" ht="11.25" customHeight="1" x14ac:dyDescent="0.2">
      <c r="A3" s="39"/>
      <c r="B3" s="2"/>
    </row>
    <row r="4" spans="1:10" ht="30.75" customHeight="1" x14ac:dyDescent="0.2">
      <c r="A4" s="235"/>
      <c r="B4" s="237"/>
      <c r="C4" s="230"/>
      <c r="D4" s="173"/>
      <c r="E4" s="215" t="s">
        <v>112</v>
      </c>
      <c r="F4" s="230"/>
      <c r="G4" s="234" t="s">
        <v>0</v>
      </c>
      <c r="H4" s="233"/>
      <c r="I4" s="230"/>
    </row>
    <row r="5" spans="1:10" s="5" customFormat="1" ht="69.75" customHeight="1" x14ac:dyDescent="0.2">
      <c r="A5" s="236" t="s">
        <v>1</v>
      </c>
      <c r="B5" s="238" t="s">
        <v>4</v>
      </c>
      <c r="C5" s="231" t="s">
        <v>144</v>
      </c>
      <c r="D5" s="174" t="s">
        <v>110</v>
      </c>
      <c r="E5" s="216" t="s">
        <v>113</v>
      </c>
      <c r="F5" s="228" t="s">
        <v>143</v>
      </c>
      <c r="G5" s="172" t="s">
        <v>2</v>
      </c>
      <c r="H5" s="172" t="s">
        <v>3</v>
      </c>
      <c r="I5" s="228" t="s">
        <v>111</v>
      </c>
      <c r="J5" s="6"/>
    </row>
    <row r="6" spans="1:10" x14ac:dyDescent="0.2">
      <c r="A6" s="13">
        <v>1</v>
      </c>
      <c r="B6" s="14">
        <v>44204</v>
      </c>
      <c r="C6" s="94">
        <v>568</v>
      </c>
      <c r="D6" s="94">
        <v>395</v>
      </c>
      <c r="E6" s="94">
        <v>402</v>
      </c>
      <c r="F6" s="95">
        <v>417</v>
      </c>
      <c r="G6" s="95">
        <v>371</v>
      </c>
      <c r="H6" s="95">
        <v>481</v>
      </c>
      <c r="I6" s="94">
        <v>145</v>
      </c>
      <c r="J6" s="33"/>
    </row>
    <row r="7" spans="1:10" x14ac:dyDescent="0.2">
      <c r="A7" s="13">
        <v>2</v>
      </c>
      <c r="B7" s="14">
        <v>44211</v>
      </c>
      <c r="C7" s="94">
        <v>443</v>
      </c>
      <c r="D7" s="94">
        <v>411</v>
      </c>
      <c r="E7" s="94">
        <v>391</v>
      </c>
      <c r="F7" s="95">
        <v>399</v>
      </c>
      <c r="G7" s="95">
        <v>332</v>
      </c>
      <c r="H7" s="95">
        <v>470</v>
      </c>
      <c r="I7" s="94">
        <v>153</v>
      </c>
      <c r="J7" s="33"/>
    </row>
    <row r="8" spans="1:10" x14ac:dyDescent="0.2">
      <c r="A8" s="13">
        <v>3</v>
      </c>
      <c r="B8" s="14">
        <v>44218</v>
      </c>
      <c r="C8" s="94">
        <v>474</v>
      </c>
      <c r="D8" s="94">
        <v>347</v>
      </c>
      <c r="E8" s="94">
        <v>382.6</v>
      </c>
      <c r="F8" s="95">
        <v>375.4</v>
      </c>
      <c r="G8" s="95">
        <v>335</v>
      </c>
      <c r="H8" s="95">
        <v>426</v>
      </c>
      <c r="I8" s="94">
        <v>182</v>
      </c>
      <c r="J8" s="33"/>
    </row>
    <row r="9" spans="1:10" x14ac:dyDescent="0.2">
      <c r="A9" s="13">
        <v>4</v>
      </c>
      <c r="B9" s="14">
        <v>44225</v>
      </c>
      <c r="C9" s="94">
        <v>437</v>
      </c>
      <c r="D9" s="94">
        <v>323</v>
      </c>
      <c r="E9" s="94">
        <v>373.6</v>
      </c>
      <c r="F9" s="95">
        <v>358.8</v>
      </c>
      <c r="G9" s="95">
        <v>296</v>
      </c>
      <c r="H9" s="95">
        <v>433</v>
      </c>
      <c r="I9" s="94">
        <v>137</v>
      </c>
      <c r="J9" s="33"/>
    </row>
    <row r="10" spans="1:10" s="256" customFormat="1" x14ac:dyDescent="0.2">
      <c r="A10" s="13">
        <v>5</v>
      </c>
      <c r="B10" s="14">
        <v>44232</v>
      </c>
      <c r="C10" s="94">
        <v>462</v>
      </c>
      <c r="D10" s="94">
        <v>332</v>
      </c>
      <c r="E10" s="94">
        <v>345.8</v>
      </c>
      <c r="F10" s="95">
        <v>337.4</v>
      </c>
      <c r="G10" s="95">
        <v>314</v>
      </c>
      <c r="H10" s="95">
        <v>371</v>
      </c>
      <c r="I10" s="94">
        <v>126</v>
      </c>
      <c r="J10" s="33"/>
    </row>
    <row r="11" spans="1:10" s="256" customFormat="1" x14ac:dyDescent="0.2">
      <c r="A11" s="13">
        <v>6</v>
      </c>
      <c r="B11" s="14">
        <v>44239</v>
      </c>
      <c r="C11" s="94">
        <v>382</v>
      </c>
      <c r="D11" s="94">
        <v>306</v>
      </c>
      <c r="E11" s="94">
        <v>339.8</v>
      </c>
      <c r="F11" s="95">
        <v>331.6</v>
      </c>
      <c r="G11" s="95">
        <v>306</v>
      </c>
      <c r="H11" s="95">
        <v>364</v>
      </c>
      <c r="I11" s="94">
        <v>99</v>
      </c>
      <c r="J11" s="33"/>
    </row>
    <row r="12" spans="1:10" s="256" customFormat="1" x14ac:dyDescent="0.2">
      <c r="A12" s="13">
        <v>7</v>
      </c>
      <c r="B12" s="14">
        <v>44246</v>
      </c>
      <c r="C12" s="94">
        <v>352</v>
      </c>
      <c r="D12" s="94">
        <v>297</v>
      </c>
      <c r="E12" s="94">
        <v>317</v>
      </c>
      <c r="F12" s="95">
        <v>310.8</v>
      </c>
      <c r="G12" s="95">
        <v>217</v>
      </c>
      <c r="H12" s="95">
        <v>366</v>
      </c>
      <c r="I12" s="94">
        <v>78</v>
      </c>
      <c r="J12" s="33"/>
    </row>
    <row r="13" spans="1:10" ht="14.25" x14ac:dyDescent="0.2">
      <c r="A13" s="42" t="s">
        <v>36</v>
      </c>
      <c r="F13" s="35"/>
      <c r="G13" s="35"/>
      <c r="H13" s="35"/>
      <c r="I13" s="35"/>
      <c r="J13" s="34"/>
    </row>
    <row r="14" spans="1:10" ht="12.75" customHeight="1" x14ac:dyDescent="0.2">
      <c r="A14" s="127" t="s">
        <v>30</v>
      </c>
      <c r="B14" s="75"/>
      <c r="C14" s="75"/>
      <c r="D14" s="75"/>
      <c r="E14" s="75"/>
      <c r="F14" s="75"/>
      <c r="G14" s="75"/>
      <c r="H14" s="75"/>
      <c r="I14" s="75"/>
    </row>
    <row r="15" spans="1:10" ht="14.25" x14ac:dyDescent="0.2">
      <c r="A15" s="16" t="s">
        <v>92</v>
      </c>
    </row>
    <row r="16" spans="1:10" x14ac:dyDescent="0.2">
      <c r="C16" s="78"/>
      <c r="D16" s="78"/>
      <c r="E16" s="78"/>
    </row>
    <row r="17" spans="1:5" ht="15" x14ac:dyDescent="0.2">
      <c r="A17" s="25"/>
      <c r="C17" s="78"/>
      <c r="D17" s="78"/>
      <c r="E17" s="78"/>
    </row>
    <row r="18" spans="1:5" x14ac:dyDescent="0.2"/>
    <row r="19" spans="1:5" x14ac:dyDescent="0.2"/>
    <row r="20" spans="1:5" x14ac:dyDescent="0.2"/>
    <row r="21" spans="1:5" x14ac:dyDescent="0.2"/>
    <row r="22" spans="1:5" x14ac:dyDescent="0.2"/>
    <row r="23" spans="1:5" x14ac:dyDescent="0.2"/>
    <row r="24" spans="1:5" x14ac:dyDescent="0.2"/>
    <row r="25" spans="1:5" x14ac:dyDescent="0.2"/>
    <row r="26" spans="1:5" x14ac:dyDescent="0.2"/>
    <row r="27" spans="1:5" x14ac:dyDescent="0.2"/>
    <row r="28" spans="1:5" x14ac:dyDescent="0.2"/>
    <row r="29" spans="1:5" x14ac:dyDescent="0.2"/>
    <row r="30" spans="1:5" x14ac:dyDescent="0.2"/>
    <row r="31" spans="1:5" x14ac:dyDescent="0.2"/>
    <row r="32" spans="1:5"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sheetData>
  <hyperlinks>
    <hyperlink ref="A1" location="Contents!A1" display="Contents"/>
  </hyperlinks>
  <pageMargins left="0.70866141732283472" right="0.70866141732283472" top="0.74803149606299213" bottom="0.74803149606299213" header="0.31496062992125984" footer="0.31496062992125984"/>
  <pageSetup scale="87"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tint="0.59999389629810485"/>
  </sheetPr>
  <dimension ref="A1:GV38"/>
  <sheetViews>
    <sheetView showGridLines="0" zoomScaleNormal="100" zoomScaleSheetLayoutView="100" workbookViewId="0">
      <pane xSplit="3" ySplit="5" topLeftCell="AT6" activePane="bottomRight" state="frozen"/>
      <selection activeCell="X3" sqref="X3:X4"/>
      <selection pane="topRight" activeCell="X3" sqref="X3:X4"/>
      <selection pane="bottomLeft" activeCell="X3" sqref="X3:X4"/>
      <selection pane="bottomRight" activeCell="BD25" sqref="BD25"/>
    </sheetView>
  </sheetViews>
  <sheetFormatPr defaultColWidth="5.28515625" defaultRowHeight="12.75" zeroHeight="1" x14ac:dyDescent="0.2"/>
  <cols>
    <col min="1" max="1" width="20.42578125" customWidth="1"/>
    <col min="2" max="2" width="18.5703125" customWidth="1"/>
    <col min="3" max="3" width="6.85546875" customWidth="1"/>
    <col min="4" max="4" width="11.42578125" bestFit="1" customWidth="1"/>
    <col min="5" max="14" width="10.140625" customWidth="1"/>
    <col min="15" max="16" width="9.140625" customWidth="1"/>
    <col min="17" max="21" width="9.140625" style="136" customWidth="1"/>
    <col min="22" max="23" width="9.140625" style="180" customWidth="1"/>
    <col min="24" max="24" width="9" customWidth="1"/>
    <col min="25" max="28" width="9.28515625" style="136" bestFit="1" customWidth="1"/>
    <col min="29" max="29" width="9.28515625" style="136" customWidth="1"/>
    <col min="30" max="32" width="9.28515625" style="136" bestFit="1" customWidth="1"/>
    <col min="33" max="35" width="9" style="136" bestFit="1" customWidth="1"/>
    <col min="36" max="36" width="11.5703125" style="136" customWidth="1"/>
    <col min="37" max="40" width="9.140625" style="136" bestFit="1" customWidth="1"/>
    <col min="41" max="41" width="9.28515625" style="136" bestFit="1" customWidth="1"/>
    <col min="42" max="42" width="10" style="136" customWidth="1"/>
    <col min="43" max="45" width="10.5703125" style="136" customWidth="1"/>
    <col min="46" max="46" width="10.85546875" style="136" customWidth="1"/>
    <col min="47" max="49" width="9.140625" style="136" bestFit="1" customWidth="1"/>
    <col min="50" max="52" width="9" style="136" bestFit="1" customWidth="1"/>
    <col min="53" max="16384" width="5.28515625" style="136"/>
  </cols>
  <sheetData>
    <row r="1" spans="1:204" x14ac:dyDescent="0.2">
      <c r="A1" s="118" t="s">
        <v>42</v>
      </c>
    </row>
    <row r="2" spans="1:204" ht="14.25" x14ac:dyDescent="0.2">
      <c r="A2" s="36" t="s">
        <v>116</v>
      </c>
    </row>
    <row r="3" spans="1:204" x14ac:dyDescent="0.2"/>
    <row r="4" spans="1:204" ht="19.5" customHeight="1" x14ac:dyDescent="0.2">
      <c r="A4" s="240" t="s">
        <v>39</v>
      </c>
      <c r="B4" s="239"/>
      <c r="C4" s="242"/>
      <c r="D4" s="96">
        <v>11</v>
      </c>
      <c r="E4" s="96">
        <v>12</v>
      </c>
      <c r="F4" s="96">
        <v>13</v>
      </c>
      <c r="G4" s="96">
        <v>14</v>
      </c>
      <c r="H4" s="96">
        <v>15</v>
      </c>
      <c r="I4" s="96">
        <v>16</v>
      </c>
      <c r="J4" s="96">
        <v>17</v>
      </c>
      <c r="K4" s="96">
        <v>18</v>
      </c>
      <c r="L4" s="96">
        <v>19</v>
      </c>
      <c r="M4" s="96">
        <v>20</v>
      </c>
      <c r="N4" s="96">
        <v>21</v>
      </c>
      <c r="O4" s="96">
        <v>22</v>
      </c>
      <c r="P4" s="181">
        <v>23</v>
      </c>
      <c r="Q4" s="96">
        <v>24</v>
      </c>
      <c r="R4" s="96">
        <v>25</v>
      </c>
      <c r="S4" s="96">
        <v>26</v>
      </c>
      <c r="T4" s="96">
        <v>27</v>
      </c>
      <c r="U4" s="96">
        <v>28</v>
      </c>
      <c r="V4" s="182">
        <v>29</v>
      </c>
      <c r="W4" s="182">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c r="AZ4" s="96">
        <v>7</v>
      </c>
      <c r="BA4" s="145"/>
      <c r="BB4" s="145"/>
      <c r="BC4" s="145"/>
      <c r="BD4" s="145"/>
      <c r="BE4" s="145"/>
      <c r="BF4" s="145"/>
      <c r="BG4" s="145"/>
      <c r="BH4" s="145"/>
      <c r="BI4" s="145"/>
      <c r="BJ4" s="145"/>
      <c r="BK4" s="145"/>
      <c r="BL4" s="145"/>
      <c r="BM4" s="145"/>
      <c r="BN4" s="145"/>
      <c r="BO4" s="145"/>
      <c r="BP4" s="145"/>
      <c r="BQ4" s="145"/>
      <c r="BR4" s="145"/>
      <c r="BS4" s="145"/>
      <c r="BT4" s="145"/>
      <c r="BU4" s="145"/>
      <c r="BV4" s="145"/>
      <c r="BW4" s="145"/>
      <c r="BX4" s="145"/>
      <c r="BY4" s="145"/>
      <c r="BZ4" s="145"/>
      <c r="CA4" s="145"/>
      <c r="CB4" s="145"/>
      <c r="CC4" s="145"/>
      <c r="CD4" s="145"/>
      <c r="CE4" s="145"/>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45"/>
      <c r="DI4" s="145"/>
      <c r="DJ4" s="145"/>
      <c r="DK4" s="145"/>
      <c r="DL4" s="145"/>
      <c r="DM4" s="145"/>
      <c r="DN4" s="145"/>
      <c r="DO4" s="145"/>
      <c r="DP4" s="145"/>
      <c r="DQ4" s="145"/>
      <c r="DR4" s="145"/>
      <c r="DS4" s="145"/>
      <c r="DT4" s="145"/>
      <c r="DU4" s="145"/>
      <c r="DV4" s="145"/>
      <c r="DW4" s="145"/>
      <c r="DX4" s="145"/>
      <c r="DY4" s="145"/>
      <c r="DZ4" s="145"/>
      <c r="EA4" s="145"/>
      <c r="EB4" s="145"/>
      <c r="EC4" s="145"/>
      <c r="ED4" s="145"/>
      <c r="EE4" s="145"/>
      <c r="EF4" s="145"/>
      <c r="EG4" s="145"/>
      <c r="EH4" s="145"/>
      <c r="EI4" s="145"/>
      <c r="EJ4" s="145"/>
      <c r="EK4" s="145"/>
      <c r="EL4" s="145"/>
      <c r="EM4" s="145"/>
      <c r="EN4" s="145"/>
      <c r="EO4" s="145"/>
      <c r="EP4" s="145"/>
      <c r="EQ4" s="145"/>
      <c r="ER4" s="145"/>
      <c r="ES4" s="145"/>
      <c r="ET4" s="145"/>
      <c r="EU4" s="145"/>
      <c r="EV4" s="145"/>
      <c r="EW4" s="145"/>
      <c r="EX4" s="145"/>
      <c r="EY4" s="145"/>
      <c r="EZ4" s="145"/>
      <c r="FA4" s="145"/>
      <c r="FB4" s="145"/>
      <c r="FC4" s="145"/>
      <c r="FD4" s="145"/>
      <c r="FE4" s="145"/>
      <c r="FF4" s="145"/>
      <c r="FG4" s="145"/>
      <c r="FH4" s="145"/>
      <c r="FI4" s="145"/>
      <c r="FJ4" s="145"/>
      <c r="FK4" s="145"/>
      <c r="FL4" s="145"/>
      <c r="FM4" s="145"/>
      <c r="FN4" s="145"/>
      <c r="FO4" s="145"/>
      <c r="FP4" s="145"/>
      <c r="FQ4" s="145"/>
      <c r="FR4" s="145"/>
      <c r="FS4" s="145"/>
      <c r="FT4" s="145"/>
      <c r="FU4" s="145"/>
      <c r="FV4" s="145"/>
      <c r="FW4" s="145"/>
      <c r="FX4" s="145"/>
      <c r="FY4" s="145"/>
      <c r="FZ4" s="145"/>
      <c r="GA4" s="145"/>
      <c r="GB4" s="145"/>
      <c r="GC4" s="145"/>
      <c r="GD4" s="145"/>
      <c r="GE4" s="145"/>
      <c r="GF4" s="145"/>
      <c r="GG4" s="145"/>
      <c r="GH4" s="145"/>
      <c r="GI4" s="145"/>
      <c r="GJ4" s="145"/>
      <c r="GK4" s="145"/>
      <c r="GL4" s="145"/>
      <c r="GM4" s="145"/>
      <c r="GN4" s="145"/>
      <c r="GO4" s="145"/>
      <c r="GP4" s="145"/>
      <c r="GQ4" s="145"/>
      <c r="GR4" s="145"/>
      <c r="GS4" s="145"/>
      <c r="GT4" s="145"/>
      <c r="GU4" s="145"/>
      <c r="GV4" s="145"/>
    </row>
    <row r="5" spans="1:204" ht="25.5" customHeight="1" x14ac:dyDescent="0.2">
      <c r="A5" s="241" t="s">
        <v>44</v>
      </c>
      <c r="B5" s="239"/>
      <c r="C5" s="243" t="s">
        <v>61</v>
      </c>
      <c r="D5" s="177" t="s">
        <v>117</v>
      </c>
      <c r="E5" s="97">
        <v>43917</v>
      </c>
      <c r="F5" s="97">
        <v>43924</v>
      </c>
      <c r="G5" s="97">
        <v>43931</v>
      </c>
      <c r="H5" s="97">
        <v>43938</v>
      </c>
      <c r="I5" s="97">
        <v>43945</v>
      </c>
      <c r="J5" s="97">
        <v>43952</v>
      </c>
      <c r="K5" s="97">
        <v>43959</v>
      </c>
      <c r="L5" s="97">
        <v>43966</v>
      </c>
      <c r="M5" s="97">
        <v>43973</v>
      </c>
      <c r="N5" s="97">
        <v>43980</v>
      </c>
      <c r="O5" s="97">
        <v>43987</v>
      </c>
      <c r="P5" s="183">
        <v>43994</v>
      </c>
      <c r="Q5" s="97">
        <v>44001</v>
      </c>
      <c r="R5" s="97">
        <v>44008</v>
      </c>
      <c r="S5" s="97">
        <v>44015</v>
      </c>
      <c r="T5" s="97">
        <v>44022</v>
      </c>
      <c r="U5" s="97">
        <v>44029</v>
      </c>
      <c r="V5" s="184">
        <v>44036</v>
      </c>
      <c r="W5" s="184">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44176</v>
      </c>
      <c r="AQ5" s="97">
        <v>44183</v>
      </c>
      <c r="AR5" s="97">
        <v>44190</v>
      </c>
      <c r="AS5" s="97">
        <v>44197</v>
      </c>
      <c r="AT5" s="97">
        <v>44204</v>
      </c>
      <c r="AU5" s="97">
        <v>44211</v>
      </c>
      <c r="AV5" s="97">
        <v>44218</v>
      </c>
      <c r="AW5" s="97">
        <v>44225</v>
      </c>
      <c r="AX5" s="97">
        <v>44232</v>
      </c>
      <c r="AY5" s="97">
        <v>44239</v>
      </c>
      <c r="AZ5" s="97">
        <v>44246</v>
      </c>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row>
    <row r="6" spans="1:204" x14ac:dyDescent="0.2">
      <c r="A6" s="49" t="s">
        <v>62</v>
      </c>
      <c r="B6" s="67" t="s">
        <v>43</v>
      </c>
      <c r="C6" s="72">
        <f>SUM(C7:C14)</f>
        <v>16980</v>
      </c>
      <c r="D6" s="71">
        <f t="shared" ref="D6:D14" si="0">SUM(D15+D24)</f>
        <v>104</v>
      </c>
      <c r="E6" s="71">
        <f t="shared" ref="E6:Q6" si="1">SUM(E7:E14)</f>
        <v>287</v>
      </c>
      <c r="F6" s="185">
        <f t="shared" si="1"/>
        <v>434</v>
      </c>
      <c r="G6" s="71">
        <f t="shared" si="1"/>
        <v>435</v>
      </c>
      <c r="H6" s="71">
        <f t="shared" si="1"/>
        <v>424</v>
      </c>
      <c r="I6" s="71">
        <f t="shared" si="1"/>
        <v>470</v>
      </c>
      <c r="J6" s="71">
        <f t="shared" si="1"/>
        <v>427</v>
      </c>
      <c r="K6" s="71">
        <f t="shared" si="1"/>
        <v>336</v>
      </c>
      <c r="L6" s="71">
        <f t="shared" si="1"/>
        <v>396</v>
      </c>
      <c r="M6" s="71">
        <f t="shared" si="1"/>
        <v>325</v>
      </c>
      <c r="N6" s="71">
        <f t="shared" si="1"/>
        <v>316</v>
      </c>
      <c r="O6" s="71">
        <f t="shared" si="1"/>
        <v>304</v>
      </c>
      <c r="P6" s="66">
        <f t="shared" si="1"/>
        <v>292</v>
      </c>
      <c r="Q6" s="66">
        <f t="shared" si="1"/>
        <v>290</v>
      </c>
      <c r="R6" s="66">
        <f>SUM(R7:R14)</f>
        <v>295</v>
      </c>
      <c r="S6" s="66">
        <f>SUM(S7:S14)</f>
        <v>289</v>
      </c>
      <c r="T6" s="66">
        <v>275</v>
      </c>
      <c r="U6" s="66">
        <f>SUM(U7:U14)</f>
        <v>240</v>
      </c>
      <c r="V6" s="186">
        <f>SUM(V7:V14)</f>
        <v>306</v>
      </c>
      <c r="W6" s="186">
        <v>273</v>
      </c>
      <c r="X6" s="66">
        <f t="shared" ref="X6:AS6" si="2">SUM(X7:X14)</f>
        <v>280</v>
      </c>
      <c r="Y6" s="66">
        <f t="shared" si="2"/>
        <v>278</v>
      </c>
      <c r="Z6" s="66">
        <f t="shared" si="2"/>
        <v>313</v>
      </c>
      <c r="AA6" s="66">
        <f t="shared" si="2"/>
        <v>303</v>
      </c>
      <c r="AB6" s="66">
        <f t="shared" si="2"/>
        <v>234</v>
      </c>
      <c r="AC6" s="66">
        <f t="shared" si="2"/>
        <v>296</v>
      </c>
      <c r="AD6" s="66">
        <f t="shared" si="2"/>
        <v>322</v>
      </c>
      <c r="AE6" s="66">
        <f t="shared" si="2"/>
        <v>323</v>
      </c>
      <c r="AF6" s="66">
        <f t="shared" si="2"/>
        <v>328</v>
      </c>
      <c r="AG6" s="66">
        <f t="shared" si="2"/>
        <v>348</v>
      </c>
      <c r="AH6" s="66">
        <f t="shared" si="2"/>
        <v>278</v>
      </c>
      <c r="AI6" s="66">
        <f t="shared" si="2"/>
        <v>391</v>
      </c>
      <c r="AJ6" s="66">
        <f t="shared" si="2"/>
        <v>368</v>
      </c>
      <c r="AK6" s="66">
        <f t="shared" si="2"/>
        <v>386</v>
      </c>
      <c r="AL6" s="66">
        <f t="shared" si="2"/>
        <v>406</v>
      </c>
      <c r="AM6" s="66">
        <f t="shared" si="2"/>
        <v>396</v>
      </c>
      <c r="AN6" s="66">
        <f t="shared" si="2"/>
        <v>348</v>
      </c>
      <c r="AO6" s="66">
        <f t="shared" si="2"/>
        <v>387</v>
      </c>
      <c r="AP6" s="66">
        <f t="shared" si="2"/>
        <v>366</v>
      </c>
      <c r="AQ6" s="66">
        <f t="shared" si="2"/>
        <v>350</v>
      </c>
      <c r="AR6" s="66">
        <f t="shared" si="2"/>
        <v>310</v>
      </c>
      <c r="AS6" s="66">
        <f t="shared" si="2"/>
        <v>333</v>
      </c>
      <c r="AT6" s="66">
        <f t="shared" ref="AT6" si="3">SUM(AT7:AT14)</f>
        <v>568</v>
      </c>
      <c r="AU6" s="66">
        <f t="shared" ref="AU6:AZ6" si="4">SUM(AU7:AU14)</f>
        <v>443</v>
      </c>
      <c r="AV6" s="66">
        <f t="shared" si="4"/>
        <v>474</v>
      </c>
      <c r="AW6" s="66">
        <f t="shared" si="4"/>
        <v>437</v>
      </c>
      <c r="AX6" s="66">
        <f t="shared" si="4"/>
        <v>462</v>
      </c>
      <c r="AY6" s="66">
        <f t="shared" si="4"/>
        <v>382</v>
      </c>
      <c r="AZ6" s="66">
        <f t="shared" si="4"/>
        <v>352</v>
      </c>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row>
    <row r="7" spans="1:204" x14ac:dyDescent="0.2">
      <c r="A7" s="52"/>
      <c r="B7" s="53" t="s">
        <v>58</v>
      </c>
      <c r="C7" s="69">
        <f>SUM(C16+C25)</f>
        <v>51</v>
      </c>
      <c r="D7" s="64">
        <f t="shared" si="0"/>
        <v>0</v>
      </c>
      <c r="E7" s="64">
        <f t="shared" ref="E7:U14" si="5">SUM(E16+E25)</f>
        <v>1</v>
      </c>
      <c r="F7" s="64">
        <f>SUM(F16+F25)</f>
        <v>0</v>
      </c>
      <c r="G7" s="64">
        <f t="shared" si="5"/>
        <v>1</v>
      </c>
      <c r="H7" s="64">
        <f t="shared" si="5"/>
        <v>0</v>
      </c>
      <c r="I7" s="64">
        <f t="shared" si="5"/>
        <v>1</v>
      </c>
      <c r="J7" s="64">
        <f t="shared" si="5"/>
        <v>1</v>
      </c>
      <c r="K7" s="64">
        <f t="shared" si="5"/>
        <v>0</v>
      </c>
      <c r="L7" s="64">
        <f t="shared" si="5"/>
        <v>0</v>
      </c>
      <c r="M7" s="64">
        <f t="shared" si="5"/>
        <v>1</v>
      </c>
      <c r="N7" s="64">
        <f t="shared" si="5"/>
        <v>1</v>
      </c>
      <c r="O7" s="64">
        <f t="shared" si="5"/>
        <v>0</v>
      </c>
      <c r="P7" s="64">
        <f t="shared" si="5"/>
        <v>3</v>
      </c>
      <c r="Q7" s="64">
        <f t="shared" si="5"/>
        <v>0</v>
      </c>
      <c r="R7" s="64">
        <f t="shared" si="5"/>
        <v>4</v>
      </c>
      <c r="S7" s="64">
        <f t="shared" si="5"/>
        <v>0</v>
      </c>
      <c r="T7" s="64">
        <v>1</v>
      </c>
      <c r="U7" s="64">
        <f t="shared" si="5"/>
        <v>1</v>
      </c>
      <c r="V7" s="187">
        <f>SUM(V16+V25)</f>
        <v>2</v>
      </c>
      <c r="W7" s="187">
        <v>2</v>
      </c>
      <c r="X7" s="64">
        <f t="shared" ref="X7:AS14" si="6">SUM(X16+X25)</f>
        <v>1</v>
      </c>
      <c r="Y7" s="64">
        <f t="shared" si="6"/>
        <v>0</v>
      </c>
      <c r="Z7" s="64">
        <f t="shared" si="6"/>
        <v>1</v>
      </c>
      <c r="AA7" s="64">
        <f t="shared" si="6"/>
        <v>0</v>
      </c>
      <c r="AB7" s="64">
        <f t="shared" si="6"/>
        <v>0</v>
      </c>
      <c r="AC7" s="64">
        <f t="shared" si="6"/>
        <v>4</v>
      </c>
      <c r="AD7" s="64">
        <f t="shared" si="6"/>
        <v>2</v>
      </c>
      <c r="AE7" s="64">
        <f t="shared" si="6"/>
        <v>1</v>
      </c>
      <c r="AF7" s="64">
        <f t="shared" si="6"/>
        <v>1</v>
      </c>
      <c r="AG7" s="64">
        <f t="shared" si="6"/>
        <v>4</v>
      </c>
      <c r="AH7" s="64">
        <f t="shared" si="6"/>
        <v>2</v>
      </c>
      <c r="AI7" s="64">
        <f t="shared" si="6"/>
        <v>1</v>
      </c>
      <c r="AJ7" s="64">
        <f t="shared" si="6"/>
        <v>2</v>
      </c>
      <c r="AK7" s="64">
        <f t="shared" si="6"/>
        <v>1</v>
      </c>
      <c r="AL7" s="64">
        <f t="shared" si="6"/>
        <v>0</v>
      </c>
      <c r="AM7" s="64">
        <f t="shared" si="6"/>
        <v>1</v>
      </c>
      <c r="AN7" s="64">
        <f t="shared" si="6"/>
        <v>1</v>
      </c>
      <c r="AO7" s="64">
        <f t="shared" si="6"/>
        <v>1</v>
      </c>
      <c r="AP7" s="64">
        <f t="shared" si="6"/>
        <v>0</v>
      </c>
      <c r="AQ7" s="64">
        <f t="shared" si="6"/>
        <v>2</v>
      </c>
      <c r="AR7" s="64">
        <f t="shared" si="6"/>
        <v>1</v>
      </c>
      <c r="AS7" s="64">
        <f t="shared" si="6"/>
        <v>1</v>
      </c>
      <c r="AT7" s="64">
        <f t="shared" ref="AT7" si="7">SUM(AT16+AT25)</f>
        <v>1</v>
      </c>
      <c r="AU7" s="64">
        <f t="shared" ref="AU7:AZ14" si="8">SUM(AU16+AU25)</f>
        <v>0</v>
      </c>
      <c r="AV7" s="64">
        <f t="shared" si="8"/>
        <v>3</v>
      </c>
      <c r="AW7" s="64">
        <f t="shared" si="8"/>
        <v>0</v>
      </c>
      <c r="AX7" s="64">
        <f t="shared" si="8"/>
        <v>0</v>
      </c>
      <c r="AY7" s="64">
        <f t="shared" si="8"/>
        <v>0</v>
      </c>
      <c r="AZ7" s="64">
        <f t="shared" si="8"/>
        <v>1</v>
      </c>
      <c r="BA7" s="148"/>
      <c r="BB7" s="148"/>
      <c r="BC7" s="148"/>
      <c r="BD7" s="148"/>
      <c r="BE7" s="148"/>
      <c r="BF7" s="148"/>
      <c r="BG7" s="148"/>
      <c r="BH7" s="148"/>
      <c r="BI7" s="148"/>
      <c r="BJ7" s="148"/>
      <c r="BK7" s="148"/>
      <c r="BL7" s="148"/>
      <c r="BM7" s="148"/>
      <c r="BN7" s="148"/>
      <c r="BO7" s="148"/>
      <c r="BP7" s="148"/>
      <c r="BQ7" s="148"/>
      <c r="BR7" s="148"/>
      <c r="BS7" s="148"/>
      <c r="BT7" s="148"/>
      <c r="BU7" s="148"/>
      <c r="BV7" s="148"/>
      <c r="BW7" s="148"/>
      <c r="BX7" s="148"/>
      <c r="BY7" s="148"/>
      <c r="BZ7" s="148"/>
      <c r="CA7" s="148"/>
      <c r="CB7" s="148"/>
      <c r="CC7" s="148"/>
      <c r="CD7" s="148"/>
      <c r="CE7" s="148"/>
      <c r="CF7" s="148"/>
      <c r="CG7" s="148"/>
      <c r="CH7" s="148"/>
      <c r="CI7" s="148"/>
      <c r="CJ7" s="148"/>
      <c r="CK7" s="148"/>
      <c r="CL7" s="148"/>
      <c r="CM7" s="148"/>
      <c r="CN7" s="148"/>
      <c r="CO7" s="148"/>
      <c r="CP7" s="148"/>
      <c r="CQ7" s="148"/>
      <c r="CR7" s="148"/>
      <c r="CS7" s="148"/>
      <c r="CT7" s="148"/>
      <c r="CU7" s="148"/>
      <c r="CV7" s="148"/>
      <c r="CW7" s="148"/>
      <c r="CX7" s="148"/>
      <c r="CY7" s="148"/>
      <c r="CZ7" s="148"/>
      <c r="DA7" s="148"/>
      <c r="DB7" s="148"/>
      <c r="DC7" s="148"/>
      <c r="DD7" s="148"/>
      <c r="DE7" s="148"/>
      <c r="DF7" s="148"/>
      <c r="DG7" s="148"/>
      <c r="DH7" s="148"/>
      <c r="DI7" s="148"/>
      <c r="DJ7" s="148"/>
      <c r="DK7" s="148"/>
      <c r="DL7" s="148"/>
      <c r="DM7" s="148"/>
      <c r="DN7" s="148"/>
      <c r="DO7" s="148"/>
      <c r="DP7" s="148"/>
      <c r="DQ7" s="148"/>
      <c r="DR7" s="148"/>
      <c r="DS7" s="148"/>
      <c r="DT7" s="148"/>
      <c r="DU7" s="148"/>
      <c r="DV7" s="148"/>
      <c r="DW7" s="148"/>
      <c r="DX7" s="148"/>
      <c r="DY7" s="148"/>
      <c r="DZ7" s="148"/>
      <c r="EA7" s="148"/>
      <c r="EB7" s="148"/>
      <c r="EC7" s="148"/>
      <c r="ED7" s="148"/>
      <c r="EE7" s="148"/>
      <c r="EF7" s="148"/>
      <c r="EG7" s="148"/>
      <c r="EH7" s="148"/>
      <c r="EI7" s="148"/>
      <c r="EJ7" s="148"/>
      <c r="EK7" s="148"/>
      <c r="EL7" s="148"/>
      <c r="EM7" s="148"/>
      <c r="EN7" s="148"/>
      <c r="EO7" s="148"/>
      <c r="EP7" s="148"/>
      <c r="EQ7" s="148"/>
      <c r="ER7" s="148"/>
      <c r="ES7" s="148"/>
      <c r="ET7" s="148"/>
      <c r="EU7" s="148"/>
      <c r="EV7" s="148"/>
      <c r="EW7" s="148"/>
      <c r="EX7" s="148"/>
      <c r="EY7" s="148"/>
      <c r="EZ7" s="148"/>
      <c r="FA7" s="148"/>
      <c r="FB7" s="148"/>
      <c r="FC7" s="148"/>
      <c r="FD7" s="148"/>
      <c r="FE7" s="148"/>
      <c r="FF7" s="148"/>
      <c r="FG7" s="148"/>
      <c r="FH7" s="148"/>
      <c r="FI7" s="148"/>
      <c r="FJ7" s="148"/>
      <c r="FK7" s="148"/>
      <c r="FL7" s="148"/>
      <c r="FM7" s="148"/>
      <c r="FN7" s="148"/>
      <c r="FO7" s="148"/>
      <c r="FP7" s="148"/>
      <c r="FQ7" s="148"/>
      <c r="FR7" s="148"/>
      <c r="FS7" s="148"/>
      <c r="FT7" s="148"/>
      <c r="FU7" s="148"/>
      <c r="FV7" s="148"/>
      <c r="FW7" s="148"/>
      <c r="FX7" s="148"/>
      <c r="FY7" s="148"/>
      <c r="FZ7" s="148"/>
      <c r="GA7" s="148"/>
      <c r="GB7" s="148"/>
      <c r="GC7" s="148"/>
      <c r="GD7" s="148"/>
      <c r="GE7" s="148"/>
      <c r="GF7" s="148"/>
      <c r="GG7" s="148"/>
      <c r="GH7" s="148"/>
      <c r="GI7" s="148"/>
      <c r="GJ7" s="148"/>
      <c r="GK7" s="148"/>
      <c r="GL7" s="148"/>
      <c r="GM7" s="148"/>
      <c r="GN7" s="148"/>
      <c r="GO7" s="148"/>
      <c r="GP7" s="148"/>
      <c r="GQ7" s="148"/>
      <c r="GR7" s="148"/>
      <c r="GS7" s="148"/>
      <c r="GT7" s="148"/>
      <c r="GU7" s="148"/>
      <c r="GV7" s="148"/>
    </row>
    <row r="8" spans="1:204" ht="14.25" customHeight="1" x14ac:dyDescent="0.2">
      <c r="A8" s="52"/>
      <c r="B8" s="56" t="s">
        <v>84</v>
      </c>
      <c r="C8" s="69">
        <f t="shared" ref="C8:C14" si="9">SUM(C17+C26)</f>
        <v>26</v>
      </c>
      <c r="D8" s="64">
        <f t="shared" si="0"/>
        <v>0</v>
      </c>
      <c r="E8" s="64">
        <f t="shared" si="5"/>
        <v>1</v>
      </c>
      <c r="F8" s="64">
        <f>SUM(F17+F26)</f>
        <v>1</v>
      </c>
      <c r="G8" s="64">
        <f t="shared" si="5"/>
        <v>0</v>
      </c>
      <c r="H8" s="64">
        <f t="shared" si="5"/>
        <v>0</v>
      </c>
      <c r="I8" s="64">
        <f t="shared" si="5"/>
        <v>0</v>
      </c>
      <c r="J8" s="64">
        <f t="shared" si="5"/>
        <v>1</v>
      </c>
      <c r="K8" s="64">
        <f t="shared" si="5"/>
        <v>1</v>
      </c>
      <c r="L8" s="64">
        <f t="shared" si="5"/>
        <v>0</v>
      </c>
      <c r="M8" s="64">
        <f t="shared" si="5"/>
        <v>0</v>
      </c>
      <c r="N8" s="64">
        <f t="shared" si="5"/>
        <v>0</v>
      </c>
      <c r="O8" s="64">
        <f t="shared" si="5"/>
        <v>0</v>
      </c>
      <c r="P8" s="64">
        <f t="shared" si="5"/>
        <v>0</v>
      </c>
      <c r="Q8" s="64">
        <f t="shared" si="5"/>
        <v>0</v>
      </c>
      <c r="R8" s="64">
        <f t="shared" si="5"/>
        <v>1</v>
      </c>
      <c r="S8" s="64">
        <f t="shared" si="5"/>
        <v>1</v>
      </c>
      <c r="T8" s="64">
        <v>0</v>
      </c>
      <c r="U8" s="64">
        <f t="shared" si="5"/>
        <v>0</v>
      </c>
      <c r="V8" s="187">
        <f t="shared" ref="V8:V14" si="10">SUM(V17+V26)</f>
        <v>0</v>
      </c>
      <c r="W8" s="187">
        <v>1</v>
      </c>
      <c r="X8" s="64">
        <f t="shared" si="6"/>
        <v>0</v>
      </c>
      <c r="Y8" s="64">
        <f t="shared" si="6"/>
        <v>0</v>
      </c>
      <c r="Z8" s="64">
        <f t="shared" si="6"/>
        <v>0</v>
      </c>
      <c r="AA8" s="64">
        <f t="shared" si="6"/>
        <v>1</v>
      </c>
      <c r="AB8" s="64">
        <f t="shared" si="6"/>
        <v>1</v>
      </c>
      <c r="AC8" s="64">
        <f t="shared" si="6"/>
        <v>1</v>
      </c>
      <c r="AD8" s="64">
        <f t="shared" si="6"/>
        <v>0</v>
      </c>
      <c r="AE8" s="64">
        <f t="shared" si="6"/>
        <v>0</v>
      </c>
      <c r="AF8" s="64">
        <f t="shared" si="6"/>
        <v>0</v>
      </c>
      <c r="AG8" s="64">
        <f t="shared" si="6"/>
        <v>0</v>
      </c>
      <c r="AH8" s="64">
        <f t="shared" si="6"/>
        <v>0</v>
      </c>
      <c r="AI8" s="64">
        <f t="shared" si="6"/>
        <v>2</v>
      </c>
      <c r="AJ8" s="64">
        <f t="shared" si="6"/>
        <v>1</v>
      </c>
      <c r="AK8" s="64">
        <f t="shared" si="6"/>
        <v>0</v>
      </c>
      <c r="AL8" s="64">
        <f t="shared" si="6"/>
        <v>1</v>
      </c>
      <c r="AM8" s="64">
        <f t="shared" si="6"/>
        <v>1</v>
      </c>
      <c r="AN8" s="64">
        <f t="shared" si="6"/>
        <v>0</v>
      </c>
      <c r="AO8" s="64">
        <f t="shared" si="6"/>
        <v>0</v>
      </c>
      <c r="AP8" s="64">
        <f t="shared" si="6"/>
        <v>0</v>
      </c>
      <c r="AQ8" s="64">
        <f t="shared" si="6"/>
        <v>2</v>
      </c>
      <c r="AR8" s="64">
        <f t="shared" si="6"/>
        <v>1</v>
      </c>
      <c r="AS8" s="64">
        <f t="shared" si="6"/>
        <v>0</v>
      </c>
      <c r="AT8" s="64">
        <f t="shared" ref="AT8" si="11">SUM(AT17+AT26)</f>
        <v>1</v>
      </c>
      <c r="AU8" s="64">
        <f t="shared" si="8"/>
        <v>0</v>
      </c>
      <c r="AV8" s="64">
        <f t="shared" si="8"/>
        <v>1</v>
      </c>
      <c r="AW8" s="64">
        <f t="shared" si="8"/>
        <v>0</v>
      </c>
      <c r="AX8" s="64">
        <f t="shared" si="8"/>
        <v>3</v>
      </c>
      <c r="AY8" s="64">
        <f t="shared" si="8"/>
        <v>2</v>
      </c>
      <c r="AZ8" s="64">
        <f t="shared" si="8"/>
        <v>1</v>
      </c>
      <c r="BA8" s="148"/>
      <c r="BB8" s="148"/>
      <c r="BC8" s="148"/>
      <c r="BD8" s="148"/>
      <c r="BE8" s="148"/>
      <c r="BF8" s="148"/>
      <c r="BG8" s="148"/>
      <c r="BH8" s="148"/>
      <c r="BI8" s="148"/>
      <c r="BJ8" s="148"/>
      <c r="BK8" s="148"/>
      <c r="BL8" s="148"/>
      <c r="BM8" s="148"/>
      <c r="BN8" s="148"/>
      <c r="BO8" s="148"/>
      <c r="BP8" s="148"/>
      <c r="BQ8" s="148"/>
      <c r="BR8" s="148"/>
      <c r="BS8" s="148"/>
      <c r="BT8" s="148"/>
      <c r="BU8" s="148"/>
      <c r="BV8" s="148"/>
      <c r="BW8" s="148"/>
      <c r="BX8" s="148"/>
      <c r="BY8" s="148"/>
      <c r="BZ8" s="148"/>
      <c r="CA8" s="148"/>
      <c r="CB8" s="148"/>
      <c r="CC8" s="148"/>
      <c r="CD8" s="148"/>
      <c r="CE8" s="148"/>
      <c r="CF8" s="148"/>
      <c r="CG8" s="148"/>
      <c r="CH8" s="148"/>
      <c r="CI8" s="148"/>
      <c r="CJ8" s="148"/>
      <c r="CK8" s="148"/>
      <c r="CL8" s="148"/>
      <c r="CM8" s="148"/>
      <c r="CN8" s="148"/>
      <c r="CO8" s="148"/>
      <c r="CP8" s="148"/>
      <c r="CQ8" s="148"/>
      <c r="CR8" s="148"/>
      <c r="CS8" s="148"/>
      <c r="CT8" s="148"/>
      <c r="CU8" s="148"/>
      <c r="CV8" s="148"/>
      <c r="CW8" s="148"/>
      <c r="CX8" s="148"/>
      <c r="CY8" s="148"/>
      <c r="CZ8" s="148"/>
      <c r="DA8" s="148"/>
      <c r="DB8" s="148"/>
      <c r="DC8" s="148"/>
      <c r="DD8" s="148"/>
      <c r="DE8" s="148"/>
      <c r="DF8" s="148"/>
      <c r="DG8" s="148"/>
      <c r="DH8" s="148"/>
      <c r="DI8" s="148"/>
      <c r="DJ8" s="148"/>
      <c r="DK8" s="148"/>
      <c r="DL8" s="148"/>
      <c r="DM8" s="148"/>
      <c r="DN8" s="148"/>
      <c r="DO8" s="148"/>
      <c r="DP8" s="148"/>
      <c r="DQ8" s="148"/>
      <c r="DR8" s="148"/>
      <c r="DS8" s="148"/>
      <c r="DT8" s="148"/>
      <c r="DU8" s="148"/>
      <c r="DV8" s="148"/>
      <c r="DW8" s="148"/>
      <c r="DX8" s="148"/>
      <c r="DY8" s="148"/>
      <c r="DZ8" s="148"/>
      <c r="EA8" s="148"/>
      <c r="EB8" s="148"/>
      <c r="EC8" s="148"/>
      <c r="ED8" s="148"/>
      <c r="EE8" s="148"/>
      <c r="EF8" s="148"/>
      <c r="EG8" s="148"/>
      <c r="EH8" s="148"/>
      <c r="EI8" s="148"/>
      <c r="EJ8" s="148"/>
      <c r="EK8" s="148"/>
      <c r="EL8" s="148"/>
      <c r="EM8" s="148"/>
      <c r="EN8" s="148"/>
      <c r="EO8" s="148"/>
      <c r="EP8" s="148"/>
      <c r="EQ8" s="148"/>
      <c r="ER8" s="148"/>
      <c r="ES8" s="148"/>
      <c r="ET8" s="148"/>
      <c r="EU8" s="148"/>
      <c r="EV8" s="148"/>
      <c r="EW8" s="148"/>
      <c r="EX8" s="148"/>
      <c r="EY8" s="148"/>
      <c r="EZ8" s="148"/>
      <c r="FA8" s="148"/>
      <c r="FB8" s="148"/>
      <c r="FC8" s="148"/>
      <c r="FD8" s="148"/>
      <c r="FE8" s="148"/>
      <c r="FF8" s="148"/>
      <c r="FG8" s="148"/>
      <c r="FH8" s="148"/>
      <c r="FI8" s="148"/>
      <c r="FJ8" s="148"/>
      <c r="FK8" s="148"/>
      <c r="FL8" s="148"/>
      <c r="FM8" s="148"/>
      <c r="FN8" s="148"/>
      <c r="FO8" s="148"/>
      <c r="FP8" s="148"/>
      <c r="FQ8" s="148"/>
      <c r="FR8" s="148"/>
      <c r="FS8" s="148"/>
      <c r="FT8" s="148"/>
      <c r="FU8" s="148"/>
      <c r="FV8" s="148"/>
      <c r="FW8" s="148"/>
      <c r="FX8" s="148"/>
      <c r="FY8" s="148"/>
      <c r="FZ8" s="148"/>
      <c r="GA8" s="148"/>
      <c r="GB8" s="148"/>
      <c r="GC8" s="148"/>
      <c r="GD8" s="148"/>
      <c r="GE8" s="148"/>
      <c r="GF8" s="148"/>
      <c r="GG8" s="148"/>
      <c r="GH8" s="148"/>
      <c r="GI8" s="148"/>
      <c r="GJ8" s="148"/>
      <c r="GK8" s="148"/>
      <c r="GL8" s="148"/>
      <c r="GM8" s="148"/>
      <c r="GN8" s="148"/>
      <c r="GO8" s="148"/>
      <c r="GP8" s="148"/>
      <c r="GQ8" s="148"/>
      <c r="GR8" s="148"/>
      <c r="GS8" s="148"/>
      <c r="GT8" s="148"/>
      <c r="GU8" s="148"/>
      <c r="GV8" s="148"/>
    </row>
    <row r="9" spans="1:204" x14ac:dyDescent="0.2">
      <c r="A9" s="52"/>
      <c r="B9" s="57" t="s">
        <v>5</v>
      </c>
      <c r="C9" s="69">
        <f t="shared" si="9"/>
        <v>26</v>
      </c>
      <c r="D9" s="64">
        <f t="shared" si="0"/>
        <v>0</v>
      </c>
      <c r="E9" s="64">
        <f t="shared" si="5"/>
        <v>0</v>
      </c>
      <c r="F9" s="188">
        <f t="shared" si="5"/>
        <v>1</v>
      </c>
      <c r="G9" s="64">
        <f t="shared" si="5"/>
        <v>0</v>
      </c>
      <c r="H9" s="64">
        <f t="shared" si="5"/>
        <v>1</v>
      </c>
      <c r="I9" s="64">
        <f t="shared" si="5"/>
        <v>0</v>
      </c>
      <c r="J9" s="189">
        <f t="shared" si="5"/>
        <v>1</v>
      </c>
      <c r="K9" s="64">
        <f t="shared" si="5"/>
        <v>0</v>
      </c>
      <c r="L9" s="64">
        <f t="shared" si="5"/>
        <v>0</v>
      </c>
      <c r="M9" s="64">
        <f t="shared" si="5"/>
        <v>1</v>
      </c>
      <c r="N9" s="64">
        <f t="shared" si="5"/>
        <v>0</v>
      </c>
      <c r="O9" s="64">
        <f t="shared" si="5"/>
        <v>0</v>
      </c>
      <c r="P9" s="64">
        <f t="shared" si="5"/>
        <v>0</v>
      </c>
      <c r="Q9" s="64">
        <f t="shared" si="5"/>
        <v>1</v>
      </c>
      <c r="R9" s="64">
        <f t="shared" si="5"/>
        <v>0</v>
      </c>
      <c r="S9" s="64">
        <f t="shared" si="5"/>
        <v>2</v>
      </c>
      <c r="T9" s="64">
        <v>1</v>
      </c>
      <c r="U9" s="64">
        <f t="shared" si="5"/>
        <v>0</v>
      </c>
      <c r="V9" s="187">
        <f t="shared" si="10"/>
        <v>2</v>
      </c>
      <c r="W9" s="187">
        <v>0</v>
      </c>
      <c r="X9" s="64">
        <f t="shared" si="6"/>
        <v>0</v>
      </c>
      <c r="Y9" s="64">
        <f t="shared" si="6"/>
        <v>1</v>
      </c>
      <c r="Z9" s="64">
        <f t="shared" si="6"/>
        <v>0</v>
      </c>
      <c r="AA9" s="64">
        <f t="shared" si="6"/>
        <v>0</v>
      </c>
      <c r="AB9" s="64">
        <f t="shared" si="6"/>
        <v>0</v>
      </c>
      <c r="AC9" s="64">
        <f t="shared" si="6"/>
        <v>0</v>
      </c>
      <c r="AD9" s="64">
        <f t="shared" si="6"/>
        <v>1</v>
      </c>
      <c r="AE9" s="64">
        <f t="shared" si="6"/>
        <v>0</v>
      </c>
      <c r="AF9" s="64">
        <f t="shared" si="6"/>
        <v>3</v>
      </c>
      <c r="AG9" s="64">
        <f t="shared" si="6"/>
        <v>0</v>
      </c>
      <c r="AH9" s="64">
        <f t="shared" si="6"/>
        <v>0</v>
      </c>
      <c r="AI9" s="64">
        <f t="shared" si="6"/>
        <v>1</v>
      </c>
      <c r="AJ9" s="64">
        <f t="shared" si="6"/>
        <v>1</v>
      </c>
      <c r="AK9" s="64">
        <f t="shared" si="6"/>
        <v>1</v>
      </c>
      <c r="AL9" s="64">
        <f t="shared" si="6"/>
        <v>1</v>
      </c>
      <c r="AM9" s="64">
        <f t="shared" si="6"/>
        <v>0</v>
      </c>
      <c r="AN9" s="64">
        <f t="shared" si="6"/>
        <v>0</v>
      </c>
      <c r="AO9" s="64">
        <f t="shared" si="6"/>
        <v>0</v>
      </c>
      <c r="AP9" s="64">
        <f t="shared" si="6"/>
        <v>0</v>
      </c>
      <c r="AQ9" s="64">
        <f t="shared" si="6"/>
        <v>0</v>
      </c>
      <c r="AR9" s="64">
        <f t="shared" si="6"/>
        <v>2</v>
      </c>
      <c r="AS9" s="64">
        <f t="shared" si="6"/>
        <v>0</v>
      </c>
      <c r="AT9" s="64">
        <f t="shared" ref="AT9" si="12">SUM(AT18+AT27)</f>
        <v>0</v>
      </c>
      <c r="AU9" s="64">
        <f t="shared" si="8"/>
        <v>1</v>
      </c>
      <c r="AV9" s="64">
        <f t="shared" si="8"/>
        <v>1</v>
      </c>
      <c r="AW9" s="64">
        <f t="shared" si="8"/>
        <v>0</v>
      </c>
      <c r="AX9" s="64">
        <f t="shared" si="8"/>
        <v>0</v>
      </c>
      <c r="AY9" s="64">
        <f t="shared" si="8"/>
        <v>2</v>
      </c>
      <c r="AZ9" s="64">
        <f t="shared" si="8"/>
        <v>1</v>
      </c>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8"/>
      <c r="DK9" s="148"/>
      <c r="DL9" s="148"/>
      <c r="DM9" s="148"/>
      <c r="DN9" s="148"/>
      <c r="DO9" s="148"/>
      <c r="DP9" s="148"/>
      <c r="DQ9" s="148"/>
      <c r="DR9" s="148"/>
      <c r="DS9" s="148"/>
      <c r="DT9" s="148"/>
      <c r="DU9" s="148"/>
      <c r="DV9" s="148"/>
      <c r="DW9" s="148"/>
      <c r="DX9" s="148"/>
      <c r="DY9" s="148"/>
      <c r="DZ9" s="148"/>
      <c r="EA9" s="148"/>
      <c r="EB9" s="148"/>
      <c r="EC9" s="148"/>
      <c r="ED9" s="148"/>
      <c r="EE9" s="148"/>
      <c r="EF9" s="148"/>
      <c r="EG9" s="148"/>
      <c r="EH9" s="148"/>
      <c r="EI9" s="148"/>
      <c r="EJ9" s="148"/>
      <c r="EK9" s="148"/>
      <c r="EL9" s="148"/>
      <c r="EM9" s="148"/>
      <c r="EN9" s="148"/>
      <c r="EO9" s="148"/>
      <c r="EP9" s="148"/>
      <c r="EQ9" s="148"/>
      <c r="ER9" s="148"/>
      <c r="ES9" s="148"/>
      <c r="ET9" s="148"/>
      <c r="EU9" s="148"/>
      <c r="EV9" s="148"/>
      <c r="EW9" s="148"/>
      <c r="EX9" s="148"/>
      <c r="EY9" s="148"/>
      <c r="EZ9" s="148"/>
      <c r="FA9" s="148"/>
      <c r="FB9" s="148"/>
      <c r="FC9" s="148"/>
      <c r="FD9" s="148"/>
      <c r="FE9" s="148"/>
      <c r="FF9" s="148"/>
      <c r="FG9" s="148"/>
      <c r="FH9" s="148"/>
      <c r="FI9" s="148"/>
      <c r="FJ9" s="148"/>
      <c r="FK9" s="148"/>
      <c r="FL9" s="148"/>
      <c r="FM9" s="148"/>
      <c r="FN9" s="148"/>
      <c r="FO9" s="148"/>
      <c r="FP9" s="148"/>
      <c r="FQ9" s="148"/>
      <c r="FR9" s="148"/>
      <c r="FS9" s="148"/>
      <c r="FT9" s="148"/>
      <c r="FU9" s="148"/>
      <c r="FV9" s="148"/>
      <c r="FW9" s="148"/>
      <c r="FX9" s="148"/>
      <c r="FY9" s="148"/>
      <c r="FZ9" s="148"/>
      <c r="GA9" s="148"/>
      <c r="GB9" s="148"/>
      <c r="GC9" s="148"/>
      <c r="GD9" s="148"/>
      <c r="GE9" s="148"/>
      <c r="GF9" s="148"/>
      <c r="GG9" s="148"/>
      <c r="GH9" s="148"/>
      <c r="GI9" s="148"/>
      <c r="GJ9" s="148"/>
      <c r="GK9" s="148"/>
      <c r="GL9" s="148"/>
      <c r="GM9" s="148"/>
      <c r="GN9" s="148"/>
      <c r="GO9" s="148"/>
      <c r="GP9" s="148"/>
      <c r="GQ9" s="148"/>
      <c r="GR9" s="148"/>
      <c r="GS9" s="148"/>
      <c r="GT9" s="148"/>
      <c r="GU9" s="148"/>
      <c r="GV9" s="148"/>
    </row>
    <row r="10" spans="1:204" x14ac:dyDescent="0.2">
      <c r="A10" s="52"/>
      <c r="B10" s="53" t="s">
        <v>6</v>
      </c>
      <c r="C10" s="69">
        <f t="shared" si="9"/>
        <v>588</v>
      </c>
      <c r="D10" s="64">
        <f t="shared" si="0"/>
        <v>0</v>
      </c>
      <c r="E10" s="64">
        <f t="shared" si="5"/>
        <v>7</v>
      </c>
      <c r="F10" s="188">
        <f t="shared" si="5"/>
        <v>25</v>
      </c>
      <c r="G10" s="64">
        <f t="shared" si="5"/>
        <v>13</v>
      </c>
      <c r="H10" s="64">
        <f t="shared" si="5"/>
        <v>17</v>
      </c>
      <c r="I10" s="64">
        <f t="shared" si="5"/>
        <v>18</v>
      </c>
      <c r="J10" s="189">
        <f t="shared" si="5"/>
        <v>9</v>
      </c>
      <c r="K10" s="64">
        <f t="shared" si="5"/>
        <v>19</v>
      </c>
      <c r="L10" s="64">
        <f t="shared" si="5"/>
        <v>15</v>
      </c>
      <c r="M10" s="64">
        <f t="shared" si="5"/>
        <v>8</v>
      </c>
      <c r="N10" s="64">
        <f t="shared" si="5"/>
        <v>8</v>
      </c>
      <c r="O10" s="64">
        <f t="shared" si="5"/>
        <v>12</v>
      </c>
      <c r="P10" s="64">
        <f t="shared" si="5"/>
        <v>14</v>
      </c>
      <c r="Q10" s="64">
        <f t="shared" si="5"/>
        <v>10</v>
      </c>
      <c r="R10" s="64">
        <f t="shared" si="5"/>
        <v>10</v>
      </c>
      <c r="S10" s="64">
        <f t="shared" si="5"/>
        <v>15</v>
      </c>
      <c r="T10" s="64">
        <v>20</v>
      </c>
      <c r="U10" s="64">
        <f t="shared" si="5"/>
        <v>3</v>
      </c>
      <c r="V10" s="187">
        <f t="shared" si="10"/>
        <v>10</v>
      </c>
      <c r="W10" s="187">
        <v>14</v>
      </c>
      <c r="X10" s="64">
        <f t="shared" si="6"/>
        <v>11</v>
      </c>
      <c r="Y10" s="64">
        <f t="shared" si="6"/>
        <v>15</v>
      </c>
      <c r="Z10" s="64">
        <f t="shared" si="6"/>
        <v>18</v>
      </c>
      <c r="AA10" s="64">
        <f t="shared" si="6"/>
        <v>6</v>
      </c>
      <c r="AB10" s="64">
        <f t="shared" si="6"/>
        <v>6</v>
      </c>
      <c r="AC10" s="64">
        <f t="shared" si="6"/>
        <v>10</v>
      </c>
      <c r="AD10" s="64">
        <f t="shared" si="6"/>
        <v>19</v>
      </c>
      <c r="AE10" s="64">
        <f t="shared" si="6"/>
        <v>20</v>
      </c>
      <c r="AF10" s="64">
        <f t="shared" si="6"/>
        <v>9</v>
      </c>
      <c r="AG10" s="64">
        <f t="shared" si="6"/>
        <v>14</v>
      </c>
      <c r="AH10" s="64">
        <f t="shared" si="6"/>
        <v>6</v>
      </c>
      <c r="AI10" s="64">
        <f t="shared" si="6"/>
        <v>10</v>
      </c>
      <c r="AJ10" s="64">
        <f t="shared" si="6"/>
        <v>10</v>
      </c>
      <c r="AK10" s="64">
        <f t="shared" si="6"/>
        <v>11</v>
      </c>
      <c r="AL10" s="64">
        <f t="shared" si="6"/>
        <v>13</v>
      </c>
      <c r="AM10" s="64">
        <f t="shared" si="6"/>
        <v>6</v>
      </c>
      <c r="AN10" s="64">
        <f t="shared" si="6"/>
        <v>7</v>
      </c>
      <c r="AO10" s="64">
        <f t="shared" si="6"/>
        <v>13</v>
      </c>
      <c r="AP10" s="64">
        <f t="shared" si="6"/>
        <v>9</v>
      </c>
      <c r="AQ10" s="64">
        <f t="shared" si="6"/>
        <v>7</v>
      </c>
      <c r="AR10" s="64">
        <f t="shared" si="6"/>
        <v>6</v>
      </c>
      <c r="AS10" s="64">
        <f t="shared" si="6"/>
        <v>9</v>
      </c>
      <c r="AT10" s="64">
        <f t="shared" ref="AT10" si="13">SUM(AT19+AT28)</f>
        <v>10</v>
      </c>
      <c r="AU10" s="64">
        <f t="shared" si="8"/>
        <v>10</v>
      </c>
      <c r="AV10" s="64">
        <f t="shared" si="8"/>
        <v>19</v>
      </c>
      <c r="AW10" s="64">
        <f t="shared" si="8"/>
        <v>18</v>
      </c>
      <c r="AX10" s="64">
        <f t="shared" si="8"/>
        <v>20</v>
      </c>
      <c r="AY10" s="64">
        <f t="shared" si="8"/>
        <v>21</v>
      </c>
      <c r="AZ10" s="64">
        <f t="shared" si="8"/>
        <v>8</v>
      </c>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8"/>
      <c r="DK10" s="148"/>
      <c r="DL10" s="148"/>
      <c r="DM10" s="148"/>
      <c r="DN10" s="148"/>
      <c r="DO10" s="148"/>
      <c r="DP10" s="148"/>
      <c r="DQ10" s="148"/>
      <c r="DR10" s="148"/>
      <c r="DS10" s="148"/>
      <c r="DT10" s="148"/>
      <c r="DU10" s="148"/>
      <c r="DV10" s="148"/>
      <c r="DW10" s="148"/>
      <c r="DX10" s="148"/>
      <c r="DY10" s="148"/>
      <c r="DZ10" s="148"/>
      <c r="EA10" s="148"/>
      <c r="EB10" s="148"/>
      <c r="EC10" s="148"/>
      <c r="ED10" s="148"/>
      <c r="EE10" s="148"/>
      <c r="EF10" s="148"/>
      <c r="EG10" s="148"/>
      <c r="EH10" s="148"/>
      <c r="EI10" s="148"/>
      <c r="EJ10" s="148"/>
      <c r="EK10" s="148"/>
      <c r="EL10" s="148"/>
      <c r="EM10" s="148"/>
      <c r="EN10" s="148"/>
      <c r="EO10" s="148"/>
      <c r="EP10" s="148"/>
      <c r="EQ10" s="148"/>
      <c r="ER10" s="148"/>
      <c r="ES10" s="148"/>
      <c r="ET10" s="148"/>
      <c r="EU10" s="148"/>
      <c r="EV10" s="148"/>
      <c r="EW10" s="148"/>
      <c r="EX10" s="148"/>
      <c r="EY10" s="148"/>
      <c r="EZ10" s="148"/>
      <c r="FA10" s="148"/>
      <c r="FB10" s="148"/>
      <c r="FC10" s="148"/>
      <c r="FD10" s="148"/>
      <c r="FE10" s="148"/>
      <c r="FF10" s="148"/>
      <c r="FG10" s="148"/>
      <c r="FH10" s="148"/>
      <c r="FI10" s="148"/>
      <c r="FJ10" s="148"/>
      <c r="FK10" s="148"/>
      <c r="FL10" s="148"/>
      <c r="FM10" s="148"/>
      <c r="FN10" s="148"/>
      <c r="FO10" s="148"/>
      <c r="FP10" s="148"/>
      <c r="FQ10" s="148"/>
      <c r="FR10" s="148"/>
      <c r="FS10" s="148"/>
      <c r="FT10" s="148"/>
      <c r="FU10" s="148"/>
      <c r="FV10" s="148"/>
      <c r="FW10" s="148"/>
      <c r="FX10" s="148"/>
      <c r="FY10" s="148"/>
      <c r="FZ10" s="148"/>
      <c r="GA10" s="148"/>
      <c r="GB10" s="148"/>
      <c r="GC10" s="148"/>
      <c r="GD10" s="148"/>
      <c r="GE10" s="148"/>
      <c r="GF10" s="148"/>
      <c r="GG10" s="148"/>
      <c r="GH10" s="148"/>
      <c r="GI10" s="148"/>
      <c r="GJ10" s="148"/>
      <c r="GK10" s="148"/>
      <c r="GL10" s="148"/>
      <c r="GM10" s="148"/>
      <c r="GN10" s="148"/>
      <c r="GO10" s="148"/>
      <c r="GP10" s="148"/>
      <c r="GQ10" s="148"/>
      <c r="GR10" s="148"/>
      <c r="GS10" s="148"/>
      <c r="GT10" s="148"/>
      <c r="GU10" s="148"/>
      <c r="GV10" s="148"/>
    </row>
    <row r="11" spans="1:204" x14ac:dyDescent="0.2">
      <c r="A11" s="52"/>
      <c r="B11" s="53" t="s">
        <v>7</v>
      </c>
      <c r="C11" s="69">
        <f t="shared" si="9"/>
        <v>2294</v>
      </c>
      <c r="D11" s="64">
        <f t="shared" si="0"/>
        <v>14</v>
      </c>
      <c r="E11" s="64">
        <f t="shared" si="5"/>
        <v>47</v>
      </c>
      <c r="F11" s="188">
        <f t="shared" si="5"/>
        <v>59</v>
      </c>
      <c r="G11" s="64">
        <f t="shared" si="5"/>
        <v>66</v>
      </c>
      <c r="H11" s="64">
        <f t="shared" si="5"/>
        <v>44</v>
      </c>
      <c r="I11" s="64">
        <f t="shared" si="5"/>
        <v>51</v>
      </c>
      <c r="J11" s="189">
        <f>SUM(J20+J29)</f>
        <v>52</v>
      </c>
      <c r="K11" s="64">
        <f t="shared" si="5"/>
        <v>36</v>
      </c>
      <c r="L11" s="64">
        <f t="shared" si="5"/>
        <v>47</v>
      </c>
      <c r="M11" s="64">
        <f t="shared" si="5"/>
        <v>46</v>
      </c>
      <c r="N11" s="64">
        <f t="shared" si="5"/>
        <v>35</v>
      </c>
      <c r="O11" s="64">
        <f t="shared" si="5"/>
        <v>49</v>
      </c>
      <c r="P11" s="64">
        <f t="shared" si="5"/>
        <v>46</v>
      </c>
      <c r="Q11" s="64">
        <f t="shared" si="5"/>
        <v>34</v>
      </c>
      <c r="R11" s="64">
        <f t="shared" si="5"/>
        <v>54</v>
      </c>
      <c r="S11" s="64">
        <f t="shared" si="5"/>
        <v>51</v>
      </c>
      <c r="T11" s="64">
        <v>53</v>
      </c>
      <c r="U11" s="64">
        <f t="shared" si="5"/>
        <v>37</v>
      </c>
      <c r="V11" s="187">
        <f t="shared" si="10"/>
        <v>47</v>
      </c>
      <c r="W11" s="187">
        <v>50</v>
      </c>
      <c r="X11" s="64">
        <f t="shared" si="6"/>
        <v>39</v>
      </c>
      <c r="Y11" s="64">
        <f t="shared" si="6"/>
        <v>48</v>
      </c>
      <c r="Z11" s="64">
        <f t="shared" si="6"/>
        <v>47</v>
      </c>
      <c r="AA11" s="64">
        <f t="shared" si="6"/>
        <v>41</v>
      </c>
      <c r="AB11" s="64">
        <f t="shared" si="6"/>
        <v>37</v>
      </c>
      <c r="AC11" s="64">
        <f t="shared" si="6"/>
        <v>36</v>
      </c>
      <c r="AD11" s="64">
        <f t="shared" si="6"/>
        <v>48</v>
      </c>
      <c r="AE11" s="64">
        <f t="shared" si="6"/>
        <v>48</v>
      </c>
      <c r="AF11" s="64">
        <f t="shared" si="6"/>
        <v>43</v>
      </c>
      <c r="AG11" s="64">
        <f t="shared" si="6"/>
        <v>47</v>
      </c>
      <c r="AH11" s="64">
        <f t="shared" si="6"/>
        <v>35</v>
      </c>
      <c r="AI11" s="64">
        <f t="shared" si="6"/>
        <v>50</v>
      </c>
      <c r="AJ11" s="64">
        <f t="shared" si="6"/>
        <v>44</v>
      </c>
      <c r="AK11" s="64">
        <f t="shared" si="6"/>
        <v>52</v>
      </c>
      <c r="AL11" s="64">
        <f t="shared" si="6"/>
        <v>45</v>
      </c>
      <c r="AM11" s="64">
        <f t="shared" si="6"/>
        <v>48</v>
      </c>
      <c r="AN11" s="64">
        <f t="shared" si="6"/>
        <v>40</v>
      </c>
      <c r="AO11" s="64">
        <f t="shared" si="6"/>
        <v>65</v>
      </c>
      <c r="AP11" s="64">
        <f t="shared" si="6"/>
        <v>48</v>
      </c>
      <c r="AQ11" s="64">
        <f t="shared" si="6"/>
        <v>36</v>
      </c>
      <c r="AR11" s="64">
        <f t="shared" si="6"/>
        <v>39</v>
      </c>
      <c r="AS11" s="64">
        <f t="shared" si="6"/>
        <v>38</v>
      </c>
      <c r="AT11" s="64">
        <f t="shared" ref="AT11" si="14">SUM(AT20+AT29)</f>
        <v>68</v>
      </c>
      <c r="AU11" s="64">
        <f t="shared" si="8"/>
        <v>54</v>
      </c>
      <c r="AV11" s="64">
        <f t="shared" si="8"/>
        <v>46</v>
      </c>
      <c r="AW11" s="64">
        <f t="shared" si="8"/>
        <v>65</v>
      </c>
      <c r="AX11" s="64">
        <f t="shared" si="8"/>
        <v>60</v>
      </c>
      <c r="AY11" s="64">
        <f t="shared" si="8"/>
        <v>60</v>
      </c>
      <c r="AZ11" s="64">
        <f t="shared" si="8"/>
        <v>49</v>
      </c>
      <c r="BA11" s="148"/>
      <c r="BB11" s="148"/>
      <c r="BC11" s="148"/>
      <c r="BD11" s="148"/>
      <c r="BE11" s="148"/>
      <c r="BF11" s="148"/>
      <c r="BG11" s="148"/>
      <c r="BH11" s="148"/>
      <c r="BI11" s="148"/>
      <c r="BJ11" s="148"/>
      <c r="BK11" s="148"/>
      <c r="BL11" s="148"/>
      <c r="BM11" s="148"/>
      <c r="BN11" s="148"/>
      <c r="BO11" s="148"/>
      <c r="BP11" s="148"/>
      <c r="BQ11" s="148"/>
      <c r="BR11" s="148"/>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8"/>
      <c r="DK11" s="148"/>
      <c r="DL11" s="148"/>
      <c r="DM11" s="148"/>
      <c r="DN11" s="148"/>
      <c r="DO11" s="148"/>
      <c r="DP11" s="148"/>
      <c r="DQ11" s="148"/>
      <c r="DR11" s="148"/>
      <c r="DS11" s="148"/>
      <c r="DT11" s="148"/>
      <c r="DU11" s="148"/>
      <c r="DV11" s="148"/>
      <c r="DW11" s="148"/>
      <c r="DX11" s="148"/>
      <c r="DY11" s="148"/>
      <c r="DZ11" s="148"/>
      <c r="EA11" s="148"/>
      <c r="EB11" s="148"/>
      <c r="EC11" s="148"/>
      <c r="ED11" s="148"/>
      <c r="EE11" s="148"/>
      <c r="EF11" s="148"/>
      <c r="EG11" s="148"/>
      <c r="EH11" s="148"/>
      <c r="EI11" s="148"/>
      <c r="EJ11" s="148"/>
      <c r="EK11" s="148"/>
      <c r="EL11" s="148"/>
      <c r="EM11" s="148"/>
      <c r="EN11" s="148"/>
      <c r="EO11" s="148"/>
      <c r="EP11" s="148"/>
      <c r="EQ11" s="148"/>
      <c r="ER11" s="148"/>
      <c r="ES11" s="148"/>
      <c r="ET11" s="148"/>
      <c r="EU11" s="148"/>
      <c r="EV11" s="148"/>
      <c r="EW11" s="148"/>
      <c r="EX11" s="148"/>
      <c r="EY11" s="148"/>
      <c r="EZ11" s="148"/>
      <c r="FA11" s="148"/>
      <c r="FB11" s="148"/>
      <c r="FC11" s="148"/>
      <c r="FD11" s="148"/>
      <c r="FE11" s="148"/>
      <c r="FF11" s="148"/>
      <c r="FG11" s="148"/>
      <c r="FH11" s="148"/>
      <c r="FI11" s="148"/>
      <c r="FJ11" s="148"/>
      <c r="FK11" s="148"/>
      <c r="FL11" s="148"/>
      <c r="FM11" s="148"/>
      <c r="FN11" s="148"/>
      <c r="FO11" s="148"/>
      <c r="FP11" s="148"/>
      <c r="FQ11" s="148"/>
      <c r="FR11" s="148"/>
      <c r="FS11" s="148"/>
      <c r="FT11" s="148"/>
      <c r="FU11" s="148"/>
      <c r="FV11" s="148"/>
      <c r="FW11" s="148"/>
      <c r="FX11" s="148"/>
      <c r="FY11" s="148"/>
      <c r="FZ11" s="148"/>
      <c r="GA11" s="148"/>
      <c r="GB11" s="148"/>
      <c r="GC11" s="148"/>
      <c r="GD11" s="148"/>
      <c r="GE11" s="148"/>
      <c r="GF11" s="148"/>
      <c r="GG11" s="148"/>
      <c r="GH11" s="148"/>
      <c r="GI11" s="148"/>
      <c r="GJ11" s="148"/>
      <c r="GK11" s="148"/>
      <c r="GL11" s="148"/>
      <c r="GM11" s="148"/>
      <c r="GN11" s="148"/>
      <c r="GO11" s="148"/>
      <c r="GP11" s="148"/>
      <c r="GQ11" s="148"/>
      <c r="GR11" s="148"/>
      <c r="GS11" s="148"/>
      <c r="GT11" s="148"/>
      <c r="GU11" s="148"/>
      <c r="GV11" s="148"/>
    </row>
    <row r="12" spans="1:204" x14ac:dyDescent="0.2">
      <c r="A12" s="52"/>
      <c r="B12" s="53" t="s">
        <v>8</v>
      </c>
      <c r="C12" s="69">
        <f t="shared" si="9"/>
        <v>2831</v>
      </c>
      <c r="D12" s="64">
        <f t="shared" si="0"/>
        <v>17</v>
      </c>
      <c r="E12" s="64">
        <f t="shared" si="5"/>
        <v>45</v>
      </c>
      <c r="F12" s="188">
        <f t="shared" si="5"/>
        <v>69</v>
      </c>
      <c r="G12" s="64">
        <f t="shared" si="5"/>
        <v>73</v>
      </c>
      <c r="H12" s="64">
        <f t="shared" si="5"/>
        <v>53</v>
      </c>
      <c r="I12" s="64">
        <f t="shared" si="5"/>
        <v>64</v>
      </c>
      <c r="J12" s="189">
        <f>SUM(J21+J30)</f>
        <v>67</v>
      </c>
      <c r="K12" s="64">
        <f t="shared" si="5"/>
        <v>50</v>
      </c>
      <c r="L12" s="64">
        <f t="shared" si="5"/>
        <v>75</v>
      </c>
      <c r="M12" s="64">
        <f t="shared" si="5"/>
        <v>61</v>
      </c>
      <c r="N12" s="64">
        <f t="shared" si="5"/>
        <v>58</v>
      </c>
      <c r="O12" s="64">
        <f t="shared" si="5"/>
        <v>54</v>
      </c>
      <c r="P12" s="64">
        <f t="shared" si="5"/>
        <v>53</v>
      </c>
      <c r="Q12" s="64">
        <f t="shared" si="5"/>
        <v>55</v>
      </c>
      <c r="R12" s="64">
        <f t="shared" si="5"/>
        <v>51</v>
      </c>
      <c r="S12" s="64">
        <f t="shared" si="5"/>
        <v>46</v>
      </c>
      <c r="T12" s="64">
        <v>48</v>
      </c>
      <c r="U12" s="64">
        <f t="shared" si="5"/>
        <v>36</v>
      </c>
      <c r="V12" s="187">
        <f t="shared" si="10"/>
        <v>65</v>
      </c>
      <c r="W12" s="187">
        <v>52</v>
      </c>
      <c r="X12" s="64">
        <f t="shared" si="6"/>
        <v>56</v>
      </c>
      <c r="Y12" s="64">
        <f t="shared" si="6"/>
        <v>56</v>
      </c>
      <c r="Z12" s="64">
        <f t="shared" si="6"/>
        <v>55</v>
      </c>
      <c r="AA12" s="64">
        <f t="shared" si="6"/>
        <v>55</v>
      </c>
      <c r="AB12" s="64">
        <f t="shared" si="6"/>
        <v>38</v>
      </c>
      <c r="AC12" s="64">
        <f t="shared" si="6"/>
        <v>48</v>
      </c>
      <c r="AD12" s="64">
        <f t="shared" si="6"/>
        <v>79</v>
      </c>
      <c r="AE12" s="64">
        <f t="shared" si="6"/>
        <v>48</v>
      </c>
      <c r="AF12" s="64">
        <f t="shared" si="6"/>
        <v>52</v>
      </c>
      <c r="AG12" s="64">
        <f t="shared" si="6"/>
        <v>54</v>
      </c>
      <c r="AH12" s="64">
        <f t="shared" si="6"/>
        <v>46</v>
      </c>
      <c r="AI12" s="64">
        <f t="shared" si="6"/>
        <v>68</v>
      </c>
      <c r="AJ12" s="64">
        <f t="shared" si="6"/>
        <v>60</v>
      </c>
      <c r="AK12" s="64">
        <f t="shared" si="6"/>
        <v>57</v>
      </c>
      <c r="AL12" s="64">
        <f t="shared" si="6"/>
        <v>75</v>
      </c>
      <c r="AM12" s="64">
        <f t="shared" si="6"/>
        <v>65</v>
      </c>
      <c r="AN12" s="64">
        <f t="shared" si="6"/>
        <v>60</v>
      </c>
      <c r="AO12" s="64">
        <f t="shared" si="6"/>
        <v>61</v>
      </c>
      <c r="AP12" s="64">
        <f t="shared" si="6"/>
        <v>53</v>
      </c>
      <c r="AQ12" s="64">
        <f t="shared" si="6"/>
        <v>62</v>
      </c>
      <c r="AR12" s="64">
        <f t="shared" si="6"/>
        <v>47</v>
      </c>
      <c r="AS12" s="64">
        <f t="shared" si="6"/>
        <v>51</v>
      </c>
      <c r="AT12" s="64">
        <f t="shared" ref="AT12" si="15">SUM(AT21+AT30)</f>
        <v>84</v>
      </c>
      <c r="AU12" s="64">
        <f t="shared" si="8"/>
        <v>66</v>
      </c>
      <c r="AV12" s="64">
        <f t="shared" si="8"/>
        <v>71</v>
      </c>
      <c r="AW12" s="64">
        <f t="shared" si="8"/>
        <v>79</v>
      </c>
      <c r="AX12" s="64">
        <f t="shared" si="8"/>
        <v>75</v>
      </c>
      <c r="AY12" s="64">
        <f>SUM(AY21+AY30)</f>
        <v>63</v>
      </c>
      <c r="AZ12" s="64">
        <f>SUM(AZ21+AZ30)</f>
        <v>55</v>
      </c>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8"/>
      <c r="DK12" s="148"/>
      <c r="DL12" s="148"/>
      <c r="DM12" s="148"/>
      <c r="DN12" s="148"/>
      <c r="DO12" s="148"/>
      <c r="DP12" s="148"/>
      <c r="DQ12" s="148"/>
      <c r="DR12" s="148"/>
      <c r="DS12" s="148"/>
      <c r="DT12" s="148"/>
      <c r="DU12" s="148"/>
      <c r="DV12" s="148"/>
      <c r="DW12" s="148"/>
      <c r="DX12" s="148"/>
      <c r="DY12" s="148"/>
      <c r="DZ12" s="148"/>
      <c r="EA12" s="148"/>
      <c r="EB12" s="148"/>
      <c r="EC12" s="148"/>
      <c r="ED12" s="148"/>
      <c r="EE12" s="148"/>
      <c r="EF12" s="148"/>
      <c r="EG12" s="148"/>
      <c r="EH12" s="148"/>
      <c r="EI12" s="148"/>
      <c r="EJ12" s="148"/>
      <c r="EK12" s="148"/>
      <c r="EL12" s="148"/>
      <c r="EM12" s="148"/>
      <c r="EN12" s="148"/>
      <c r="EO12" s="148"/>
      <c r="EP12" s="148"/>
      <c r="EQ12" s="148"/>
      <c r="ER12" s="148"/>
      <c r="ES12" s="148"/>
      <c r="ET12" s="148"/>
      <c r="EU12" s="148"/>
      <c r="EV12" s="148"/>
      <c r="EW12" s="148"/>
      <c r="EX12" s="148"/>
      <c r="EY12" s="148"/>
      <c r="EZ12" s="148"/>
      <c r="FA12" s="148"/>
      <c r="FB12" s="148"/>
      <c r="FC12" s="148"/>
      <c r="FD12" s="148"/>
      <c r="FE12" s="148"/>
      <c r="FF12" s="148"/>
      <c r="FG12" s="148"/>
      <c r="FH12" s="148"/>
      <c r="FI12" s="148"/>
      <c r="FJ12" s="148"/>
      <c r="FK12" s="148"/>
      <c r="FL12" s="148"/>
      <c r="FM12" s="148"/>
      <c r="FN12" s="148"/>
      <c r="FO12" s="148"/>
      <c r="FP12" s="148"/>
      <c r="FQ12" s="148"/>
      <c r="FR12" s="148"/>
      <c r="FS12" s="148"/>
      <c r="FT12" s="148"/>
      <c r="FU12" s="148"/>
      <c r="FV12" s="148"/>
      <c r="FW12" s="148"/>
      <c r="FX12" s="148"/>
      <c r="FY12" s="148"/>
      <c r="FZ12" s="148"/>
      <c r="GA12" s="148"/>
      <c r="GB12" s="148"/>
      <c r="GC12" s="148"/>
      <c r="GD12" s="148"/>
      <c r="GE12" s="148"/>
      <c r="GF12" s="148"/>
      <c r="GG12" s="148"/>
      <c r="GH12" s="148"/>
      <c r="GI12" s="148"/>
      <c r="GJ12" s="148"/>
      <c r="GK12" s="148"/>
      <c r="GL12" s="148"/>
      <c r="GM12" s="148"/>
      <c r="GN12" s="148"/>
      <c r="GO12" s="148"/>
      <c r="GP12" s="148"/>
      <c r="GQ12" s="148"/>
      <c r="GR12" s="148"/>
      <c r="GS12" s="148"/>
      <c r="GT12" s="148"/>
      <c r="GU12" s="148"/>
      <c r="GV12" s="148"/>
    </row>
    <row r="13" spans="1:204" x14ac:dyDescent="0.2">
      <c r="A13" s="52"/>
      <c r="B13" s="58" t="s">
        <v>9</v>
      </c>
      <c r="C13" s="69">
        <f t="shared" si="9"/>
        <v>4988</v>
      </c>
      <c r="D13" s="64">
        <f t="shared" si="0"/>
        <v>29</v>
      </c>
      <c r="E13" s="64">
        <f t="shared" si="5"/>
        <v>94</v>
      </c>
      <c r="F13" s="188">
        <f t="shared" si="5"/>
        <v>130</v>
      </c>
      <c r="G13" s="64">
        <f t="shared" si="5"/>
        <v>126</v>
      </c>
      <c r="H13" s="64">
        <f t="shared" si="5"/>
        <v>142</v>
      </c>
      <c r="I13" s="64">
        <f t="shared" si="5"/>
        <v>144</v>
      </c>
      <c r="J13" s="189">
        <f t="shared" si="5"/>
        <v>113</v>
      </c>
      <c r="K13" s="64">
        <f t="shared" si="5"/>
        <v>102</v>
      </c>
      <c r="L13" s="64">
        <f t="shared" si="5"/>
        <v>103</v>
      </c>
      <c r="M13" s="64">
        <f t="shared" si="5"/>
        <v>81</v>
      </c>
      <c r="N13" s="64">
        <f t="shared" si="5"/>
        <v>101</v>
      </c>
      <c r="O13" s="64">
        <f t="shared" si="5"/>
        <v>97</v>
      </c>
      <c r="P13" s="64">
        <f t="shared" si="5"/>
        <v>84</v>
      </c>
      <c r="Q13" s="64">
        <f t="shared" si="5"/>
        <v>98</v>
      </c>
      <c r="R13" s="64">
        <f t="shared" si="5"/>
        <v>72</v>
      </c>
      <c r="S13" s="64">
        <f t="shared" si="5"/>
        <v>84</v>
      </c>
      <c r="T13" s="64">
        <v>70</v>
      </c>
      <c r="U13" s="64">
        <f t="shared" si="5"/>
        <v>69</v>
      </c>
      <c r="V13" s="187">
        <f t="shared" si="10"/>
        <v>82</v>
      </c>
      <c r="W13" s="187">
        <v>67</v>
      </c>
      <c r="X13" s="64">
        <f t="shared" si="6"/>
        <v>79</v>
      </c>
      <c r="Y13" s="64">
        <f t="shared" si="6"/>
        <v>65</v>
      </c>
      <c r="Z13" s="64">
        <f t="shared" si="6"/>
        <v>94</v>
      </c>
      <c r="AA13" s="64">
        <f t="shared" si="6"/>
        <v>98</v>
      </c>
      <c r="AB13" s="64">
        <f t="shared" si="6"/>
        <v>62</v>
      </c>
      <c r="AC13" s="64">
        <f t="shared" si="6"/>
        <v>89</v>
      </c>
      <c r="AD13" s="64">
        <f t="shared" si="6"/>
        <v>90</v>
      </c>
      <c r="AE13" s="64">
        <f t="shared" si="6"/>
        <v>93</v>
      </c>
      <c r="AF13" s="64">
        <f t="shared" si="6"/>
        <v>106</v>
      </c>
      <c r="AG13" s="64">
        <f t="shared" si="6"/>
        <v>91</v>
      </c>
      <c r="AH13" s="64">
        <f t="shared" si="6"/>
        <v>84</v>
      </c>
      <c r="AI13" s="64">
        <f t="shared" si="6"/>
        <v>111</v>
      </c>
      <c r="AJ13" s="64">
        <f t="shared" si="6"/>
        <v>115</v>
      </c>
      <c r="AK13" s="64">
        <f t="shared" si="6"/>
        <v>129</v>
      </c>
      <c r="AL13" s="64">
        <f t="shared" si="6"/>
        <v>109</v>
      </c>
      <c r="AM13" s="64">
        <f t="shared" si="6"/>
        <v>121</v>
      </c>
      <c r="AN13" s="64">
        <f t="shared" si="6"/>
        <v>105</v>
      </c>
      <c r="AO13" s="64">
        <f t="shared" si="6"/>
        <v>114</v>
      </c>
      <c r="AP13" s="64">
        <f t="shared" si="6"/>
        <v>112</v>
      </c>
      <c r="AQ13" s="64">
        <f t="shared" si="6"/>
        <v>120</v>
      </c>
      <c r="AR13" s="64">
        <f t="shared" si="6"/>
        <v>84</v>
      </c>
      <c r="AS13" s="64">
        <f t="shared" si="6"/>
        <v>95</v>
      </c>
      <c r="AT13" s="64">
        <f t="shared" ref="AT13" si="16">SUM(AT22+AT31)</f>
        <v>179</v>
      </c>
      <c r="AU13" s="64">
        <f t="shared" si="8"/>
        <v>140</v>
      </c>
      <c r="AV13" s="64">
        <f t="shared" si="8"/>
        <v>153</v>
      </c>
      <c r="AW13" s="64">
        <f t="shared" si="8"/>
        <v>128</v>
      </c>
      <c r="AX13" s="64">
        <f t="shared" si="8"/>
        <v>128</v>
      </c>
      <c r="AY13" s="64">
        <f t="shared" si="8"/>
        <v>99</v>
      </c>
      <c r="AZ13" s="64">
        <f t="shared" si="8"/>
        <v>106</v>
      </c>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8"/>
      <c r="DK13" s="148"/>
      <c r="DL13" s="148"/>
      <c r="DM13" s="148"/>
      <c r="DN13" s="148"/>
      <c r="DO13" s="148"/>
      <c r="DP13" s="148"/>
      <c r="DQ13" s="148"/>
      <c r="DR13" s="148"/>
      <c r="DS13" s="148"/>
      <c r="DT13" s="148"/>
      <c r="DU13" s="148"/>
      <c r="DV13" s="148"/>
      <c r="DW13" s="148"/>
      <c r="DX13" s="148"/>
      <c r="DY13" s="148"/>
      <c r="DZ13" s="148"/>
      <c r="EA13" s="148"/>
      <c r="EB13" s="148"/>
      <c r="EC13" s="148"/>
      <c r="ED13" s="148"/>
      <c r="EE13" s="148"/>
      <c r="EF13" s="148"/>
      <c r="EG13" s="148"/>
      <c r="EH13" s="148"/>
      <c r="EI13" s="148"/>
      <c r="EJ13" s="148"/>
      <c r="EK13" s="148"/>
      <c r="EL13" s="148"/>
      <c r="EM13" s="148"/>
      <c r="EN13" s="148"/>
      <c r="EO13" s="148"/>
      <c r="EP13" s="148"/>
      <c r="EQ13" s="148"/>
      <c r="ER13" s="148"/>
      <c r="ES13" s="148"/>
      <c r="ET13" s="148"/>
      <c r="EU13" s="148"/>
      <c r="EV13" s="148"/>
      <c r="EW13" s="148"/>
      <c r="EX13" s="148"/>
      <c r="EY13" s="148"/>
      <c r="EZ13" s="148"/>
      <c r="FA13" s="148"/>
      <c r="FB13" s="148"/>
      <c r="FC13" s="148"/>
      <c r="FD13" s="148"/>
      <c r="FE13" s="148"/>
      <c r="FF13" s="148"/>
      <c r="FG13" s="148"/>
      <c r="FH13" s="148"/>
      <c r="FI13" s="148"/>
      <c r="FJ13" s="148"/>
      <c r="FK13" s="148"/>
      <c r="FL13" s="148"/>
      <c r="FM13" s="148"/>
      <c r="FN13" s="148"/>
      <c r="FO13" s="148"/>
      <c r="FP13" s="148"/>
      <c r="FQ13" s="148"/>
      <c r="FR13" s="148"/>
      <c r="FS13" s="148"/>
      <c r="FT13" s="148"/>
      <c r="FU13" s="148"/>
      <c r="FV13" s="148"/>
      <c r="FW13" s="148"/>
      <c r="FX13" s="148"/>
      <c r="FY13" s="148"/>
      <c r="FZ13" s="148"/>
      <c r="GA13" s="148"/>
      <c r="GB13" s="148"/>
      <c r="GC13" s="148"/>
      <c r="GD13" s="148"/>
      <c r="GE13" s="148"/>
      <c r="GF13" s="148"/>
      <c r="GG13" s="148"/>
      <c r="GH13" s="148"/>
      <c r="GI13" s="148"/>
      <c r="GJ13" s="148"/>
      <c r="GK13" s="148"/>
      <c r="GL13" s="148"/>
      <c r="GM13" s="148"/>
      <c r="GN13" s="148"/>
      <c r="GO13" s="148"/>
      <c r="GP13" s="148"/>
      <c r="GQ13" s="148"/>
      <c r="GR13" s="148"/>
      <c r="GS13" s="148"/>
      <c r="GT13" s="148"/>
      <c r="GU13" s="148"/>
      <c r="GV13" s="148"/>
    </row>
    <row r="14" spans="1:204" x14ac:dyDescent="0.2">
      <c r="A14" s="59"/>
      <c r="B14" s="60" t="s">
        <v>10</v>
      </c>
      <c r="C14" s="70">
        <f t="shared" si="9"/>
        <v>6176</v>
      </c>
      <c r="D14" s="64">
        <f t="shared" si="0"/>
        <v>44</v>
      </c>
      <c r="E14" s="65">
        <f t="shared" si="5"/>
        <v>92</v>
      </c>
      <c r="F14" s="190">
        <f t="shared" si="5"/>
        <v>149</v>
      </c>
      <c r="G14" s="65">
        <f t="shared" si="5"/>
        <v>156</v>
      </c>
      <c r="H14" s="65">
        <f t="shared" si="5"/>
        <v>167</v>
      </c>
      <c r="I14" s="65">
        <f t="shared" si="5"/>
        <v>192</v>
      </c>
      <c r="J14" s="73">
        <f t="shared" si="5"/>
        <v>183</v>
      </c>
      <c r="K14" s="65">
        <f t="shared" si="5"/>
        <v>128</v>
      </c>
      <c r="L14" s="65">
        <f t="shared" si="5"/>
        <v>156</v>
      </c>
      <c r="M14" s="65">
        <f t="shared" si="5"/>
        <v>127</v>
      </c>
      <c r="N14" s="65">
        <f t="shared" si="5"/>
        <v>113</v>
      </c>
      <c r="O14" s="65">
        <f t="shared" si="5"/>
        <v>92</v>
      </c>
      <c r="P14" s="65">
        <f t="shared" si="5"/>
        <v>92</v>
      </c>
      <c r="Q14" s="65">
        <f t="shared" si="5"/>
        <v>92</v>
      </c>
      <c r="R14" s="65">
        <f t="shared" si="5"/>
        <v>103</v>
      </c>
      <c r="S14" s="65">
        <f t="shared" si="5"/>
        <v>90</v>
      </c>
      <c r="T14" s="65">
        <v>82</v>
      </c>
      <c r="U14" s="65">
        <f t="shared" si="5"/>
        <v>94</v>
      </c>
      <c r="V14" s="191">
        <f t="shared" si="10"/>
        <v>98</v>
      </c>
      <c r="W14" s="191">
        <v>87</v>
      </c>
      <c r="X14" s="65">
        <f t="shared" si="6"/>
        <v>94</v>
      </c>
      <c r="Y14" s="65">
        <f t="shared" si="6"/>
        <v>93</v>
      </c>
      <c r="Z14" s="65">
        <f t="shared" si="6"/>
        <v>98</v>
      </c>
      <c r="AA14" s="65">
        <f t="shared" si="6"/>
        <v>102</v>
      </c>
      <c r="AB14" s="65">
        <f t="shared" si="6"/>
        <v>90</v>
      </c>
      <c r="AC14" s="65">
        <f t="shared" si="6"/>
        <v>108</v>
      </c>
      <c r="AD14" s="65">
        <f t="shared" si="6"/>
        <v>83</v>
      </c>
      <c r="AE14" s="65">
        <f t="shared" si="6"/>
        <v>113</v>
      </c>
      <c r="AF14" s="65">
        <f t="shared" si="6"/>
        <v>114</v>
      </c>
      <c r="AG14" s="65">
        <f t="shared" si="6"/>
        <v>138</v>
      </c>
      <c r="AH14" s="65">
        <f t="shared" si="6"/>
        <v>105</v>
      </c>
      <c r="AI14" s="65">
        <f t="shared" si="6"/>
        <v>148</v>
      </c>
      <c r="AJ14" s="65">
        <f t="shared" si="6"/>
        <v>135</v>
      </c>
      <c r="AK14" s="65">
        <f t="shared" si="6"/>
        <v>135</v>
      </c>
      <c r="AL14" s="65">
        <f t="shared" si="6"/>
        <v>162</v>
      </c>
      <c r="AM14" s="65">
        <f t="shared" si="6"/>
        <v>154</v>
      </c>
      <c r="AN14" s="65">
        <f t="shared" si="6"/>
        <v>135</v>
      </c>
      <c r="AO14" s="64">
        <f t="shared" si="6"/>
        <v>133</v>
      </c>
      <c r="AP14" s="64">
        <f t="shared" si="6"/>
        <v>144</v>
      </c>
      <c r="AQ14" s="64">
        <f t="shared" si="6"/>
        <v>121</v>
      </c>
      <c r="AR14" s="64">
        <f t="shared" si="6"/>
        <v>130</v>
      </c>
      <c r="AS14" s="64">
        <f t="shared" si="6"/>
        <v>139</v>
      </c>
      <c r="AT14" s="64">
        <f t="shared" ref="AT14" si="17">SUM(AT23+AT32)</f>
        <v>225</v>
      </c>
      <c r="AU14" s="64">
        <f t="shared" si="8"/>
        <v>172</v>
      </c>
      <c r="AV14" s="64">
        <f t="shared" si="8"/>
        <v>180</v>
      </c>
      <c r="AW14" s="64">
        <f t="shared" si="8"/>
        <v>147</v>
      </c>
      <c r="AX14" s="64">
        <f t="shared" si="8"/>
        <v>176</v>
      </c>
      <c r="AY14" s="64">
        <f t="shared" si="8"/>
        <v>135</v>
      </c>
      <c r="AZ14" s="64">
        <f t="shared" si="8"/>
        <v>131</v>
      </c>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c r="FB14" s="148"/>
      <c r="FC14" s="148"/>
      <c r="FD14" s="148"/>
      <c r="FE14" s="148"/>
      <c r="FF14" s="148"/>
      <c r="FG14" s="148"/>
      <c r="FH14" s="148"/>
      <c r="FI14" s="148"/>
      <c r="FJ14" s="148"/>
      <c r="FK14" s="148"/>
      <c r="FL14" s="148"/>
      <c r="FM14" s="148"/>
      <c r="FN14" s="148"/>
      <c r="FO14" s="148"/>
      <c r="FP14" s="148"/>
      <c r="FQ14" s="148"/>
      <c r="FR14" s="148"/>
      <c r="FS14" s="148"/>
      <c r="FT14" s="148"/>
      <c r="FU14" s="148"/>
      <c r="FV14" s="148"/>
      <c r="FW14" s="148"/>
      <c r="FX14" s="148"/>
      <c r="FY14" s="148"/>
      <c r="FZ14" s="148"/>
      <c r="GA14" s="148"/>
      <c r="GB14" s="148"/>
      <c r="GC14" s="148"/>
      <c r="GD14" s="148"/>
      <c r="GE14" s="148"/>
      <c r="GF14" s="148"/>
      <c r="GG14" s="148"/>
      <c r="GH14" s="148"/>
      <c r="GI14" s="148"/>
      <c r="GJ14" s="148"/>
      <c r="GK14" s="148"/>
      <c r="GL14" s="148"/>
      <c r="GM14" s="148"/>
      <c r="GN14" s="148"/>
      <c r="GO14" s="148"/>
      <c r="GP14" s="148"/>
      <c r="GQ14" s="148"/>
      <c r="GR14" s="148"/>
      <c r="GS14" s="148"/>
      <c r="GT14" s="148"/>
      <c r="GU14" s="148"/>
      <c r="GV14" s="148"/>
    </row>
    <row r="15" spans="1:204" x14ac:dyDescent="0.2">
      <c r="A15" s="49" t="s">
        <v>59</v>
      </c>
      <c r="B15" s="67" t="s">
        <v>43</v>
      </c>
      <c r="C15" s="68">
        <f t="shared" ref="C15:J15" si="18">SUM(C16:C23)</f>
        <v>8462</v>
      </c>
      <c r="D15" s="66">
        <f t="shared" si="18"/>
        <v>42</v>
      </c>
      <c r="E15" s="66">
        <f t="shared" si="18"/>
        <v>132</v>
      </c>
      <c r="F15" s="192">
        <f t="shared" si="18"/>
        <v>239</v>
      </c>
      <c r="G15" s="66">
        <f t="shared" si="18"/>
        <v>222</v>
      </c>
      <c r="H15" s="66">
        <f t="shared" si="18"/>
        <v>196</v>
      </c>
      <c r="I15" s="66">
        <f t="shared" si="18"/>
        <v>235</v>
      </c>
      <c r="J15" s="193">
        <f t="shared" si="18"/>
        <v>201</v>
      </c>
      <c r="K15" s="66">
        <f t="shared" ref="K15:Q15" si="19">SUM(K16:K23)</f>
        <v>162</v>
      </c>
      <c r="L15" s="66">
        <f t="shared" si="19"/>
        <v>202</v>
      </c>
      <c r="M15" s="66">
        <f t="shared" si="19"/>
        <v>143</v>
      </c>
      <c r="N15" s="66">
        <f t="shared" si="19"/>
        <v>145</v>
      </c>
      <c r="O15" s="66">
        <f t="shared" si="19"/>
        <v>161</v>
      </c>
      <c r="P15" s="66">
        <f t="shared" si="19"/>
        <v>158</v>
      </c>
      <c r="Q15" s="66">
        <f t="shared" si="19"/>
        <v>138</v>
      </c>
      <c r="R15" s="66">
        <f>SUM(R16:R23)</f>
        <v>136</v>
      </c>
      <c r="S15" s="66">
        <f>SUM(S16:S23)</f>
        <v>139</v>
      </c>
      <c r="T15" s="66">
        <v>130</v>
      </c>
      <c r="U15" s="66">
        <f>SUM(U16:U23)</f>
        <v>110</v>
      </c>
      <c r="V15" s="186">
        <f>SUM(V16:V23)</f>
        <v>143</v>
      </c>
      <c r="W15" s="186">
        <v>132</v>
      </c>
      <c r="X15" s="66">
        <f t="shared" ref="X15:AS15" si="20">SUM(X16:X23)</f>
        <v>128</v>
      </c>
      <c r="Y15" s="66">
        <f t="shared" si="20"/>
        <v>133</v>
      </c>
      <c r="Z15" s="66">
        <f t="shared" si="20"/>
        <v>164</v>
      </c>
      <c r="AA15" s="66">
        <f t="shared" si="20"/>
        <v>155</v>
      </c>
      <c r="AB15" s="66">
        <f t="shared" si="20"/>
        <v>121</v>
      </c>
      <c r="AC15" s="66">
        <f t="shared" si="20"/>
        <v>160</v>
      </c>
      <c r="AD15" s="66">
        <f t="shared" si="20"/>
        <v>183</v>
      </c>
      <c r="AE15" s="66">
        <f t="shared" si="20"/>
        <v>185</v>
      </c>
      <c r="AF15" s="66">
        <f t="shared" si="20"/>
        <v>172</v>
      </c>
      <c r="AG15" s="66">
        <f t="shared" si="20"/>
        <v>171</v>
      </c>
      <c r="AH15" s="66">
        <f t="shared" si="20"/>
        <v>150</v>
      </c>
      <c r="AI15" s="66">
        <f t="shared" si="20"/>
        <v>208</v>
      </c>
      <c r="AJ15" s="66">
        <f t="shared" si="20"/>
        <v>190</v>
      </c>
      <c r="AK15" s="66">
        <f t="shared" si="20"/>
        <v>208</v>
      </c>
      <c r="AL15" s="66">
        <f t="shared" si="20"/>
        <v>179</v>
      </c>
      <c r="AM15" s="66">
        <f t="shared" si="20"/>
        <v>202</v>
      </c>
      <c r="AN15" s="66">
        <f t="shared" si="20"/>
        <v>164</v>
      </c>
      <c r="AO15" s="66">
        <f t="shared" si="20"/>
        <v>199</v>
      </c>
      <c r="AP15" s="66">
        <f t="shared" si="20"/>
        <v>194</v>
      </c>
      <c r="AQ15" s="66">
        <f t="shared" si="20"/>
        <v>160</v>
      </c>
      <c r="AR15" s="66">
        <f t="shared" si="20"/>
        <v>151</v>
      </c>
      <c r="AS15" s="66">
        <f t="shared" si="20"/>
        <v>158</v>
      </c>
      <c r="AT15" s="66">
        <f t="shared" ref="AT15" si="21">SUM(AT16:AT23)</f>
        <v>288</v>
      </c>
      <c r="AU15" s="66">
        <f t="shared" ref="AU15:AZ15" si="22">SUM(AU16:AU23)</f>
        <v>206</v>
      </c>
      <c r="AV15" s="66">
        <f t="shared" si="22"/>
        <v>232</v>
      </c>
      <c r="AW15" s="66">
        <f t="shared" si="22"/>
        <v>233</v>
      </c>
      <c r="AX15" s="66">
        <f t="shared" si="22"/>
        <v>233</v>
      </c>
      <c r="AY15" s="66">
        <f t="shared" si="22"/>
        <v>200</v>
      </c>
      <c r="AZ15" s="66">
        <f t="shared" si="22"/>
        <v>169</v>
      </c>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row>
    <row r="16" spans="1:204" x14ac:dyDescent="0.2">
      <c r="A16" s="52"/>
      <c r="B16" s="53" t="s">
        <v>58</v>
      </c>
      <c r="C16" s="69">
        <f t="shared" ref="C16:C23" si="23">SUM(D16:AZ16)</f>
        <v>25</v>
      </c>
      <c r="D16" s="69">
        <v>0</v>
      </c>
      <c r="E16" s="64">
        <v>1</v>
      </c>
      <c r="F16" s="188">
        <v>0</v>
      </c>
      <c r="G16" s="64">
        <v>0</v>
      </c>
      <c r="H16" s="64">
        <v>0</v>
      </c>
      <c r="I16" s="64">
        <v>0</v>
      </c>
      <c r="J16" s="189">
        <v>0</v>
      </c>
      <c r="K16" s="64">
        <v>0</v>
      </c>
      <c r="L16" s="64">
        <v>0</v>
      </c>
      <c r="M16" s="64">
        <v>1</v>
      </c>
      <c r="N16" s="64">
        <v>1</v>
      </c>
      <c r="O16" s="64">
        <v>0</v>
      </c>
      <c r="P16" s="64">
        <v>1</v>
      </c>
      <c r="Q16" s="64">
        <v>0</v>
      </c>
      <c r="R16" s="64">
        <v>2</v>
      </c>
      <c r="S16" s="64">
        <v>0</v>
      </c>
      <c r="T16" s="64">
        <v>1</v>
      </c>
      <c r="U16" s="64">
        <v>1</v>
      </c>
      <c r="V16" s="187">
        <v>1</v>
      </c>
      <c r="W16" s="187">
        <v>1</v>
      </c>
      <c r="X16" s="64">
        <v>1</v>
      </c>
      <c r="Y16" s="64">
        <v>0</v>
      </c>
      <c r="Z16" s="64">
        <v>1</v>
      </c>
      <c r="AA16" s="64">
        <v>0</v>
      </c>
      <c r="AB16" s="64">
        <v>0</v>
      </c>
      <c r="AC16" s="64">
        <v>1</v>
      </c>
      <c r="AD16" s="64">
        <v>1</v>
      </c>
      <c r="AE16" s="64">
        <v>1</v>
      </c>
      <c r="AF16" s="64">
        <v>0</v>
      </c>
      <c r="AG16" s="64">
        <v>0</v>
      </c>
      <c r="AH16" s="64">
        <v>2</v>
      </c>
      <c r="AI16" s="64">
        <v>0</v>
      </c>
      <c r="AJ16" s="64">
        <v>1</v>
      </c>
      <c r="AK16" s="64">
        <v>0</v>
      </c>
      <c r="AL16" s="64">
        <v>0</v>
      </c>
      <c r="AM16" s="64">
        <v>0</v>
      </c>
      <c r="AN16" s="64">
        <v>1</v>
      </c>
      <c r="AO16" s="64">
        <v>0</v>
      </c>
      <c r="AP16" s="64">
        <v>0</v>
      </c>
      <c r="AQ16" s="64">
        <v>1</v>
      </c>
      <c r="AR16" s="64">
        <v>1</v>
      </c>
      <c r="AS16" s="64">
        <v>1</v>
      </c>
      <c r="AT16" s="64">
        <v>0</v>
      </c>
      <c r="AU16" s="64">
        <v>0</v>
      </c>
      <c r="AV16" s="64">
        <v>2</v>
      </c>
      <c r="AW16" s="64">
        <v>0</v>
      </c>
      <c r="AX16" s="64">
        <v>0</v>
      </c>
      <c r="AY16" s="64">
        <v>0</v>
      </c>
      <c r="AZ16" s="64">
        <v>1</v>
      </c>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8"/>
      <c r="DK16" s="148"/>
      <c r="DL16" s="148"/>
      <c r="DM16" s="148"/>
      <c r="DN16" s="148"/>
      <c r="DO16" s="148"/>
      <c r="DP16" s="148"/>
      <c r="DQ16" s="148"/>
      <c r="DR16" s="148"/>
      <c r="DS16" s="148"/>
      <c r="DT16" s="148"/>
      <c r="DU16" s="148"/>
      <c r="DV16" s="148"/>
      <c r="DW16" s="148"/>
      <c r="DX16" s="148"/>
      <c r="DY16" s="148"/>
      <c r="DZ16" s="148"/>
      <c r="EA16" s="148"/>
      <c r="EB16" s="148"/>
      <c r="EC16" s="148"/>
      <c r="ED16" s="148"/>
      <c r="EE16" s="148"/>
      <c r="EF16" s="148"/>
      <c r="EG16" s="148"/>
      <c r="EH16" s="148"/>
      <c r="EI16" s="148"/>
      <c r="EJ16" s="148"/>
      <c r="EK16" s="148"/>
      <c r="EL16" s="148"/>
      <c r="EM16" s="148"/>
      <c r="EN16" s="148"/>
      <c r="EO16" s="148"/>
      <c r="EP16" s="148"/>
      <c r="EQ16" s="148"/>
      <c r="ER16" s="148"/>
      <c r="ES16" s="148"/>
      <c r="ET16" s="148"/>
      <c r="EU16" s="148"/>
      <c r="EV16" s="148"/>
      <c r="EW16" s="148"/>
      <c r="EX16" s="148"/>
      <c r="EY16" s="148"/>
      <c r="EZ16" s="148"/>
      <c r="FA16" s="148"/>
      <c r="FB16" s="148"/>
      <c r="FC16" s="148"/>
      <c r="FD16" s="148"/>
      <c r="FE16" s="148"/>
      <c r="FF16" s="148"/>
      <c r="FG16" s="148"/>
      <c r="FH16" s="148"/>
      <c r="FI16" s="148"/>
      <c r="FJ16" s="148"/>
      <c r="FK16" s="148"/>
      <c r="FL16" s="148"/>
      <c r="FM16" s="148"/>
      <c r="FN16" s="148"/>
      <c r="FO16" s="148"/>
      <c r="FP16" s="148"/>
      <c r="FQ16" s="148"/>
      <c r="FR16" s="148"/>
      <c r="FS16" s="148"/>
      <c r="FT16" s="148"/>
      <c r="FU16" s="148"/>
      <c r="FV16" s="148"/>
      <c r="FW16" s="148"/>
      <c r="FX16" s="148"/>
      <c r="FY16" s="148"/>
      <c r="FZ16" s="148"/>
      <c r="GA16" s="148"/>
      <c r="GB16" s="148"/>
      <c r="GC16" s="148"/>
      <c r="GD16" s="148"/>
      <c r="GE16" s="148"/>
      <c r="GF16" s="148"/>
      <c r="GG16" s="148"/>
      <c r="GH16" s="148"/>
      <c r="GI16" s="148"/>
      <c r="GJ16" s="148"/>
      <c r="GK16" s="148"/>
      <c r="GL16" s="148"/>
      <c r="GM16" s="148"/>
      <c r="GN16" s="148"/>
      <c r="GO16" s="148"/>
      <c r="GP16" s="148"/>
      <c r="GQ16" s="148"/>
      <c r="GR16" s="148"/>
      <c r="GS16" s="148"/>
      <c r="GT16" s="148"/>
      <c r="GU16" s="148"/>
      <c r="GV16" s="148"/>
    </row>
    <row r="17" spans="1:204" ht="10.5" customHeight="1" x14ac:dyDescent="0.2">
      <c r="A17" s="52"/>
      <c r="B17" s="56" t="s">
        <v>84</v>
      </c>
      <c r="C17" s="69">
        <f t="shared" si="23"/>
        <v>15</v>
      </c>
      <c r="D17" s="69">
        <v>0</v>
      </c>
      <c r="E17" s="64">
        <v>1</v>
      </c>
      <c r="F17" s="188">
        <v>0</v>
      </c>
      <c r="G17" s="64">
        <v>0</v>
      </c>
      <c r="H17" s="64">
        <v>0</v>
      </c>
      <c r="I17" s="64">
        <v>0</v>
      </c>
      <c r="J17" s="189">
        <v>0</v>
      </c>
      <c r="K17" s="64">
        <v>1</v>
      </c>
      <c r="L17" s="64">
        <v>0</v>
      </c>
      <c r="M17" s="64">
        <v>0</v>
      </c>
      <c r="N17" s="64">
        <v>0</v>
      </c>
      <c r="O17" s="64">
        <v>0</v>
      </c>
      <c r="P17" s="64">
        <v>0</v>
      </c>
      <c r="Q17" s="64">
        <v>0</v>
      </c>
      <c r="R17" s="64">
        <v>0</v>
      </c>
      <c r="S17" s="64">
        <v>0</v>
      </c>
      <c r="T17" s="64">
        <v>0</v>
      </c>
      <c r="U17" s="64">
        <v>0</v>
      </c>
      <c r="V17" s="187">
        <v>0</v>
      </c>
      <c r="W17" s="187">
        <v>1</v>
      </c>
      <c r="X17" s="64">
        <v>0</v>
      </c>
      <c r="Y17" s="64">
        <v>0</v>
      </c>
      <c r="Z17" s="64">
        <v>0</v>
      </c>
      <c r="AA17" s="64">
        <v>1</v>
      </c>
      <c r="AB17" s="64">
        <v>1</v>
      </c>
      <c r="AC17" s="64">
        <v>1</v>
      </c>
      <c r="AD17" s="64">
        <v>0</v>
      </c>
      <c r="AE17" s="64">
        <v>0</v>
      </c>
      <c r="AF17" s="64">
        <v>0</v>
      </c>
      <c r="AG17" s="64">
        <v>0</v>
      </c>
      <c r="AH17" s="64">
        <v>0</v>
      </c>
      <c r="AI17" s="64">
        <v>2</v>
      </c>
      <c r="AJ17" s="64">
        <v>1</v>
      </c>
      <c r="AK17" s="64">
        <v>0</v>
      </c>
      <c r="AL17" s="64">
        <v>0</v>
      </c>
      <c r="AM17" s="64">
        <v>1</v>
      </c>
      <c r="AN17" s="64">
        <v>0</v>
      </c>
      <c r="AO17" s="64">
        <v>0</v>
      </c>
      <c r="AP17" s="64">
        <v>0</v>
      </c>
      <c r="AQ17" s="64">
        <v>1</v>
      </c>
      <c r="AR17" s="64">
        <v>1</v>
      </c>
      <c r="AS17" s="64">
        <v>0</v>
      </c>
      <c r="AT17" s="64">
        <v>0</v>
      </c>
      <c r="AU17" s="64">
        <v>0</v>
      </c>
      <c r="AV17" s="64">
        <v>1</v>
      </c>
      <c r="AW17" s="64">
        <v>0</v>
      </c>
      <c r="AX17" s="64">
        <v>1</v>
      </c>
      <c r="AY17" s="64">
        <v>0</v>
      </c>
      <c r="AZ17" s="64">
        <v>1</v>
      </c>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c r="FC17" s="148"/>
      <c r="FD17" s="148"/>
      <c r="FE17" s="148"/>
      <c r="FF17" s="148"/>
      <c r="FG17" s="148"/>
      <c r="FH17" s="148"/>
      <c r="FI17" s="148"/>
      <c r="FJ17" s="148"/>
      <c r="FK17" s="148"/>
      <c r="FL17" s="148"/>
      <c r="FM17" s="148"/>
      <c r="FN17" s="148"/>
      <c r="FO17" s="148"/>
      <c r="FP17" s="148"/>
      <c r="FQ17" s="148"/>
      <c r="FR17" s="148"/>
      <c r="FS17" s="148"/>
      <c r="FT17" s="148"/>
      <c r="FU17" s="148"/>
      <c r="FV17" s="148"/>
      <c r="FW17" s="148"/>
      <c r="FX17" s="148"/>
      <c r="FY17" s="148"/>
      <c r="FZ17" s="148"/>
      <c r="GA17" s="148"/>
      <c r="GB17" s="148"/>
      <c r="GC17" s="148"/>
      <c r="GD17" s="148"/>
      <c r="GE17" s="148"/>
      <c r="GF17" s="148"/>
      <c r="GG17" s="148"/>
      <c r="GH17" s="148"/>
      <c r="GI17" s="148"/>
      <c r="GJ17" s="148"/>
      <c r="GK17" s="148"/>
      <c r="GL17" s="148"/>
      <c r="GM17" s="148"/>
      <c r="GN17" s="148"/>
      <c r="GO17" s="148"/>
      <c r="GP17" s="148"/>
      <c r="GQ17" s="148"/>
      <c r="GR17" s="148"/>
      <c r="GS17" s="148"/>
      <c r="GT17" s="148"/>
      <c r="GU17" s="148"/>
      <c r="GV17" s="148"/>
    </row>
    <row r="18" spans="1:204" x14ac:dyDescent="0.2">
      <c r="A18" s="52"/>
      <c r="B18" s="57" t="s">
        <v>5</v>
      </c>
      <c r="C18" s="69">
        <f t="shared" si="23"/>
        <v>14</v>
      </c>
      <c r="D18" s="69">
        <v>0</v>
      </c>
      <c r="E18" s="64">
        <v>0</v>
      </c>
      <c r="F18" s="188">
        <v>1</v>
      </c>
      <c r="G18" s="64">
        <v>0</v>
      </c>
      <c r="H18" s="64">
        <v>0</v>
      </c>
      <c r="I18" s="64">
        <v>0</v>
      </c>
      <c r="J18" s="189">
        <v>0</v>
      </c>
      <c r="K18" s="64">
        <v>0</v>
      </c>
      <c r="L18" s="64">
        <v>0</v>
      </c>
      <c r="M18" s="64">
        <v>1</v>
      </c>
      <c r="N18" s="64">
        <v>0</v>
      </c>
      <c r="O18" s="64">
        <v>0</v>
      </c>
      <c r="P18" s="64">
        <v>0</v>
      </c>
      <c r="Q18" s="64">
        <v>1</v>
      </c>
      <c r="R18" s="64">
        <v>0</v>
      </c>
      <c r="S18" s="64">
        <v>0</v>
      </c>
      <c r="T18" s="64">
        <v>1</v>
      </c>
      <c r="U18" s="64">
        <v>0</v>
      </c>
      <c r="V18" s="187">
        <v>2</v>
      </c>
      <c r="W18" s="187">
        <v>0</v>
      </c>
      <c r="X18" s="64">
        <v>0</v>
      </c>
      <c r="Y18" s="64">
        <v>1</v>
      </c>
      <c r="Z18" s="64">
        <v>0</v>
      </c>
      <c r="AA18" s="64">
        <v>0</v>
      </c>
      <c r="AB18" s="64">
        <v>0</v>
      </c>
      <c r="AC18" s="64">
        <v>0</v>
      </c>
      <c r="AD18" s="64">
        <v>1</v>
      </c>
      <c r="AE18" s="64">
        <v>0</v>
      </c>
      <c r="AF18" s="64">
        <v>1</v>
      </c>
      <c r="AG18" s="64">
        <v>0</v>
      </c>
      <c r="AH18" s="64">
        <v>0</v>
      </c>
      <c r="AI18" s="64">
        <v>1</v>
      </c>
      <c r="AJ18" s="64">
        <v>0</v>
      </c>
      <c r="AK18" s="64">
        <v>0</v>
      </c>
      <c r="AL18" s="64">
        <v>0</v>
      </c>
      <c r="AM18" s="64">
        <v>0</v>
      </c>
      <c r="AN18" s="64">
        <v>0</v>
      </c>
      <c r="AO18" s="64">
        <v>0</v>
      </c>
      <c r="AP18" s="64">
        <v>0</v>
      </c>
      <c r="AQ18" s="64">
        <v>0</v>
      </c>
      <c r="AR18" s="64">
        <v>2</v>
      </c>
      <c r="AS18" s="64">
        <v>0</v>
      </c>
      <c r="AT18" s="64">
        <v>0</v>
      </c>
      <c r="AU18" s="64">
        <v>1</v>
      </c>
      <c r="AV18" s="64">
        <v>0</v>
      </c>
      <c r="AW18" s="64">
        <v>0</v>
      </c>
      <c r="AX18" s="64">
        <v>0</v>
      </c>
      <c r="AY18" s="64">
        <v>0</v>
      </c>
      <c r="AZ18" s="64">
        <v>1</v>
      </c>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8"/>
      <c r="DK18" s="148"/>
      <c r="DL18" s="148"/>
      <c r="DM18" s="148"/>
      <c r="DN18" s="148"/>
      <c r="DO18" s="148"/>
      <c r="DP18" s="148"/>
      <c r="DQ18" s="148"/>
      <c r="DR18" s="148"/>
      <c r="DS18" s="148"/>
      <c r="DT18" s="148"/>
      <c r="DU18" s="148"/>
      <c r="DV18" s="148"/>
      <c r="DW18" s="148"/>
      <c r="DX18" s="148"/>
      <c r="DY18" s="148"/>
      <c r="DZ18" s="148"/>
      <c r="EA18" s="148"/>
      <c r="EB18" s="148"/>
      <c r="EC18" s="148"/>
      <c r="ED18" s="148"/>
      <c r="EE18" s="148"/>
      <c r="EF18" s="148"/>
      <c r="EG18" s="148"/>
      <c r="EH18" s="148"/>
      <c r="EI18" s="148"/>
      <c r="EJ18" s="148"/>
      <c r="EK18" s="148"/>
      <c r="EL18" s="148"/>
      <c r="EM18" s="148"/>
      <c r="EN18" s="148"/>
      <c r="EO18" s="148"/>
      <c r="EP18" s="148"/>
      <c r="EQ18" s="148"/>
      <c r="ER18" s="148"/>
      <c r="ES18" s="148"/>
      <c r="ET18" s="148"/>
      <c r="EU18" s="148"/>
      <c r="EV18" s="148"/>
      <c r="EW18" s="148"/>
      <c r="EX18" s="148"/>
      <c r="EY18" s="148"/>
      <c r="EZ18" s="148"/>
      <c r="FA18" s="148"/>
      <c r="FB18" s="148"/>
      <c r="FC18" s="148"/>
      <c r="FD18" s="148"/>
      <c r="FE18" s="148"/>
      <c r="FF18" s="148"/>
      <c r="FG18" s="148"/>
      <c r="FH18" s="148"/>
      <c r="FI18" s="148"/>
      <c r="FJ18" s="148"/>
      <c r="FK18" s="148"/>
      <c r="FL18" s="148"/>
      <c r="FM18" s="148"/>
      <c r="FN18" s="148"/>
      <c r="FO18" s="148"/>
      <c r="FP18" s="148"/>
      <c r="FQ18" s="148"/>
      <c r="FR18" s="148"/>
      <c r="FS18" s="148"/>
      <c r="FT18" s="148"/>
      <c r="FU18" s="148"/>
      <c r="FV18" s="148"/>
      <c r="FW18" s="148"/>
      <c r="FX18" s="148"/>
      <c r="FY18" s="148"/>
      <c r="FZ18" s="148"/>
      <c r="GA18" s="148"/>
      <c r="GB18" s="148"/>
      <c r="GC18" s="148"/>
      <c r="GD18" s="148"/>
      <c r="GE18" s="148"/>
      <c r="GF18" s="148"/>
      <c r="GG18" s="148"/>
      <c r="GH18" s="148"/>
      <c r="GI18" s="148"/>
      <c r="GJ18" s="148"/>
      <c r="GK18" s="148"/>
      <c r="GL18" s="148"/>
      <c r="GM18" s="148"/>
      <c r="GN18" s="148"/>
      <c r="GO18" s="148"/>
      <c r="GP18" s="148"/>
      <c r="GQ18" s="148"/>
      <c r="GR18" s="148"/>
      <c r="GS18" s="148"/>
      <c r="GT18" s="148"/>
      <c r="GU18" s="148"/>
      <c r="GV18" s="148"/>
    </row>
    <row r="19" spans="1:204" x14ac:dyDescent="0.2">
      <c r="A19" s="52"/>
      <c r="B19" s="53" t="s">
        <v>6</v>
      </c>
      <c r="C19" s="69">
        <f t="shared" si="23"/>
        <v>400</v>
      </c>
      <c r="D19" s="69">
        <v>0</v>
      </c>
      <c r="E19" s="64">
        <v>7</v>
      </c>
      <c r="F19" s="188">
        <v>18</v>
      </c>
      <c r="G19" s="64">
        <v>9</v>
      </c>
      <c r="H19" s="64">
        <v>11</v>
      </c>
      <c r="I19" s="64">
        <v>12</v>
      </c>
      <c r="J19" s="189">
        <v>4</v>
      </c>
      <c r="K19" s="64">
        <v>14</v>
      </c>
      <c r="L19" s="64">
        <v>12</v>
      </c>
      <c r="M19" s="64">
        <v>4</v>
      </c>
      <c r="N19" s="64">
        <v>6</v>
      </c>
      <c r="O19" s="64">
        <v>5</v>
      </c>
      <c r="P19" s="64">
        <v>12</v>
      </c>
      <c r="Q19" s="64">
        <v>8</v>
      </c>
      <c r="R19" s="64">
        <v>7</v>
      </c>
      <c r="S19" s="64">
        <v>7</v>
      </c>
      <c r="T19" s="64">
        <v>15</v>
      </c>
      <c r="U19" s="64">
        <v>2</v>
      </c>
      <c r="V19" s="187">
        <v>7</v>
      </c>
      <c r="W19" s="187">
        <v>9</v>
      </c>
      <c r="X19" s="64">
        <v>3</v>
      </c>
      <c r="Y19" s="64">
        <v>7</v>
      </c>
      <c r="Z19" s="64">
        <v>12</v>
      </c>
      <c r="AA19" s="64">
        <v>3</v>
      </c>
      <c r="AB19" s="64">
        <v>6</v>
      </c>
      <c r="AC19" s="64">
        <v>6</v>
      </c>
      <c r="AD19" s="64">
        <v>15</v>
      </c>
      <c r="AE19" s="64">
        <v>16</v>
      </c>
      <c r="AF19" s="64">
        <v>7</v>
      </c>
      <c r="AG19" s="64">
        <v>11</v>
      </c>
      <c r="AH19" s="64">
        <v>4</v>
      </c>
      <c r="AI19" s="64">
        <v>9</v>
      </c>
      <c r="AJ19" s="64">
        <v>8</v>
      </c>
      <c r="AK19" s="64">
        <v>9</v>
      </c>
      <c r="AL19" s="64">
        <v>7</v>
      </c>
      <c r="AM19" s="64">
        <v>5</v>
      </c>
      <c r="AN19" s="64">
        <v>5</v>
      </c>
      <c r="AO19" s="64">
        <v>9</v>
      </c>
      <c r="AP19" s="64">
        <v>6</v>
      </c>
      <c r="AQ19" s="64">
        <v>3</v>
      </c>
      <c r="AR19" s="64">
        <v>6</v>
      </c>
      <c r="AS19" s="64">
        <v>4</v>
      </c>
      <c r="AT19" s="64">
        <v>7</v>
      </c>
      <c r="AU19" s="64">
        <v>6</v>
      </c>
      <c r="AV19" s="64">
        <v>12</v>
      </c>
      <c r="AW19" s="64">
        <v>11</v>
      </c>
      <c r="AX19" s="64">
        <v>13</v>
      </c>
      <c r="AY19" s="64">
        <v>14</v>
      </c>
      <c r="AZ19" s="64">
        <v>7</v>
      </c>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8"/>
      <c r="DK19" s="148"/>
      <c r="DL19" s="148"/>
      <c r="DM19" s="148"/>
      <c r="DN19" s="148"/>
      <c r="DO19" s="148"/>
      <c r="DP19" s="148"/>
      <c r="DQ19" s="148"/>
      <c r="DR19" s="148"/>
      <c r="DS19" s="148"/>
      <c r="DT19" s="148"/>
      <c r="DU19" s="148"/>
      <c r="DV19" s="148"/>
      <c r="DW19" s="148"/>
      <c r="DX19" s="148"/>
      <c r="DY19" s="148"/>
      <c r="DZ19" s="148"/>
      <c r="EA19" s="148"/>
      <c r="EB19" s="148"/>
      <c r="EC19" s="148"/>
      <c r="ED19" s="148"/>
      <c r="EE19" s="148"/>
      <c r="EF19" s="148"/>
      <c r="EG19" s="148"/>
      <c r="EH19" s="148"/>
      <c r="EI19" s="148"/>
      <c r="EJ19" s="148"/>
      <c r="EK19" s="148"/>
      <c r="EL19" s="148"/>
      <c r="EM19" s="148"/>
      <c r="EN19" s="148"/>
      <c r="EO19" s="148"/>
      <c r="EP19" s="148"/>
      <c r="EQ19" s="148"/>
      <c r="ER19" s="148"/>
      <c r="ES19" s="148"/>
      <c r="ET19" s="148"/>
      <c r="EU19" s="148"/>
      <c r="EV19" s="148"/>
      <c r="EW19" s="148"/>
      <c r="EX19" s="148"/>
      <c r="EY19" s="148"/>
      <c r="EZ19" s="148"/>
      <c r="FA19" s="148"/>
      <c r="FB19" s="148"/>
      <c r="FC19" s="148"/>
      <c r="FD19" s="148"/>
      <c r="FE19" s="148"/>
      <c r="FF19" s="148"/>
      <c r="FG19" s="148"/>
      <c r="FH19" s="148"/>
      <c r="FI19" s="148"/>
      <c r="FJ19" s="148"/>
      <c r="FK19" s="148"/>
      <c r="FL19" s="148"/>
      <c r="FM19" s="148"/>
      <c r="FN19" s="148"/>
      <c r="FO19" s="148"/>
      <c r="FP19" s="148"/>
      <c r="FQ19" s="148"/>
      <c r="FR19" s="148"/>
      <c r="FS19" s="148"/>
      <c r="FT19" s="148"/>
      <c r="FU19" s="148"/>
      <c r="FV19" s="148"/>
      <c r="FW19" s="148"/>
      <c r="FX19" s="148"/>
      <c r="FY19" s="148"/>
      <c r="FZ19" s="148"/>
      <c r="GA19" s="148"/>
      <c r="GB19" s="148"/>
      <c r="GC19" s="148"/>
      <c r="GD19" s="148"/>
      <c r="GE19" s="148"/>
      <c r="GF19" s="148"/>
      <c r="GG19" s="148"/>
      <c r="GH19" s="148"/>
      <c r="GI19" s="148"/>
      <c r="GJ19" s="148"/>
      <c r="GK19" s="148"/>
      <c r="GL19" s="148"/>
      <c r="GM19" s="148"/>
      <c r="GN19" s="148"/>
      <c r="GO19" s="148"/>
      <c r="GP19" s="148"/>
      <c r="GQ19" s="148"/>
      <c r="GR19" s="148"/>
      <c r="GS19" s="148"/>
      <c r="GT19" s="148"/>
      <c r="GU19" s="148"/>
      <c r="GV19" s="148"/>
    </row>
    <row r="20" spans="1:204" x14ac:dyDescent="0.2">
      <c r="A20" s="52"/>
      <c r="B20" s="53" t="s">
        <v>7</v>
      </c>
      <c r="C20" s="69">
        <f t="shared" si="23"/>
        <v>1354</v>
      </c>
      <c r="D20" s="69">
        <v>6</v>
      </c>
      <c r="E20" s="64">
        <v>24</v>
      </c>
      <c r="F20" s="188">
        <v>36</v>
      </c>
      <c r="G20" s="64">
        <v>32</v>
      </c>
      <c r="H20" s="64">
        <v>25</v>
      </c>
      <c r="I20" s="64">
        <v>32</v>
      </c>
      <c r="J20" s="189">
        <v>39</v>
      </c>
      <c r="K20" s="64">
        <v>20</v>
      </c>
      <c r="L20" s="64">
        <v>30</v>
      </c>
      <c r="M20" s="64">
        <v>25</v>
      </c>
      <c r="N20" s="64">
        <v>19</v>
      </c>
      <c r="O20" s="64">
        <v>30</v>
      </c>
      <c r="P20" s="64">
        <v>21</v>
      </c>
      <c r="Q20" s="64">
        <v>20</v>
      </c>
      <c r="R20" s="64">
        <v>33</v>
      </c>
      <c r="S20" s="64">
        <v>31</v>
      </c>
      <c r="T20" s="64">
        <v>32</v>
      </c>
      <c r="U20" s="64">
        <v>19</v>
      </c>
      <c r="V20" s="187">
        <v>26</v>
      </c>
      <c r="W20" s="187">
        <v>35</v>
      </c>
      <c r="X20" s="64">
        <v>23</v>
      </c>
      <c r="Y20" s="64">
        <v>30</v>
      </c>
      <c r="Z20" s="64">
        <v>26</v>
      </c>
      <c r="AA20" s="64">
        <v>24</v>
      </c>
      <c r="AB20" s="64">
        <v>18</v>
      </c>
      <c r="AC20" s="64">
        <v>24</v>
      </c>
      <c r="AD20" s="64">
        <v>32</v>
      </c>
      <c r="AE20" s="64">
        <v>28</v>
      </c>
      <c r="AF20" s="64">
        <v>31</v>
      </c>
      <c r="AG20" s="64">
        <v>28</v>
      </c>
      <c r="AH20" s="64">
        <v>19</v>
      </c>
      <c r="AI20" s="64">
        <v>34</v>
      </c>
      <c r="AJ20" s="64">
        <v>23</v>
      </c>
      <c r="AK20" s="64">
        <v>32</v>
      </c>
      <c r="AL20" s="64">
        <v>21</v>
      </c>
      <c r="AM20" s="64">
        <v>31</v>
      </c>
      <c r="AN20" s="64">
        <v>26</v>
      </c>
      <c r="AO20" s="64">
        <v>34</v>
      </c>
      <c r="AP20" s="64">
        <v>35</v>
      </c>
      <c r="AQ20" s="64">
        <v>18</v>
      </c>
      <c r="AR20" s="64">
        <v>21</v>
      </c>
      <c r="AS20" s="64">
        <v>23</v>
      </c>
      <c r="AT20" s="64">
        <v>43</v>
      </c>
      <c r="AU20" s="64">
        <v>29</v>
      </c>
      <c r="AV20" s="64">
        <v>30</v>
      </c>
      <c r="AW20" s="64">
        <v>37</v>
      </c>
      <c r="AX20" s="64">
        <v>38</v>
      </c>
      <c r="AY20" s="64">
        <v>34</v>
      </c>
      <c r="AZ20" s="64">
        <v>27</v>
      </c>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8"/>
      <c r="DK20" s="148"/>
      <c r="DL20" s="148"/>
      <c r="DM20" s="148"/>
      <c r="DN20" s="148"/>
      <c r="DO20" s="148"/>
      <c r="DP20" s="148"/>
      <c r="DQ20" s="148"/>
      <c r="DR20" s="148"/>
      <c r="DS20" s="148"/>
      <c r="DT20" s="148"/>
      <c r="DU20" s="148"/>
      <c r="DV20" s="148"/>
      <c r="DW20" s="148"/>
      <c r="DX20" s="148"/>
      <c r="DY20" s="148"/>
      <c r="DZ20" s="148"/>
      <c r="EA20" s="148"/>
      <c r="EB20" s="148"/>
      <c r="EC20" s="148"/>
      <c r="ED20" s="148"/>
      <c r="EE20" s="148"/>
      <c r="EF20" s="148"/>
      <c r="EG20" s="148"/>
      <c r="EH20" s="148"/>
      <c r="EI20" s="148"/>
      <c r="EJ20" s="148"/>
      <c r="EK20" s="148"/>
      <c r="EL20" s="148"/>
      <c r="EM20" s="148"/>
      <c r="EN20" s="148"/>
      <c r="EO20" s="148"/>
      <c r="EP20" s="148"/>
      <c r="EQ20" s="148"/>
      <c r="ER20" s="148"/>
      <c r="ES20" s="148"/>
      <c r="ET20" s="148"/>
      <c r="EU20" s="148"/>
      <c r="EV20" s="148"/>
      <c r="EW20" s="148"/>
      <c r="EX20" s="148"/>
      <c r="EY20" s="148"/>
      <c r="EZ20" s="148"/>
      <c r="FA20" s="148"/>
      <c r="FB20" s="148"/>
      <c r="FC20" s="148"/>
      <c r="FD20" s="148"/>
      <c r="FE20" s="148"/>
      <c r="FF20" s="148"/>
      <c r="FG20" s="148"/>
      <c r="FH20" s="148"/>
      <c r="FI20" s="148"/>
      <c r="FJ20" s="148"/>
      <c r="FK20" s="148"/>
      <c r="FL20" s="148"/>
      <c r="FM20" s="148"/>
      <c r="FN20" s="148"/>
      <c r="FO20" s="148"/>
      <c r="FP20" s="148"/>
      <c r="FQ20" s="148"/>
      <c r="FR20" s="148"/>
      <c r="FS20" s="148"/>
      <c r="FT20" s="148"/>
      <c r="FU20" s="148"/>
      <c r="FV20" s="148"/>
      <c r="FW20" s="148"/>
      <c r="FX20" s="148"/>
      <c r="FY20" s="148"/>
      <c r="FZ20" s="148"/>
      <c r="GA20" s="148"/>
      <c r="GB20" s="148"/>
      <c r="GC20" s="148"/>
      <c r="GD20" s="148"/>
      <c r="GE20" s="148"/>
      <c r="GF20" s="148"/>
      <c r="GG20" s="148"/>
      <c r="GH20" s="148"/>
      <c r="GI20" s="148"/>
      <c r="GJ20" s="148"/>
      <c r="GK20" s="148"/>
      <c r="GL20" s="148"/>
      <c r="GM20" s="148"/>
      <c r="GN20" s="148"/>
      <c r="GO20" s="148"/>
      <c r="GP20" s="148"/>
      <c r="GQ20" s="148"/>
      <c r="GR20" s="148"/>
      <c r="GS20" s="148"/>
      <c r="GT20" s="148"/>
      <c r="GU20" s="148"/>
      <c r="GV20" s="148"/>
    </row>
    <row r="21" spans="1:204" x14ac:dyDescent="0.2">
      <c r="A21" s="52"/>
      <c r="B21" s="53" t="s">
        <v>8</v>
      </c>
      <c r="C21" s="69">
        <f t="shared" si="23"/>
        <v>1629</v>
      </c>
      <c r="D21" s="69">
        <v>9</v>
      </c>
      <c r="E21" s="64">
        <v>23</v>
      </c>
      <c r="F21" s="188">
        <v>45</v>
      </c>
      <c r="G21" s="64">
        <v>44</v>
      </c>
      <c r="H21" s="64">
        <v>24</v>
      </c>
      <c r="I21" s="64">
        <v>44</v>
      </c>
      <c r="J21" s="189">
        <v>36</v>
      </c>
      <c r="K21" s="64">
        <v>28</v>
      </c>
      <c r="L21" s="64">
        <v>45</v>
      </c>
      <c r="M21" s="64">
        <v>41</v>
      </c>
      <c r="N21" s="64">
        <v>30</v>
      </c>
      <c r="O21" s="64">
        <v>29</v>
      </c>
      <c r="P21" s="64">
        <v>30</v>
      </c>
      <c r="Q21" s="64">
        <v>30</v>
      </c>
      <c r="R21" s="64">
        <v>28</v>
      </c>
      <c r="S21" s="64">
        <v>22</v>
      </c>
      <c r="T21" s="64">
        <v>20</v>
      </c>
      <c r="U21" s="64">
        <v>21</v>
      </c>
      <c r="V21" s="187">
        <v>36</v>
      </c>
      <c r="W21" s="187">
        <v>30</v>
      </c>
      <c r="X21" s="64">
        <v>26</v>
      </c>
      <c r="Y21" s="64">
        <v>27</v>
      </c>
      <c r="Z21" s="64">
        <v>34</v>
      </c>
      <c r="AA21" s="64">
        <v>29</v>
      </c>
      <c r="AB21" s="64">
        <v>24</v>
      </c>
      <c r="AC21" s="64">
        <v>26</v>
      </c>
      <c r="AD21" s="64">
        <v>46</v>
      </c>
      <c r="AE21" s="64">
        <v>28</v>
      </c>
      <c r="AF21" s="64">
        <v>30</v>
      </c>
      <c r="AG21" s="64">
        <v>35</v>
      </c>
      <c r="AH21" s="64">
        <v>31</v>
      </c>
      <c r="AI21" s="64">
        <v>40</v>
      </c>
      <c r="AJ21" s="64">
        <v>39</v>
      </c>
      <c r="AK21" s="64">
        <v>36</v>
      </c>
      <c r="AL21" s="64">
        <v>40</v>
      </c>
      <c r="AM21" s="64">
        <v>41</v>
      </c>
      <c r="AN21" s="64">
        <v>34</v>
      </c>
      <c r="AO21" s="64">
        <v>35</v>
      </c>
      <c r="AP21" s="64">
        <v>35</v>
      </c>
      <c r="AQ21" s="64">
        <v>37</v>
      </c>
      <c r="AR21" s="64">
        <v>26</v>
      </c>
      <c r="AS21" s="64">
        <v>27</v>
      </c>
      <c r="AT21" s="64">
        <v>54</v>
      </c>
      <c r="AU21" s="64">
        <v>39</v>
      </c>
      <c r="AV21" s="64">
        <v>37</v>
      </c>
      <c r="AW21" s="64">
        <v>46</v>
      </c>
      <c r="AX21" s="64">
        <v>47</v>
      </c>
      <c r="AY21" s="64">
        <v>39</v>
      </c>
      <c r="AZ21" s="64">
        <v>26</v>
      </c>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c r="FC21" s="148"/>
      <c r="FD21" s="148"/>
      <c r="FE21" s="148"/>
      <c r="FF21" s="148"/>
      <c r="FG21" s="148"/>
      <c r="FH21" s="148"/>
      <c r="FI21" s="148"/>
      <c r="FJ21" s="148"/>
      <c r="FK21" s="148"/>
      <c r="FL21" s="148"/>
      <c r="FM21" s="148"/>
      <c r="FN21" s="148"/>
      <c r="FO21" s="148"/>
      <c r="FP21" s="148"/>
      <c r="FQ21" s="148"/>
      <c r="FR21" s="148"/>
      <c r="FS21" s="148"/>
      <c r="FT21" s="148"/>
      <c r="FU21" s="148"/>
      <c r="FV21" s="148"/>
      <c r="FW21" s="148"/>
      <c r="FX21" s="148"/>
      <c r="FY21" s="148"/>
      <c r="FZ21" s="148"/>
      <c r="GA21" s="148"/>
      <c r="GB21" s="148"/>
      <c r="GC21" s="148"/>
      <c r="GD21" s="148"/>
      <c r="GE21" s="148"/>
      <c r="GF21" s="148"/>
      <c r="GG21" s="148"/>
      <c r="GH21" s="148"/>
      <c r="GI21" s="148"/>
      <c r="GJ21" s="148"/>
      <c r="GK21" s="148"/>
      <c r="GL21" s="148"/>
      <c r="GM21" s="148"/>
      <c r="GN21" s="148"/>
      <c r="GO21" s="148"/>
      <c r="GP21" s="148"/>
      <c r="GQ21" s="148"/>
      <c r="GR21" s="148"/>
      <c r="GS21" s="148"/>
      <c r="GT21" s="148"/>
      <c r="GU21" s="148"/>
      <c r="GV21" s="148"/>
    </row>
    <row r="22" spans="1:204" x14ac:dyDescent="0.2">
      <c r="A22" s="52"/>
      <c r="B22" s="58" t="s">
        <v>9</v>
      </c>
      <c r="C22" s="69">
        <f t="shared" si="23"/>
        <v>2623</v>
      </c>
      <c r="D22" s="69">
        <v>15</v>
      </c>
      <c r="E22" s="64">
        <v>43</v>
      </c>
      <c r="F22" s="188">
        <v>75</v>
      </c>
      <c r="G22" s="64">
        <v>73</v>
      </c>
      <c r="H22" s="64">
        <v>74</v>
      </c>
      <c r="I22" s="64">
        <v>71</v>
      </c>
      <c r="J22" s="189">
        <v>55</v>
      </c>
      <c r="K22" s="64">
        <v>59</v>
      </c>
      <c r="L22" s="64">
        <v>51</v>
      </c>
      <c r="M22" s="64">
        <v>34</v>
      </c>
      <c r="N22" s="64">
        <v>48</v>
      </c>
      <c r="O22" s="64">
        <v>55</v>
      </c>
      <c r="P22" s="64">
        <v>49</v>
      </c>
      <c r="Q22" s="64">
        <v>43</v>
      </c>
      <c r="R22" s="64">
        <v>28</v>
      </c>
      <c r="S22" s="64">
        <v>45</v>
      </c>
      <c r="T22" s="64">
        <v>39</v>
      </c>
      <c r="U22" s="64">
        <v>33</v>
      </c>
      <c r="V22" s="187">
        <v>37</v>
      </c>
      <c r="W22" s="187">
        <v>26</v>
      </c>
      <c r="X22" s="64">
        <v>38</v>
      </c>
      <c r="Y22" s="64">
        <v>32</v>
      </c>
      <c r="Z22" s="64">
        <v>53</v>
      </c>
      <c r="AA22" s="64">
        <v>55</v>
      </c>
      <c r="AB22" s="64">
        <v>38</v>
      </c>
      <c r="AC22" s="64">
        <v>52</v>
      </c>
      <c r="AD22" s="64">
        <v>57</v>
      </c>
      <c r="AE22" s="64">
        <v>59</v>
      </c>
      <c r="AF22" s="64">
        <v>56</v>
      </c>
      <c r="AG22" s="64">
        <v>49</v>
      </c>
      <c r="AH22" s="64">
        <v>48</v>
      </c>
      <c r="AI22" s="64">
        <v>65</v>
      </c>
      <c r="AJ22" s="64">
        <v>66</v>
      </c>
      <c r="AK22" s="64">
        <v>74</v>
      </c>
      <c r="AL22" s="64">
        <v>53</v>
      </c>
      <c r="AM22" s="64">
        <v>62</v>
      </c>
      <c r="AN22" s="64">
        <v>52</v>
      </c>
      <c r="AO22" s="64">
        <v>59</v>
      </c>
      <c r="AP22" s="64">
        <v>56</v>
      </c>
      <c r="AQ22" s="64">
        <v>62</v>
      </c>
      <c r="AR22" s="64">
        <v>42</v>
      </c>
      <c r="AS22" s="64">
        <v>45</v>
      </c>
      <c r="AT22" s="64">
        <v>92</v>
      </c>
      <c r="AU22" s="64">
        <v>72</v>
      </c>
      <c r="AV22" s="64">
        <v>84</v>
      </c>
      <c r="AW22" s="64">
        <v>77</v>
      </c>
      <c r="AX22" s="64">
        <v>69</v>
      </c>
      <c r="AY22" s="64">
        <v>52</v>
      </c>
      <c r="AZ22" s="64">
        <v>51</v>
      </c>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8"/>
      <c r="DK22" s="148"/>
      <c r="DL22" s="148"/>
      <c r="DM22" s="148"/>
      <c r="DN22" s="148"/>
      <c r="DO22" s="148"/>
      <c r="DP22" s="148"/>
      <c r="DQ22" s="148"/>
      <c r="DR22" s="148"/>
      <c r="DS22" s="148"/>
      <c r="DT22" s="148"/>
      <c r="DU22" s="148"/>
      <c r="DV22" s="148"/>
      <c r="DW22" s="148"/>
      <c r="DX22" s="148"/>
      <c r="DY22" s="148"/>
      <c r="DZ22" s="148"/>
      <c r="EA22" s="148"/>
      <c r="EB22" s="148"/>
      <c r="EC22" s="148"/>
      <c r="ED22" s="148"/>
      <c r="EE22" s="148"/>
      <c r="EF22" s="148"/>
      <c r="EG22" s="148"/>
      <c r="EH22" s="148"/>
      <c r="EI22" s="148"/>
      <c r="EJ22" s="148"/>
      <c r="EK22" s="148"/>
      <c r="EL22" s="148"/>
      <c r="EM22" s="148"/>
      <c r="EN22" s="148"/>
      <c r="EO22" s="148"/>
      <c r="EP22" s="148"/>
      <c r="EQ22" s="148"/>
      <c r="ER22" s="148"/>
      <c r="ES22" s="148"/>
      <c r="ET22" s="148"/>
      <c r="EU22" s="148"/>
      <c r="EV22" s="148"/>
      <c r="EW22" s="148"/>
      <c r="EX22" s="148"/>
      <c r="EY22" s="148"/>
      <c r="EZ22" s="148"/>
      <c r="FA22" s="148"/>
      <c r="FB22" s="148"/>
      <c r="FC22" s="148"/>
      <c r="FD22" s="148"/>
      <c r="FE22" s="148"/>
      <c r="FF22" s="148"/>
      <c r="FG22" s="148"/>
      <c r="FH22" s="148"/>
      <c r="FI22" s="148"/>
      <c r="FJ22" s="148"/>
      <c r="FK22" s="148"/>
      <c r="FL22" s="148"/>
      <c r="FM22" s="148"/>
      <c r="FN22" s="148"/>
      <c r="FO22" s="148"/>
      <c r="FP22" s="148"/>
      <c r="FQ22" s="148"/>
      <c r="FR22" s="148"/>
      <c r="FS22" s="148"/>
      <c r="FT22" s="148"/>
      <c r="FU22" s="148"/>
      <c r="FV22" s="148"/>
      <c r="FW22" s="148"/>
      <c r="FX22" s="148"/>
      <c r="FY22" s="148"/>
      <c r="FZ22" s="148"/>
      <c r="GA22" s="148"/>
      <c r="GB22" s="148"/>
      <c r="GC22" s="148"/>
      <c r="GD22" s="148"/>
      <c r="GE22" s="148"/>
      <c r="GF22" s="148"/>
      <c r="GG22" s="148"/>
      <c r="GH22" s="148"/>
      <c r="GI22" s="148"/>
      <c r="GJ22" s="148"/>
      <c r="GK22" s="148"/>
      <c r="GL22" s="148"/>
      <c r="GM22" s="148"/>
      <c r="GN22" s="148"/>
      <c r="GO22" s="148"/>
      <c r="GP22" s="148"/>
      <c r="GQ22" s="148"/>
      <c r="GR22" s="148"/>
      <c r="GS22" s="148"/>
      <c r="GT22" s="148"/>
      <c r="GU22" s="148"/>
      <c r="GV22" s="148"/>
    </row>
    <row r="23" spans="1:204" x14ac:dyDescent="0.2">
      <c r="A23" s="59"/>
      <c r="B23" s="60" t="s">
        <v>10</v>
      </c>
      <c r="C23" s="70">
        <f t="shared" si="23"/>
        <v>2402</v>
      </c>
      <c r="D23" s="70">
        <v>12</v>
      </c>
      <c r="E23" s="65">
        <v>33</v>
      </c>
      <c r="F23" s="190">
        <v>64</v>
      </c>
      <c r="G23" s="65">
        <v>64</v>
      </c>
      <c r="H23" s="65">
        <v>62</v>
      </c>
      <c r="I23" s="65">
        <v>76</v>
      </c>
      <c r="J23" s="73">
        <v>67</v>
      </c>
      <c r="K23" s="65">
        <v>40</v>
      </c>
      <c r="L23" s="65">
        <v>64</v>
      </c>
      <c r="M23" s="65">
        <v>37</v>
      </c>
      <c r="N23" s="65">
        <v>41</v>
      </c>
      <c r="O23" s="65">
        <v>42</v>
      </c>
      <c r="P23" s="65">
        <v>45</v>
      </c>
      <c r="Q23" s="65">
        <v>36</v>
      </c>
      <c r="R23" s="65">
        <v>38</v>
      </c>
      <c r="S23" s="65">
        <v>34</v>
      </c>
      <c r="T23" s="65">
        <v>22</v>
      </c>
      <c r="U23" s="65">
        <v>34</v>
      </c>
      <c r="V23" s="191">
        <v>34</v>
      </c>
      <c r="W23" s="191">
        <v>30</v>
      </c>
      <c r="X23" s="65">
        <v>37</v>
      </c>
      <c r="Y23" s="65">
        <v>36</v>
      </c>
      <c r="Z23" s="65">
        <v>38</v>
      </c>
      <c r="AA23" s="65">
        <v>43</v>
      </c>
      <c r="AB23" s="65">
        <v>34</v>
      </c>
      <c r="AC23" s="65">
        <v>50</v>
      </c>
      <c r="AD23" s="65">
        <v>31</v>
      </c>
      <c r="AE23" s="65">
        <v>53</v>
      </c>
      <c r="AF23" s="65">
        <v>47</v>
      </c>
      <c r="AG23" s="65">
        <v>48</v>
      </c>
      <c r="AH23" s="65">
        <v>46</v>
      </c>
      <c r="AI23" s="65">
        <v>57</v>
      </c>
      <c r="AJ23" s="65">
        <v>52</v>
      </c>
      <c r="AK23" s="65">
        <v>57</v>
      </c>
      <c r="AL23" s="65">
        <v>58</v>
      </c>
      <c r="AM23" s="65">
        <v>62</v>
      </c>
      <c r="AN23" s="65">
        <v>46</v>
      </c>
      <c r="AO23" s="65">
        <v>62</v>
      </c>
      <c r="AP23" s="65">
        <v>62</v>
      </c>
      <c r="AQ23" s="65">
        <v>38</v>
      </c>
      <c r="AR23" s="65">
        <v>52</v>
      </c>
      <c r="AS23" s="65">
        <v>58</v>
      </c>
      <c r="AT23" s="65">
        <v>92</v>
      </c>
      <c r="AU23" s="65">
        <v>59</v>
      </c>
      <c r="AV23" s="65">
        <v>66</v>
      </c>
      <c r="AW23" s="64">
        <v>62</v>
      </c>
      <c r="AX23" s="64">
        <v>65</v>
      </c>
      <c r="AY23" s="64">
        <v>61</v>
      </c>
      <c r="AZ23" s="64">
        <v>55</v>
      </c>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8"/>
      <c r="DK23" s="148"/>
      <c r="DL23" s="148"/>
      <c r="DM23" s="148"/>
      <c r="DN23" s="148"/>
      <c r="DO23" s="148"/>
      <c r="DP23" s="148"/>
      <c r="DQ23" s="148"/>
      <c r="DR23" s="148"/>
      <c r="DS23" s="148"/>
      <c r="DT23" s="148"/>
      <c r="DU23" s="148"/>
      <c r="DV23" s="148"/>
      <c r="DW23" s="148"/>
      <c r="DX23" s="148"/>
      <c r="DY23" s="148"/>
      <c r="DZ23" s="148"/>
      <c r="EA23" s="148"/>
      <c r="EB23" s="148"/>
      <c r="EC23" s="148"/>
      <c r="ED23" s="148"/>
      <c r="EE23" s="148"/>
      <c r="EF23" s="148"/>
      <c r="EG23" s="148"/>
      <c r="EH23" s="148"/>
      <c r="EI23" s="148"/>
      <c r="EJ23" s="148"/>
      <c r="EK23" s="148"/>
      <c r="EL23" s="148"/>
      <c r="EM23" s="148"/>
      <c r="EN23" s="148"/>
      <c r="EO23" s="148"/>
      <c r="EP23" s="148"/>
      <c r="EQ23" s="148"/>
      <c r="ER23" s="148"/>
      <c r="ES23" s="148"/>
      <c r="ET23" s="148"/>
      <c r="EU23" s="148"/>
      <c r="EV23" s="148"/>
      <c r="EW23" s="148"/>
      <c r="EX23" s="148"/>
      <c r="EY23" s="148"/>
      <c r="EZ23" s="148"/>
      <c r="FA23" s="148"/>
      <c r="FB23" s="148"/>
      <c r="FC23" s="148"/>
      <c r="FD23" s="148"/>
      <c r="FE23" s="148"/>
      <c r="FF23" s="148"/>
      <c r="FG23" s="148"/>
      <c r="FH23" s="148"/>
      <c r="FI23" s="148"/>
      <c r="FJ23" s="148"/>
      <c r="FK23" s="148"/>
      <c r="FL23" s="148"/>
      <c r="FM23" s="148"/>
      <c r="FN23" s="148"/>
      <c r="FO23" s="148"/>
      <c r="FP23" s="148"/>
      <c r="FQ23" s="148"/>
      <c r="FR23" s="148"/>
      <c r="FS23" s="148"/>
      <c r="FT23" s="148"/>
      <c r="FU23" s="148"/>
      <c r="FV23" s="148"/>
      <c r="FW23" s="148"/>
      <c r="FX23" s="148"/>
      <c r="FY23" s="148"/>
      <c r="FZ23" s="148"/>
      <c r="GA23" s="148"/>
      <c r="GB23" s="148"/>
      <c r="GC23" s="148"/>
      <c r="GD23" s="148"/>
      <c r="GE23" s="148"/>
      <c r="GF23" s="148"/>
      <c r="GG23" s="148"/>
      <c r="GH23" s="148"/>
      <c r="GI23" s="148"/>
      <c r="GJ23" s="148"/>
      <c r="GK23" s="148"/>
      <c r="GL23" s="148"/>
      <c r="GM23" s="148"/>
      <c r="GN23" s="148"/>
      <c r="GO23" s="148"/>
      <c r="GP23" s="148"/>
      <c r="GQ23" s="148"/>
      <c r="GR23" s="148"/>
      <c r="GS23" s="148"/>
      <c r="GT23" s="148"/>
      <c r="GU23" s="148"/>
      <c r="GV23" s="148"/>
    </row>
    <row r="24" spans="1:204" x14ac:dyDescent="0.2">
      <c r="A24" s="49" t="s">
        <v>12</v>
      </c>
      <c r="B24" s="67" t="s">
        <v>43</v>
      </c>
      <c r="C24" s="68">
        <f>SUM(C25:C32)</f>
        <v>8518</v>
      </c>
      <c r="D24" s="68">
        <f>SUM(D25:D32)</f>
        <v>62</v>
      </c>
      <c r="E24" s="66">
        <f>SUM(E25:E32)</f>
        <v>155</v>
      </c>
      <c r="F24" s="192">
        <f t="shared" ref="F24:Q24" si="24">SUM(F25:F32)</f>
        <v>195</v>
      </c>
      <c r="G24" s="66">
        <f t="shared" si="24"/>
        <v>213</v>
      </c>
      <c r="H24" s="66">
        <f t="shared" si="24"/>
        <v>228</v>
      </c>
      <c r="I24" s="66">
        <f t="shared" si="24"/>
        <v>235</v>
      </c>
      <c r="J24" s="193">
        <f t="shared" si="24"/>
        <v>226</v>
      </c>
      <c r="K24" s="66">
        <f t="shared" si="24"/>
        <v>174</v>
      </c>
      <c r="L24" s="66">
        <f t="shared" si="24"/>
        <v>194</v>
      </c>
      <c r="M24" s="66">
        <f t="shared" si="24"/>
        <v>182</v>
      </c>
      <c r="N24" s="66">
        <f t="shared" si="24"/>
        <v>171</v>
      </c>
      <c r="O24" s="66">
        <f t="shared" si="24"/>
        <v>143</v>
      </c>
      <c r="P24" s="66">
        <f t="shared" si="24"/>
        <v>134</v>
      </c>
      <c r="Q24" s="66">
        <f t="shared" si="24"/>
        <v>152</v>
      </c>
      <c r="R24" s="66">
        <f>SUM(R25:R32)</f>
        <v>159</v>
      </c>
      <c r="S24" s="66">
        <f>SUM(S25:S32)</f>
        <v>150</v>
      </c>
      <c r="T24" s="66">
        <v>145</v>
      </c>
      <c r="U24" s="66">
        <f>SUM(U25:U32)</f>
        <v>130</v>
      </c>
      <c r="V24" s="186">
        <f>SUM(V25:V32)</f>
        <v>163</v>
      </c>
      <c r="W24" s="186">
        <v>141</v>
      </c>
      <c r="X24" s="66">
        <f t="shared" ref="X24:AS24" si="25">SUM(X25:X32)</f>
        <v>152</v>
      </c>
      <c r="Y24" s="66">
        <f t="shared" si="25"/>
        <v>145</v>
      </c>
      <c r="Z24" s="66">
        <f t="shared" si="25"/>
        <v>149</v>
      </c>
      <c r="AA24" s="66">
        <f t="shared" si="25"/>
        <v>148</v>
      </c>
      <c r="AB24" s="66">
        <f t="shared" si="25"/>
        <v>113</v>
      </c>
      <c r="AC24" s="66">
        <f t="shared" si="25"/>
        <v>136</v>
      </c>
      <c r="AD24" s="66">
        <f t="shared" si="25"/>
        <v>139</v>
      </c>
      <c r="AE24" s="66">
        <f t="shared" si="25"/>
        <v>138</v>
      </c>
      <c r="AF24" s="66">
        <f t="shared" si="25"/>
        <v>156</v>
      </c>
      <c r="AG24" s="66">
        <f t="shared" si="25"/>
        <v>177</v>
      </c>
      <c r="AH24" s="66">
        <f t="shared" si="25"/>
        <v>128</v>
      </c>
      <c r="AI24" s="66">
        <f t="shared" si="25"/>
        <v>183</v>
      </c>
      <c r="AJ24" s="66">
        <f t="shared" si="25"/>
        <v>178</v>
      </c>
      <c r="AK24" s="66">
        <f t="shared" si="25"/>
        <v>178</v>
      </c>
      <c r="AL24" s="66">
        <f t="shared" si="25"/>
        <v>227</v>
      </c>
      <c r="AM24" s="66">
        <f t="shared" si="25"/>
        <v>194</v>
      </c>
      <c r="AN24" s="66">
        <f t="shared" si="25"/>
        <v>184</v>
      </c>
      <c r="AO24" s="66">
        <f t="shared" si="25"/>
        <v>188</v>
      </c>
      <c r="AP24" s="66">
        <f t="shared" si="25"/>
        <v>172</v>
      </c>
      <c r="AQ24" s="66">
        <f t="shared" si="25"/>
        <v>190</v>
      </c>
      <c r="AR24" s="66">
        <f t="shared" si="25"/>
        <v>159</v>
      </c>
      <c r="AS24" s="66">
        <f t="shared" si="25"/>
        <v>175</v>
      </c>
      <c r="AT24" s="66">
        <f t="shared" ref="AT24" si="26">SUM(AT25:AT32)</f>
        <v>280</v>
      </c>
      <c r="AU24" s="66">
        <f t="shared" ref="AU24:AZ24" si="27">SUM(AU25:AU32)</f>
        <v>237</v>
      </c>
      <c r="AV24" s="66">
        <f t="shared" si="27"/>
        <v>242</v>
      </c>
      <c r="AW24" s="66">
        <f t="shared" si="27"/>
        <v>204</v>
      </c>
      <c r="AX24" s="66">
        <f t="shared" si="27"/>
        <v>229</v>
      </c>
      <c r="AY24" s="66">
        <f t="shared" si="27"/>
        <v>182</v>
      </c>
      <c r="AZ24" s="66">
        <f t="shared" si="27"/>
        <v>183</v>
      </c>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row>
    <row r="25" spans="1:204" x14ac:dyDescent="0.2">
      <c r="A25" s="52"/>
      <c r="B25" s="53" t="s">
        <v>58</v>
      </c>
      <c r="C25" s="64">
        <f t="shared" ref="C25:C32" si="28">SUM(D25:AZ25)</f>
        <v>26</v>
      </c>
      <c r="D25" s="64">
        <v>0</v>
      </c>
      <c r="E25" s="64">
        <v>0</v>
      </c>
      <c r="F25" s="189">
        <v>0</v>
      </c>
      <c r="G25" s="64">
        <v>1</v>
      </c>
      <c r="H25" s="64">
        <v>0</v>
      </c>
      <c r="I25" s="64">
        <v>1</v>
      </c>
      <c r="J25" s="189">
        <v>1</v>
      </c>
      <c r="K25" s="64">
        <v>0</v>
      </c>
      <c r="L25" s="64">
        <v>0</v>
      </c>
      <c r="M25" s="64">
        <v>0</v>
      </c>
      <c r="N25" s="64">
        <v>0</v>
      </c>
      <c r="O25" s="64">
        <v>0</v>
      </c>
      <c r="P25" s="64">
        <v>2</v>
      </c>
      <c r="Q25" s="64">
        <v>0</v>
      </c>
      <c r="R25" s="64">
        <v>2</v>
      </c>
      <c r="S25" s="64">
        <v>0</v>
      </c>
      <c r="T25" s="64">
        <v>0</v>
      </c>
      <c r="U25" s="64">
        <v>0</v>
      </c>
      <c r="V25" s="187">
        <v>1</v>
      </c>
      <c r="W25" s="187">
        <v>1</v>
      </c>
      <c r="X25" s="64">
        <v>0</v>
      </c>
      <c r="Y25" s="64">
        <v>0</v>
      </c>
      <c r="Z25" s="64">
        <v>0</v>
      </c>
      <c r="AA25" s="64">
        <v>0</v>
      </c>
      <c r="AB25" s="64">
        <v>0</v>
      </c>
      <c r="AC25" s="64">
        <v>3</v>
      </c>
      <c r="AD25" s="64">
        <v>1</v>
      </c>
      <c r="AE25" s="64">
        <v>0</v>
      </c>
      <c r="AF25" s="64">
        <v>1</v>
      </c>
      <c r="AG25" s="64">
        <v>4</v>
      </c>
      <c r="AH25" s="64">
        <v>0</v>
      </c>
      <c r="AI25" s="64">
        <v>1</v>
      </c>
      <c r="AJ25" s="64">
        <v>1</v>
      </c>
      <c r="AK25" s="64">
        <v>1</v>
      </c>
      <c r="AL25" s="64">
        <v>0</v>
      </c>
      <c r="AM25" s="64">
        <v>1</v>
      </c>
      <c r="AN25" s="64">
        <v>0</v>
      </c>
      <c r="AO25" s="64">
        <v>1</v>
      </c>
      <c r="AP25" s="64">
        <v>0</v>
      </c>
      <c r="AQ25" s="64">
        <v>1</v>
      </c>
      <c r="AR25" s="64">
        <v>0</v>
      </c>
      <c r="AS25" s="64">
        <v>0</v>
      </c>
      <c r="AT25" s="64">
        <v>1</v>
      </c>
      <c r="AU25" s="64">
        <v>0</v>
      </c>
      <c r="AV25" s="64">
        <v>1</v>
      </c>
      <c r="AW25" s="64">
        <v>0</v>
      </c>
      <c r="AX25" s="64">
        <v>0</v>
      </c>
      <c r="AY25" s="64">
        <v>0</v>
      </c>
      <c r="AZ25" s="64">
        <v>0</v>
      </c>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8"/>
      <c r="DK25" s="148"/>
      <c r="DL25" s="148"/>
      <c r="DM25" s="148"/>
      <c r="DN25" s="148"/>
      <c r="DO25" s="148"/>
      <c r="DP25" s="148"/>
      <c r="DQ25" s="148"/>
      <c r="DR25" s="148"/>
      <c r="DS25" s="148"/>
      <c r="DT25" s="148"/>
      <c r="DU25" s="148"/>
      <c r="DV25" s="148"/>
      <c r="DW25" s="148"/>
      <c r="DX25" s="148"/>
      <c r="DY25" s="148"/>
      <c r="DZ25" s="148"/>
      <c r="EA25" s="148"/>
      <c r="EB25" s="148"/>
      <c r="EC25" s="148"/>
      <c r="ED25" s="148"/>
      <c r="EE25" s="148"/>
      <c r="EF25" s="148"/>
      <c r="EG25" s="148"/>
      <c r="EH25" s="148"/>
      <c r="EI25" s="148"/>
      <c r="EJ25" s="148"/>
      <c r="EK25" s="148"/>
      <c r="EL25" s="148"/>
      <c r="EM25" s="148"/>
      <c r="EN25" s="148"/>
      <c r="EO25" s="148"/>
      <c r="EP25" s="148"/>
      <c r="EQ25" s="148"/>
      <c r="ER25" s="148"/>
      <c r="ES25" s="148"/>
      <c r="ET25" s="148"/>
      <c r="EU25" s="148"/>
      <c r="EV25" s="148"/>
      <c r="EW25" s="148"/>
      <c r="EX25" s="148"/>
      <c r="EY25" s="148"/>
      <c r="EZ25" s="148"/>
      <c r="FA25" s="148"/>
      <c r="FB25" s="148"/>
      <c r="FC25" s="148"/>
      <c r="FD25" s="148"/>
      <c r="FE25" s="148"/>
      <c r="FF25" s="148"/>
      <c r="FG25" s="148"/>
      <c r="FH25" s="148"/>
      <c r="FI25" s="148"/>
      <c r="FJ25" s="148"/>
      <c r="FK25" s="148"/>
      <c r="FL25" s="148"/>
      <c r="FM25" s="148"/>
      <c r="FN25" s="148"/>
      <c r="FO25" s="148"/>
      <c r="FP25" s="148"/>
      <c r="FQ25" s="148"/>
      <c r="FR25" s="148"/>
      <c r="FS25" s="148"/>
      <c r="FT25" s="148"/>
      <c r="FU25" s="148"/>
      <c r="FV25" s="148"/>
      <c r="FW25" s="148"/>
      <c r="FX25" s="148"/>
      <c r="FY25" s="148"/>
      <c r="FZ25" s="148"/>
      <c r="GA25" s="148"/>
      <c r="GB25" s="148"/>
      <c r="GC25" s="148"/>
      <c r="GD25" s="148"/>
      <c r="GE25" s="148"/>
      <c r="GF25" s="148"/>
      <c r="GG25" s="148"/>
      <c r="GH25" s="148"/>
      <c r="GI25" s="148"/>
      <c r="GJ25" s="148"/>
      <c r="GK25" s="148"/>
      <c r="GL25" s="148"/>
      <c r="GM25" s="148"/>
      <c r="GN25" s="148"/>
      <c r="GO25" s="148"/>
      <c r="GP25" s="148"/>
      <c r="GQ25" s="148"/>
      <c r="GR25" s="148"/>
      <c r="GS25" s="148"/>
      <c r="GT25" s="148"/>
      <c r="GU25" s="148"/>
      <c r="GV25" s="148"/>
    </row>
    <row r="26" spans="1:204" x14ac:dyDescent="0.2">
      <c r="A26" s="52"/>
      <c r="B26" s="56" t="s">
        <v>84</v>
      </c>
      <c r="C26" s="64">
        <f t="shared" si="28"/>
        <v>11</v>
      </c>
      <c r="D26" s="64">
        <v>0</v>
      </c>
      <c r="E26" s="64">
        <v>0</v>
      </c>
      <c r="F26" s="189">
        <v>1</v>
      </c>
      <c r="G26" s="64">
        <v>0</v>
      </c>
      <c r="H26" s="64">
        <v>0</v>
      </c>
      <c r="I26" s="64">
        <v>0</v>
      </c>
      <c r="J26" s="189">
        <v>1</v>
      </c>
      <c r="K26" s="64">
        <v>0</v>
      </c>
      <c r="L26" s="64">
        <v>0</v>
      </c>
      <c r="M26" s="64">
        <v>0</v>
      </c>
      <c r="N26" s="64">
        <v>0</v>
      </c>
      <c r="O26" s="64">
        <v>0</v>
      </c>
      <c r="P26" s="64">
        <v>0</v>
      </c>
      <c r="Q26" s="64">
        <v>0</v>
      </c>
      <c r="R26" s="64">
        <v>1</v>
      </c>
      <c r="S26" s="64">
        <v>1</v>
      </c>
      <c r="T26" s="64">
        <v>0</v>
      </c>
      <c r="U26" s="64">
        <v>0</v>
      </c>
      <c r="V26" s="187">
        <v>0</v>
      </c>
      <c r="W26" s="187">
        <v>0</v>
      </c>
      <c r="X26" s="64">
        <v>0</v>
      </c>
      <c r="Y26" s="64">
        <v>0</v>
      </c>
      <c r="Z26" s="64">
        <v>0</v>
      </c>
      <c r="AA26" s="64">
        <v>0</v>
      </c>
      <c r="AB26" s="64">
        <v>0</v>
      </c>
      <c r="AC26" s="64">
        <v>0</v>
      </c>
      <c r="AD26" s="64">
        <v>0</v>
      </c>
      <c r="AE26" s="64">
        <v>0</v>
      </c>
      <c r="AF26" s="64">
        <v>0</v>
      </c>
      <c r="AG26" s="64">
        <v>0</v>
      </c>
      <c r="AH26" s="64">
        <v>0</v>
      </c>
      <c r="AI26" s="64">
        <v>0</v>
      </c>
      <c r="AJ26" s="64">
        <v>0</v>
      </c>
      <c r="AK26" s="64">
        <v>0</v>
      </c>
      <c r="AL26" s="64">
        <v>1</v>
      </c>
      <c r="AM26" s="64">
        <v>0</v>
      </c>
      <c r="AN26" s="64">
        <v>0</v>
      </c>
      <c r="AO26" s="64">
        <v>0</v>
      </c>
      <c r="AP26" s="64">
        <v>0</v>
      </c>
      <c r="AQ26" s="64">
        <v>1</v>
      </c>
      <c r="AR26" s="64">
        <v>0</v>
      </c>
      <c r="AS26" s="64">
        <v>0</v>
      </c>
      <c r="AT26" s="64">
        <v>1</v>
      </c>
      <c r="AU26" s="64">
        <v>0</v>
      </c>
      <c r="AV26" s="64">
        <v>0</v>
      </c>
      <c r="AW26" s="64">
        <v>0</v>
      </c>
      <c r="AX26" s="64">
        <v>2</v>
      </c>
      <c r="AY26" s="64">
        <v>2</v>
      </c>
      <c r="AZ26" s="64">
        <v>0</v>
      </c>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8"/>
      <c r="DK26" s="148"/>
      <c r="DL26" s="148"/>
      <c r="DM26" s="148"/>
      <c r="DN26" s="148"/>
      <c r="DO26" s="148"/>
      <c r="DP26" s="148"/>
      <c r="DQ26" s="148"/>
      <c r="DR26" s="148"/>
      <c r="DS26" s="148"/>
      <c r="DT26" s="148"/>
      <c r="DU26" s="148"/>
      <c r="DV26" s="148"/>
      <c r="DW26" s="148"/>
      <c r="DX26" s="148"/>
      <c r="DY26" s="148"/>
      <c r="DZ26" s="148"/>
      <c r="EA26" s="148"/>
      <c r="EB26" s="148"/>
      <c r="EC26" s="148"/>
      <c r="ED26" s="148"/>
      <c r="EE26" s="148"/>
      <c r="EF26" s="148"/>
      <c r="EG26" s="148"/>
      <c r="EH26" s="148"/>
      <c r="EI26" s="148"/>
      <c r="EJ26" s="148"/>
      <c r="EK26" s="148"/>
      <c r="EL26" s="148"/>
      <c r="EM26" s="148"/>
      <c r="EN26" s="148"/>
      <c r="EO26" s="148"/>
      <c r="EP26" s="148"/>
      <c r="EQ26" s="148"/>
      <c r="ER26" s="148"/>
      <c r="ES26" s="148"/>
      <c r="ET26" s="148"/>
      <c r="EU26" s="148"/>
      <c r="EV26" s="148"/>
      <c r="EW26" s="148"/>
      <c r="EX26" s="148"/>
      <c r="EY26" s="148"/>
      <c r="EZ26" s="148"/>
      <c r="FA26" s="148"/>
      <c r="FB26" s="148"/>
      <c r="FC26" s="148"/>
      <c r="FD26" s="148"/>
      <c r="FE26" s="148"/>
      <c r="FF26" s="148"/>
      <c r="FG26" s="148"/>
      <c r="FH26" s="148"/>
      <c r="FI26" s="148"/>
      <c r="FJ26" s="148"/>
      <c r="FK26" s="148"/>
      <c r="FL26" s="148"/>
      <c r="FM26" s="148"/>
      <c r="FN26" s="148"/>
      <c r="FO26" s="148"/>
      <c r="FP26" s="148"/>
      <c r="FQ26" s="148"/>
      <c r="FR26" s="148"/>
      <c r="FS26" s="148"/>
      <c r="FT26" s="148"/>
      <c r="FU26" s="148"/>
      <c r="FV26" s="148"/>
      <c r="FW26" s="148"/>
      <c r="FX26" s="148"/>
      <c r="FY26" s="148"/>
      <c r="FZ26" s="148"/>
      <c r="GA26" s="148"/>
      <c r="GB26" s="148"/>
      <c r="GC26" s="148"/>
      <c r="GD26" s="148"/>
      <c r="GE26" s="148"/>
      <c r="GF26" s="148"/>
      <c r="GG26" s="148"/>
      <c r="GH26" s="148"/>
      <c r="GI26" s="148"/>
      <c r="GJ26" s="148"/>
      <c r="GK26" s="148"/>
      <c r="GL26" s="148"/>
      <c r="GM26" s="148"/>
      <c r="GN26" s="148"/>
      <c r="GO26" s="148"/>
      <c r="GP26" s="148"/>
      <c r="GQ26" s="148"/>
      <c r="GR26" s="148"/>
      <c r="GS26" s="148"/>
      <c r="GT26" s="148"/>
      <c r="GU26" s="148"/>
      <c r="GV26" s="148"/>
    </row>
    <row r="27" spans="1:204" x14ac:dyDescent="0.2">
      <c r="A27" s="52"/>
      <c r="B27" s="57" t="s">
        <v>5</v>
      </c>
      <c r="C27" s="64">
        <f t="shared" si="28"/>
        <v>12</v>
      </c>
      <c r="D27" s="64">
        <v>0</v>
      </c>
      <c r="E27" s="64">
        <v>0</v>
      </c>
      <c r="F27" s="64">
        <v>0</v>
      </c>
      <c r="G27" s="64">
        <v>0</v>
      </c>
      <c r="H27" s="64">
        <v>1</v>
      </c>
      <c r="I27" s="64">
        <v>0</v>
      </c>
      <c r="J27" s="189">
        <v>1</v>
      </c>
      <c r="K27" s="64">
        <v>0</v>
      </c>
      <c r="L27" s="64">
        <v>0</v>
      </c>
      <c r="M27" s="64">
        <v>0</v>
      </c>
      <c r="N27" s="64">
        <v>0</v>
      </c>
      <c r="O27" s="64">
        <v>0</v>
      </c>
      <c r="P27" s="64">
        <v>0</v>
      </c>
      <c r="Q27" s="64">
        <v>0</v>
      </c>
      <c r="R27" s="64">
        <v>0</v>
      </c>
      <c r="S27" s="64">
        <v>2</v>
      </c>
      <c r="T27" s="64">
        <v>0</v>
      </c>
      <c r="U27" s="64">
        <v>0</v>
      </c>
      <c r="V27" s="187">
        <v>0</v>
      </c>
      <c r="W27" s="187">
        <v>0</v>
      </c>
      <c r="X27" s="64">
        <v>0</v>
      </c>
      <c r="Y27" s="64">
        <v>0</v>
      </c>
      <c r="Z27" s="64">
        <v>0</v>
      </c>
      <c r="AA27" s="64">
        <v>0</v>
      </c>
      <c r="AB27" s="64">
        <v>0</v>
      </c>
      <c r="AC27" s="64">
        <v>0</v>
      </c>
      <c r="AD27" s="64">
        <v>0</v>
      </c>
      <c r="AE27" s="64">
        <v>0</v>
      </c>
      <c r="AF27" s="64">
        <v>2</v>
      </c>
      <c r="AG27" s="64">
        <v>0</v>
      </c>
      <c r="AH27" s="64">
        <v>0</v>
      </c>
      <c r="AI27" s="64">
        <v>0</v>
      </c>
      <c r="AJ27" s="64">
        <v>1</v>
      </c>
      <c r="AK27" s="64">
        <v>1</v>
      </c>
      <c r="AL27" s="64">
        <v>1</v>
      </c>
      <c r="AM27" s="64">
        <v>0</v>
      </c>
      <c r="AN27" s="64">
        <v>0</v>
      </c>
      <c r="AO27" s="64">
        <v>0</v>
      </c>
      <c r="AP27" s="64">
        <v>0</v>
      </c>
      <c r="AQ27" s="64">
        <v>0</v>
      </c>
      <c r="AR27" s="64">
        <v>0</v>
      </c>
      <c r="AS27" s="64">
        <v>0</v>
      </c>
      <c r="AT27" s="64">
        <v>0</v>
      </c>
      <c r="AU27" s="64">
        <v>0</v>
      </c>
      <c r="AV27" s="64">
        <v>1</v>
      </c>
      <c r="AW27" s="64">
        <v>0</v>
      </c>
      <c r="AX27" s="64">
        <v>0</v>
      </c>
      <c r="AY27" s="64">
        <v>2</v>
      </c>
      <c r="AZ27" s="64">
        <v>0</v>
      </c>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8"/>
      <c r="DK27" s="148"/>
      <c r="DL27" s="148"/>
      <c r="DM27" s="148"/>
      <c r="DN27" s="148"/>
      <c r="DO27" s="148"/>
      <c r="DP27" s="148"/>
      <c r="DQ27" s="148"/>
      <c r="DR27" s="148"/>
      <c r="DS27" s="148"/>
      <c r="DT27" s="148"/>
      <c r="DU27" s="148"/>
      <c r="DV27" s="148"/>
      <c r="DW27" s="148"/>
      <c r="DX27" s="148"/>
      <c r="DY27" s="148"/>
      <c r="DZ27" s="148"/>
      <c r="EA27" s="148"/>
      <c r="EB27" s="148"/>
      <c r="EC27" s="148"/>
      <c r="ED27" s="148"/>
      <c r="EE27" s="148"/>
      <c r="EF27" s="148"/>
      <c r="EG27" s="148"/>
      <c r="EH27" s="148"/>
      <c r="EI27" s="148"/>
      <c r="EJ27" s="148"/>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8"/>
      <c r="GA27" s="148"/>
      <c r="GB27" s="148"/>
      <c r="GC27" s="148"/>
      <c r="GD27" s="148"/>
      <c r="GE27" s="148"/>
      <c r="GF27" s="148"/>
      <c r="GG27" s="148"/>
      <c r="GH27" s="148"/>
      <c r="GI27" s="148"/>
      <c r="GJ27" s="148"/>
      <c r="GK27" s="148"/>
      <c r="GL27" s="148"/>
      <c r="GM27" s="148"/>
      <c r="GN27" s="148"/>
      <c r="GO27" s="148"/>
      <c r="GP27" s="148"/>
      <c r="GQ27" s="148"/>
      <c r="GR27" s="148"/>
      <c r="GS27" s="148"/>
      <c r="GT27" s="148"/>
      <c r="GU27" s="148"/>
      <c r="GV27" s="148"/>
    </row>
    <row r="28" spans="1:204" x14ac:dyDescent="0.2">
      <c r="A28" s="52"/>
      <c r="B28" s="53" t="s">
        <v>6</v>
      </c>
      <c r="C28" s="64">
        <f t="shared" si="28"/>
        <v>188</v>
      </c>
      <c r="D28" s="64">
        <v>0</v>
      </c>
      <c r="E28" s="64">
        <v>0</v>
      </c>
      <c r="F28" s="64">
        <v>7</v>
      </c>
      <c r="G28" s="64">
        <v>4</v>
      </c>
      <c r="H28" s="64">
        <v>6</v>
      </c>
      <c r="I28" s="64">
        <v>6</v>
      </c>
      <c r="J28" s="189">
        <v>5</v>
      </c>
      <c r="K28" s="64">
        <v>5</v>
      </c>
      <c r="L28" s="64">
        <v>3</v>
      </c>
      <c r="M28" s="64">
        <v>4</v>
      </c>
      <c r="N28" s="64">
        <v>2</v>
      </c>
      <c r="O28" s="64">
        <v>7</v>
      </c>
      <c r="P28" s="64">
        <v>2</v>
      </c>
      <c r="Q28" s="64">
        <v>2</v>
      </c>
      <c r="R28" s="64">
        <v>3</v>
      </c>
      <c r="S28" s="64">
        <v>8</v>
      </c>
      <c r="T28" s="64">
        <v>5</v>
      </c>
      <c r="U28" s="64">
        <v>1</v>
      </c>
      <c r="V28" s="187">
        <v>3</v>
      </c>
      <c r="W28" s="187">
        <v>5</v>
      </c>
      <c r="X28" s="64">
        <v>8</v>
      </c>
      <c r="Y28" s="64">
        <v>8</v>
      </c>
      <c r="Z28" s="64">
        <v>6</v>
      </c>
      <c r="AA28" s="64">
        <v>3</v>
      </c>
      <c r="AB28" s="64">
        <v>0</v>
      </c>
      <c r="AC28" s="64">
        <v>4</v>
      </c>
      <c r="AD28" s="64">
        <v>4</v>
      </c>
      <c r="AE28" s="64">
        <v>4</v>
      </c>
      <c r="AF28" s="64">
        <v>2</v>
      </c>
      <c r="AG28" s="64">
        <v>3</v>
      </c>
      <c r="AH28" s="64">
        <v>2</v>
      </c>
      <c r="AI28" s="64">
        <v>1</v>
      </c>
      <c r="AJ28" s="64">
        <v>2</v>
      </c>
      <c r="AK28" s="64">
        <v>2</v>
      </c>
      <c r="AL28" s="64">
        <v>6</v>
      </c>
      <c r="AM28" s="64">
        <v>1</v>
      </c>
      <c r="AN28" s="64">
        <v>2</v>
      </c>
      <c r="AO28" s="64">
        <v>4</v>
      </c>
      <c r="AP28" s="64">
        <v>3</v>
      </c>
      <c r="AQ28" s="64">
        <v>4</v>
      </c>
      <c r="AR28" s="64">
        <v>0</v>
      </c>
      <c r="AS28" s="64">
        <v>5</v>
      </c>
      <c r="AT28" s="64">
        <v>3</v>
      </c>
      <c r="AU28" s="64">
        <v>4</v>
      </c>
      <c r="AV28" s="64">
        <v>7</v>
      </c>
      <c r="AW28" s="64">
        <v>7</v>
      </c>
      <c r="AX28" s="64">
        <v>7</v>
      </c>
      <c r="AY28" s="64">
        <v>7</v>
      </c>
      <c r="AZ28" s="64">
        <v>1</v>
      </c>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c r="FC28" s="148"/>
      <c r="FD28" s="148"/>
      <c r="FE28" s="148"/>
      <c r="FF28" s="148"/>
      <c r="FG28" s="148"/>
      <c r="FH28" s="148"/>
      <c r="FI28" s="148"/>
      <c r="FJ28" s="148"/>
      <c r="FK28" s="148"/>
      <c r="FL28" s="148"/>
      <c r="FM28" s="148"/>
      <c r="FN28" s="148"/>
      <c r="FO28" s="148"/>
      <c r="FP28" s="148"/>
      <c r="FQ28" s="148"/>
      <c r="FR28" s="148"/>
      <c r="FS28" s="148"/>
      <c r="FT28" s="148"/>
      <c r="FU28" s="148"/>
      <c r="FV28" s="148"/>
      <c r="FW28" s="148"/>
      <c r="FX28" s="148"/>
      <c r="FY28" s="148"/>
      <c r="FZ28" s="148"/>
      <c r="GA28" s="148"/>
      <c r="GB28" s="148"/>
      <c r="GC28" s="148"/>
      <c r="GD28" s="148"/>
      <c r="GE28" s="148"/>
      <c r="GF28" s="148"/>
      <c r="GG28" s="148"/>
      <c r="GH28" s="148"/>
      <c r="GI28" s="148"/>
      <c r="GJ28" s="148"/>
      <c r="GK28" s="148"/>
      <c r="GL28" s="148"/>
      <c r="GM28" s="148"/>
      <c r="GN28" s="148"/>
      <c r="GO28" s="148"/>
      <c r="GP28" s="148"/>
      <c r="GQ28" s="148"/>
      <c r="GR28" s="148"/>
      <c r="GS28" s="148"/>
      <c r="GT28" s="148"/>
      <c r="GU28" s="148"/>
      <c r="GV28" s="148"/>
    </row>
    <row r="29" spans="1:204" x14ac:dyDescent="0.2">
      <c r="A29" s="52"/>
      <c r="B29" s="53" t="s">
        <v>7</v>
      </c>
      <c r="C29" s="64">
        <f t="shared" si="28"/>
        <v>940</v>
      </c>
      <c r="D29" s="64">
        <v>8</v>
      </c>
      <c r="E29" s="64">
        <v>23</v>
      </c>
      <c r="F29" s="64">
        <v>23</v>
      </c>
      <c r="G29" s="64">
        <v>34</v>
      </c>
      <c r="H29" s="64">
        <v>19</v>
      </c>
      <c r="I29" s="64">
        <v>19</v>
      </c>
      <c r="J29" s="189">
        <v>13</v>
      </c>
      <c r="K29" s="64">
        <v>16</v>
      </c>
      <c r="L29" s="64">
        <v>17</v>
      </c>
      <c r="M29" s="64">
        <v>21</v>
      </c>
      <c r="N29" s="64">
        <v>16</v>
      </c>
      <c r="O29" s="64">
        <v>19</v>
      </c>
      <c r="P29" s="64">
        <v>25</v>
      </c>
      <c r="Q29" s="64">
        <v>14</v>
      </c>
      <c r="R29" s="64">
        <v>21</v>
      </c>
      <c r="S29" s="64">
        <v>20</v>
      </c>
      <c r="T29" s="64">
        <v>21</v>
      </c>
      <c r="U29" s="64">
        <v>18</v>
      </c>
      <c r="V29" s="187">
        <v>21</v>
      </c>
      <c r="W29" s="187">
        <v>15</v>
      </c>
      <c r="X29" s="64">
        <v>16</v>
      </c>
      <c r="Y29" s="64">
        <v>18</v>
      </c>
      <c r="Z29" s="64">
        <v>21</v>
      </c>
      <c r="AA29" s="64">
        <v>17</v>
      </c>
      <c r="AB29" s="64">
        <v>19</v>
      </c>
      <c r="AC29" s="64">
        <v>12</v>
      </c>
      <c r="AD29" s="64">
        <v>16</v>
      </c>
      <c r="AE29" s="64">
        <v>20</v>
      </c>
      <c r="AF29" s="64">
        <v>12</v>
      </c>
      <c r="AG29" s="64">
        <v>19</v>
      </c>
      <c r="AH29" s="64">
        <v>16</v>
      </c>
      <c r="AI29" s="64">
        <v>16</v>
      </c>
      <c r="AJ29" s="64">
        <v>21</v>
      </c>
      <c r="AK29" s="64">
        <v>20</v>
      </c>
      <c r="AL29" s="64">
        <v>24</v>
      </c>
      <c r="AM29" s="64">
        <v>17</v>
      </c>
      <c r="AN29" s="64">
        <v>14</v>
      </c>
      <c r="AO29" s="64">
        <v>31</v>
      </c>
      <c r="AP29" s="64">
        <v>13</v>
      </c>
      <c r="AQ29" s="64">
        <v>18</v>
      </c>
      <c r="AR29" s="64">
        <v>18</v>
      </c>
      <c r="AS29" s="64">
        <v>15</v>
      </c>
      <c r="AT29" s="64">
        <v>25</v>
      </c>
      <c r="AU29" s="64">
        <v>25</v>
      </c>
      <c r="AV29" s="64">
        <v>16</v>
      </c>
      <c r="AW29" s="64">
        <v>28</v>
      </c>
      <c r="AX29" s="64">
        <v>22</v>
      </c>
      <c r="AY29" s="64">
        <v>26</v>
      </c>
      <c r="AZ29" s="64">
        <v>22</v>
      </c>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8"/>
      <c r="DK29" s="148"/>
      <c r="DL29" s="148"/>
      <c r="DM29" s="148"/>
      <c r="DN29" s="148"/>
      <c r="DO29" s="148"/>
      <c r="DP29" s="148"/>
      <c r="DQ29" s="148"/>
      <c r="DR29" s="148"/>
      <c r="DS29" s="148"/>
      <c r="DT29" s="148"/>
      <c r="DU29" s="148"/>
      <c r="DV29" s="148"/>
      <c r="DW29" s="148"/>
      <c r="DX29" s="148"/>
      <c r="DY29" s="148"/>
      <c r="DZ29" s="148"/>
      <c r="EA29" s="148"/>
      <c r="EB29" s="148"/>
      <c r="EC29" s="148"/>
      <c r="ED29" s="148"/>
      <c r="EE29" s="148"/>
      <c r="EF29" s="148"/>
      <c r="EG29" s="148"/>
      <c r="EH29" s="148"/>
      <c r="EI29" s="148"/>
      <c r="EJ29" s="148"/>
      <c r="EK29" s="148"/>
      <c r="EL29" s="148"/>
      <c r="EM29" s="148"/>
      <c r="EN29" s="148"/>
      <c r="EO29" s="148"/>
      <c r="EP29" s="148"/>
      <c r="EQ29" s="148"/>
      <c r="ER29" s="148"/>
      <c r="ES29" s="148"/>
      <c r="ET29" s="148"/>
      <c r="EU29" s="148"/>
      <c r="EV29" s="148"/>
      <c r="EW29" s="148"/>
      <c r="EX29" s="148"/>
      <c r="EY29" s="148"/>
      <c r="EZ29" s="148"/>
      <c r="FA29" s="148"/>
      <c r="FB29" s="148"/>
      <c r="FC29" s="148"/>
      <c r="FD29" s="148"/>
      <c r="FE29" s="148"/>
      <c r="FF29" s="148"/>
      <c r="FG29" s="148"/>
      <c r="FH29" s="148"/>
      <c r="FI29" s="148"/>
      <c r="FJ29" s="148"/>
      <c r="FK29" s="148"/>
      <c r="FL29" s="148"/>
      <c r="FM29" s="148"/>
      <c r="FN29" s="148"/>
      <c r="FO29" s="148"/>
      <c r="FP29" s="148"/>
      <c r="FQ29" s="148"/>
      <c r="FR29" s="148"/>
      <c r="FS29" s="148"/>
      <c r="FT29" s="148"/>
      <c r="FU29" s="148"/>
      <c r="FV29" s="148"/>
      <c r="FW29" s="148"/>
      <c r="FX29" s="148"/>
      <c r="FY29" s="148"/>
      <c r="FZ29" s="148"/>
      <c r="GA29" s="148"/>
      <c r="GB29" s="148"/>
      <c r="GC29" s="148"/>
      <c r="GD29" s="148"/>
      <c r="GE29" s="148"/>
      <c r="GF29" s="148"/>
      <c r="GG29" s="148"/>
      <c r="GH29" s="148"/>
      <c r="GI29" s="148"/>
      <c r="GJ29" s="148"/>
      <c r="GK29" s="148"/>
      <c r="GL29" s="148"/>
      <c r="GM29" s="148"/>
      <c r="GN29" s="148"/>
      <c r="GO29" s="148"/>
      <c r="GP29" s="148"/>
      <c r="GQ29" s="148"/>
      <c r="GR29" s="148"/>
      <c r="GS29" s="148"/>
      <c r="GT29" s="148"/>
      <c r="GU29" s="148"/>
      <c r="GV29" s="148"/>
    </row>
    <row r="30" spans="1:204" x14ac:dyDescent="0.2">
      <c r="A30" s="52"/>
      <c r="B30" s="53" t="s">
        <v>8</v>
      </c>
      <c r="C30" s="64">
        <f t="shared" si="28"/>
        <v>1202</v>
      </c>
      <c r="D30" s="64">
        <v>8</v>
      </c>
      <c r="E30" s="64">
        <v>22</v>
      </c>
      <c r="F30" s="64">
        <v>24</v>
      </c>
      <c r="G30" s="64">
        <v>29</v>
      </c>
      <c r="H30" s="64">
        <v>29</v>
      </c>
      <c r="I30" s="64">
        <v>20</v>
      </c>
      <c r="J30" s="189">
        <v>31</v>
      </c>
      <c r="K30" s="64">
        <v>22</v>
      </c>
      <c r="L30" s="64">
        <v>30</v>
      </c>
      <c r="M30" s="64">
        <v>20</v>
      </c>
      <c r="N30" s="64">
        <v>28</v>
      </c>
      <c r="O30" s="64">
        <v>25</v>
      </c>
      <c r="P30" s="64">
        <v>23</v>
      </c>
      <c r="Q30" s="64">
        <v>25</v>
      </c>
      <c r="R30" s="64">
        <v>23</v>
      </c>
      <c r="S30" s="64">
        <v>24</v>
      </c>
      <c r="T30" s="64">
        <v>28</v>
      </c>
      <c r="U30" s="64">
        <v>15</v>
      </c>
      <c r="V30" s="187">
        <v>29</v>
      </c>
      <c r="W30" s="187">
        <v>22</v>
      </c>
      <c r="X30" s="64">
        <v>30</v>
      </c>
      <c r="Y30" s="64">
        <v>29</v>
      </c>
      <c r="Z30" s="64">
        <v>21</v>
      </c>
      <c r="AA30" s="64">
        <v>26</v>
      </c>
      <c r="AB30" s="64">
        <v>14</v>
      </c>
      <c r="AC30" s="64">
        <v>22</v>
      </c>
      <c r="AD30" s="64">
        <v>33</v>
      </c>
      <c r="AE30" s="64">
        <v>20</v>
      </c>
      <c r="AF30" s="64">
        <v>22</v>
      </c>
      <c r="AG30" s="64">
        <v>19</v>
      </c>
      <c r="AH30" s="64">
        <v>15</v>
      </c>
      <c r="AI30" s="64">
        <v>28</v>
      </c>
      <c r="AJ30" s="64">
        <v>21</v>
      </c>
      <c r="AK30" s="64">
        <v>21</v>
      </c>
      <c r="AL30" s="64">
        <v>35</v>
      </c>
      <c r="AM30" s="64">
        <v>24</v>
      </c>
      <c r="AN30" s="64">
        <v>26</v>
      </c>
      <c r="AO30" s="64">
        <v>26</v>
      </c>
      <c r="AP30" s="64">
        <v>18</v>
      </c>
      <c r="AQ30" s="64">
        <v>25</v>
      </c>
      <c r="AR30" s="64">
        <v>21</v>
      </c>
      <c r="AS30" s="64">
        <v>24</v>
      </c>
      <c r="AT30" s="64">
        <v>30</v>
      </c>
      <c r="AU30" s="64">
        <v>27</v>
      </c>
      <c r="AV30" s="64">
        <v>34</v>
      </c>
      <c r="AW30" s="64">
        <v>33</v>
      </c>
      <c r="AX30" s="64">
        <v>28</v>
      </c>
      <c r="AY30" s="64">
        <v>24</v>
      </c>
      <c r="AZ30" s="64">
        <v>29</v>
      </c>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8"/>
      <c r="GA30" s="148"/>
      <c r="GB30" s="148"/>
      <c r="GC30" s="148"/>
      <c r="GD30" s="148"/>
      <c r="GE30" s="148"/>
      <c r="GF30" s="148"/>
      <c r="GG30" s="148"/>
      <c r="GH30" s="148"/>
      <c r="GI30" s="148"/>
      <c r="GJ30" s="148"/>
      <c r="GK30" s="148"/>
      <c r="GL30" s="148"/>
      <c r="GM30" s="148"/>
      <c r="GN30" s="148"/>
      <c r="GO30" s="148"/>
      <c r="GP30" s="148"/>
      <c r="GQ30" s="148"/>
      <c r="GR30" s="148"/>
      <c r="GS30" s="148"/>
      <c r="GT30" s="148"/>
      <c r="GU30" s="148"/>
      <c r="GV30" s="148"/>
    </row>
    <row r="31" spans="1:204" x14ac:dyDescent="0.2">
      <c r="A31" s="52"/>
      <c r="B31" s="58" t="s">
        <v>9</v>
      </c>
      <c r="C31" s="64">
        <f t="shared" si="28"/>
        <v>2365</v>
      </c>
      <c r="D31" s="64">
        <v>14</v>
      </c>
      <c r="E31" s="64">
        <v>51</v>
      </c>
      <c r="F31" s="64">
        <v>55</v>
      </c>
      <c r="G31" s="64">
        <v>53</v>
      </c>
      <c r="H31" s="64">
        <v>68</v>
      </c>
      <c r="I31" s="64">
        <v>73</v>
      </c>
      <c r="J31" s="64">
        <v>58</v>
      </c>
      <c r="K31" s="64">
        <v>43</v>
      </c>
      <c r="L31" s="64">
        <v>52</v>
      </c>
      <c r="M31" s="64">
        <v>47</v>
      </c>
      <c r="N31" s="64">
        <v>53</v>
      </c>
      <c r="O31" s="64">
        <v>42</v>
      </c>
      <c r="P31" s="64">
        <v>35</v>
      </c>
      <c r="Q31" s="64">
        <v>55</v>
      </c>
      <c r="R31" s="64">
        <v>44</v>
      </c>
      <c r="S31" s="64">
        <v>39</v>
      </c>
      <c r="T31" s="64">
        <v>32</v>
      </c>
      <c r="U31" s="64">
        <v>36</v>
      </c>
      <c r="V31" s="187">
        <v>45</v>
      </c>
      <c r="W31" s="187">
        <v>41</v>
      </c>
      <c r="X31" s="64">
        <v>41</v>
      </c>
      <c r="Y31" s="64">
        <v>33</v>
      </c>
      <c r="Z31" s="64">
        <v>41</v>
      </c>
      <c r="AA31" s="64">
        <v>43</v>
      </c>
      <c r="AB31" s="64">
        <v>24</v>
      </c>
      <c r="AC31" s="64">
        <v>37</v>
      </c>
      <c r="AD31" s="64">
        <v>33</v>
      </c>
      <c r="AE31" s="64">
        <v>34</v>
      </c>
      <c r="AF31" s="64">
        <v>50</v>
      </c>
      <c r="AG31" s="64">
        <v>42</v>
      </c>
      <c r="AH31" s="64">
        <v>36</v>
      </c>
      <c r="AI31" s="64">
        <v>46</v>
      </c>
      <c r="AJ31" s="64">
        <v>49</v>
      </c>
      <c r="AK31" s="64">
        <v>55</v>
      </c>
      <c r="AL31" s="64">
        <v>56</v>
      </c>
      <c r="AM31" s="64">
        <v>59</v>
      </c>
      <c r="AN31" s="64">
        <v>53</v>
      </c>
      <c r="AO31" s="64">
        <v>55</v>
      </c>
      <c r="AP31" s="64">
        <v>56</v>
      </c>
      <c r="AQ31" s="64">
        <v>58</v>
      </c>
      <c r="AR31" s="64">
        <v>42</v>
      </c>
      <c r="AS31" s="64">
        <v>50</v>
      </c>
      <c r="AT31" s="64">
        <v>87</v>
      </c>
      <c r="AU31" s="64">
        <v>68</v>
      </c>
      <c r="AV31" s="64">
        <v>69</v>
      </c>
      <c r="AW31" s="64">
        <v>51</v>
      </c>
      <c r="AX31" s="64">
        <v>59</v>
      </c>
      <c r="AY31" s="64">
        <v>47</v>
      </c>
      <c r="AZ31" s="64">
        <v>55</v>
      </c>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c r="FC31" s="148"/>
      <c r="FD31" s="148"/>
      <c r="FE31" s="148"/>
      <c r="FF31" s="148"/>
      <c r="FG31" s="148"/>
      <c r="FH31" s="148"/>
      <c r="FI31" s="148"/>
      <c r="FJ31" s="148"/>
      <c r="FK31" s="148"/>
      <c r="FL31" s="148"/>
      <c r="FM31" s="148"/>
      <c r="FN31" s="148"/>
      <c r="FO31" s="148"/>
      <c r="FP31" s="148"/>
      <c r="FQ31" s="148"/>
      <c r="FR31" s="148"/>
      <c r="FS31" s="148"/>
      <c r="FT31" s="148"/>
      <c r="FU31" s="148"/>
      <c r="FV31" s="148"/>
      <c r="FW31" s="148"/>
      <c r="FX31" s="148"/>
      <c r="FY31" s="148"/>
      <c r="FZ31" s="148"/>
      <c r="GA31" s="148"/>
      <c r="GB31" s="148"/>
      <c r="GC31" s="148"/>
      <c r="GD31" s="148"/>
      <c r="GE31" s="148"/>
      <c r="GF31" s="148"/>
      <c r="GG31" s="148"/>
      <c r="GH31" s="148"/>
      <c r="GI31" s="148"/>
      <c r="GJ31" s="148"/>
      <c r="GK31" s="148"/>
      <c r="GL31" s="148"/>
      <c r="GM31" s="148"/>
      <c r="GN31" s="148"/>
      <c r="GO31" s="148"/>
      <c r="GP31" s="148"/>
      <c r="GQ31" s="148"/>
      <c r="GR31" s="148"/>
      <c r="GS31" s="148"/>
      <c r="GT31" s="148"/>
      <c r="GU31" s="148"/>
      <c r="GV31" s="148"/>
    </row>
    <row r="32" spans="1:204" x14ac:dyDescent="0.2">
      <c r="A32" s="59"/>
      <c r="B32" s="60" t="s">
        <v>10</v>
      </c>
      <c r="C32" s="65">
        <f t="shared" si="28"/>
        <v>3774</v>
      </c>
      <c r="D32" s="65">
        <v>32</v>
      </c>
      <c r="E32" s="65">
        <v>59</v>
      </c>
      <c r="F32" s="65">
        <v>85</v>
      </c>
      <c r="G32" s="65">
        <v>92</v>
      </c>
      <c r="H32" s="65">
        <v>105</v>
      </c>
      <c r="I32" s="65">
        <v>116</v>
      </c>
      <c r="J32" s="65">
        <v>116</v>
      </c>
      <c r="K32" s="65">
        <v>88</v>
      </c>
      <c r="L32" s="65">
        <v>92</v>
      </c>
      <c r="M32" s="65">
        <v>90</v>
      </c>
      <c r="N32" s="65">
        <v>72</v>
      </c>
      <c r="O32" s="65">
        <v>50</v>
      </c>
      <c r="P32" s="65">
        <v>47</v>
      </c>
      <c r="Q32" s="65">
        <v>56</v>
      </c>
      <c r="R32" s="65">
        <v>65</v>
      </c>
      <c r="S32" s="65">
        <v>56</v>
      </c>
      <c r="T32" s="65">
        <v>59</v>
      </c>
      <c r="U32" s="65">
        <v>60</v>
      </c>
      <c r="V32" s="191">
        <v>64</v>
      </c>
      <c r="W32" s="191">
        <v>57</v>
      </c>
      <c r="X32" s="65">
        <v>57</v>
      </c>
      <c r="Y32" s="65">
        <v>57</v>
      </c>
      <c r="Z32" s="65">
        <v>60</v>
      </c>
      <c r="AA32" s="65">
        <v>59</v>
      </c>
      <c r="AB32" s="65">
        <v>56</v>
      </c>
      <c r="AC32" s="65">
        <v>58</v>
      </c>
      <c r="AD32" s="65">
        <v>52</v>
      </c>
      <c r="AE32" s="65">
        <v>60</v>
      </c>
      <c r="AF32" s="65">
        <v>67</v>
      </c>
      <c r="AG32" s="65">
        <v>90</v>
      </c>
      <c r="AH32" s="65">
        <v>59</v>
      </c>
      <c r="AI32" s="65">
        <v>91</v>
      </c>
      <c r="AJ32" s="65">
        <v>83</v>
      </c>
      <c r="AK32" s="65">
        <v>78</v>
      </c>
      <c r="AL32" s="65">
        <v>104</v>
      </c>
      <c r="AM32" s="65">
        <v>92</v>
      </c>
      <c r="AN32" s="65">
        <v>89</v>
      </c>
      <c r="AO32" s="65">
        <v>71</v>
      </c>
      <c r="AP32" s="65">
        <v>82</v>
      </c>
      <c r="AQ32" s="65">
        <v>83</v>
      </c>
      <c r="AR32" s="65">
        <v>78</v>
      </c>
      <c r="AS32" s="65">
        <v>81</v>
      </c>
      <c r="AT32" s="65">
        <v>133</v>
      </c>
      <c r="AU32" s="65">
        <v>113</v>
      </c>
      <c r="AV32" s="65">
        <v>114</v>
      </c>
      <c r="AW32" s="65">
        <v>85</v>
      </c>
      <c r="AX32" s="65">
        <v>111</v>
      </c>
      <c r="AY32" s="65">
        <v>74</v>
      </c>
      <c r="AZ32" s="65">
        <v>76</v>
      </c>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8"/>
      <c r="DK32" s="148"/>
      <c r="DL32" s="148"/>
      <c r="DM32" s="148"/>
      <c r="DN32" s="148"/>
      <c r="DO32" s="148"/>
      <c r="DP32" s="148"/>
      <c r="DQ32" s="148"/>
      <c r="DR32" s="148"/>
      <c r="DS32" s="148"/>
      <c r="DT32" s="148"/>
      <c r="DU32" s="148"/>
      <c r="DV32" s="148"/>
      <c r="DW32" s="148"/>
      <c r="DX32" s="148"/>
      <c r="DY32" s="148"/>
      <c r="DZ32" s="148"/>
      <c r="EA32" s="148"/>
      <c r="EB32" s="148"/>
      <c r="EC32" s="148"/>
      <c r="ED32" s="148"/>
      <c r="EE32" s="148"/>
      <c r="EF32" s="148"/>
      <c r="EG32" s="148"/>
      <c r="EH32" s="148"/>
      <c r="EI32" s="148"/>
      <c r="EJ32" s="148"/>
      <c r="EK32" s="148"/>
      <c r="EL32" s="148"/>
      <c r="EM32" s="148"/>
      <c r="EN32" s="148"/>
      <c r="EO32" s="148"/>
      <c r="EP32" s="148"/>
      <c r="EQ32" s="148"/>
      <c r="ER32" s="148"/>
      <c r="ES32" s="148"/>
      <c r="ET32" s="148"/>
      <c r="EU32" s="148"/>
      <c r="EV32" s="148"/>
      <c r="EW32" s="148"/>
      <c r="EX32" s="148"/>
      <c r="EY32" s="148"/>
      <c r="EZ32" s="148"/>
      <c r="FA32" s="148"/>
      <c r="FB32" s="148"/>
      <c r="FC32" s="148"/>
      <c r="FD32" s="148"/>
      <c r="FE32" s="148"/>
      <c r="FF32" s="148"/>
      <c r="FG32" s="148"/>
      <c r="FH32" s="148"/>
      <c r="FI32" s="148"/>
      <c r="FJ32" s="148"/>
      <c r="FK32" s="148"/>
      <c r="FL32" s="148"/>
      <c r="FM32" s="148"/>
      <c r="FN32" s="148"/>
      <c r="FO32" s="148"/>
      <c r="FP32" s="148"/>
      <c r="FQ32" s="148"/>
      <c r="FR32" s="148"/>
      <c r="FS32" s="148"/>
      <c r="FT32" s="148"/>
      <c r="FU32" s="148"/>
      <c r="FV32" s="148"/>
      <c r="FW32" s="148"/>
      <c r="FX32" s="148"/>
      <c r="FY32" s="148"/>
      <c r="FZ32" s="148"/>
      <c r="GA32" s="148"/>
      <c r="GB32" s="148"/>
      <c r="GC32" s="148"/>
      <c r="GD32" s="148"/>
      <c r="GE32" s="148"/>
      <c r="GF32" s="148"/>
      <c r="GG32" s="148"/>
      <c r="GH32" s="148"/>
      <c r="GI32" s="148"/>
      <c r="GJ32" s="148"/>
      <c r="GK32" s="148"/>
      <c r="GL32" s="148"/>
      <c r="GM32" s="148"/>
      <c r="GN32" s="148"/>
      <c r="GO32" s="148"/>
      <c r="GP32" s="148"/>
      <c r="GQ32" s="148"/>
      <c r="GR32" s="148"/>
      <c r="GS32" s="148"/>
      <c r="GT32" s="148"/>
      <c r="GU32" s="148"/>
      <c r="GV32" s="148"/>
    </row>
    <row r="33" spans="1:23" x14ac:dyDescent="0.2">
      <c r="A33" s="38"/>
      <c r="C33" s="77"/>
      <c r="D33" s="178"/>
      <c r="V33" s="194"/>
      <c r="W33" s="195"/>
    </row>
    <row r="34" spans="1:23" ht="14.25" x14ac:dyDescent="0.2">
      <c r="A34" s="37" t="s">
        <v>36</v>
      </c>
      <c r="B34" s="43"/>
      <c r="C34" s="117"/>
      <c r="D34" s="117"/>
    </row>
    <row r="35" spans="1:23" ht="14.25" x14ac:dyDescent="0.2">
      <c r="A35" s="127" t="s">
        <v>30</v>
      </c>
      <c r="B35" s="75"/>
      <c r="C35" s="75"/>
      <c r="D35" s="179"/>
      <c r="E35" s="178"/>
      <c r="F35" s="178"/>
      <c r="G35" s="178"/>
      <c r="H35" s="178"/>
      <c r="I35" s="178"/>
      <c r="J35" s="178"/>
      <c r="K35" s="178"/>
      <c r="L35" s="178"/>
      <c r="M35" s="178"/>
      <c r="N35" s="178"/>
    </row>
    <row r="36" spans="1:23" x14ac:dyDescent="0.2"/>
    <row r="37" spans="1:23" x14ac:dyDescent="0.2"/>
    <row r="38" spans="1:23" ht="12.75" hidden="1" customHeight="1" x14ac:dyDescent="0.2"/>
  </sheetData>
  <hyperlinks>
    <hyperlink ref="A1" location="Contents!A1" display="Contents"/>
  </hyperlink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3" tint="0.59999389629810485"/>
  </sheetPr>
  <dimension ref="A1:P72"/>
  <sheetViews>
    <sheetView workbookViewId="0">
      <pane ySplit="5" topLeftCell="A48" activePane="bottomLeft" state="frozen"/>
      <selection activeCell="X3" sqref="X3:X4"/>
      <selection pane="bottomLeft" activeCell="E54" sqref="E6:E54"/>
    </sheetView>
  </sheetViews>
  <sheetFormatPr defaultColWidth="0" defaultRowHeight="12.75" zeroHeight="1" x14ac:dyDescent="0.2"/>
  <cols>
    <col min="1" max="1" width="12" style="40" customWidth="1"/>
    <col min="2" max="2" width="13.42578125" style="40" customWidth="1"/>
    <col min="3" max="3" width="13.5703125" style="40" customWidth="1"/>
    <col min="4" max="4" width="11.85546875" style="40" customWidth="1"/>
    <col min="5" max="5" width="11.5703125" style="40" customWidth="1"/>
    <col min="6" max="6" width="7.7109375" style="40" customWidth="1"/>
    <col min="7" max="7" width="12.5703125" style="40" customWidth="1"/>
    <col min="8" max="8" width="12.42578125" style="40" customWidth="1"/>
    <col min="9" max="9" width="10.85546875" style="40" customWidth="1"/>
    <col min="10" max="10" width="11.42578125" style="40" customWidth="1"/>
    <col min="11" max="11" width="11.5703125" style="40" customWidth="1"/>
    <col min="12" max="12" width="9.7109375" style="40" customWidth="1"/>
    <col min="13" max="13" width="13.85546875" style="40" customWidth="1"/>
    <col min="14" max="15" width="8.7109375" style="40" customWidth="1"/>
    <col min="16" max="16" width="21.28515625" style="40" customWidth="1"/>
    <col min="17" max="16384" width="0" style="40" hidden="1"/>
  </cols>
  <sheetData>
    <row r="1" spans="1:16" x14ac:dyDescent="0.2">
      <c r="A1" s="118" t="s">
        <v>42</v>
      </c>
    </row>
    <row r="2" spans="1:16" customFormat="1" ht="14.25" x14ac:dyDescent="0.2">
      <c r="A2" s="39" t="s">
        <v>118</v>
      </c>
      <c r="B2" s="40"/>
      <c r="C2" s="40"/>
      <c r="D2" s="40"/>
      <c r="E2" s="40"/>
      <c r="F2" s="40"/>
      <c r="G2" s="40"/>
      <c r="H2" s="40"/>
      <c r="I2" s="40"/>
      <c r="J2" s="40"/>
      <c r="K2" s="40"/>
      <c r="L2" s="40"/>
      <c r="M2" s="40"/>
      <c r="N2" s="40"/>
      <c r="O2" s="40"/>
      <c r="P2" s="40"/>
    </row>
    <row r="3" spans="1:16" customFormat="1" x14ac:dyDescent="0.2">
      <c r="A3" s="40"/>
      <c r="B3" s="40"/>
      <c r="C3" s="40"/>
      <c r="D3" s="40"/>
      <c r="E3" s="40"/>
      <c r="F3" s="40"/>
      <c r="G3" s="40"/>
      <c r="H3" s="40"/>
      <c r="I3" s="40"/>
      <c r="J3" s="40"/>
      <c r="K3" s="40"/>
      <c r="L3" s="40"/>
      <c r="M3" s="40"/>
      <c r="N3" s="40"/>
      <c r="O3" s="40"/>
      <c r="P3" s="40"/>
    </row>
    <row r="4" spans="1:16" s="11" customFormat="1" ht="12" customHeight="1" x14ac:dyDescent="0.2">
      <c r="B4" s="12"/>
      <c r="C4" s="244"/>
      <c r="D4" s="245"/>
      <c r="E4" s="245"/>
      <c r="F4" s="245"/>
      <c r="G4" s="245"/>
      <c r="H4" s="246" t="s">
        <v>60</v>
      </c>
      <c r="I4" s="245"/>
      <c r="J4" s="245"/>
      <c r="K4" s="245"/>
      <c r="L4" s="245"/>
      <c r="M4" s="245"/>
      <c r="N4" s="99"/>
    </row>
    <row r="5" spans="1:16" s="11" customFormat="1" ht="36" x14ac:dyDescent="0.2">
      <c r="A5" s="91" t="s">
        <v>1</v>
      </c>
      <c r="B5" s="92" t="s">
        <v>4</v>
      </c>
      <c r="C5" s="93" t="s">
        <v>47</v>
      </c>
      <c r="D5" s="98" t="s">
        <v>57</v>
      </c>
      <c r="E5" s="99" t="s">
        <v>48</v>
      </c>
      <c r="F5" s="93" t="s">
        <v>49</v>
      </c>
      <c r="G5" s="93" t="s">
        <v>50</v>
      </c>
      <c r="H5" s="93" t="s">
        <v>51</v>
      </c>
      <c r="I5" s="93" t="s">
        <v>52</v>
      </c>
      <c r="J5" s="93" t="s">
        <v>53</v>
      </c>
      <c r="K5" s="93" t="s">
        <v>54</v>
      </c>
      <c r="L5" s="93" t="s">
        <v>55</v>
      </c>
      <c r="M5" s="100" t="s">
        <v>56</v>
      </c>
      <c r="N5" s="93" t="s">
        <v>11</v>
      </c>
    </row>
    <row r="6" spans="1:16" s="11" customFormat="1" ht="12" x14ac:dyDescent="0.2">
      <c r="A6" s="197">
        <v>11</v>
      </c>
      <c r="B6" s="198" t="s">
        <v>117</v>
      </c>
      <c r="C6" s="197">
        <v>14</v>
      </c>
      <c r="D6" s="212">
        <v>9</v>
      </c>
      <c r="E6" s="213">
        <v>10</v>
      </c>
      <c r="F6" s="197">
        <v>16</v>
      </c>
      <c r="G6" s="197">
        <v>8</v>
      </c>
      <c r="H6" s="197">
        <v>12</v>
      </c>
      <c r="I6" s="197">
        <v>5</v>
      </c>
      <c r="J6" s="197">
        <v>7</v>
      </c>
      <c r="K6" s="197">
        <v>9</v>
      </c>
      <c r="L6" s="197">
        <v>7</v>
      </c>
      <c r="M6" s="214">
        <v>7</v>
      </c>
      <c r="N6" s="176">
        <f>SUM(C6:M6)</f>
        <v>104</v>
      </c>
    </row>
    <row r="7" spans="1:16" s="11" customFormat="1" ht="12" x14ac:dyDescent="0.2">
      <c r="A7" s="13">
        <v>12</v>
      </c>
      <c r="B7" s="14">
        <v>43917</v>
      </c>
      <c r="C7" s="113">
        <v>21</v>
      </c>
      <c r="D7" s="62">
        <v>27</v>
      </c>
      <c r="E7" s="113">
        <v>21</v>
      </c>
      <c r="F7" s="113">
        <v>56</v>
      </c>
      <c r="G7" s="113">
        <v>34</v>
      </c>
      <c r="H7" s="113">
        <v>11</v>
      </c>
      <c r="I7" s="113">
        <v>24</v>
      </c>
      <c r="J7" s="113">
        <v>20</v>
      </c>
      <c r="K7" s="113">
        <v>27</v>
      </c>
      <c r="L7" s="113">
        <v>19</v>
      </c>
      <c r="M7" s="113">
        <v>27</v>
      </c>
      <c r="N7" s="113">
        <f t="shared" ref="N7:N47" si="0">SUM(C7:M7)</f>
        <v>287</v>
      </c>
    </row>
    <row r="8" spans="1:16" s="11" customFormat="1" ht="12" x14ac:dyDescent="0.2">
      <c r="A8" s="13">
        <v>13</v>
      </c>
      <c r="B8" s="14">
        <v>43924</v>
      </c>
      <c r="C8" s="113">
        <v>24</v>
      </c>
      <c r="D8" s="62">
        <v>47</v>
      </c>
      <c r="E8" s="113">
        <v>30</v>
      </c>
      <c r="F8" s="113">
        <v>100</v>
      </c>
      <c r="G8" s="113">
        <v>40</v>
      </c>
      <c r="H8" s="113">
        <v>26</v>
      </c>
      <c r="I8" s="113">
        <v>21</v>
      </c>
      <c r="J8" s="113">
        <v>30</v>
      </c>
      <c r="K8" s="113">
        <v>44</v>
      </c>
      <c r="L8" s="113">
        <v>26</v>
      </c>
      <c r="M8" s="113">
        <v>46</v>
      </c>
      <c r="N8" s="113">
        <f t="shared" si="0"/>
        <v>434</v>
      </c>
    </row>
    <row r="9" spans="1:16" s="11" customFormat="1" ht="12" x14ac:dyDescent="0.2">
      <c r="A9" s="13">
        <v>14</v>
      </c>
      <c r="B9" s="14">
        <v>43931</v>
      </c>
      <c r="C9" s="113">
        <v>43</v>
      </c>
      <c r="D9" s="62">
        <v>36</v>
      </c>
      <c r="E9" s="113">
        <v>25</v>
      </c>
      <c r="F9" s="113">
        <v>95</v>
      </c>
      <c r="G9" s="113">
        <v>35</v>
      </c>
      <c r="H9" s="113">
        <v>17</v>
      </c>
      <c r="I9" s="113">
        <v>31</v>
      </c>
      <c r="J9" s="113">
        <v>31</v>
      </c>
      <c r="K9" s="113">
        <v>39</v>
      </c>
      <c r="L9" s="113">
        <v>35</v>
      </c>
      <c r="M9" s="113">
        <v>48</v>
      </c>
      <c r="N9" s="113">
        <f t="shared" si="0"/>
        <v>435</v>
      </c>
    </row>
    <row r="10" spans="1:16" s="11" customFormat="1" ht="12" x14ac:dyDescent="0.2">
      <c r="A10" s="13">
        <v>15</v>
      </c>
      <c r="B10" s="14">
        <v>43938</v>
      </c>
      <c r="C10" s="113">
        <v>23</v>
      </c>
      <c r="D10" s="62">
        <v>46</v>
      </c>
      <c r="E10" s="113">
        <v>50</v>
      </c>
      <c r="F10" s="113">
        <v>94</v>
      </c>
      <c r="G10" s="113">
        <v>28</v>
      </c>
      <c r="H10" s="113">
        <v>34</v>
      </c>
      <c r="I10" s="113">
        <v>26</v>
      </c>
      <c r="J10" s="113">
        <v>41</v>
      </c>
      <c r="K10" s="113">
        <v>29</v>
      </c>
      <c r="L10" s="113">
        <v>25</v>
      </c>
      <c r="M10" s="113">
        <v>28</v>
      </c>
      <c r="N10" s="113">
        <f t="shared" si="0"/>
        <v>424</v>
      </c>
    </row>
    <row r="11" spans="1:16" s="11" customFormat="1" ht="12" x14ac:dyDescent="0.2">
      <c r="A11" s="13">
        <v>16</v>
      </c>
      <c r="B11" s="14">
        <v>43945</v>
      </c>
      <c r="C11" s="113">
        <v>35</v>
      </c>
      <c r="D11" s="62">
        <v>37</v>
      </c>
      <c r="E11" s="113">
        <v>54</v>
      </c>
      <c r="F11" s="113">
        <v>109</v>
      </c>
      <c r="G11" s="113">
        <v>38</v>
      </c>
      <c r="H11" s="113">
        <v>32</v>
      </c>
      <c r="I11" s="113">
        <v>20</v>
      </c>
      <c r="J11" s="113">
        <v>43</v>
      </c>
      <c r="K11" s="113">
        <v>32</v>
      </c>
      <c r="L11" s="113">
        <v>29</v>
      </c>
      <c r="M11" s="113">
        <v>41</v>
      </c>
      <c r="N11" s="113">
        <f t="shared" si="0"/>
        <v>470</v>
      </c>
    </row>
    <row r="12" spans="1:16" s="11" customFormat="1" ht="12" x14ac:dyDescent="0.2">
      <c r="A12" s="13">
        <v>17</v>
      </c>
      <c r="B12" s="14">
        <v>43952</v>
      </c>
      <c r="C12" s="113">
        <v>37</v>
      </c>
      <c r="D12" s="62">
        <v>33</v>
      </c>
      <c r="E12" s="113">
        <v>50</v>
      </c>
      <c r="F12" s="113">
        <v>105</v>
      </c>
      <c r="G12" s="113">
        <v>46</v>
      </c>
      <c r="H12" s="113">
        <v>27</v>
      </c>
      <c r="I12" s="113">
        <v>24</v>
      </c>
      <c r="J12" s="113">
        <v>27</v>
      </c>
      <c r="K12" s="113">
        <v>26</v>
      </c>
      <c r="L12" s="113">
        <v>28</v>
      </c>
      <c r="M12" s="113">
        <v>24</v>
      </c>
      <c r="N12" s="113">
        <f t="shared" si="0"/>
        <v>427</v>
      </c>
    </row>
    <row r="13" spans="1:16" s="11" customFormat="1" ht="12" x14ac:dyDescent="0.2">
      <c r="A13" s="13">
        <v>18</v>
      </c>
      <c r="B13" s="14">
        <v>43959</v>
      </c>
      <c r="C13" s="113">
        <v>31</v>
      </c>
      <c r="D13" s="62">
        <v>38</v>
      </c>
      <c r="E13" s="113">
        <v>31</v>
      </c>
      <c r="F13" s="113">
        <v>67</v>
      </c>
      <c r="G13" s="113">
        <v>26</v>
      </c>
      <c r="H13" s="113">
        <v>26</v>
      </c>
      <c r="I13" s="113">
        <v>14</v>
      </c>
      <c r="J13" s="113">
        <v>34</v>
      </c>
      <c r="K13" s="113">
        <v>28</v>
      </c>
      <c r="L13" s="113">
        <v>12</v>
      </c>
      <c r="M13" s="113">
        <v>29</v>
      </c>
      <c r="N13" s="113">
        <f t="shared" si="0"/>
        <v>336</v>
      </c>
    </row>
    <row r="14" spans="1:16" s="11" customFormat="1" ht="12" customHeight="1" x14ac:dyDescent="0.2">
      <c r="A14" s="13">
        <v>19</v>
      </c>
      <c r="B14" s="14">
        <v>43966</v>
      </c>
      <c r="C14" s="113">
        <v>33</v>
      </c>
      <c r="D14" s="62">
        <v>44</v>
      </c>
      <c r="E14" s="113">
        <v>49</v>
      </c>
      <c r="F14" s="113">
        <v>93</v>
      </c>
      <c r="G14" s="113">
        <v>23</v>
      </c>
      <c r="H14" s="113">
        <v>23</v>
      </c>
      <c r="I14" s="113">
        <v>23</v>
      </c>
      <c r="J14" s="113">
        <v>22</v>
      </c>
      <c r="K14" s="113">
        <v>25</v>
      </c>
      <c r="L14" s="113">
        <v>25</v>
      </c>
      <c r="M14" s="113">
        <v>36</v>
      </c>
      <c r="N14" s="113">
        <f t="shared" si="0"/>
        <v>396</v>
      </c>
    </row>
    <row r="15" spans="1:16" s="11" customFormat="1" ht="12" customHeight="1" x14ac:dyDescent="0.2">
      <c r="A15" s="13">
        <v>20</v>
      </c>
      <c r="B15" s="14">
        <v>43973</v>
      </c>
      <c r="C15" s="113">
        <v>24</v>
      </c>
      <c r="D15" s="62">
        <v>37</v>
      </c>
      <c r="E15" s="113">
        <v>32</v>
      </c>
      <c r="F15" s="113">
        <v>67</v>
      </c>
      <c r="G15" s="113">
        <v>20</v>
      </c>
      <c r="H15" s="113">
        <v>23</v>
      </c>
      <c r="I15" s="113">
        <v>21</v>
      </c>
      <c r="J15" s="113">
        <v>31</v>
      </c>
      <c r="K15" s="113">
        <v>24</v>
      </c>
      <c r="L15" s="113">
        <v>20</v>
      </c>
      <c r="M15" s="113">
        <v>26</v>
      </c>
      <c r="N15" s="113">
        <f t="shared" si="0"/>
        <v>325</v>
      </c>
    </row>
    <row r="16" spans="1:16" s="11" customFormat="1" ht="12" customHeight="1" x14ac:dyDescent="0.2">
      <c r="A16" s="13">
        <v>21</v>
      </c>
      <c r="B16" s="14">
        <v>43980</v>
      </c>
      <c r="C16" s="113">
        <v>34</v>
      </c>
      <c r="D16" s="62">
        <v>28</v>
      </c>
      <c r="E16" s="113">
        <v>28</v>
      </c>
      <c r="F16" s="113">
        <v>70</v>
      </c>
      <c r="G16" s="113">
        <v>32</v>
      </c>
      <c r="H16" s="113">
        <v>15</v>
      </c>
      <c r="I16" s="113">
        <v>9</v>
      </c>
      <c r="J16" s="113">
        <v>27</v>
      </c>
      <c r="K16" s="113">
        <v>27</v>
      </c>
      <c r="L16" s="113">
        <v>20</v>
      </c>
      <c r="M16" s="113">
        <v>26</v>
      </c>
      <c r="N16" s="113">
        <f t="shared" si="0"/>
        <v>316</v>
      </c>
    </row>
    <row r="17" spans="1:16" ht="12" customHeight="1" x14ac:dyDescent="0.2">
      <c r="A17" s="13">
        <v>22</v>
      </c>
      <c r="B17" s="14">
        <v>43987</v>
      </c>
      <c r="C17" s="113">
        <v>23</v>
      </c>
      <c r="D17" s="62">
        <v>38</v>
      </c>
      <c r="E17" s="113">
        <v>32</v>
      </c>
      <c r="F17" s="113">
        <v>61</v>
      </c>
      <c r="G17" s="113">
        <v>25</v>
      </c>
      <c r="H17" s="113">
        <v>18</v>
      </c>
      <c r="I17" s="113">
        <v>21</v>
      </c>
      <c r="J17" s="113">
        <v>16</v>
      </c>
      <c r="K17" s="113">
        <v>27</v>
      </c>
      <c r="L17" s="113">
        <v>16</v>
      </c>
      <c r="M17" s="113">
        <v>27</v>
      </c>
      <c r="N17" s="113">
        <f t="shared" si="0"/>
        <v>304</v>
      </c>
      <c r="O17" s="33"/>
    </row>
    <row r="18" spans="1:16" x14ac:dyDescent="0.2">
      <c r="A18" s="13">
        <v>23</v>
      </c>
      <c r="B18" s="14">
        <v>43994</v>
      </c>
      <c r="C18" s="113">
        <v>31</v>
      </c>
      <c r="D18" s="62">
        <v>24</v>
      </c>
      <c r="E18" s="113">
        <v>32</v>
      </c>
      <c r="F18" s="113">
        <v>55</v>
      </c>
      <c r="G18" s="113">
        <v>17</v>
      </c>
      <c r="H18" s="113">
        <v>14</v>
      </c>
      <c r="I18" s="113">
        <v>19</v>
      </c>
      <c r="J18" s="113">
        <v>22</v>
      </c>
      <c r="K18" s="113">
        <v>30</v>
      </c>
      <c r="L18" s="113">
        <v>19</v>
      </c>
      <c r="M18" s="113">
        <v>29</v>
      </c>
      <c r="N18" s="113">
        <f t="shared" si="0"/>
        <v>292</v>
      </c>
      <c r="O18" s="33"/>
    </row>
    <row r="19" spans="1:16" x14ac:dyDescent="0.2">
      <c r="A19" s="13">
        <v>24</v>
      </c>
      <c r="B19" s="14">
        <v>44001</v>
      </c>
      <c r="C19" s="113">
        <v>20</v>
      </c>
      <c r="D19" s="62">
        <v>31</v>
      </c>
      <c r="E19" s="113">
        <v>24</v>
      </c>
      <c r="F19" s="113">
        <v>54</v>
      </c>
      <c r="G19" s="113">
        <v>19</v>
      </c>
      <c r="H19" s="113">
        <v>29</v>
      </c>
      <c r="I19" s="113">
        <v>15</v>
      </c>
      <c r="J19" s="113">
        <v>23</v>
      </c>
      <c r="K19" s="113">
        <v>28</v>
      </c>
      <c r="L19" s="113">
        <v>21</v>
      </c>
      <c r="M19" s="113">
        <v>26</v>
      </c>
      <c r="N19" s="113">
        <f t="shared" si="0"/>
        <v>290</v>
      </c>
      <c r="O19" s="33"/>
    </row>
    <row r="20" spans="1:16" x14ac:dyDescent="0.2">
      <c r="A20" s="13">
        <v>25</v>
      </c>
      <c r="B20" s="14">
        <v>44008</v>
      </c>
      <c r="C20" s="113">
        <v>28</v>
      </c>
      <c r="D20" s="62">
        <v>29</v>
      </c>
      <c r="E20" s="113">
        <v>26</v>
      </c>
      <c r="F20" s="113">
        <v>47</v>
      </c>
      <c r="G20" s="113">
        <v>31</v>
      </c>
      <c r="H20" s="113">
        <v>23</v>
      </c>
      <c r="I20" s="113">
        <v>12</v>
      </c>
      <c r="J20" s="113">
        <v>18</v>
      </c>
      <c r="K20" s="113">
        <v>32</v>
      </c>
      <c r="L20" s="113">
        <v>18</v>
      </c>
      <c r="M20" s="113">
        <v>31</v>
      </c>
      <c r="N20" s="113">
        <f t="shared" si="0"/>
        <v>295</v>
      </c>
      <c r="O20" s="33"/>
    </row>
    <row r="21" spans="1:16" x14ac:dyDescent="0.2">
      <c r="A21" s="13">
        <v>26</v>
      </c>
      <c r="B21" s="14">
        <v>44015</v>
      </c>
      <c r="C21" s="113">
        <v>28</v>
      </c>
      <c r="D21" s="62">
        <v>30</v>
      </c>
      <c r="E21" s="113">
        <v>33</v>
      </c>
      <c r="F21" s="113">
        <v>50</v>
      </c>
      <c r="G21" s="113">
        <v>14</v>
      </c>
      <c r="H21" s="113">
        <v>25</v>
      </c>
      <c r="I21" s="113">
        <v>31</v>
      </c>
      <c r="J21" s="113">
        <v>20</v>
      </c>
      <c r="K21" s="113">
        <v>25</v>
      </c>
      <c r="L21" s="113">
        <v>12</v>
      </c>
      <c r="M21" s="113">
        <v>21</v>
      </c>
      <c r="N21" s="113">
        <f t="shared" si="0"/>
        <v>289</v>
      </c>
      <c r="O21" s="33"/>
    </row>
    <row r="22" spans="1:16" x14ac:dyDescent="0.2">
      <c r="A22" s="13">
        <v>27</v>
      </c>
      <c r="B22" s="14">
        <v>44022</v>
      </c>
      <c r="C22" s="13">
        <v>28</v>
      </c>
      <c r="D22" s="196">
        <v>28</v>
      </c>
      <c r="E22" s="13">
        <v>31</v>
      </c>
      <c r="F22" s="13">
        <v>61</v>
      </c>
      <c r="G22" s="13">
        <v>14</v>
      </c>
      <c r="H22" s="13">
        <v>21</v>
      </c>
      <c r="I22" s="113">
        <v>12</v>
      </c>
      <c r="J22" s="113">
        <v>26</v>
      </c>
      <c r="K22" s="113">
        <v>18</v>
      </c>
      <c r="L22" s="113">
        <v>17</v>
      </c>
      <c r="M22" s="113">
        <v>19</v>
      </c>
      <c r="N22" s="113">
        <f t="shared" si="0"/>
        <v>275</v>
      </c>
      <c r="O22" s="33"/>
    </row>
    <row r="23" spans="1:16" x14ac:dyDescent="0.2">
      <c r="A23" s="13">
        <v>28</v>
      </c>
      <c r="B23" s="14">
        <v>44029</v>
      </c>
      <c r="C23" s="13">
        <v>18</v>
      </c>
      <c r="D23" s="196">
        <v>34</v>
      </c>
      <c r="E23" s="13">
        <v>26</v>
      </c>
      <c r="F23" s="13">
        <v>48</v>
      </c>
      <c r="G23" s="13">
        <v>21</v>
      </c>
      <c r="H23" s="13">
        <v>17</v>
      </c>
      <c r="I23" s="113">
        <v>13</v>
      </c>
      <c r="J23" s="113">
        <v>13</v>
      </c>
      <c r="K23" s="113">
        <v>20</v>
      </c>
      <c r="L23" s="113">
        <v>6</v>
      </c>
      <c r="M23" s="113">
        <v>24</v>
      </c>
      <c r="N23" s="113">
        <f t="shared" si="0"/>
        <v>240</v>
      </c>
      <c r="O23" s="33"/>
    </row>
    <row r="24" spans="1:16" ht="12.75" customHeight="1" x14ac:dyDescent="0.2">
      <c r="A24" s="13">
        <v>29</v>
      </c>
      <c r="B24" s="14">
        <v>44036</v>
      </c>
      <c r="C24" s="13">
        <v>34</v>
      </c>
      <c r="D24" s="196">
        <v>40</v>
      </c>
      <c r="E24" s="13">
        <v>25</v>
      </c>
      <c r="F24" s="13">
        <v>56</v>
      </c>
      <c r="G24" s="13">
        <v>31</v>
      </c>
      <c r="H24" s="13">
        <v>14</v>
      </c>
      <c r="I24" s="113">
        <v>28</v>
      </c>
      <c r="J24" s="113">
        <v>16</v>
      </c>
      <c r="K24" s="113">
        <v>28</v>
      </c>
      <c r="L24" s="113">
        <v>16</v>
      </c>
      <c r="M24" s="113">
        <v>18</v>
      </c>
      <c r="N24" s="113">
        <f t="shared" si="0"/>
        <v>306</v>
      </c>
      <c r="O24" s="144"/>
      <c r="P24" s="144"/>
    </row>
    <row r="25" spans="1:16" ht="12.75" customHeight="1" x14ac:dyDescent="0.2">
      <c r="A25" s="13">
        <v>30</v>
      </c>
      <c r="B25" s="14">
        <v>44043</v>
      </c>
      <c r="C25" s="13">
        <v>19</v>
      </c>
      <c r="D25" s="196">
        <v>33</v>
      </c>
      <c r="E25" s="13">
        <v>32</v>
      </c>
      <c r="F25" s="13">
        <v>59</v>
      </c>
      <c r="G25" s="13">
        <v>15</v>
      </c>
      <c r="H25" s="13">
        <v>9</v>
      </c>
      <c r="I25" s="113">
        <v>19</v>
      </c>
      <c r="J25" s="113">
        <v>18</v>
      </c>
      <c r="K25" s="113">
        <v>24</v>
      </c>
      <c r="L25" s="113">
        <v>15</v>
      </c>
      <c r="M25" s="113">
        <v>30</v>
      </c>
      <c r="N25" s="113">
        <f t="shared" si="0"/>
        <v>273</v>
      </c>
      <c r="O25" s="144"/>
      <c r="P25" s="144"/>
    </row>
    <row r="26" spans="1:16" x14ac:dyDescent="0.2">
      <c r="A26" s="13">
        <v>31</v>
      </c>
      <c r="B26" s="14">
        <v>44050</v>
      </c>
      <c r="C26" s="13">
        <v>26</v>
      </c>
      <c r="D26" s="196">
        <v>39</v>
      </c>
      <c r="E26" s="13">
        <v>20</v>
      </c>
      <c r="F26" s="13">
        <v>51</v>
      </c>
      <c r="G26" s="13">
        <v>23</v>
      </c>
      <c r="H26" s="13">
        <v>21</v>
      </c>
      <c r="I26" s="113">
        <v>19</v>
      </c>
      <c r="J26" s="113">
        <v>17</v>
      </c>
      <c r="K26" s="113">
        <v>19</v>
      </c>
      <c r="L26" s="113">
        <v>22</v>
      </c>
      <c r="M26" s="113">
        <v>23</v>
      </c>
      <c r="N26" s="113">
        <f t="shared" si="0"/>
        <v>280</v>
      </c>
      <c r="O26" s="144"/>
      <c r="P26" s="144"/>
    </row>
    <row r="27" spans="1:16" x14ac:dyDescent="0.2">
      <c r="A27" s="13">
        <v>32</v>
      </c>
      <c r="B27" s="14">
        <v>44057</v>
      </c>
      <c r="C27" s="13">
        <v>24</v>
      </c>
      <c r="D27" s="196">
        <v>22</v>
      </c>
      <c r="E27" s="13">
        <v>25</v>
      </c>
      <c r="F27" s="13">
        <v>57</v>
      </c>
      <c r="G27" s="13">
        <v>22</v>
      </c>
      <c r="H27" s="13">
        <v>19</v>
      </c>
      <c r="I27" s="113">
        <v>12</v>
      </c>
      <c r="J27" s="113">
        <v>29</v>
      </c>
      <c r="K27" s="113">
        <v>24</v>
      </c>
      <c r="L27" s="113">
        <v>17</v>
      </c>
      <c r="M27" s="113">
        <v>27</v>
      </c>
      <c r="N27" s="113">
        <f t="shared" si="0"/>
        <v>278</v>
      </c>
      <c r="O27" s="144"/>
      <c r="P27" s="144"/>
    </row>
    <row r="28" spans="1:16" x14ac:dyDescent="0.2">
      <c r="A28" s="13">
        <v>33</v>
      </c>
      <c r="B28" s="14">
        <v>44064</v>
      </c>
      <c r="C28" s="13">
        <v>19</v>
      </c>
      <c r="D28" s="196">
        <v>20</v>
      </c>
      <c r="E28" s="13">
        <v>33</v>
      </c>
      <c r="F28" s="13">
        <v>81</v>
      </c>
      <c r="G28" s="13">
        <v>27</v>
      </c>
      <c r="H28" s="13">
        <v>25</v>
      </c>
      <c r="I28" s="113">
        <v>26</v>
      </c>
      <c r="J28" s="113">
        <v>20</v>
      </c>
      <c r="K28" s="113">
        <v>23</v>
      </c>
      <c r="L28" s="113">
        <v>13</v>
      </c>
      <c r="M28" s="113">
        <v>26</v>
      </c>
      <c r="N28" s="113">
        <f t="shared" si="0"/>
        <v>313</v>
      </c>
      <c r="O28" s="144"/>
      <c r="P28" s="144"/>
    </row>
    <row r="29" spans="1:16" x14ac:dyDescent="0.2">
      <c r="A29" s="13">
        <v>34</v>
      </c>
      <c r="B29" s="14">
        <v>44071</v>
      </c>
      <c r="C29" s="13">
        <v>24</v>
      </c>
      <c r="D29" s="196">
        <v>18</v>
      </c>
      <c r="E29" s="13">
        <v>23</v>
      </c>
      <c r="F29" s="13">
        <v>63</v>
      </c>
      <c r="G29" s="13">
        <v>29</v>
      </c>
      <c r="H29" s="13">
        <v>27</v>
      </c>
      <c r="I29" s="113">
        <v>27</v>
      </c>
      <c r="J29" s="113">
        <v>24</v>
      </c>
      <c r="K29" s="113">
        <v>25</v>
      </c>
      <c r="L29" s="113">
        <v>15</v>
      </c>
      <c r="M29" s="113">
        <v>28</v>
      </c>
      <c r="N29" s="113">
        <f t="shared" si="0"/>
        <v>303</v>
      </c>
      <c r="O29" s="144"/>
      <c r="P29" s="144"/>
    </row>
    <row r="30" spans="1:16" x14ac:dyDescent="0.2">
      <c r="A30" s="13">
        <v>35</v>
      </c>
      <c r="B30" s="14">
        <v>44078</v>
      </c>
      <c r="C30" s="13">
        <v>30</v>
      </c>
      <c r="D30" s="196">
        <v>20</v>
      </c>
      <c r="E30" s="13">
        <v>26</v>
      </c>
      <c r="F30" s="13">
        <v>38</v>
      </c>
      <c r="G30" s="13">
        <v>16</v>
      </c>
      <c r="H30" s="13">
        <v>15</v>
      </c>
      <c r="I30" s="113">
        <v>17</v>
      </c>
      <c r="J30" s="113">
        <v>22</v>
      </c>
      <c r="K30" s="113">
        <v>17</v>
      </c>
      <c r="L30" s="113">
        <v>14</v>
      </c>
      <c r="M30" s="113">
        <v>19</v>
      </c>
      <c r="N30" s="113">
        <f t="shared" si="0"/>
        <v>234</v>
      </c>
      <c r="O30" s="144"/>
      <c r="P30" s="144"/>
    </row>
    <row r="31" spans="1:16" x14ac:dyDescent="0.2">
      <c r="A31" s="13">
        <v>36</v>
      </c>
      <c r="B31" s="14">
        <v>44085</v>
      </c>
      <c r="C31" s="13">
        <v>16</v>
      </c>
      <c r="D31" s="196">
        <v>42</v>
      </c>
      <c r="E31" s="13">
        <v>32</v>
      </c>
      <c r="F31" s="13">
        <v>50</v>
      </c>
      <c r="G31" s="13">
        <v>21</v>
      </c>
      <c r="H31" s="13">
        <v>22</v>
      </c>
      <c r="I31" s="113">
        <v>20</v>
      </c>
      <c r="J31" s="113">
        <v>19</v>
      </c>
      <c r="K31" s="113">
        <v>25</v>
      </c>
      <c r="L31" s="113">
        <v>22</v>
      </c>
      <c r="M31" s="113">
        <v>27</v>
      </c>
      <c r="N31" s="113">
        <f t="shared" si="0"/>
        <v>296</v>
      </c>
      <c r="O31" s="144"/>
      <c r="P31" s="144"/>
    </row>
    <row r="32" spans="1:16" x14ac:dyDescent="0.2">
      <c r="A32" s="13">
        <v>37</v>
      </c>
      <c r="B32" s="14">
        <v>44092</v>
      </c>
      <c r="C32" s="13">
        <v>28</v>
      </c>
      <c r="D32" s="196">
        <v>30</v>
      </c>
      <c r="E32" s="13">
        <v>36</v>
      </c>
      <c r="F32" s="13">
        <v>59</v>
      </c>
      <c r="G32" s="13">
        <v>34</v>
      </c>
      <c r="H32" s="13">
        <v>11</v>
      </c>
      <c r="I32" s="113">
        <v>22</v>
      </c>
      <c r="J32" s="113">
        <v>31</v>
      </c>
      <c r="K32" s="113">
        <v>28</v>
      </c>
      <c r="L32" s="113">
        <v>20</v>
      </c>
      <c r="M32" s="113">
        <v>23</v>
      </c>
      <c r="N32" s="113">
        <f t="shared" si="0"/>
        <v>322</v>
      </c>
      <c r="O32" s="144"/>
      <c r="P32" s="144"/>
    </row>
    <row r="33" spans="1:16" x14ac:dyDescent="0.2">
      <c r="A33" s="13">
        <v>38</v>
      </c>
      <c r="B33" s="14">
        <v>44099</v>
      </c>
      <c r="C33" s="13">
        <v>33</v>
      </c>
      <c r="D33" s="196">
        <v>27</v>
      </c>
      <c r="E33" s="13">
        <v>44</v>
      </c>
      <c r="F33" s="13">
        <v>61</v>
      </c>
      <c r="G33" s="13">
        <v>19</v>
      </c>
      <c r="H33" s="13">
        <v>21</v>
      </c>
      <c r="I33" s="113">
        <v>20</v>
      </c>
      <c r="J33" s="113">
        <v>25</v>
      </c>
      <c r="K33" s="113">
        <v>25</v>
      </c>
      <c r="L33" s="113">
        <v>21</v>
      </c>
      <c r="M33" s="113">
        <v>27</v>
      </c>
      <c r="N33" s="113">
        <f t="shared" si="0"/>
        <v>323</v>
      </c>
      <c r="O33" s="144"/>
      <c r="P33" s="144"/>
    </row>
    <row r="34" spans="1:16" x14ac:dyDescent="0.2">
      <c r="A34" s="13">
        <v>39</v>
      </c>
      <c r="B34" s="14">
        <v>44106</v>
      </c>
      <c r="C34" s="13">
        <v>19</v>
      </c>
      <c r="D34" s="196">
        <v>36</v>
      </c>
      <c r="E34" s="13">
        <v>35</v>
      </c>
      <c r="F34" s="13">
        <v>63</v>
      </c>
      <c r="G34" s="13">
        <v>30</v>
      </c>
      <c r="H34" s="13">
        <v>22</v>
      </c>
      <c r="I34" s="113">
        <v>22</v>
      </c>
      <c r="J34" s="113">
        <v>21</v>
      </c>
      <c r="K34" s="113">
        <v>29</v>
      </c>
      <c r="L34" s="113">
        <v>17</v>
      </c>
      <c r="M34" s="113">
        <v>34</v>
      </c>
      <c r="N34" s="113">
        <f t="shared" si="0"/>
        <v>328</v>
      </c>
      <c r="O34" s="144"/>
      <c r="P34" s="144"/>
    </row>
    <row r="35" spans="1:16" x14ac:dyDescent="0.2">
      <c r="A35" s="13">
        <v>40</v>
      </c>
      <c r="B35" s="14">
        <v>44113</v>
      </c>
      <c r="C35" s="13">
        <v>23</v>
      </c>
      <c r="D35" s="196">
        <v>45</v>
      </c>
      <c r="E35" s="13">
        <v>34</v>
      </c>
      <c r="F35" s="13">
        <v>62</v>
      </c>
      <c r="G35" s="13">
        <v>24</v>
      </c>
      <c r="H35" s="13">
        <v>32</v>
      </c>
      <c r="I35" s="113">
        <v>15</v>
      </c>
      <c r="J35" s="113">
        <v>35</v>
      </c>
      <c r="K35" s="113">
        <v>28</v>
      </c>
      <c r="L35" s="113">
        <v>18</v>
      </c>
      <c r="M35" s="113">
        <v>32</v>
      </c>
      <c r="N35" s="113">
        <f t="shared" si="0"/>
        <v>348</v>
      </c>
      <c r="O35" s="144"/>
      <c r="P35" s="144"/>
    </row>
    <row r="36" spans="1:16" x14ac:dyDescent="0.2">
      <c r="A36" s="13">
        <v>41</v>
      </c>
      <c r="B36" s="14">
        <v>44120</v>
      </c>
      <c r="C36" s="13">
        <v>23</v>
      </c>
      <c r="D36" s="196">
        <v>27</v>
      </c>
      <c r="E36" s="13">
        <v>27</v>
      </c>
      <c r="F36" s="13">
        <v>53</v>
      </c>
      <c r="G36" s="13">
        <v>23</v>
      </c>
      <c r="H36" s="13">
        <v>26</v>
      </c>
      <c r="I36" s="113">
        <v>19</v>
      </c>
      <c r="J36" s="113">
        <v>21</v>
      </c>
      <c r="K36" s="113">
        <v>25</v>
      </c>
      <c r="L36" s="113">
        <v>13</v>
      </c>
      <c r="M36" s="113">
        <v>21</v>
      </c>
      <c r="N36" s="113">
        <f t="shared" si="0"/>
        <v>278</v>
      </c>
      <c r="O36" s="144"/>
      <c r="P36" s="144"/>
    </row>
    <row r="37" spans="1:16" x14ac:dyDescent="0.2">
      <c r="A37" s="13">
        <v>42</v>
      </c>
      <c r="B37" s="14">
        <v>44127</v>
      </c>
      <c r="C37" s="13">
        <v>37</v>
      </c>
      <c r="D37" s="196">
        <v>43</v>
      </c>
      <c r="E37" s="13">
        <v>30</v>
      </c>
      <c r="F37" s="13">
        <v>64</v>
      </c>
      <c r="G37" s="13">
        <v>30</v>
      </c>
      <c r="H37" s="13">
        <v>35</v>
      </c>
      <c r="I37" s="113">
        <v>22</v>
      </c>
      <c r="J37" s="113">
        <v>28</v>
      </c>
      <c r="K37" s="113">
        <v>39</v>
      </c>
      <c r="L37" s="113">
        <v>24</v>
      </c>
      <c r="M37" s="113">
        <v>39</v>
      </c>
      <c r="N37" s="113">
        <f t="shared" si="0"/>
        <v>391</v>
      </c>
      <c r="O37" s="144"/>
      <c r="P37" s="144"/>
    </row>
    <row r="38" spans="1:16" x14ac:dyDescent="0.2">
      <c r="A38" s="13">
        <v>43</v>
      </c>
      <c r="B38" s="14">
        <v>44134</v>
      </c>
      <c r="C38" s="13">
        <v>30</v>
      </c>
      <c r="D38" s="13">
        <v>41</v>
      </c>
      <c r="E38" s="13">
        <v>43</v>
      </c>
      <c r="F38" s="13">
        <v>69</v>
      </c>
      <c r="G38" s="13">
        <v>21</v>
      </c>
      <c r="H38" s="13">
        <v>35</v>
      </c>
      <c r="I38" s="13">
        <v>16</v>
      </c>
      <c r="J38" s="13">
        <v>21</v>
      </c>
      <c r="K38" s="13">
        <v>27</v>
      </c>
      <c r="L38" s="13">
        <v>28</v>
      </c>
      <c r="M38" s="13">
        <v>37</v>
      </c>
      <c r="N38" s="113">
        <f t="shared" si="0"/>
        <v>368</v>
      </c>
      <c r="O38" s="144"/>
      <c r="P38" s="144"/>
    </row>
    <row r="39" spans="1:16" x14ac:dyDescent="0.2">
      <c r="A39" s="13">
        <v>44</v>
      </c>
      <c r="B39" s="14">
        <v>44141</v>
      </c>
      <c r="C39" s="13">
        <v>43</v>
      </c>
      <c r="D39" s="13">
        <v>28</v>
      </c>
      <c r="E39" s="13">
        <v>39</v>
      </c>
      <c r="F39" s="13">
        <v>83</v>
      </c>
      <c r="G39" s="13">
        <v>27</v>
      </c>
      <c r="H39" s="13">
        <v>38</v>
      </c>
      <c r="I39" s="13">
        <v>26</v>
      </c>
      <c r="J39" s="13">
        <v>31</v>
      </c>
      <c r="K39" s="13">
        <v>32</v>
      </c>
      <c r="L39" s="13">
        <v>19</v>
      </c>
      <c r="M39" s="13">
        <v>20</v>
      </c>
      <c r="N39" s="113">
        <f t="shared" si="0"/>
        <v>386</v>
      </c>
      <c r="O39" s="144"/>
      <c r="P39" s="144"/>
    </row>
    <row r="40" spans="1:16" x14ac:dyDescent="0.2">
      <c r="A40" s="13">
        <v>45</v>
      </c>
      <c r="B40" s="14">
        <v>44148</v>
      </c>
      <c r="C40" s="13">
        <v>34</v>
      </c>
      <c r="D40" s="13">
        <v>29</v>
      </c>
      <c r="E40" s="13">
        <v>36</v>
      </c>
      <c r="F40" s="13">
        <v>77</v>
      </c>
      <c r="G40" s="13">
        <v>34</v>
      </c>
      <c r="H40" s="13">
        <v>39</v>
      </c>
      <c r="I40" s="13">
        <v>24</v>
      </c>
      <c r="J40" s="13">
        <v>40</v>
      </c>
      <c r="K40" s="13">
        <v>37</v>
      </c>
      <c r="L40" s="13">
        <v>22</v>
      </c>
      <c r="M40" s="13">
        <v>34</v>
      </c>
      <c r="N40" s="113">
        <f t="shared" si="0"/>
        <v>406</v>
      </c>
      <c r="O40" s="144"/>
      <c r="P40" s="144"/>
    </row>
    <row r="41" spans="1:16" x14ac:dyDescent="0.2">
      <c r="A41" s="13">
        <v>46</v>
      </c>
      <c r="B41" s="14">
        <v>44155</v>
      </c>
      <c r="C41" s="13">
        <v>34</v>
      </c>
      <c r="D41" s="13">
        <v>43</v>
      </c>
      <c r="E41" s="13">
        <v>41</v>
      </c>
      <c r="F41" s="13">
        <v>85</v>
      </c>
      <c r="G41" s="13">
        <v>41</v>
      </c>
      <c r="H41" s="13">
        <v>32</v>
      </c>
      <c r="I41" s="13">
        <v>21</v>
      </c>
      <c r="J41" s="13">
        <v>27</v>
      </c>
      <c r="K41" s="13">
        <v>22</v>
      </c>
      <c r="L41" s="13">
        <v>23</v>
      </c>
      <c r="M41" s="13">
        <v>27</v>
      </c>
      <c r="N41" s="113">
        <f t="shared" si="0"/>
        <v>396</v>
      </c>
      <c r="O41" s="144"/>
      <c r="P41" s="144"/>
    </row>
    <row r="42" spans="1:16" x14ac:dyDescent="0.2">
      <c r="A42" s="13">
        <v>47</v>
      </c>
      <c r="B42" s="14">
        <v>44162</v>
      </c>
      <c r="C42" s="13">
        <v>26</v>
      </c>
      <c r="D42" s="13">
        <v>26</v>
      </c>
      <c r="E42" s="13">
        <v>41</v>
      </c>
      <c r="F42" s="13">
        <v>69</v>
      </c>
      <c r="G42" s="13">
        <v>28</v>
      </c>
      <c r="H42" s="13">
        <v>26</v>
      </c>
      <c r="I42" s="13">
        <v>19</v>
      </c>
      <c r="J42" s="13">
        <v>31</v>
      </c>
      <c r="K42" s="13">
        <v>29</v>
      </c>
      <c r="L42" s="13">
        <v>25</v>
      </c>
      <c r="M42" s="13">
        <v>28</v>
      </c>
      <c r="N42" s="113">
        <f t="shared" si="0"/>
        <v>348</v>
      </c>
      <c r="O42" s="144"/>
      <c r="P42" s="144"/>
    </row>
    <row r="43" spans="1:16" x14ac:dyDescent="0.2">
      <c r="A43" s="13">
        <v>48</v>
      </c>
      <c r="B43" s="14">
        <v>44169</v>
      </c>
      <c r="C43" s="13">
        <v>35</v>
      </c>
      <c r="D43" s="13">
        <v>31</v>
      </c>
      <c r="E43" s="13">
        <v>43</v>
      </c>
      <c r="F43" s="13">
        <v>76</v>
      </c>
      <c r="G43" s="13">
        <v>34</v>
      </c>
      <c r="H43" s="13">
        <v>28</v>
      </c>
      <c r="I43" s="13">
        <v>16</v>
      </c>
      <c r="J43" s="13">
        <v>24</v>
      </c>
      <c r="K43" s="13">
        <v>35</v>
      </c>
      <c r="L43" s="13">
        <v>32</v>
      </c>
      <c r="M43" s="13">
        <v>33</v>
      </c>
      <c r="N43" s="113">
        <f t="shared" si="0"/>
        <v>387</v>
      </c>
      <c r="O43" s="144"/>
      <c r="P43" s="144"/>
    </row>
    <row r="44" spans="1:16" x14ac:dyDescent="0.2">
      <c r="A44" s="13">
        <v>49</v>
      </c>
      <c r="B44" s="14">
        <v>44176</v>
      </c>
      <c r="C44" s="13">
        <v>24</v>
      </c>
      <c r="D44" s="13">
        <v>26</v>
      </c>
      <c r="E44" s="13">
        <v>37</v>
      </c>
      <c r="F44" s="13">
        <v>63</v>
      </c>
      <c r="G44" s="13">
        <v>32</v>
      </c>
      <c r="H44" s="13">
        <v>28</v>
      </c>
      <c r="I44" s="13">
        <v>25</v>
      </c>
      <c r="J44" s="13">
        <v>26</v>
      </c>
      <c r="K44" s="13">
        <v>29</v>
      </c>
      <c r="L44" s="13">
        <v>36</v>
      </c>
      <c r="M44" s="13">
        <v>40</v>
      </c>
      <c r="N44" s="113">
        <f t="shared" si="0"/>
        <v>366</v>
      </c>
      <c r="O44" s="144"/>
      <c r="P44" s="144"/>
    </row>
    <row r="45" spans="1:16" x14ac:dyDescent="0.2">
      <c r="A45" s="13">
        <v>50</v>
      </c>
      <c r="B45" s="14">
        <v>44183</v>
      </c>
      <c r="C45" s="13">
        <v>35</v>
      </c>
      <c r="D45" s="13">
        <v>32</v>
      </c>
      <c r="E45" s="13">
        <v>31</v>
      </c>
      <c r="F45" s="13">
        <v>52</v>
      </c>
      <c r="G45" s="13">
        <v>30</v>
      </c>
      <c r="H45" s="13">
        <v>25</v>
      </c>
      <c r="I45" s="13">
        <v>18</v>
      </c>
      <c r="J45" s="13">
        <v>32</v>
      </c>
      <c r="K45" s="13">
        <v>34</v>
      </c>
      <c r="L45" s="13">
        <v>23</v>
      </c>
      <c r="M45" s="13">
        <v>38</v>
      </c>
      <c r="N45" s="113">
        <f t="shared" si="0"/>
        <v>350</v>
      </c>
      <c r="O45" s="144"/>
      <c r="P45" s="144"/>
    </row>
    <row r="46" spans="1:16" x14ac:dyDescent="0.2">
      <c r="A46" s="13">
        <v>51</v>
      </c>
      <c r="B46" s="14">
        <v>44190</v>
      </c>
      <c r="C46" s="13">
        <v>29</v>
      </c>
      <c r="D46" s="13">
        <v>31</v>
      </c>
      <c r="E46" s="13">
        <v>31</v>
      </c>
      <c r="F46" s="13">
        <v>57</v>
      </c>
      <c r="G46" s="13">
        <v>21</v>
      </c>
      <c r="H46" s="13">
        <v>11</v>
      </c>
      <c r="I46" s="13">
        <v>24</v>
      </c>
      <c r="J46" s="13">
        <v>28</v>
      </c>
      <c r="K46" s="13">
        <v>33</v>
      </c>
      <c r="L46" s="13">
        <v>22</v>
      </c>
      <c r="M46" s="13">
        <v>23</v>
      </c>
      <c r="N46" s="113">
        <f t="shared" si="0"/>
        <v>310</v>
      </c>
      <c r="O46" s="144"/>
      <c r="P46" s="144"/>
    </row>
    <row r="47" spans="1:16" x14ac:dyDescent="0.2">
      <c r="A47" s="13" t="s">
        <v>119</v>
      </c>
      <c r="B47" s="14">
        <v>44197</v>
      </c>
      <c r="C47" s="13">
        <v>37</v>
      </c>
      <c r="D47" s="13">
        <v>44</v>
      </c>
      <c r="E47" s="13">
        <v>53</v>
      </c>
      <c r="F47" s="13">
        <v>54</v>
      </c>
      <c r="G47" s="13">
        <v>29</v>
      </c>
      <c r="H47" s="13">
        <v>25</v>
      </c>
      <c r="I47" s="13">
        <v>1</v>
      </c>
      <c r="J47" s="13">
        <v>24</v>
      </c>
      <c r="K47" s="13">
        <v>48</v>
      </c>
      <c r="L47" s="13">
        <v>0</v>
      </c>
      <c r="M47" s="13">
        <v>18</v>
      </c>
      <c r="N47" s="113">
        <f t="shared" si="0"/>
        <v>333</v>
      </c>
      <c r="O47" s="144"/>
      <c r="P47" s="144"/>
    </row>
    <row r="48" spans="1:16" x14ac:dyDescent="0.2">
      <c r="A48" s="13">
        <v>1</v>
      </c>
      <c r="B48" s="14">
        <v>44204</v>
      </c>
      <c r="C48" s="13">
        <v>34</v>
      </c>
      <c r="D48" s="13">
        <v>51</v>
      </c>
      <c r="E48" s="13">
        <v>46</v>
      </c>
      <c r="F48" s="13">
        <v>88</v>
      </c>
      <c r="G48" s="13">
        <v>43</v>
      </c>
      <c r="H48" s="13">
        <v>54</v>
      </c>
      <c r="I48" s="13">
        <v>41</v>
      </c>
      <c r="J48" s="13">
        <v>38</v>
      </c>
      <c r="K48" s="13">
        <v>56</v>
      </c>
      <c r="L48" s="13">
        <v>60</v>
      </c>
      <c r="M48" s="13">
        <v>57</v>
      </c>
      <c r="N48" s="113">
        <f t="shared" ref="N48" si="1">SUM(C48:M48)</f>
        <v>568</v>
      </c>
      <c r="O48" s="144"/>
      <c r="P48" s="144"/>
    </row>
    <row r="49" spans="1:16" x14ac:dyDescent="0.2">
      <c r="A49" s="13">
        <v>2</v>
      </c>
      <c r="B49" s="14">
        <v>44211</v>
      </c>
      <c r="C49" s="13">
        <v>36</v>
      </c>
      <c r="D49" s="13">
        <v>33</v>
      </c>
      <c r="E49" s="13">
        <v>41</v>
      </c>
      <c r="F49" s="13">
        <v>77</v>
      </c>
      <c r="G49" s="13">
        <v>44</v>
      </c>
      <c r="H49" s="13">
        <v>39</v>
      </c>
      <c r="I49" s="13">
        <v>32</v>
      </c>
      <c r="J49" s="13">
        <v>31</v>
      </c>
      <c r="K49" s="13">
        <v>37</v>
      </c>
      <c r="L49" s="13">
        <v>41</v>
      </c>
      <c r="M49" s="13">
        <v>32</v>
      </c>
      <c r="N49" s="113">
        <f t="shared" ref="N49:N54" si="2">SUM(C49:M49)</f>
        <v>443</v>
      </c>
      <c r="O49" s="144"/>
      <c r="P49" s="144"/>
    </row>
    <row r="50" spans="1:16" x14ac:dyDescent="0.2">
      <c r="A50" s="13">
        <v>3</v>
      </c>
      <c r="B50" s="14">
        <v>44218</v>
      </c>
      <c r="C50" s="13">
        <v>40</v>
      </c>
      <c r="D50" s="13">
        <v>41</v>
      </c>
      <c r="E50" s="13">
        <v>64</v>
      </c>
      <c r="F50" s="13">
        <v>71</v>
      </c>
      <c r="G50" s="13">
        <v>32</v>
      </c>
      <c r="H50" s="13">
        <v>45</v>
      </c>
      <c r="I50" s="13">
        <v>22</v>
      </c>
      <c r="J50" s="13">
        <v>26</v>
      </c>
      <c r="K50" s="13">
        <v>43</v>
      </c>
      <c r="L50" s="13">
        <v>25</v>
      </c>
      <c r="M50" s="13">
        <v>65</v>
      </c>
      <c r="N50" s="113">
        <f t="shared" si="2"/>
        <v>474</v>
      </c>
      <c r="O50" s="144"/>
      <c r="P50" s="144"/>
    </row>
    <row r="51" spans="1:16" x14ac:dyDescent="0.2">
      <c r="A51" s="13">
        <v>4</v>
      </c>
      <c r="B51" s="14">
        <v>44225</v>
      </c>
      <c r="C51" s="13">
        <v>27</v>
      </c>
      <c r="D51" s="13">
        <v>43</v>
      </c>
      <c r="E51" s="13">
        <v>59</v>
      </c>
      <c r="F51" s="13">
        <v>79</v>
      </c>
      <c r="G51" s="13">
        <v>28</v>
      </c>
      <c r="H51" s="13">
        <v>32</v>
      </c>
      <c r="I51" s="13">
        <v>25</v>
      </c>
      <c r="J51" s="13">
        <v>25</v>
      </c>
      <c r="K51" s="13">
        <v>37</v>
      </c>
      <c r="L51" s="13">
        <v>41</v>
      </c>
      <c r="M51" s="13">
        <v>41</v>
      </c>
      <c r="N51" s="113">
        <f t="shared" si="2"/>
        <v>437</v>
      </c>
    </row>
    <row r="52" spans="1:16" s="256" customFormat="1" x14ac:dyDescent="0.2">
      <c r="A52" s="13">
        <v>5</v>
      </c>
      <c r="B52" s="14">
        <v>44232</v>
      </c>
      <c r="C52" s="13">
        <v>39</v>
      </c>
      <c r="D52" s="13">
        <v>32</v>
      </c>
      <c r="E52" s="13">
        <v>61</v>
      </c>
      <c r="F52" s="13">
        <v>77</v>
      </c>
      <c r="G52" s="13">
        <v>30</v>
      </c>
      <c r="H52" s="13">
        <v>35</v>
      </c>
      <c r="I52" s="13">
        <v>23</v>
      </c>
      <c r="J52" s="13">
        <v>37</v>
      </c>
      <c r="K52" s="13">
        <v>42</v>
      </c>
      <c r="L52" s="13">
        <v>38</v>
      </c>
      <c r="M52" s="13">
        <v>48</v>
      </c>
      <c r="N52" s="113">
        <f t="shared" si="2"/>
        <v>462</v>
      </c>
    </row>
    <row r="53" spans="1:16" s="256" customFormat="1" x14ac:dyDescent="0.2">
      <c r="A53" s="13">
        <v>6</v>
      </c>
      <c r="B53" s="14">
        <v>44239</v>
      </c>
      <c r="C53" s="13">
        <v>22</v>
      </c>
      <c r="D53" s="13">
        <v>33</v>
      </c>
      <c r="E53" s="13">
        <v>46</v>
      </c>
      <c r="F53" s="13">
        <v>73</v>
      </c>
      <c r="G53" s="13">
        <v>27</v>
      </c>
      <c r="H53" s="13">
        <v>30</v>
      </c>
      <c r="I53" s="13">
        <v>27</v>
      </c>
      <c r="J53" s="13">
        <v>26</v>
      </c>
      <c r="K53" s="13">
        <v>34</v>
      </c>
      <c r="L53" s="13">
        <v>22</v>
      </c>
      <c r="M53" s="13">
        <v>42</v>
      </c>
      <c r="N53" s="113">
        <f t="shared" si="2"/>
        <v>382</v>
      </c>
    </row>
    <row r="54" spans="1:16" s="256" customFormat="1" x14ac:dyDescent="0.2">
      <c r="A54" s="13">
        <v>7</v>
      </c>
      <c r="B54" s="14">
        <v>44246</v>
      </c>
      <c r="C54" s="13">
        <v>32</v>
      </c>
      <c r="D54" s="13">
        <v>22</v>
      </c>
      <c r="E54" s="13">
        <v>43</v>
      </c>
      <c r="F54" s="13">
        <v>68</v>
      </c>
      <c r="G54" s="13">
        <v>25</v>
      </c>
      <c r="H54" s="13">
        <v>24</v>
      </c>
      <c r="I54" s="13">
        <v>18</v>
      </c>
      <c r="J54" s="13">
        <v>23</v>
      </c>
      <c r="K54" s="13">
        <v>31</v>
      </c>
      <c r="L54" s="13">
        <v>30</v>
      </c>
      <c r="M54" s="13">
        <v>36</v>
      </c>
      <c r="N54" s="113">
        <f t="shared" si="2"/>
        <v>352</v>
      </c>
    </row>
    <row r="55" spans="1:16" x14ac:dyDescent="0.2">
      <c r="A55" s="167" t="s">
        <v>120</v>
      </c>
      <c r="B55" s="166"/>
      <c r="C55" s="165"/>
      <c r="D55" s="165"/>
      <c r="E55" s="165"/>
      <c r="F55" s="165"/>
      <c r="G55" s="165"/>
      <c r="H55" s="165"/>
      <c r="I55" s="165"/>
      <c r="J55" s="165"/>
      <c r="K55" s="165"/>
      <c r="L55" s="165"/>
      <c r="M55" s="165"/>
      <c r="N55" s="165"/>
      <c r="O55" s="144"/>
      <c r="P55" s="144"/>
    </row>
    <row r="56" spans="1:16" ht="14.25" x14ac:dyDescent="0.2">
      <c r="A56" s="42" t="s">
        <v>36</v>
      </c>
    </row>
    <row r="57" spans="1:16" ht="14.25" x14ac:dyDescent="0.2">
      <c r="A57" s="127" t="s">
        <v>86</v>
      </c>
      <c r="B57" s="127"/>
      <c r="C57" s="127"/>
      <c r="D57" s="127"/>
      <c r="E57" s="127"/>
      <c r="F57" s="127"/>
      <c r="G57" s="127"/>
      <c r="H57" s="127"/>
      <c r="I57" s="127"/>
      <c r="J57" s="127"/>
      <c r="K57" s="127"/>
      <c r="L57" s="127"/>
      <c r="M57" s="127"/>
      <c r="N57" s="127"/>
    </row>
    <row r="58" spans="1:16" ht="14.25" x14ac:dyDescent="0.2">
      <c r="A58" s="127" t="s">
        <v>85</v>
      </c>
      <c r="B58" s="127"/>
      <c r="C58" s="127"/>
      <c r="D58" s="127"/>
      <c r="E58" s="127"/>
      <c r="F58" s="127"/>
      <c r="G58" s="127"/>
      <c r="H58" s="127"/>
      <c r="I58" s="127"/>
      <c r="J58" s="127"/>
      <c r="K58" s="127"/>
      <c r="L58" s="127"/>
      <c r="M58" s="127"/>
      <c r="N58" s="127"/>
    </row>
    <row r="59" spans="1:16" x14ac:dyDescent="0.2"/>
    <row r="60" spans="1:16" x14ac:dyDescent="0.2"/>
    <row r="61" spans="1:16" x14ac:dyDescent="0.2"/>
    <row r="62" spans="1:16" x14ac:dyDescent="0.2"/>
    <row r="63" spans="1:16" x14ac:dyDescent="0.2"/>
    <row r="64" spans="1:16" x14ac:dyDescent="0.2"/>
    <row r="65" x14ac:dyDescent="0.2"/>
    <row r="66" x14ac:dyDescent="0.2"/>
    <row r="67" x14ac:dyDescent="0.2"/>
    <row r="68" x14ac:dyDescent="0.2"/>
    <row r="69" x14ac:dyDescent="0.2"/>
    <row r="70" x14ac:dyDescent="0.2"/>
    <row r="71" x14ac:dyDescent="0.2"/>
    <row r="72" x14ac:dyDescent="0.2"/>
  </sheetData>
  <hyperlinks>
    <hyperlink ref="A1" location="Contents!A1" display="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69"/>
  <sheetViews>
    <sheetView workbookViewId="0">
      <pane ySplit="4" topLeftCell="A5" activePane="bottomLeft" state="frozen"/>
      <selection pane="bottomLeft" activeCell="E19" sqref="E19"/>
    </sheetView>
  </sheetViews>
  <sheetFormatPr defaultColWidth="0" defaultRowHeight="12.75" zeroHeight="1" x14ac:dyDescent="0.2"/>
  <cols>
    <col min="1" max="1" width="11.5703125" style="40" customWidth="1"/>
    <col min="2" max="2" width="10.85546875" style="10" customWidth="1"/>
    <col min="3" max="3" width="12.42578125" style="41" customWidth="1"/>
    <col min="4" max="4" width="12.85546875" style="40" customWidth="1"/>
    <col min="5" max="6" width="12.42578125" style="40" customWidth="1"/>
    <col min="7" max="7" width="14.5703125" style="40" customWidth="1"/>
    <col min="8" max="10" width="8.7109375" style="40" customWidth="1"/>
    <col min="11" max="16384" width="0" style="40" hidden="1"/>
  </cols>
  <sheetData>
    <row r="1" spans="1:9" ht="12.6" customHeight="1" x14ac:dyDescent="0.2">
      <c r="A1" s="118" t="s">
        <v>42</v>
      </c>
    </row>
    <row r="2" spans="1:9" ht="14.25" x14ac:dyDescent="0.2">
      <c r="A2" s="39" t="s">
        <v>114</v>
      </c>
      <c r="B2" s="2"/>
    </row>
    <row r="3" spans="1:9" x14ac:dyDescent="0.2">
      <c r="A3" s="39"/>
      <c r="B3" s="2"/>
    </row>
    <row r="4" spans="1:9" s="11" customFormat="1" ht="36" x14ac:dyDescent="0.2">
      <c r="A4" s="158" t="s">
        <v>26</v>
      </c>
      <c r="B4" s="160" t="s">
        <v>4</v>
      </c>
      <c r="C4" s="159" t="s">
        <v>29</v>
      </c>
      <c r="D4" s="159" t="s">
        <v>96</v>
      </c>
      <c r="E4" s="159" t="s">
        <v>31</v>
      </c>
      <c r="F4" s="159" t="s">
        <v>34</v>
      </c>
      <c r="G4" s="161" t="s">
        <v>32</v>
      </c>
      <c r="H4" s="158" t="s">
        <v>11</v>
      </c>
    </row>
    <row r="5" spans="1:9" x14ac:dyDescent="0.2">
      <c r="A5" s="13">
        <v>1</v>
      </c>
      <c r="B5" s="14">
        <v>44204</v>
      </c>
      <c r="C5" s="94">
        <v>281</v>
      </c>
      <c r="D5" s="94">
        <v>95</v>
      </c>
      <c r="E5" s="94">
        <v>11</v>
      </c>
      <c r="F5" s="94">
        <v>168</v>
      </c>
      <c r="G5" s="95">
        <v>13</v>
      </c>
      <c r="H5" s="163">
        <f t="shared" ref="H5:H6" si="0">SUM(C5:G5)</f>
        <v>568</v>
      </c>
      <c r="I5" s="8"/>
    </row>
    <row r="6" spans="1:9" x14ac:dyDescent="0.2">
      <c r="A6" s="13">
        <v>2</v>
      </c>
      <c r="B6" s="14">
        <v>44211</v>
      </c>
      <c r="C6" s="94">
        <v>226</v>
      </c>
      <c r="D6" s="94">
        <v>77</v>
      </c>
      <c r="E6" s="94">
        <v>6</v>
      </c>
      <c r="F6" s="94">
        <v>123</v>
      </c>
      <c r="G6" s="95">
        <v>11</v>
      </c>
      <c r="H6" s="163">
        <f t="shared" si="0"/>
        <v>443</v>
      </c>
      <c r="I6" s="8"/>
    </row>
    <row r="7" spans="1:9" x14ac:dyDescent="0.2">
      <c r="A7" s="13">
        <v>3</v>
      </c>
      <c r="B7" s="14">
        <v>44218</v>
      </c>
      <c r="C7" s="94">
        <v>221</v>
      </c>
      <c r="D7" s="94">
        <v>94</v>
      </c>
      <c r="E7" s="94">
        <v>8</v>
      </c>
      <c r="F7" s="94">
        <v>142</v>
      </c>
      <c r="G7" s="95">
        <v>9</v>
      </c>
      <c r="H7" s="163">
        <f>SUM(C7:G7)</f>
        <v>474</v>
      </c>
      <c r="I7" s="8"/>
    </row>
    <row r="8" spans="1:9" x14ac:dyDescent="0.2">
      <c r="A8" s="13">
        <v>4</v>
      </c>
      <c r="B8" s="14">
        <v>44225</v>
      </c>
      <c r="C8" s="94">
        <v>206</v>
      </c>
      <c r="D8" s="94">
        <v>62</v>
      </c>
      <c r="E8" s="94">
        <v>7</v>
      </c>
      <c r="F8" s="94">
        <v>152</v>
      </c>
      <c r="G8" s="95">
        <v>10</v>
      </c>
      <c r="H8" s="163">
        <f>SUM(C8:G8)</f>
        <v>437</v>
      </c>
      <c r="I8" s="8"/>
    </row>
    <row r="9" spans="1:9" s="256" customFormat="1" x14ac:dyDescent="0.2">
      <c r="A9" s="13">
        <v>5</v>
      </c>
      <c r="B9" s="14">
        <v>44232</v>
      </c>
      <c r="C9" s="94">
        <v>220</v>
      </c>
      <c r="D9" s="94">
        <v>84</v>
      </c>
      <c r="E9" s="94">
        <v>6</v>
      </c>
      <c r="F9" s="94">
        <v>141</v>
      </c>
      <c r="G9" s="95">
        <v>11</v>
      </c>
      <c r="H9" s="163">
        <f>SUM(C9:G9)</f>
        <v>462</v>
      </c>
      <c r="I9" s="8"/>
    </row>
    <row r="10" spans="1:9" s="256" customFormat="1" x14ac:dyDescent="0.2">
      <c r="A10" s="13">
        <v>6</v>
      </c>
      <c r="B10" s="14">
        <v>44239</v>
      </c>
      <c r="C10" s="94">
        <v>180</v>
      </c>
      <c r="D10" s="94">
        <v>56</v>
      </c>
      <c r="E10" s="94">
        <v>8</v>
      </c>
      <c r="F10" s="94">
        <v>131</v>
      </c>
      <c r="G10" s="95">
        <v>7</v>
      </c>
      <c r="H10" s="163">
        <f>SUM(C10:G10)</f>
        <v>382</v>
      </c>
      <c r="I10" s="8"/>
    </row>
    <row r="11" spans="1:9" s="256" customFormat="1" x14ac:dyDescent="0.2">
      <c r="A11" s="13">
        <v>7</v>
      </c>
      <c r="B11" s="14">
        <v>44246</v>
      </c>
      <c r="C11" s="94">
        <v>166</v>
      </c>
      <c r="D11" s="94">
        <v>43</v>
      </c>
      <c r="E11" s="94">
        <v>6</v>
      </c>
      <c r="F11" s="94">
        <v>132</v>
      </c>
      <c r="G11" s="95">
        <v>5</v>
      </c>
      <c r="H11" s="163">
        <f>SUM(C11:G11)</f>
        <v>352</v>
      </c>
      <c r="I11" s="8"/>
    </row>
    <row r="12" spans="1:9" ht="14.25" x14ac:dyDescent="0.2">
      <c r="A12" s="42" t="s">
        <v>36</v>
      </c>
    </row>
    <row r="13" spans="1:9" ht="24.6" customHeight="1" x14ac:dyDescent="0.2">
      <c r="A13" s="127" t="s">
        <v>30</v>
      </c>
      <c r="B13" s="75"/>
      <c r="C13" s="75"/>
      <c r="D13" s="75"/>
      <c r="E13" s="75"/>
      <c r="F13" s="75"/>
      <c r="G13" s="75"/>
      <c r="H13" s="75"/>
      <c r="I13" s="75"/>
    </row>
    <row r="14" spans="1:9" ht="14.25" x14ac:dyDescent="0.2">
      <c r="A14" s="16" t="s">
        <v>97</v>
      </c>
    </row>
    <row r="15" spans="1:9" s="10" customFormat="1" ht="14.25" x14ac:dyDescent="0.2">
      <c r="A15" s="16" t="s">
        <v>98</v>
      </c>
      <c r="C15" s="41"/>
    </row>
    <row r="16" spans="1:9" s="10" customFormat="1" ht="12.6" customHeight="1" x14ac:dyDescent="0.2">
      <c r="A16" s="40"/>
      <c r="C16" s="41"/>
    </row>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tint="0.59999389629810485"/>
  </sheetPr>
  <dimension ref="A1:AZ38"/>
  <sheetViews>
    <sheetView showGridLines="0" workbookViewId="0">
      <pane xSplit="3" ySplit="5" topLeftCell="AT6" activePane="bottomRight" state="frozen"/>
      <selection pane="topRight" activeCell="D1" sqref="D1"/>
      <selection pane="bottomLeft" activeCell="A6" sqref="A6"/>
      <selection pane="bottomRight" activeCell="BB14" sqref="BB14"/>
    </sheetView>
  </sheetViews>
  <sheetFormatPr defaultRowHeight="12.75" zeroHeight="1" x14ac:dyDescent="0.2"/>
  <cols>
    <col min="1" max="1" width="22.140625" customWidth="1"/>
    <col min="2" max="2" width="21.85546875" customWidth="1"/>
    <col min="3" max="3" width="7.5703125" customWidth="1"/>
    <col min="4" max="4" width="9.7109375" customWidth="1"/>
    <col min="5" max="5" width="11.140625" customWidth="1"/>
    <col min="6" max="6" width="9" customWidth="1"/>
    <col min="7" max="7" width="10.28515625" customWidth="1"/>
    <col min="8" max="8" width="10.7109375" customWidth="1"/>
    <col min="9" max="9" width="9.85546875" customWidth="1"/>
    <col min="10" max="14" width="10.42578125" customWidth="1"/>
    <col min="15" max="15" width="9.42578125" bestFit="1" customWidth="1"/>
    <col min="16" max="16" width="9.140625" bestFit="1" customWidth="1"/>
    <col min="17" max="17" width="9.140625" style="136" bestFit="1" customWidth="1"/>
    <col min="18" max="18" width="9.140625" style="7" bestFit="1" customWidth="1"/>
    <col min="19" max="21" width="9.140625" style="136" customWidth="1"/>
    <col min="22" max="22" width="9.140625" style="136" bestFit="1" customWidth="1"/>
    <col min="23" max="25" width="9.140625" style="136" customWidth="1"/>
  </cols>
  <sheetData>
    <row r="1" spans="1:52" x14ac:dyDescent="0.2">
      <c r="A1" s="118" t="s">
        <v>42</v>
      </c>
    </row>
    <row r="2" spans="1:52" ht="14.25" x14ac:dyDescent="0.2">
      <c r="A2" s="39" t="s">
        <v>124</v>
      </c>
      <c r="G2" s="199"/>
    </row>
    <row r="3" spans="1:52" x14ac:dyDescent="0.2"/>
    <row r="4" spans="1:52" s="114" customFormat="1" ht="17.100000000000001" customHeight="1" x14ac:dyDescent="0.2">
      <c r="A4" s="240" t="s">
        <v>39</v>
      </c>
      <c r="B4" s="247"/>
      <c r="C4" s="242"/>
      <c r="D4" s="96">
        <v>11</v>
      </c>
      <c r="E4" s="96">
        <v>12</v>
      </c>
      <c r="F4" s="96">
        <v>13</v>
      </c>
      <c r="G4" s="96">
        <v>14</v>
      </c>
      <c r="H4" s="96">
        <v>15</v>
      </c>
      <c r="I4" s="96">
        <v>16</v>
      </c>
      <c r="J4" s="96">
        <v>17</v>
      </c>
      <c r="K4" s="96">
        <v>18</v>
      </c>
      <c r="L4" s="96">
        <v>19</v>
      </c>
      <c r="M4" s="96">
        <v>20</v>
      </c>
      <c r="N4" s="96">
        <v>21</v>
      </c>
      <c r="O4" s="96">
        <v>22</v>
      </c>
      <c r="P4" s="181">
        <v>23</v>
      </c>
      <c r="Q4" s="181">
        <v>24</v>
      </c>
      <c r="R4" s="181">
        <v>25</v>
      </c>
      <c r="S4" s="181">
        <v>26</v>
      </c>
      <c r="T4" s="181">
        <v>27</v>
      </c>
      <c r="U4" s="181">
        <v>28</v>
      </c>
      <c r="V4" s="181">
        <v>29</v>
      </c>
      <c r="W4" s="96">
        <v>30</v>
      </c>
      <c r="X4" s="96">
        <v>31</v>
      </c>
      <c r="Y4" s="96">
        <v>32</v>
      </c>
      <c r="Z4" s="96">
        <v>33</v>
      </c>
      <c r="AA4" s="96">
        <v>34</v>
      </c>
      <c r="AB4" s="96">
        <v>35</v>
      </c>
      <c r="AC4" s="96">
        <v>36</v>
      </c>
      <c r="AD4" s="96">
        <v>37</v>
      </c>
      <c r="AE4" s="96">
        <v>38</v>
      </c>
      <c r="AF4" s="96">
        <v>39</v>
      </c>
      <c r="AG4" s="96">
        <v>40</v>
      </c>
      <c r="AH4" s="96">
        <v>41</v>
      </c>
      <c r="AI4" s="96">
        <v>42</v>
      </c>
      <c r="AJ4" s="96">
        <v>43</v>
      </c>
      <c r="AK4" s="96">
        <v>44</v>
      </c>
      <c r="AL4" s="96">
        <v>45</v>
      </c>
      <c r="AM4" s="96">
        <v>46</v>
      </c>
      <c r="AN4" s="96">
        <v>47</v>
      </c>
      <c r="AO4" s="96">
        <v>48</v>
      </c>
      <c r="AP4" s="96">
        <v>49</v>
      </c>
      <c r="AQ4" s="96">
        <v>50</v>
      </c>
      <c r="AR4" s="96">
        <v>51</v>
      </c>
      <c r="AS4" s="96">
        <v>52</v>
      </c>
      <c r="AT4" s="96">
        <v>1</v>
      </c>
      <c r="AU4" s="96">
        <v>2</v>
      </c>
      <c r="AV4" s="96">
        <v>3</v>
      </c>
      <c r="AW4" s="96">
        <v>4</v>
      </c>
      <c r="AX4" s="96">
        <v>5</v>
      </c>
      <c r="AY4" s="96">
        <v>6</v>
      </c>
      <c r="AZ4" s="96">
        <v>7</v>
      </c>
    </row>
    <row r="5" spans="1:52" s="114" customFormat="1" ht="28.5" customHeight="1" x14ac:dyDescent="0.2">
      <c r="A5" s="240" t="s">
        <v>44</v>
      </c>
      <c r="B5" s="248"/>
      <c r="C5" s="243" t="s">
        <v>61</v>
      </c>
      <c r="D5" s="200">
        <v>43910</v>
      </c>
      <c r="E5" s="200">
        <v>43917</v>
      </c>
      <c r="F5" s="200">
        <v>43924</v>
      </c>
      <c r="G5" s="200">
        <v>43931</v>
      </c>
      <c r="H5" s="200">
        <v>43938</v>
      </c>
      <c r="I5" s="200">
        <v>43945</v>
      </c>
      <c r="J5" s="200">
        <v>43952</v>
      </c>
      <c r="K5" s="200">
        <v>43959</v>
      </c>
      <c r="L5" s="200">
        <v>43966</v>
      </c>
      <c r="M5" s="200">
        <v>43973</v>
      </c>
      <c r="N5" s="97">
        <v>43980</v>
      </c>
      <c r="O5" s="97">
        <v>43987</v>
      </c>
      <c r="P5" s="97">
        <v>43994</v>
      </c>
      <c r="Q5" s="97">
        <v>44001</v>
      </c>
      <c r="R5" s="97">
        <v>44008</v>
      </c>
      <c r="S5" s="97">
        <v>44015</v>
      </c>
      <c r="T5" s="97">
        <v>44022</v>
      </c>
      <c r="U5" s="97">
        <v>44029</v>
      </c>
      <c r="V5" s="97">
        <v>44036</v>
      </c>
      <c r="W5" s="97">
        <v>44043</v>
      </c>
      <c r="X5" s="97">
        <v>44050</v>
      </c>
      <c r="Y5" s="97">
        <v>44057</v>
      </c>
      <c r="Z5" s="97">
        <v>44064</v>
      </c>
      <c r="AA5" s="97">
        <v>44071</v>
      </c>
      <c r="AB5" s="97">
        <v>44078</v>
      </c>
      <c r="AC5" s="97">
        <v>44085</v>
      </c>
      <c r="AD5" s="97">
        <v>44092</v>
      </c>
      <c r="AE5" s="97">
        <v>44099</v>
      </c>
      <c r="AF5" s="97">
        <v>44106</v>
      </c>
      <c r="AG5" s="97">
        <v>44113</v>
      </c>
      <c r="AH5" s="97">
        <v>44120</v>
      </c>
      <c r="AI5" s="97">
        <v>44127</v>
      </c>
      <c r="AJ5" s="97">
        <v>44134</v>
      </c>
      <c r="AK5" s="97">
        <v>44141</v>
      </c>
      <c r="AL5" s="97">
        <v>44148</v>
      </c>
      <c r="AM5" s="97">
        <v>44155</v>
      </c>
      <c r="AN5" s="97">
        <v>44162</v>
      </c>
      <c r="AO5" s="97">
        <v>44169</v>
      </c>
      <c r="AP5" s="97">
        <v>44177</v>
      </c>
      <c r="AQ5" s="97">
        <v>44183</v>
      </c>
      <c r="AR5" s="97">
        <v>44190</v>
      </c>
      <c r="AS5" s="97">
        <v>44197</v>
      </c>
      <c r="AT5" s="97">
        <v>44204</v>
      </c>
      <c r="AU5" s="97">
        <v>44211</v>
      </c>
      <c r="AV5" s="97">
        <v>44218</v>
      </c>
      <c r="AW5" s="97">
        <v>44225</v>
      </c>
      <c r="AX5" s="97">
        <v>44232</v>
      </c>
      <c r="AY5" s="97">
        <v>44239</v>
      </c>
      <c r="AZ5" s="97">
        <v>44246</v>
      </c>
    </row>
    <row r="6" spans="1:52" s="114" customFormat="1" ht="12" x14ac:dyDescent="0.2">
      <c r="A6" s="49" t="s">
        <v>62</v>
      </c>
      <c r="B6" s="50" t="s">
        <v>43</v>
      </c>
      <c r="C6" s="51">
        <f>SUM(C7:C14)</f>
        <v>2751</v>
      </c>
      <c r="D6" s="201">
        <f>SUM(D7:D14)</f>
        <v>1</v>
      </c>
      <c r="E6" s="201">
        <f t="shared" ref="E6:Q6" si="0">SUM(E7:E14)</f>
        <v>9</v>
      </c>
      <c r="F6" s="201">
        <f t="shared" si="0"/>
        <v>55</v>
      </c>
      <c r="G6" s="201">
        <f t="shared" si="0"/>
        <v>76</v>
      </c>
      <c r="H6" s="201">
        <f t="shared" si="0"/>
        <v>101</v>
      </c>
      <c r="I6" s="201">
        <f t="shared" si="0"/>
        <v>128</v>
      </c>
      <c r="J6" s="201">
        <f t="shared" si="0"/>
        <v>124</v>
      </c>
      <c r="K6" s="201">
        <f t="shared" si="0"/>
        <v>84</v>
      </c>
      <c r="L6" s="201">
        <f t="shared" si="0"/>
        <v>74</v>
      </c>
      <c r="M6" s="71">
        <f t="shared" si="0"/>
        <v>53</v>
      </c>
      <c r="N6" s="71">
        <f t="shared" si="0"/>
        <v>49</v>
      </c>
      <c r="O6" s="71">
        <f t="shared" si="0"/>
        <v>20</v>
      </c>
      <c r="P6" s="71">
        <f t="shared" si="0"/>
        <v>21</v>
      </c>
      <c r="Q6" s="71">
        <f t="shared" si="0"/>
        <v>17</v>
      </c>
      <c r="R6" s="71">
        <f>SUM(R7:R14)</f>
        <v>12</v>
      </c>
      <c r="S6" s="71">
        <f>SUM(S7:S14)</f>
        <v>11</v>
      </c>
      <c r="T6" s="71">
        <v>9</v>
      </c>
      <c r="U6" s="71">
        <f t="shared" ref="U6:AS6" si="1">SUM(U7:U14)</f>
        <v>2</v>
      </c>
      <c r="V6" s="71">
        <f t="shared" si="1"/>
        <v>7</v>
      </c>
      <c r="W6" s="71">
        <f t="shared" si="1"/>
        <v>1</v>
      </c>
      <c r="X6" s="71">
        <f t="shared" si="1"/>
        <v>5</v>
      </c>
      <c r="Y6" s="71">
        <f t="shared" si="1"/>
        <v>4</v>
      </c>
      <c r="Z6" s="71">
        <f t="shared" si="1"/>
        <v>6</v>
      </c>
      <c r="AA6" s="71">
        <f t="shared" si="1"/>
        <v>4</v>
      </c>
      <c r="AB6" s="71">
        <f t="shared" si="1"/>
        <v>3</v>
      </c>
      <c r="AC6" s="71">
        <f t="shared" si="1"/>
        <v>7</v>
      </c>
      <c r="AD6" s="71">
        <f t="shared" si="1"/>
        <v>8</v>
      </c>
      <c r="AE6" s="71">
        <f t="shared" si="1"/>
        <v>9</v>
      </c>
      <c r="AF6" s="71">
        <f t="shared" si="1"/>
        <v>2</v>
      </c>
      <c r="AG6" s="71">
        <f t="shared" si="1"/>
        <v>11</v>
      </c>
      <c r="AH6" s="71">
        <f t="shared" si="1"/>
        <v>17</v>
      </c>
      <c r="AI6" s="71">
        <f t="shared" si="1"/>
        <v>42</v>
      </c>
      <c r="AJ6" s="71">
        <f t="shared" si="1"/>
        <v>51</v>
      </c>
      <c r="AK6" s="71">
        <f t="shared" si="1"/>
        <v>82</v>
      </c>
      <c r="AL6" s="71">
        <f t="shared" si="1"/>
        <v>96</v>
      </c>
      <c r="AM6" s="71">
        <f t="shared" si="1"/>
        <v>100</v>
      </c>
      <c r="AN6" s="71">
        <f t="shared" si="1"/>
        <v>81</v>
      </c>
      <c r="AO6" s="71">
        <f t="shared" si="1"/>
        <v>98</v>
      </c>
      <c r="AP6" s="71">
        <f t="shared" si="1"/>
        <v>87</v>
      </c>
      <c r="AQ6" s="71">
        <f t="shared" si="1"/>
        <v>82</v>
      </c>
      <c r="AR6" s="71">
        <f t="shared" si="1"/>
        <v>88</v>
      </c>
      <c r="AS6" s="71">
        <f t="shared" si="1"/>
        <v>94</v>
      </c>
      <c r="AT6" s="71">
        <f t="shared" ref="AT6" si="2">SUM(AT7:AT14)</f>
        <v>145</v>
      </c>
      <c r="AU6" s="71">
        <f t="shared" ref="AU6:AZ6" si="3">SUM(AU7:AU14)</f>
        <v>153</v>
      </c>
      <c r="AV6" s="71">
        <f t="shared" si="3"/>
        <v>182</v>
      </c>
      <c r="AW6" s="71">
        <f t="shared" si="3"/>
        <v>137</v>
      </c>
      <c r="AX6" s="71">
        <f t="shared" si="3"/>
        <v>126</v>
      </c>
      <c r="AY6" s="71">
        <f t="shared" si="3"/>
        <v>99</v>
      </c>
      <c r="AZ6" s="71">
        <f t="shared" si="3"/>
        <v>78</v>
      </c>
    </row>
    <row r="7" spans="1:52" s="114" customFormat="1" ht="12" x14ac:dyDescent="0.2">
      <c r="A7" s="52"/>
      <c r="B7" s="53" t="s">
        <v>58</v>
      </c>
      <c r="C7" s="54">
        <f>C16+C25</f>
        <v>0</v>
      </c>
      <c r="D7" s="55">
        <f>SUM(D16+D25)</f>
        <v>0</v>
      </c>
      <c r="E7" s="55">
        <f t="shared" ref="E7:AS14" si="4">SUM(E16+E25)</f>
        <v>0</v>
      </c>
      <c r="F7" s="55">
        <f t="shared" si="4"/>
        <v>0</v>
      </c>
      <c r="G7" s="55">
        <f t="shared" si="4"/>
        <v>0</v>
      </c>
      <c r="H7" s="55">
        <f t="shared" si="4"/>
        <v>0</v>
      </c>
      <c r="I7" s="55">
        <f t="shared" si="4"/>
        <v>0</v>
      </c>
      <c r="J7" s="55">
        <f t="shared" si="4"/>
        <v>0</v>
      </c>
      <c r="K7" s="55">
        <f t="shared" si="4"/>
        <v>0</v>
      </c>
      <c r="L7" s="55">
        <f t="shared" si="4"/>
        <v>0</v>
      </c>
      <c r="M7" s="64">
        <f t="shared" si="4"/>
        <v>0</v>
      </c>
      <c r="N7" s="64">
        <f t="shared" si="4"/>
        <v>0</v>
      </c>
      <c r="O7" s="64">
        <f t="shared" si="4"/>
        <v>0</v>
      </c>
      <c r="P7" s="64">
        <f t="shared" si="4"/>
        <v>0</v>
      </c>
      <c r="Q7" s="64">
        <f t="shared" si="4"/>
        <v>0</v>
      </c>
      <c r="R7" s="64">
        <f t="shared" si="4"/>
        <v>0</v>
      </c>
      <c r="S7" s="64">
        <f t="shared" si="4"/>
        <v>0</v>
      </c>
      <c r="T7" s="64">
        <v>0</v>
      </c>
      <c r="U7" s="64">
        <f t="shared" si="4"/>
        <v>0</v>
      </c>
      <c r="V7" s="64">
        <f t="shared" si="4"/>
        <v>0</v>
      </c>
      <c r="W7" s="64">
        <f t="shared" si="4"/>
        <v>0</v>
      </c>
      <c r="X7" s="64">
        <f t="shared" si="4"/>
        <v>0</v>
      </c>
      <c r="Y7" s="64">
        <f t="shared" si="4"/>
        <v>0</v>
      </c>
      <c r="Z7" s="64">
        <f t="shared" si="4"/>
        <v>0</v>
      </c>
      <c r="AA7" s="64">
        <f t="shared" si="4"/>
        <v>0</v>
      </c>
      <c r="AB7" s="64">
        <f t="shared" si="4"/>
        <v>0</v>
      </c>
      <c r="AC7" s="64">
        <f t="shared" si="4"/>
        <v>0</v>
      </c>
      <c r="AD7" s="64">
        <f t="shared" si="4"/>
        <v>0</v>
      </c>
      <c r="AE7" s="64">
        <f t="shared" si="4"/>
        <v>0</v>
      </c>
      <c r="AF7" s="64">
        <f t="shared" si="4"/>
        <v>0</v>
      </c>
      <c r="AG7" s="64">
        <f t="shared" si="4"/>
        <v>0</v>
      </c>
      <c r="AH7" s="64">
        <f t="shared" si="4"/>
        <v>0</v>
      </c>
      <c r="AI7" s="64">
        <f t="shared" si="4"/>
        <v>0</v>
      </c>
      <c r="AJ7" s="64">
        <f t="shared" si="4"/>
        <v>0</v>
      </c>
      <c r="AK7" s="64">
        <f t="shared" si="4"/>
        <v>0</v>
      </c>
      <c r="AL7" s="64">
        <f t="shared" si="4"/>
        <v>0</v>
      </c>
      <c r="AM7" s="64">
        <f t="shared" si="4"/>
        <v>0</v>
      </c>
      <c r="AN7" s="64">
        <f t="shared" si="4"/>
        <v>0</v>
      </c>
      <c r="AO7" s="64">
        <f t="shared" si="4"/>
        <v>0</v>
      </c>
      <c r="AP7" s="64">
        <f t="shared" si="4"/>
        <v>0</v>
      </c>
      <c r="AQ7" s="64">
        <f t="shared" si="4"/>
        <v>0</v>
      </c>
      <c r="AR7" s="64">
        <f t="shared" si="4"/>
        <v>0</v>
      </c>
      <c r="AS7" s="64">
        <f t="shared" si="4"/>
        <v>0</v>
      </c>
      <c r="AT7" s="64">
        <f t="shared" ref="AT7" si="5">SUM(AT16+AT25)</f>
        <v>0</v>
      </c>
      <c r="AU7" s="64">
        <f t="shared" ref="AU7:AZ14" si="6">SUM(AU16+AU25)</f>
        <v>0</v>
      </c>
      <c r="AV7" s="64">
        <f t="shared" si="6"/>
        <v>0</v>
      </c>
      <c r="AW7" s="64">
        <f t="shared" si="6"/>
        <v>0</v>
      </c>
      <c r="AX7" s="64">
        <f t="shared" si="6"/>
        <v>0</v>
      </c>
      <c r="AY7" s="64">
        <f t="shared" si="6"/>
        <v>0</v>
      </c>
      <c r="AZ7" s="64">
        <f t="shared" si="6"/>
        <v>0</v>
      </c>
    </row>
    <row r="8" spans="1:52" s="114" customFormat="1" ht="12" x14ac:dyDescent="0.2">
      <c r="A8" s="52"/>
      <c r="B8" s="56" t="s">
        <v>84</v>
      </c>
      <c r="C8" s="54">
        <f t="shared" ref="C8:C14" si="7">C17+C26</f>
        <v>0</v>
      </c>
      <c r="D8" s="55">
        <f t="shared" ref="D8:K14" si="8">SUM(D17+D26)</f>
        <v>0</v>
      </c>
      <c r="E8" s="55">
        <f t="shared" si="8"/>
        <v>0</v>
      </c>
      <c r="F8" s="55">
        <f t="shared" si="8"/>
        <v>0</v>
      </c>
      <c r="G8" s="55">
        <f t="shared" si="8"/>
        <v>0</v>
      </c>
      <c r="H8" s="55">
        <f t="shared" si="8"/>
        <v>0</v>
      </c>
      <c r="I8" s="55">
        <f t="shared" si="8"/>
        <v>0</v>
      </c>
      <c r="J8" s="55">
        <f t="shared" si="8"/>
        <v>0</v>
      </c>
      <c r="K8" s="55">
        <f t="shared" si="8"/>
        <v>0</v>
      </c>
      <c r="L8" s="55">
        <f t="shared" si="4"/>
        <v>0</v>
      </c>
      <c r="M8" s="64">
        <f t="shared" si="4"/>
        <v>0</v>
      </c>
      <c r="N8" s="64">
        <f t="shared" si="4"/>
        <v>0</v>
      </c>
      <c r="O8" s="64">
        <f t="shared" si="4"/>
        <v>0</v>
      </c>
      <c r="P8" s="64">
        <f t="shared" si="4"/>
        <v>0</v>
      </c>
      <c r="Q8" s="64">
        <f t="shared" si="4"/>
        <v>0</v>
      </c>
      <c r="R8" s="64">
        <f t="shared" si="4"/>
        <v>0</v>
      </c>
      <c r="S8" s="64">
        <f t="shared" si="4"/>
        <v>0</v>
      </c>
      <c r="T8" s="64">
        <v>0</v>
      </c>
      <c r="U8" s="64">
        <f t="shared" si="4"/>
        <v>0</v>
      </c>
      <c r="V8" s="64">
        <f t="shared" si="4"/>
        <v>0</v>
      </c>
      <c r="W8" s="64">
        <f t="shared" si="4"/>
        <v>0</v>
      </c>
      <c r="X8" s="64">
        <f t="shared" si="4"/>
        <v>0</v>
      </c>
      <c r="Y8" s="64">
        <f t="shared" si="4"/>
        <v>0</v>
      </c>
      <c r="Z8" s="64">
        <f t="shared" si="4"/>
        <v>0</v>
      </c>
      <c r="AA8" s="64">
        <f t="shared" si="4"/>
        <v>0</v>
      </c>
      <c r="AB8" s="64">
        <f t="shared" si="4"/>
        <v>0</v>
      </c>
      <c r="AC8" s="64">
        <f t="shared" si="4"/>
        <v>0</v>
      </c>
      <c r="AD8" s="64">
        <f t="shared" si="4"/>
        <v>0</v>
      </c>
      <c r="AE8" s="64">
        <f t="shared" si="4"/>
        <v>0</v>
      </c>
      <c r="AF8" s="64">
        <f t="shared" si="4"/>
        <v>0</v>
      </c>
      <c r="AG8" s="64">
        <f t="shared" si="4"/>
        <v>0</v>
      </c>
      <c r="AH8" s="64">
        <f t="shared" si="4"/>
        <v>0</v>
      </c>
      <c r="AI8" s="64">
        <f t="shared" si="4"/>
        <v>0</v>
      </c>
      <c r="AJ8" s="64">
        <f t="shared" si="4"/>
        <v>0</v>
      </c>
      <c r="AK8" s="64">
        <f t="shared" si="4"/>
        <v>0</v>
      </c>
      <c r="AL8" s="64">
        <f t="shared" si="4"/>
        <v>0</v>
      </c>
      <c r="AM8" s="64">
        <f t="shared" si="4"/>
        <v>0</v>
      </c>
      <c r="AN8" s="64">
        <f t="shared" si="4"/>
        <v>0</v>
      </c>
      <c r="AO8" s="64">
        <f t="shared" si="4"/>
        <v>0</v>
      </c>
      <c r="AP8" s="64">
        <f t="shared" si="4"/>
        <v>0</v>
      </c>
      <c r="AQ8" s="64">
        <f t="shared" si="4"/>
        <v>0</v>
      </c>
      <c r="AR8" s="64">
        <f t="shared" si="4"/>
        <v>0</v>
      </c>
      <c r="AS8" s="64">
        <f t="shared" si="4"/>
        <v>0</v>
      </c>
      <c r="AT8" s="64">
        <f t="shared" ref="AT8" si="9">SUM(AT17+AT26)</f>
        <v>0</v>
      </c>
      <c r="AU8" s="64">
        <f t="shared" si="6"/>
        <v>0</v>
      </c>
      <c r="AV8" s="64">
        <f t="shared" si="6"/>
        <v>0</v>
      </c>
      <c r="AW8" s="64">
        <f t="shared" si="6"/>
        <v>0</v>
      </c>
      <c r="AX8" s="64">
        <f t="shared" si="6"/>
        <v>0</v>
      </c>
      <c r="AY8" s="64">
        <f t="shared" si="6"/>
        <v>0</v>
      </c>
      <c r="AZ8" s="64">
        <f t="shared" si="6"/>
        <v>0</v>
      </c>
    </row>
    <row r="9" spans="1:52" s="114" customFormat="1" ht="12" x14ac:dyDescent="0.2">
      <c r="A9" s="52"/>
      <c r="B9" s="57" t="s">
        <v>5</v>
      </c>
      <c r="C9" s="54">
        <f t="shared" si="7"/>
        <v>0</v>
      </c>
      <c r="D9" s="55">
        <f t="shared" si="8"/>
        <v>0</v>
      </c>
      <c r="E9" s="55">
        <f t="shared" si="8"/>
        <v>0</v>
      </c>
      <c r="F9" s="55">
        <f t="shared" si="8"/>
        <v>0</v>
      </c>
      <c r="G9" s="55">
        <f t="shared" si="8"/>
        <v>0</v>
      </c>
      <c r="H9" s="55">
        <f t="shared" si="8"/>
        <v>0</v>
      </c>
      <c r="I9" s="55">
        <f t="shared" si="8"/>
        <v>0</v>
      </c>
      <c r="J9" s="55">
        <f t="shared" si="8"/>
        <v>0</v>
      </c>
      <c r="K9" s="55">
        <f t="shared" si="8"/>
        <v>0</v>
      </c>
      <c r="L9" s="55">
        <f t="shared" si="4"/>
        <v>0</v>
      </c>
      <c r="M9" s="64">
        <f t="shared" si="4"/>
        <v>0</v>
      </c>
      <c r="N9" s="64">
        <f t="shared" si="4"/>
        <v>0</v>
      </c>
      <c r="O9" s="64">
        <f t="shared" si="4"/>
        <v>0</v>
      </c>
      <c r="P9" s="64">
        <f t="shared" si="4"/>
        <v>0</v>
      </c>
      <c r="Q9" s="64">
        <f t="shared" si="4"/>
        <v>0</v>
      </c>
      <c r="R9" s="64">
        <f t="shared" si="4"/>
        <v>0</v>
      </c>
      <c r="S9" s="64">
        <f t="shared" si="4"/>
        <v>0</v>
      </c>
      <c r="T9" s="64">
        <v>0</v>
      </c>
      <c r="U9" s="64">
        <f t="shared" si="4"/>
        <v>0</v>
      </c>
      <c r="V9" s="64">
        <f t="shared" si="4"/>
        <v>0</v>
      </c>
      <c r="W9" s="64">
        <f t="shared" si="4"/>
        <v>0</v>
      </c>
      <c r="X9" s="64">
        <f t="shared" si="4"/>
        <v>0</v>
      </c>
      <c r="Y9" s="64">
        <f t="shared" si="4"/>
        <v>0</v>
      </c>
      <c r="Z9" s="64">
        <f t="shared" si="4"/>
        <v>0</v>
      </c>
      <c r="AA9" s="64">
        <f t="shared" si="4"/>
        <v>0</v>
      </c>
      <c r="AB9" s="64">
        <f t="shared" si="4"/>
        <v>0</v>
      </c>
      <c r="AC9" s="64">
        <f t="shared" si="4"/>
        <v>0</v>
      </c>
      <c r="AD9" s="64">
        <f t="shared" si="4"/>
        <v>0</v>
      </c>
      <c r="AE9" s="64">
        <f t="shared" si="4"/>
        <v>0</v>
      </c>
      <c r="AF9" s="64">
        <f t="shared" si="4"/>
        <v>0</v>
      </c>
      <c r="AG9" s="64">
        <f t="shared" si="4"/>
        <v>0</v>
      </c>
      <c r="AH9" s="64">
        <f t="shared" si="4"/>
        <v>0</v>
      </c>
      <c r="AI9" s="64">
        <f t="shared" si="4"/>
        <v>0</v>
      </c>
      <c r="AJ9" s="64">
        <f t="shared" si="4"/>
        <v>0</v>
      </c>
      <c r="AK9" s="64">
        <f t="shared" si="4"/>
        <v>0</v>
      </c>
      <c r="AL9" s="64">
        <f t="shared" si="4"/>
        <v>0</v>
      </c>
      <c r="AM9" s="64">
        <f t="shared" si="4"/>
        <v>0</v>
      </c>
      <c r="AN9" s="64">
        <f t="shared" si="4"/>
        <v>0</v>
      </c>
      <c r="AO9" s="64">
        <f t="shared" si="4"/>
        <v>0</v>
      </c>
      <c r="AP9" s="64">
        <f t="shared" si="4"/>
        <v>0</v>
      </c>
      <c r="AQ9" s="64">
        <f t="shared" si="4"/>
        <v>0</v>
      </c>
      <c r="AR9" s="64">
        <f t="shared" si="4"/>
        <v>0</v>
      </c>
      <c r="AS9" s="64">
        <f t="shared" si="4"/>
        <v>0</v>
      </c>
      <c r="AT9" s="64">
        <f t="shared" ref="AT9" si="10">SUM(AT18+AT27)</f>
        <v>0</v>
      </c>
      <c r="AU9" s="64">
        <f t="shared" si="6"/>
        <v>0</v>
      </c>
      <c r="AV9" s="64">
        <f t="shared" si="6"/>
        <v>0</v>
      </c>
      <c r="AW9" s="64">
        <f t="shared" si="6"/>
        <v>0</v>
      </c>
      <c r="AX9" s="64">
        <f t="shared" si="6"/>
        <v>0</v>
      </c>
      <c r="AY9" s="64">
        <f t="shared" si="6"/>
        <v>0</v>
      </c>
      <c r="AZ9" s="64">
        <f t="shared" si="6"/>
        <v>0</v>
      </c>
    </row>
    <row r="10" spans="1:52" s="114" customFormat="1" ht="12" x14ac:dyDescent="0.2">
      <c r="A10" s="52"/>
      <c r="B10" s="53" t="s">
        <v>6</v>
      </c>
      <c r="C10" s="54">
        <f t="shared" si="7"/>
        <v>20</v>
      </c>
      <c r="D10" s="55">
        <f t="shared" si="8"/>
        <v>0</v>
      </c>
      <c r="E10" s="55">
        <f t="shared" si="8"/>
        <v>0</v>
      </c>
      <c r="F10" s="55">
        <f t="shared" si="8"/>
        <v>2</v>
      </c>
      <c r="G10" s="55">
        <f t="shared" si="8"/>
        <v>1</v>
      </c>
      <c r="H10" s="55">
        <f t="shared" si="8"/>
        <v>1</v>
      </c>
      <c r="I10" s="55">
        <f t="shared" si="8"/>
        <v>0</v>
      </c>
      <c r="J10" s="55">
        <f t="shared" si="8"/>
        <v>0</v>
      </c>
      <c r="K10" s="55">
        <f t="shared" si="8"/>
        <v>1</v>
      </c>
      <c r="L10" s="55">
        <f t="shared" si="4"/>
        <v>0</v>
      </c>
      <c r="M10" s="64">
        <f t="shared" si="4"/>
        <v>0</v>
      </c>
      <c r="N10" s="64">
        <f t="shared" si="4"/>
        <v>0</v>
      </c>
      <c r="O10" s="64">
        <f t="shared" si="4"/>
        <v>1</v>
      </c>
      <c r="P10" s="64">
        <f t="shared" si="4"/>
        <v>0</v>
      </c>
      <c r="Q10" s="64">
        <f t="shared" si="4"/>
        <v>0</v>
      </c>
      <c r="R10" s="64">
        <f t="shared" si="4"/>
        <v>0</v>
      </c>
      <c r="S10" s="64">
        <f t="shared" si="4"/>
        <v>0</v>
      </c>
      <c r="T10" s="64">
        <v>1</v>
      </c>
      <c r="U10" s="64">
        <f t="shared" si="4"/>
        <v>0</v>
      </c>
      <c r="V10" s="64">
        <f t="shared" si="4"/>
        <v>0</v>
      </c>
      <c r="W10" s="64">
        <f t="shared" si="4"/>
        <v>0</v>
      </c>
      <c r="X10" s="64">
        <f t="shared" si="4"/>
        <v>0</v>
      </c>
      <c r="Y10" s="64">
        <f t="shared" si="4"/>
        <v>0</v>
      </c>
      <c r="Z10" s="64">
        <f t="shared" si="4"/>
        <v>1</v>
      </c>
      <c r="AA10" s="64">
        <f t="shared" si="4"/>
        <v>0</v>
      </c>
      <c r="AB10" s="64">
        <f t="shared" si="4"/>
        <v>0</v>
      </c>
      <c r="AC10" s="64">
        <f t="shared" si="4"/>
        <v>0</v>
      </c>
      <c r="AD10" s="64">
        <f t="shared" si="4"/>
        <v>0</v>
      </c>
      <c r="AE10" s="64">
        <f t="shared" si="4"/>
        <v>0</v>
      </c>
      <c r="AF10" s="64">
        <f t="shared" si="4"/>
        <v>0</v>
      </c>
      <c r="AG10" s="64">
        <f t="shared" si="4"/>
        <v>0</v>
      </c>
      <c r="AH10" s="64">
        <f t="shared" si="4"/>
        <v>0</v>
      </c>
      <c r="AI10" s="64">
        <f t="shared" si="4"/>
        <v>1</v>
      </c>
      <c r="AJ10" s="64">
        <f t="shared" si="4"/>
        <v>0</v>
      </c>
      <c r="AK10" s="64">
        <f t="shared" si="4"/>
        <v>2</v>
      </c>
      <c r="AL10" s="64">
        <f t="shared" si="4"/>
        <v>0</v>
      </c>
      <c r="AM10" s="64">
        <f t="shared" si="4"/>
        <v>0</v>
      </c>
      <c r="AN10" s="64">
        <f t="shared" si="4"/>
        <v>1</v>
      </c>
      <c r="AO10" s="64">
        <f t="shared" si="4"/>
        <v>0</v>
      </c>
      <c r="AP10" s="64">
        <f t="shared" si="4"/>
        <v>0</v>
      </c>
      <c r="AQ10" s="64">
        <f t="shared" si="4"/>
        <v>0</v>
      </c>
      <c r="AR10" s="64">
        <f t="shared" si="4"/>
        <v>0</v>
      </c>
      <c r="AS10" s="64">
        <f t="shared" si="4"/>
        <v>1</v>
      </c>
      <c r="AT10" s="64">
        <f t="shared" ref="AT10" si="11">SUM(AT19+AT28)</f>
        <v>1</v>
      </c>
      <c r="AU10" s="64">
        <f t="shared" si="6"/>
        <v>0</v>
      </c>
      <c r="AV10" s="64">
        <f t="shared" si="6"/>
        <v>2</v>
      </c>
      <c r="AW10" s="64">
        <f t="shared" si="6"/>
        <v>1</v>
      </c>
      <c r="AX10" s="64">
        <f t="shared" si="6"/>
        <v>1</v>
      </c>
      <c r="AY10" s="64">
        <f t="shared" si="6"/>
        <v>2</v>
      </c>
      <c r="AZ10" s="64">
        <f t="shared" si="6"/>
        <v>0</v>
      </c>
    </row>
    <row r="11" spans="1:52" s="114" customFormat="1" ht="12" x14ac:dyDescent="0.2">
      <c r="A11" s="52"/>
      <c r="B11" s="53" t="s">
        <v>7</v>
      </c>
      <c r="C11" s="54">
        <f t="shared" si="7"/>
        <v>223</v>
      </c>
      <c r="D11" s="55">
        <f t="shared" si="8"/>
        <v>0</v>
      </c>
      <c r="E11" s="55">
        <f t="shared" si="8"/>
        <v>2</v>
      </c>
      <c r="F11" s="55">
        <f t="shared" si="8"/>
        <v>3</v>
      </c>
      <c r="G11" s="55">
        <f t="shared" si="8"/>
        <v>2</v>
      </c>
      <c r="H11" s="55">
        <f t="shared" si="8"/>
        <v>9</v>
      </c>
      <c r="I11" s="55">
        <f t="shared" si="8"/>
        <v>11</v>
      </c>
      <c r="J11" s="55">
        <f t="shared" si="8"/>
        <v>6</v>
      </c>
      <c r="K11" s="55">
        <f t="shared" si="8"/>
        <v>6</v>
      </c>
      <c r="L11" s="55">
        <f t="shared" si="4"/>
        <v>2</v>
      </c>
      <c r="M11" s="64">
        <f t="shared" si="4"/>
        <v>5</v>
      </c>
      <c r="N11" s="64">
        <f t="shared" si="4"/>
        <v>2</v>
      </c>
      <c r="O11" s="64">
        <f t="shared" si="4"/>
        <v>1</v>
      </c>
      <c r="P11" s="64">
        <f t="shared" si="4"/>
        <v>2</v>
      </c>
      <c r="Q11" s="64">
        <f t="shared" si="4"/>
        <v>0</v>
      </c>
      <c r="R11" s="64">
        <f t="shared" si="4"/>
        <v>0</v>
      </c>
      <c r="S11" s="64">
        <f t="shared" si="4"/>
        <v>1</v>
      </c>
      <c r="T11" s="64">
        <v>1</v>
      </c>
      <c r="U11" s="64">
        <f t="shared" si="4"/>
        <v>0</v>
      </c>
      <c r="V11" s="64">
        <f t="shared" si="4"/>
        <v>0</v>
      </c>
      <c r="W11" s="64">
        <f t="shared" si="4"/>
        <v>0</v>
      </c>
      <c r="X11" s="64">
        <f t="shared" si="4"/>
        <v>1</v>
      </c>
      <c r="Y11" s="64">
        <f t="shared" si="4"/>
        <v>1</v>
      </c>
      <c r="Z11" s="64">
        <f t="shared" si="4"/>
        <v>0</v>
      </c>
      <c r="AA11" s="64">
        <f t="shared" si="4"/>
        <v>2</v>
      </c>
      <c r="AB11" s="64">
        <f t="shared" si="4"/>
        <v>0</v>
      </c>
      <c r="AC11" s="64">
        <f t="shared" si="4"/>
        <v>0</v>
      </c>
      <c r="AD11" s="64">
        <f t="shared" si="4"/>
        <v>0</v>
      </c>
      <c r="AE11" s="64">
        <f t="shared" si="4"/>
        <v>1</v>
      </c>
      <c r="AF11" s="64">
        <f t="shared" si="4"/>
        <v>0</v>
      </c>
      <c r="AG11" s="64">
        <f t="shared" si="4"/>
        <v>1</v>
      </c>
      <c r="AH11" s="64">
        <f t="shared" si="4"/>
        <v>0</v>
      </c>
      <c r="AI11" s="64">
        <f t="shared" si="4"/>
        <v>5</v>
      </c>
      <c r="AJ11" s="64">
        <f t="shared" si="4"/>
        <v>7</v>
      </c>
      <c r="AK11" s="64">
        <f t="shared" si="4"/>
        <v>6</v>
      </c>
      <c r="AL11" s="64">
        <f t="shared" si="4"/>
        <v>8</v>
      </c>
      <c r="AM11" s="64">
        <f t="shared" si="4"/>
        <v>3</v>
      </c>
      <c r="AN11" s="64">
        <f t="shared" si="4"/>
        <v>8</v>
      </c>
      <c r="AO11" s="64">
        <f t="shared" si="4"/>
        <v>14</v>
      </c>
      <c r="AP11" s="64">
        <f t="shared" si="4"/>
        <v>8</v>
      </c>
      <c r="AQ11" s="64">
        <f t="shared" si="4"/>
        <v>3</v>
      </c>
      <c r="AR11" s="64">
        <f t="shared" si="4"/>
        <v>8</v>
      </c>
      <c r="AS11" s="64">
        <f t="shared" si="4"/>
        <v>4</v>
      </c>
      <c r="AT11" s="64">
        <f t="shared" ref="AT11" si="12">SUM(AT20+AT29)</f>
        <v>17</v>
      </c>
      <c r="AU11" s="64">
        <f t="shared" si="6"/>
        <v>17</v>
      </c>
      <c r="AV11" s="64">
        <f t="shared" si="6"/>
        <v>12</v>
      </c>
      <c r="AW11" s="64">
        <f t="shared" si="6"/>
        <v>9</v>
      </c>
      <c r="AX11" s="64">
        <f t="shared" si="6"/>
        <v>14</v>
      </c>
      <c r="AY11" s="64">
        <f t="shared" si="6"/>
        <v>12</v>
      </c>
      <c r="AZ11" s="64">
        <f t="shared" si="6"/>
        <v>9</v>
      </c>
    </row>
    <row r="12" spans="1:52" s="114" customFormat="1" ht="12" x14ac:dyDescent="0.2">
      <c r="A12" s="52"/>
      <c r="B12" s="53" t="s">
        <v>8</v>
      </c>
      <c r="C12" s="54">
        <f t="shared" si="7"/>
        <v>395</v>
      </c>
      <c r="D12" s="55">
        <f t="shared" si="8"/>
        <v>0</v>
      </c>
      <c r="E12" s="55">
        <f t="shared" si="8"/>
        <v>3</v>
      </c>
      <c r="F12" s="55">
        <f t="shared" si="8"/>
        <v>13</v>
      </c>
      <c r="G12" s="55">
        <f t="shared" si="8"/>
        <v>17</v>
      </c>
      <c r="H12" s="55">
        <f t="shared" si="8"/>
        <v>11</v>
      </c>
      <c r="I12" s="55">
        <f t="shared" si="8"/>
        <v>17</v>
      </c>
      <c r="J12" s="55">
        <f t="shared" si="8"/>
        <v>15</v>
      </c>
      <c r="K12" s="55">
        <f t="shared" si="8"/>
        <v>6</v>
      </c>
      <c r="L12" s="55">
        <f t="shared" si="4"/>
        <v>7</v>
      </c>
      <c r="M12" s="64">
        <f t="shared" si="4"/>
        <v>5</v>
      </c>
      <c r="N12" s="64">
        <f t="shared" si="4"/>
        <v>4</v>
      </c>
      <c r="O12" s="64">
        <f t="shared" si="4"/>
        <v>4</v>
      </c>
      <c r="P12" s="64">
        <f t="shared" si="4"/>
        <v>3</v>
      </c>
      <c r="Q12" s="64">
        <f t="shared" si="4"/>
        <v>1</v>
      </c>
      <c r="R12" s="64">
        <f t="shared" si="4"/>
        <v>2</v>
      </c>
      <c r="S12" s="64">
        <f t="shared" si="4"/>
        <v>1</v>
      </c>
      <c r="T12" s="64">
        <v>1</v>
      </c>
      <c r="U12" s="64">
        <f>SUM(U21+U30)</f>
        <v>0</v>
      </c>
      <c r="V12" s="64">
        <f t="shared" si="4"/>
        <v>0</v>
      </c>
      <c r="W12" s="64">
        <f t="shared" si="4"/>
        <v>0</v>
      </c>
      <c r="X12" s="64">
        <f t="shared" si="4"/>
        <v>1</v>
      </c>
      <c r="Y12" s="64">
        <f t="shared" si="4"/>
        <v>0</v>
      </c>
      <c r="Z12" s="64">
        <f t="shared" si="4"/>
        <v>3</v>
      </c>
      <c r="AA12" s="64">
        <f t="shared" si="4"/>
        <v>0</v>
      </c>
      <c r="AB12" s="64">
        <f t="shared" si="4"/>
        <v>0</v>
      </c>
      <c r="AC12" s="64">
        <f t="shared" si="4"/>
        <v>4</v>
      </c>
      <c r="AD12" s="64">
        <f t="shared" si="4"/>
        <v>3</v>
      </c>
      <c r="AE12" s="64">
        <f t="shared" si="4"/>
        <v>2</v>
      </c>
      <c r="AF12" s="64">
        <f t="shared" si="4"/>
        <v>0</v>
      </c>
      <c r="AG12" s="64">
        <f t="shared" si="4"/>
        <v>2</v>
      </c>
      <c r="AH12" s="64">
        <f t="shared" si="4"/>
        <v>3</v>
      </c>
      <c r="AI12" s="64">
        <f t="shared" si="4"/>
        <v>8</v>
      </c>
      <c r="AJ12" s="64">
        <f t="shared" si="4"/>
        <v>9</v>
      </c>
      <c r="AK12" s="64">
        <f t="shared" si="4"/>
        <v>10</v>
      </c>
      <c r="AL12" s="64">
        <f t="shared" si="4"/>
        <v>13</v>
      </c>
      <c r="AM12" s="64">
        <f t="shared" si="4"/>
        <v>21</v>
      </c>
      <c r="AN12" s="64">
        <f t="shared" si="4"/>
        <v>12</v>
      </c>
      <c r="AO12" s="64">
        <f t="shared" si="4"/>
        <v>12</v>
      </c>
      <c r="AP12" s="64">
        <f t="shared" si="4"/>
        <v>11</v>
      </c>
      <c r="AQ12" s="64">
        <f t="shared" si="4"/>
        <v>10</v>
      </c>
      <c r="AR12" s="64">
        <f t="shared" si="4"/>
        <v>14</v>
      </c>
      <c r="AS12" s="64">
        <f t="shared" si="4"/>
        <v>14</v>
      </c>
      <c r="AT12" s="64">
        <f t="shared" ref="AT12" si="13">SUM(AT21+AT30)</f>
        <v>17</v>
      </c>
      <c r="AU12" s="64">
        <f t="shared" si="6"/>
        <v>27</v>
      </c>
      <c r="AV12" s="64">
        <f t="shared" si="6"/>
        <v>22</v>
      </c>
      <c r="AW12" s="64">
        <f t="shared" si="6"/>
        <v>21</v>
      </c>
      <c r="AX12" s="64">
        <f t="shared" si="6"/>
        <v>19</v>
      </c>
      <c r="AY12" s="64">
        <f t="shared" si="6"/>
        <v>16</v>
      </c>
      <c r="AZ12" s="64">
        <f t="shared" si="6"/>
        <v>11</v>
      </c>
    </row>
    <row r="13" spans="1:52" s="114" customFormat="1" ht="12" x14ac:dyDescent="0.2">
      <c r="A13" s="52"/>
      <c r="B13" s="58" t="s">
        <v>9</v>
      </c>
      <c r="C13" s="54">
        <f t="shared" si="7"/>
        <v>936</v>
      </c>
      <c r="D13" s="55">
        <f t="shared" si="8"/>
        <v>1</v>
      </c>
      <c r="E13" s="55">
        <f t="shared" si="8"/>
        <v>2</v>
      </c>
      <c r="F13" s="55">
        <f t="shared" si="8"/>
        <v>18</v>
      </c>
      <c r="G13" s="55">
        <f t="shared" si="8"/>
        <v>32</v>
      </c>
      <c r="H13" s="55">
        <f t="shared" si="8"/>
        <v>37</v>
      </c>
      <c r="I13" s="55">
        <f t="shared" si="8"/>
        <v>37</v>
      </c>
      <c r="J13" s="55">
        <f t="shared" si="8"/>
        <v>37</v>
      </c>
      <c r="K13" s="55">
        <f t="shared" si="8"/>
        <v>33</v>
      </c>
      <c r="L13" s="55">
        <f t="shared" si="4"/>
        <v>24</v>
      </c>
      <c r="M13" s="64">
        <f t="shared" si="4"/>
        <v>12</v>
      </c>
      <c r="N13" s="64">
        <f t="shared" si="4"/>
        <v>20</v>
      </c>
      <c r="O13" s="64">
        <f t="shared" si="4"/>
        <v>7</v>
      </c>
      <c r="P13" s="64">
        <f t="shared" si="4"/>
        <v>7</v>
      </c>
      <c r="Q13" s="64">
        <f t="shared" si="4"/>
        <v>6</v>
      </c>
      <c r="R13" s="64">
        <f t="shared" si="4"/>
        <v>4</v>
      </c>
      <c r="S13" s="64">
        <f t="shared" si="4"/>
        <v>3</v>
      </c>
      <c r="T13" s="64">
        <v>3</v>
      </c>
      <c r="U13" s="64">
        <f>SUM(U22+U31)</f>
        <v>0</v>
      </c>
      <c r="V13" s="64">
        <f t="shared" si="4"/>
        <v>2</v>
      </c>
      <c r="W13" s="64">
        <f t="shared" si="4"/>
        <v>0</v>
      </c>
      <c r="X13" s="64">
        <f t="shared" si="4"/>
        <v>1</v>
      </c>
      <c r="Y13" s="64">
        <f t="shared" si="4"/>
        <v>0</v>
      </c>
      <c r="Z13" s="64">
        <f t="shared" si="4"/>
        <v>0</v>
      </c>
      <c r="AA13" s="64">
        <f t="shared" si="4"/>
        <v>2</v>
      </c>
      <c r="AB13" s="64">
        <f t="shared" si="4"/>
        <v>2</v>
      </c>
      <c r="AC13" s="64">
        <f t="shared" si="4"/>
        <v>1</v>
      </c>
      <c r="AD13" s="64">
        <f t="shared" si="4"/>
        <v>2</v>
      </c>
      <c r="AE13" s="64">
        <f t="shared" si="4"/>
        <v>4</v>
      </c>
      <c r="AF13" s="64">
        <f t="shared" si="4"/>
        <v>1</v>
      </c>
      <c r="AG13" s="64">
        <f t="shared" si="4"/>
        <v>5</v>
      </c>
      <c r="AH13" s="64">
        <f t="shared" si="4"/>
        <v>9</v>
      </c>
      <c r="AI13" s="64">
        <f t="shared" si="4"/>
        <v>12</v>
      </c>
      <c r="AJ13" s="64">
        <f t="shared" si="4"/>
        <v>20</v>
      </c>
      <c r="AK13" s="64">
        <f t="shared" si="4"/>
        <v>34</v>
      </c>
      <c r="AL13" s="64">
        <f t="shared" si="4"/>
        <v>31</v>
      </c>
      <c r="AM13" s="64">
        <f t="shared" si="4"/>
        <v>34</v>
      </c>
      <c r="AN13" s="64">
        <f t="shared" si="4"/>
        <v>25</v>
      </c>
      <c r="AO13" s="64">
        <f t="shared" si="4"/>
        <v>31</v>
      </c>
      <c r="AP13" s="64">
        <f t="shared" si="4"/>
        <v>33</v>
      </c>
      <c r="AQ13" s="64">
        <f t="shared" si="4"/>
        <v>40</v>
      </c>
      <c r="AR13" s="64">
        <f t="shared" si="4"/>
        <v>22</v>
      </c>
      <c r="AS13" s="64">
        <f t="shared" si="4"/>
        <v>34</v>
      </c>
      <c r="AT13" s="64">
        <f t="shared" ref="AT13" si="14">SUM(AT22+AT31)</f>
        <v>50</v>
      </c>
      <c r="AU13" s="64">
        <f t="shared" si="6"/>
        <v>52</v>
      </c>
      <c r="AV13" s="64">
        <f t="shared" si="6"/>
        <v>65</v>
      </c>
      <c r="AW13" s="64">
        <f t="shared" si="6"/>
        <v>47</v>
      </c>
      <c r="AX13" s="64">
        <f t="shared" si="6"/>
        <v>43</v>
      </c>
      <c r="AY13" s="64">
        <f t="shared" si="6"/>
        <v>29</v>
      </c>
      <c r="AZ13" s="64">
        <f t="shared" si="6"/>
        <v>22</v>
      </c>
    </row>
    <row r="14" spans="1:52" s="114" customFormat="1" ht="12" x14ac:dyDescent="0.2">
      <c r="A14" s="59"/>
      <c r="B14" s="60" t="s">
        <v>10</v>
      </c>
      <c r="C14" s="61">
        <f t="shared" si="7"/>
        <v>1177</v>
      </c>
      <c r="D14" s="62">
        <f t="shared" si="8"/>
        <v>0</v>
      </c>
      <c r="E14" s="62">
        <f t="shared" si="8"/>
        <v>2</v>
      </c>
      <c r="F14" s="62">
        <f t="shared" si="8"/>
        <v>19</v>
      </c>
      <c r="G14" s="62">
        <f t="shared" si="8"/>
        <v>24</v>
      </c>
      <c r="H14" s="62">
        <f t="shared" si="8"/>
        <v>43</v>
      </c>
      <c r="I14" s="62">
        <f t="shared" si="8"/>
        <v>63</v>
      </c>
      <c r="J14" s="62">
        <f t="shared" si="8"/>
        <v>66</v>
      </c>
      <c r="K14" s="62">
        <f t="shared" si="8"/>
        <v>38</v>
      </c>
      <c r="L14" s="62">
        <f t="shared" si="4"/>
        <v>41</v>
      </c>
      <c r="M14" s="65">
        <f t="shared" si="4"/>
        <v>31</v>
      </c>
      <c r="N14" s="65">
        <f t="shared" si="4"/>
        <v>23</v>
      </c>
      <c r="O14" s="65">
        <f t="shared" si="4"/>
        <v>7</v>
      </c>
      <c r="P14" s="65">
        <f t="shared" si="4"/>
        <v>9</v>
      </c>
      <c r="Q14" s="65">
        <f t="shared" si="4"/>
        <v>10</v>
      </c>
      <c r="R14" s="65">
        <f t="shared" si="4"/>
        <v>6</v>
      </c>
      <c r="S14" s="65">
        <f t="shared" si="4"/>
        <v>6</v>
      </c>
      <c r="T14" s="65">
        <v>3</v>
      </c>
      <c r="U14" s="65">
        <f>SUM(U23+U32)</f>
        <v>2</v>
      </c>
      <c r="V14" s="65">
        <f t="shared" si="4"/>
        <v>5</v>
      </c>
      <c r="W14" s="65">
        <f t="shared" si="4"/>
        <v>1</v>
      </c>
      <c r="X14" s="65">
        <f t="shared" si="4"/>
        <v>2</v>
      </c>
      <c r="Y14" s="65">
        <f t="shared" si="4"/>
        <v>3</v>
      </c>
      <c r="Z14" s="65">
        <f t="shared" si="4"/>
        <v>2</v>
      </c>
      <c r="AA14" s="65">
        <f t="shared" si="4"/>
        <v>0</v>
      </c>
      <c r="AB14" s="65">
        <f t="shared" si="4"/>
        <v>1</v>
      </c>
      <c r="AC14" s="65">
        <f t="shared" si="4"/>
        <v>2</v>
      </c>
      <c r="AD14" s="65">
        <f t="shared" si="4"/>
        <v>3</v>
      </c>
      <c r="AE14" s="65">
        <f t="shared" si="4"/>
        <v>2</v>
      </c>
      <c r="AF14" s="65">
        <f t="shared" si="4"/>
        <v>1</v>
      </c>
      <c r="AG14" s="65">
        <f t="shared" ref="AG14:AS14" si="15">SUM(AG23+AG32)</f>
        <v>3</v>
      </c>
      <c r="AH14" s="65">
        <f t="shared" si="15"/>
        <v>5</v>
      </c>
      <c r="AI14" s="65">
        <f t="shared" si="15"/>
        <v>16</v>
      </c>
      <c r="AJ14" s="65">
        <f t="shared" si="15"/>
        <v>15</v>
      </c>
      <c r="AK14" s="65">
        <f t="shared" si="15"/>
        <v>30</v>
      </c>
      <c r="AL14" s="65">
        <f t="shared" si="15"/>
        <v>44</v>
      </c>
      <c r="AM14" s="65">
        <f t="shared" si="15"/>
        <v>42</v>
      </c>
      <c r="AN14" s="65">
        <f t="shared" si="15"/>
        <v>35</v>
      </c>
      <c r="AO14" s="64">
        <f t="shared" si="15"/>
        <v>41</v>
      </c>
      <c r="AP14" s="64">
        <f t="shared" si="15"/>
        <v>35</v>
      </c>
      <c r="AQ14" s="64">
        <f t="shared" si="15"/>
        <v>29</v>
      </c>
      <c r="AR14" s="64">
        <f t="shared" si="15"/>
        <v>44</v>
      </c>
      <c r="AS14" s="64">
        <f t="shared" si="15"/>
        <v>41</v>
      </c>
      <c r="AT14" s="64">
        <f t="shared" ref="AT14" si="16">SUM(AT23+AT32)</f>
        <v>60</v>
      </c>
      <c r="AU14" s="64">
        <f t="shared" si="6"/>
        <v>57</v>
      </c>
      <c r="AV14" s="64">
        <f t="shared" si="6"/>
        <v>81</v>
      </c>
      <c r="AW14" s="64">
        <f t="shared" si="6"/>
        <v>59</v>
      </c>
      <c r="AX14" s="64">
        <f t="shared" si="6"/>
        <v>49</v>
      </c>
      <c r="AY14" s="64">
        <f t="shared" si="6"/>
        <v>40</v>
      </c>
      <c r="AZ14" s="64">
        <f t="shared" si="6"/>
        <v>36</v>
      </c>
    </row>
    <row r="15" spans="1:52" s="114" customFormat="1" ht="12" x14ac:dyDescent="0.2">
      <c r="A15" s="49" t="s">
        <v>59</v>
      </c>
      <c r="B15" s="50" t="s">
        <v>43</v>
      </c>
      <c r="C15" s="51">
        <f>SUM(C16:C23)</f>
        <v>1396</v>
      </c>
      <c r="D15" s="201">
        <f>SUM(D16:D23)</f>
        <v>1</v>
      </c>
      <c r="E15" s="201">
        <f t="shared" ref="E15:Q15" si="17">SUM(E16:E23)</f>
        <v>4</v>
      </c>
      <c r="F15" s="201">
        <f t="shared" si="17"/>
        <v>27</v>
      </c>
      <c r="G15" s="201">
        <f t="shared" si="17"/>
        <v>42</v>
      </c>
      <c r="H15" s="201">
        <f t="shared" si="17"/>
        <v>57</v>
      </c>
      <c r="I15" s="201">
        <f t="shared" si="17"/>
        <v>55</v>
      </c>
      <c r="J15" s="201">
        <f t="shared" si="17"/>
        <v>63</v>
      </c>
      <c r="K15" s="201">
        <f t="shared" si="17"/>
        <v>40</v>
      </c>
      <c r="L15" s="201">
        <f t="shared" si="17"/>
        <v>33</v>
      </c>
      <c r="M15" s="66">
        <f t="shared" si="17"/>
        <v>27</v>
      </c>
      <c r="N15" s="66">
        <f t="shared" si="17"/>
        <v>23</v>
      </c>
      <c r="O15" s="66">
        <f t="shared" si="17"/>
        <v>11</v>
      </c>
      <c r="P15" s="66">
        <f t="shared" si="17"/>
        <v>11</v>
      </c>
      <c r="Q15" s="66">
        <f t="shared" si="17"/>
        <v>10</v>
      </c>
      <c r="R15" s="66">
        <f>SUM(R16:R23)</f>
        <v>5</v>
      </c>
      <c r="S15" s="66">
        <f>SUM(S16:S23)</f>
        <v>7</v>
      </c>
      <c r="T15" s="66">
        <v>3</v>
      </c>
      <c r="U15" s="66">
        <f t="shared" ref="U15:AS15" si="18">SUM(U16:U23)</f>
        <v>1</v>
      </c>
      <c r="V15" s="66">
        <f t="shared" si="18"/>
        <v>5</v>
      </c>
      <c r="W15" s="66">
        <f t="shared" si="18"/>
        <v>1</v>
      </c>
      <c r="X15" s="66">
        <f t="shared" si="18"/>
        <v>3</v>
      </c>
      <c r="Y15" s="66">
        <f t="shared" si="18"/>
        <v>2</v>
      </c>
      <c r="Z15" s="66">
        <f t="shared" si="18"/>
        <v>3</v>
      </c>
      <c r="AA15" s="66">
        <f t="shared" si="18"/>
        <v>3</v>
      </c>
      <c r="AB15" s="66">
        <f t="shared" si="18"/>
        <v>3</v>
      </c>
      <c r="AC15" s="66">
        <f t="shared" si="18"/>
        <v>6</v>
      </c>
      <c r="AD15" s="66">
        <f t="shared" si="18"/>
        <v>4</v>
      </c>
      <c r="AE15" s="66">
        <f t="shared" si="18"/>
        <v>7</v>
      </c>
      <c r="AF15" s="66">
        <f t="shared" si="18"/>
        <v>1</v>
      </c>
      <c r="AG15" s="66">
        <f t="shared" si="18"/>
        <v>7</v>
      </c>
      <c r="AH15" s="66">
        <f t="shared" si="18"/>
        <v>10</v>
      </c>
      <c r="AI15" s="66">
        <f t="shared" si="18"/>
        <v>19</v>
      </c>
      <c r="AJ15" s="66">
        <f t="shared" si="18"/>
        <v>27</v>
      </c>
      <c r="AK15" s="66">
        <f t="shared" si="18"/>
        <v>47</v>
      </c>
      <c r="AL15" s="66">
        <f t="shared" si="18"/>
        <v>41</v>
      </c>
      <c r="AM15" s="66">
        <f t="shared" si="18"/>
        <v>50</v>
      </c>
      <c r="AN15" s="66">
        <f t="shared" si="18"/>
        <v>37</v>
      </c>
      <c r="AO15" s="66">
        <f t="shared" si="18"/>
        <v>41</v>
      </c>
      <c r="AP15" s="66">
        <f t="shared" si="18"/>
        <v>44</v>
      </c>
      <c r="AQ15" s="66">
        <f t="shared" si="18"/>
        <v>40</v>
      </c>
      <c r="AR15" s="66">
        <f t="shared" si="18"/>
        <v>44</v>
      </c>
      <c r="AS15" s="66">
        <f t="shared" si="18"/>
        <v>45</v>
      </c>
      <c r="AT15" s="66">
        <f t="shared" ref="AT15" si="19">SUM(AT16:AT23)</f>
        <v>78</v>
      </c>
      <c r="AU15" s="66">
        <f t="shared" ref="AU15:AZ15" si="20">SUM(AU16:AU23)</f>
        <v>83</v>
      </c>
      <c r="AV15" s="66">
        <f t="shared" si="20"/>
        <v>86</v>
      </c>
      <c r="AW15" s="66">
        <f t="shared" si="20"/>
        <v>72</v>
      </c>
      <c r="AX15" s="66">
        <f t="shared" si="20"/>
        <v>67</v>
      </c>
      <c r="AY15" s="66">
        <f t="shared" si="20"/>
        <v>54</v>
      </c>
      <c r="AZ15" s="66">
        <f t="shared" si="20"/>
        <v>46</v>
      </c>
    </row>
    <row r="16" spans="1:52" s="114" customFormat="1" ht="12" x14ac:dyDescent="0.2">
      <c r="A16" s="52"/>
      <c r="B16" s="53" t="s">
        <v>58</v>
      </c>
      <c r="C16" s="54">
        <f t="shared" ref="C16:C23" si="21">SUM(D16:AZ16)</f>
        <v>0</v>
      </c>
      <c r="D16" s="55">
        <v>0</v>
      </c>
      <c r="E16" s="55">
        <v>0</v>
      </c>
      <c r="F16" s="55">
        <v>0</v>
      </c>
      <c r="G16" s="55">
        <v>0</v>
      </c>
      <c r="H16" s="55">
        <v>0</v>
      </c>
      <c r="I16" s="55">
        <v>0</v>
      </c>
      <c r="J16" s="55">
        <v>0</v>
      </c>
      <c r="K16" s="55">
        <v>0</v>
      </c>
      <c r="L16" s="55">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64">
        <v>0</v>
      </c>
      <c r="AG16" s="64">
        <v>0</v>
      </c>
      <c r="AH16" s="64">
        <v>0</v>
      </c>
      <c r="AI16" s="64">
        <v>0</v>
      </c>
      <c r="AJ16" s="64">
        <v>0</v>
      </c>
      <c r="AK16" s="64">
        <v>0</v>
      </c>
      <c r="AL16" s="64">
        <v>0</v>
      </c>
      <c r="AM16" s="64">
        <v>0</v>
      </c>
      <c r="AN16" s="64">
        <v>0</v>
      </c>
      <c r="AO16" s="64">
        <v>0</v>
      </c>
      <c r="AP16" s="64">
        <v>0</v>
      </c>
      <c r="AQ16" s="64">
        <v>0</v>
      </c>
      <c r="AR16" s="64">
        <v>0</v>
      </c>
      <c r="AS16" s="64">
        <v>0</v>
      </c>
      <c r="AT16" s="64">
        <v>0</v>
      </c>
      <c r="AU16" s="64">
        <v>0</v>
      </c>
      <c r="AV16" s="64">
        <v>0</v>
      </c>
      <c r="AW16" s="64">
        <v>0</v>
      </c>
      <c r="AX16" s="64">
        <v>0</v>
      </c>
      <c r="AY16" s="64">
        <v>0</v>
      </c>
      <c r="AZ16" s="64">
        <v>0</v>
      </c>
    </row>
    <row r="17" spans="1:52" s="114" customFormat="1" ht="12" x14ac:dyDescent="0.2">
      <c r="A17" s="52"/>
      <c r="B17" s="56" t="s">
        <v>84</v>
      </c>
      <c r="C17" s="54">
        <f t="shared" si="21"/>
        <v>0</v>
      </c>
      <c r="D17" s="55">
        <v>0</v>
      </c>
      <c r="E17" s="55">
        <v>0</v>
      </c>
      <c r="F17" s="55">
        <v>0</v>
      </c>
      <c r="G17" s="55">
        <v>0</v>
      </c>
      <c r="H17" s="55">
        <v>0</v>
      </c>
      <c r="I17" s="55">
        <v>0</v>
      </c>
      <c r="J17" s="55">
        <v>0</v>
      </c>
      <c r="K17" s="55">
        <v>0</v>
      </c>
      <c r="L17" s="55">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64">
        <v>0</v>
      </c>
      <c r="AG17" s="64">
        <v>0</v>
      </c>
      <c r="AH17" s="64">
        <v>0</v>
      </c>
      <c r="AI17" s="64">
        <v>0</v>
      </c>
      <c r="AJ17" s="64">
        <v>0</v>
      </c>
      <c r="AK17" s="64">
        <v>0</v>
      </c>
      <c r="AL17" s="64">
        <v>0</v>
      </c>
      <c r="AM17" s="64">
        <v>0</v>
      </c>
      <c r="AN17" s="64">
        <v>0</v>
      </c>
      <c r="AO17" s="64">
        <v>0</v>
      </c>
      <c r="AP17" s="64">
        <v>0</v>
      </c>
      <c r="AQ17" s="64">
        <v>0</v>
      </c>
      <c r="AR17" s="64">
        <v>0</v>
      </c>
      <c r="AS17" s="64">
        <v>0</v>
      </c>
      <c r="AT17" s="64">
        <v>0</v>
      </c>
      <c r="AU17" s="64">
        <v>0</v>
      </c>
      <c r="AV17" s="64">
        <v>0</v>
      </c>
      <c r="AW17" s="64">
        <v>0</v>
      </c>
      <c r="AX17" s="64">
        <v>0</v>
      </c>
      <c r="AY17" s="64">
        <v>0</v>
      </c>
      <c r="AZ17" s="64">
        <v>0</v>
      </c>
    </row>
    <row r="18" spans="1:52" s="114" customFormat="1" ht="12" x14ac:dyDescent="0.2">
      <c r="A18" s="52"/>
      <c r="B18" s="57" t="s">
        <v>5</v>
      </c>
      <c r="C18" s="54">
        <f t="shared" si="21"/>
        <v>0</v>
      </c>
      <c r="D18" s="55">
        <v>0</v>
      </c>
      <c r="E18" s="55">
        <v>0</v>
      </c>
      <c r="F18" s="55">
        <v>0</v>
      </c>
      <c r="G18" s="55">
        <v>0</v>
      </c>
      <c r="H18" s="55">
        <v>0</v>
      </c>
      <c r="I18" s="55">
        <v>0</v>
      </c>
      <c r="J18" s="55">
        <v>0</v>
      </c>
      <c r="K18" s="55">
        <v>0</v>
      </c>
      <c r="L18" s="55">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64">
        <v>0</v>
      </c>
      <c r="AG18" s="64">
        <v>0</v>
      </c>
      <c r="AH18" s="64">
        <v>0</v>
      </c>
      <c r="AI18" s="64">
        <v>0</v>
      </c>
      <c r="AJ18" s="64">
        <v>0</v>
      </c>
      <c r="AK18" s="64">
        <v>0</v>
      </c>
      <c r="AL18" s="64">
        <v>0</v>
      </c>
      <c r="AM18" s="64">
        <v>0</v>
      </c>
      <c r="AN18" s="64">
        <v>0</v>
      </c>
      <c r="AO18" s="64">
        <v>0</v>
      </c>
      <c r="AP18" s="64">
        <v>0</v>
      </c>
      <c r="AQ18" s="64">
        <v>0</v>
      </c>
      <c r="AR18" s="64">
        <v>0</v>
      </c>
      <c r="AS18" s="64">
        <v>0</v>
      </c>
      <c r="AT18" s="64">
        <v>0</v>
      </c>
      <c r="AU18" s="64">
        <v>0</v>
      </c>
      <c r="AV18" s="64">
        <v>0</v>
      </c>
      <c r="AW18" s="64">
        <v>0</v>
      </c>
      <c r="AX18" s="64">
        <v>0</v>
      </c>
      <c r="AY18" s="64">
        <v>0</v>
      </c>
      <c r="AZ18" s="64">
        <v>0</v>
      </c>
    </row>
    <row r="19" spans="1:52" s="114" customFormat="1" ht="12" x14ac:dyDescent="0.2">
      <c r="A19" s="52"/>
      <c r="B19" s="53" t="s">
        <v>6</v>
      </c>
      <c r="C19" s="54">
        <f t="shared" si="21"/>
        <v>8</v>
      </c>
      <c r="D19" s="55">
        <v>0</v>
      </c>
      <c r="E19" s="55">
        <v>0</v>
      </c>
      <c r="F19" s="55">
        <v>1</v>
      </c>
      <c r="G19" s="55">
        <v>1</v>
      </c>
      <c r="H19" s="55">
        <v>1</v>
      </c>
      <c r="I19" s="55">
        <v>0</v>
      </c>
      <c r="J19" s="55">
        <v>0</v>
      </c>
      <c r="K19" s="55">
        <v>1</v>
      </c>
      <c r="L19" s="55">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64">
        <v>0</v>
      </c>
      <c r="AG19" s="64">
        <v>0</v>
      </c>
      <c r="AH19" s="64">
        <v>0</v>
      </c>
      <c r="AI19" s="64">
        <v>1</v>
      </c>
      <c r="AJ19" s="64">
        <v>0</v>
      </c>
      <c r="AK19" s="64">
        <v>1</v>
      </c>
      <c r="AL19" s="64">
        <v>0</v>
      </c>
      <c r="AM19" s="64">
        <v>0</v>
      </c>
      <c r="AN19" s="64">
        <v>0</v>
      </c>
      <c r="AO19" s="64">
        <v>0</v>
      </c>
      <c r="AP19" s="64">
        <v>0</v>
      </c>
      <c r="AQ19" s="64">
        <v>0</v>
      </c>
      <c r="AR19" s="64">
        <v>0</v>
      </c>
      <c r="AS19" s="64">
        <v>0</v>
      </c>
      <c r="AT19" s="64">
        <v>0</v>
      </c>
      <c r="AU19" s="64">
        <v>0</v>
      </c>
      <c r="AV19" s="64">
        <v>0</v>
      </c>
      <c r="AW19" s="64">
        <v>0</v>
      </c>
      <c r="AX19" s="64">
        <v>1</v>
      </c>
      <c r="AY19" s="64">
        <v>1</v>
      </c>
      <c r="AZ19" s="64">
        <v>0</v>
      </c>
    </row>
    <row r="20" spans="1:52" s="114" customFormat="1" ht="12" x14ac:dyDescent="0.2">
      <c r="A20" s="52"/>
      <c r="B20" s="53" t="s">
        <v>7</v>
      </c>
      <c r="C20" s="54">
        <f t="shared" si="21"/>
        <v>134</v>
      </c>
      <c r="D20" s="55">
        <v>0</v>
      </c>
      <c r="E20" s="55">
        <v>1</v>
      </c>
      <c r="F20" s="55">
        <v>1</v>
      </c>
      <c r="G20" s="55">
        <v>1</v>
      </c>
      <c r="H20" s="55">
        <v>7</v>
      </c>
      <c r="I20" s="55">
        <v>8</v>
      </c>
      <c r="J20" s="55">
        <v>3</v>
      </c>
      <c r="K20" s="55">
        <v>4</v>
      </c>
      <c r="L20" s="55">
        <v>2</v>
      </c>
      <c r="M20" s="64">
        <v>3</v>
      </c>
      <c r="N20" s="64">
        <v>1</v>
      </c>
      <c r="O20" s="64">
        <v>1</v>
      </c>
      <c r="P20" s="64">
        <v>1</v>
      </c>
      <c r="Q20" s="64">
        <v>0</v>
      </c>
      <c r="R20" s="64">
        <v>0</v>
      </c>
      <c r="S20" s="64">
        <v>1</v>
      </c>
      <c r="T20" s="64">
        <v>0</v>
      </c>
      <c r="U20" s="64">
        <v>0</v>
      </c>
      <c r="V20" s="64">
        <v>0</v>
      </c>
      <c r="W20" s="64">
        <v>0</v>
      </c>
      <c r="X20" s="64">
        <v>1</v>
      </c>
      <c r="Y20" s="64">
        <v>1</v>
      </c>
      <c r="Z20" s="64">
        <v>0</v>
      </c>
      <c r="AA20" s="64">
        <v>1</v>
      </c>
      <c r="AB20" s="64">
        <v>0</v>
      </c>
      <c r="AC20" s="64">
        <v>0</v>
      </c>
      <c r="AD20" s="64">
        <v>0</v>
      </c>
      <c r="AE20" s="64">
        <v>1</v>
      </c>
      <c r="AF20" s="64">
        <v>0</v>
      </c>
      <c r="AG20" s="64">
        <v>1</v>
      </c>
      <c r="AH20" s="64">
        <v>0</v>
      </c>
      <c r="AI20" s="64">
        <v>2</v>
      </c>
      <c r="AJ20" s="64">
        <v>3</v>
      </c>
      <c r="AK20" s="64">
        <v>4</v>
      </c>
      <c r="AL20" s="64">
        <v>6</v>
      </c>
      <c r="AM20" s="64">
        <v>2</v>
      </c>
      <c r="AN20" s="64">
        <v>6</v>
      </c>
      <c r="AO20" s="64">
        <v>6</v>
      </c>
      <c r="AP20" s="64">
        <v>4</v>
      </c>
      <c r="AQ20" s="64">
        <v>2</v>
      </c>
      <c r="AR20" s="64">
        <v>3</v>
      </c>
      <c r="AS20" s="64">
        <v>3</v>
      </c>
      <c r="AT20" s="64">
        <v>10</v>
      </c>
      <c r="AU20" s="64">
        <v>9</v>
      </c>
      <c r="AV20" s="64">
        <v>9</v>
      </c>
      <c r="AW20" s="64">
        <v>6</v>
      </c>
      <c r="AX20" s="64">
        <v>8</v>
      </c>
      <c r="AY20" s="64">
        <v>7</v>
      </c>
      <c r="AZ20" s="64">
        <v>5</v>
      </c>
    </row>
    <row r="21" spans="1:52" s="114" customFormat="1" ht="12" x14ac:dyDescent="0.2">
      <c r="A21" s="52"/>
      <c r="B21" s="53" t="s">
        <v>8</v>
      </c>
      <c r="C21" s="54">
        <f t="shared" si="21"/>
        <v>240</v>
      </c>
      <c r="D21" s="55">
        <v>0</v>
      </c>
      <c r="E21" s="55">
        <v>2</v>
      </c>
      <c r="F21" s="55">
        <v>8</v>
      </c>
      <c r="G21" s="55">
        <v>8</v>
      </c>
      <c r="H21" s="55">
        <v>4</v>
      </c>
      <c r="I21" s="55">
        <v>11</v>
      </c>
      <c r="J21" s="55">
        <v>10</v>
      </c>
      <c r="K21" s="55">
        <v>5</v>
      </c>
      <c r="L21" s="55">
        <v>4</v>
      </c>
      <c r="M21" s="64">
        <v>5</v>
      </c>
      <c r="N21" s="64">
        <v>1</v>
      </c>
      <c r="O21" s="64">
        <v>2</v>
      </c>
      <c r="P21" s="64">
        <v>2</v>
      </c>
      <c r="Q21" s="64">
        <v>0</v>
      </c>
      <c r="R21" s="64">
        <v>1</v>
      </c>
      <c r="S21" s="64">
        <v>1</v>
      </c>
      <c r="T21" s="64">
        <v>1</v>
      </c>
      <c r="U21" s="64">
        <v>0</v>
      </c>
      <c r="V21" s="64">
        <v>0</v>
      </c>
      <c r="W21" s="64">
        <v>0</v>
      </c>
      <c r="X21" s="64">
        <v>0</v>
      </c>
      <c r="Y21" s="64">
        <v>0</v>
      </c>
      <c r="Z21" s="64">
        <v>2</v>
      </c>
      <c r="AA21" s="64">
        <v>0</v>
      </c>
      <c r="AB21" s="64">
        <v>0</v>
      </c>
      <c r="AC21" s="64">
        <v>3</v>
      </c>
      <c r="AD21" s="64">
        <v>2</v>
      </c>
      <c r="AE21" s="64">
        <v>1</v>
      </c>
      <c r="AF21" s="64">
        <v>0</v>
      </c>
      <c r="AG21" s="64">
        <v>1</v>
      </c>
      <c r="AH21" s="64">
        <v>2</v>
      </c>
      <c r="AI21" s="64">
        <v>4</v>
      </c>
      <c r="AJ21" s="64">
        <v>6</v>
      </c>
      <c r="AK21" s="64">
        <v>6</v>
      </c>
      <c r="AL21" s="64">
        <v>7</v>
      </c>
      <c r="AM21" s="64">
        <v>14</v>
      </c>
      <c r="AN21" s="64">
        <v>8</v>
      </c>
      <c r="AO21" s="64">
        <v>6</v>
      </c>
      <c r="AP21" s="64">
        <v>6</v>
      </c>
      <c r="AQ21" s="64">
        <v>8</v>
      </c>
      <c r="AR21" s="64">
        <v>7</v>
      </c>
      <c r="AS21" s="64">
        <v>9</v>
      </c>
      <c r="AT21" s="64">
        <v>12</v>
      </c>
      <c r="AU21" s="64">
        <v>19</v>
      </c>
      <c r="AV21" s="64">
        <v>13</v>
      </c>
      <c r="AW21" s="64">
        <v>9</v>
      </c>
      <c r="AX21" s="64">
        <v>13</v>
      </c>
      <c r="AY21" s="64">
        <v>9</v>
      </c>
      <c r="AZ21" s="64">
        <v>8</v>
      </c>
    </row>
    <row r="22" spans="1:52" s="114" customFormat="1" ht="12" x14ac:dyDescent="0.2">
      <c r="A22" s="52"/>
      <c r="B22" s="58" t="s">
        <v>9</v>
      </c>
      <c r="C22" s="54">
        <f t="shared" si="21"/>
        <v>530</v>
      </c>
      <c r="D22" s="55">
        <v>1</v>
      </c>
      <c r="E22" s="55">
        <v>0</v>
      </c>
      <c r="F22" s="55">
        <v>7</v>
      </c>
      <c r="G22" s="55">
        <v>20</v>
      </c>
      <c r="H22" s="55">
        <v>22</v>
      </c>
      <c r="I22" s="55">
        <v>18</v>
      </c>
      <c r="J22" s="55">
        <v>16</v>
      </c>
      <c r="K22" s="55">
        <v>18</v>
      </c>
      <c r="L22" s="55">
        <v>11</v>
      </c>
      <c r="M22" s="64">
        <v>8</v>
      </c>
      <c r="N22" s="64">
        <v>10</v>
      </c>
      <c r="O22" s="64">
        <v>4</v>
      </c>
      <c r="P22" s="64">
        <v>4</v>
      </c>
      <c r="Q22" s="64">
        <v>5</v>
      </c>
      <c r="R22" s="64">
        <v>2</v>
      </c>
      <c r="S22" s="64">
        <v>2</v>
      </c>
      <c r="T22" s="64">
        <v>2</v>
      </c>
      <c r="U22" s="64">
        <v>0</v>
      </c>
      <c r="V22" s="64">
        <v>2</v>
      </c>
      <c r="W22" s="64">
        <v>0</v>
      </c>
      <c r="X22" s="64">
        <v>1</v>
      </c>
      <c r="Y22" s="64">
        <v>0</v>
      </c>
      <c r="Z22" s="64">
        <v>0</v>
      </c>
      <c r="AA22" s="64">
        <v>2</v>
      </c>
      <c r="AB22" s="64">
        <v>2</v>
      </c>
      <c r="AC22" s="64">
        <v>1</v>
      </c>
      <c r="AD22" s="64">
        <v>1</v>
      </c>
      <c r="AE22" s="64">
        <v>4</v>
      </c>
      <c r="AF22" s="64">
        <v>1</v>
      </c>
      <c r="AG22" s="64">
        <v>4</v>
      </c>
      <c r="AH22" s="64">
        <v>7</v>
      </c>
      <c r="AI22" s="64">
        <v>7</v>
      </c>
      <c r="AJ22" s="64">
        <v>12</v>
      </c>
      <c r="AK22" s="64">
        <v>23</v>
      </c>
      <c r="AL22" s="64">
        <v>15</v>
      </c>
      <c r="AM22" s="64">
        <v>16</v>
      </c>
      <c r="AN22" s="64">
        <v>12</v>
      </c>
      <c r="AO22" s="64">
        <v>13</v>
      </c>
      <c r="AP22" s="64">
        <v>21</v>
      </c>
      <c r="AQ22" s="64">
        <v>24</v>
      </c>
      <c r="AR22" s="64">
        <v>12</v>
      </c>
      <c r="AS22" s="64">
        <v>17</v>
      </c>
      <c r="AT22" s="64">
        <v>27</v>
      </c>
      <c r="AU22" s="64">
        <v>30</v>
      </c>
      <c r="AV22" s="64">
        <v>36</v>
      </c>
      <c r="AW22" s="64">
        <v>32</v>
      </c>
      <c r="AX22" s="64">
        <v>28</v>
      </c>
      <c r="AY22" s="64">
        <v>16</v>
      </c>
      <c r="AZ22" s="64">
        <v>14</v>
      </c>
    </row>
    <row r="23" spans="1:52" s="114" customFormat="1" ht="12" x14ac:dyDescent="0.2">
      <c r="A23" s="59"/>
      <c r="B23" s="60" t="s">
        <v>10</v>
      </c>
      <c r="C23" s="61">
        <f t="shared" si="21"/>
        <v>484</v>
      </c>
      <c r="D23" s="62">
        <v>0</v>
      </c>
      <c r="E23" s="62">
        <v>1</v>
      </c>
      <c r="F23" s="62">
        <v>10</v>
      </c>
      <c r="G23" s="62">
        <v>12</v>
      </c>
      <c r="H23" s="62">
        <v>23</v>
      </c>
      <c r="I23" s="62">
        <v>18</v>
      </c>
      <c r="J23" s="62">
        <v>34</v>
      </c>
      <c r="K23" s="62">
        <v>12</v>
      </c>
      <c r="L23" s="62">
        <v>16</v>
      </c>
      <c r="M23" s="65">
        <v>11</v>
      </c>
      <c r="N23" s="65">
        <v>11</v>
      </c>
      <c r="O23" s="65">
        <v>4</v>
      </c>
      <c r="P23" s="65">
        <v>4</v>
      </c>
      <c r="Q23" s="65">
        <v>5</v>
      </c>
      <c r="R23" s="65">
        <v>2</v>
      </c>
      <c r="S23" s="65">
        <v>3</v>
      </c>
      <c r="T23" s="65">
        <v>0</v>
      </c>
      <c r="U23" s="65">
        <v>1</v>
      </c>
      <c r="V23" s="65">
        <v>3</v>
      </c>
      <c r="W23" s="65">
        <v>1</v>
      </c>
      <c r="X23" s="65">
        <v>1</v>
      </c>
      <c r="Y23" s="65">
        <v>1</v>
      </c>
      <c r="Z23" s="65">
        <v>1</v>
      </c>
      <c r="AA23" s="65">
        <v>0</v>
      </c>
      <c r="AB23" s="65">
        <v>1</v>
      </c>
      <c r="AC23" s="65">
        <v>2</v>
      </c>
      <c r="AD23" s="65">
        <v>1</v>
      </c>
      <c r="AE23" s="65">
        <v>1</v>
      </c>
      <c r="AF23" s="65">
        <v>0</v>
      </c>
      <c r="AG23" s="65">
        <v>1</v>
      </c>
      <c r="AH23" s="65">
        <v>1</v>
      </c>
      <c r="AI23" s="65">
        <v>5</v>
      </c>
      <c r="AJ23" s="65">
        <v>6</v>
      </c>
      <c r="AK23" s="65">
        <v>13</v>
      </c>
      <c r="AL23" s="65">
        <v>13</v>
      </c>
      <c r="AM23" s="65">
        <v>18</v>
      </c>
      <c r="AN23" s="65">
        <v>11</v>
      </c>
      <c r="AO23" s="64">
        <v>16</v>
      </c>
      <c r="AP23" s="64">
        <v>13</v>
      </c>
      <c r="AQ23" s="64">
        <v>6</v>
      </c>
      <c r="AR23" s="64">
        <v>22</v>
      </c>
      <c r="AS23" s="64">
        <v>16</v>
      </c>
      <c r="AT23" s="64">
        <v>29</v>
      </c>
      <c r="AU23" s="64">
        <v>25</v>
      </c>
      <c r="AV23" s="64">
        <v>28</v>
      </c>
      <c r="AW23" s="64">
        <v>25</v>
      </c>
      <c r="AX23" s="64">
        <v>17</v>
      </c>
      <c r="AY23" s="64">
        <v>21</v>
      </c>
      <c r="AZ23" s="64">
        <v>19</v>
      </c>
    </row>
    <row r="24" spans="1:52" s="114" customFormat="1" ht="12" x14ac:dyDescent="0.2">
      <c r="A24" s="49" t="s">
        <v>12</v>
      </c>
      <c r="B24" s="151" t="s">
        <v>43</v>
      </c>
      <c r="C24" s="51">
        <f>SUM(C25:C32)</f>
        <v>1355</v>
      </c>
      <c r="D24" s="51">
        <f t="shared" ref="D24:AZ24" si="22">SUM(D25:D32)</f>
        <v>0</v>
      </c>
      <c r="E24" s="51">
        <f t="shared" si="22"/>
        <v>5</v>
      </c>
      <c r="F24" s="51">
        <f t="shared" si="22"/>
        <v>28</v>
      </c>
      <c r="G24" s="51">
        <f t="shared" si="22"/>
        <v>34</v>
      </c>
      <c r="H24" s="51">
        <f t="shared" si="22"/>
        <v>44</v>
      </c>
      <c r="I24" s="51">
        <f t="shared" si="22"/>
        <v>73</v>
      </c>
      <c r="J24" s="51">
        <f t="shared" si="22"/>
        <v>61</v>
      </c>
      <c r="K24" s="51">
        <f t="shared" si="22"/>
        <v>44</v>
      </c>
      <c r="L24" s="51">
        <f t="shared" si="22"/>
        <v>41</v>
      </c>
      <c r="M24" s="51">
        <f t="shared" si="22"/>
        <v>26</v>
      </c>
      <c r="N24" s="51">
        <f t="shared" si="22"/>
        <v>26</v>
      </c>
      <c r="O24" s="51">
        <f t="shared" si="22"/>
        <v>9</v>
      </c>
      <c r="P24" s="51">
        <f t="shared" si="22"/>
        <v>10</v>
      </c>
      <c r="Q24" s="51">
        <f t="shared" si="22"/>
        <v>7</v>
      </c>
      <c r="R24" s="51">
        <f t="shared" si="22"/>
        <v>7</v>
      </c>
      <c r="S24" s="51">
        <f t="shared" si="22"/>
        <v>4</v>
      </c>
      <c r="T24" s="51">
        <f t="shared" si="22"/>
        <v>6</v>
      </c>
      <c r="U24" s="51">
        <f t="shared" si="22"/>
        <v>1</v>
      </c>
      <c r="V24" s="51">
        <f t="shared" si="22"/>
        <v>2</v>
      </c>
      <c r="W24" s="51">
        <f t="shared" si="22"/>
        <v>0</v>
      </c>
      <c r="X24" s="51">
        <f t="shared" si="22"/>
        <v>2</v>
      </c>
      <c r="Y24" s="51">
        <f t="shared" si="22"/>
        <v>2</v>
      </c>
      <c r="Z24" s="51">
        <f t="shared" si="22"/>
        <v>3</v>
      </c>
      <c r="AA24" s="51">
        <f t="shared" si="22"/>
        <v>1</v>
      </c>
      <c r="AB24" s="51">
        <f t="shared" si="22"/>
        <v>0</v>
      </c>
      <c r="AC24" s="51">
        <f t="shared" si="22"/>
        <v>1</v>
      </c>
      <c r="AD24" s="51">
        <f t="shared" si="22"/>
        <v>4</v>
      </c>
      <c r="AE24" s="51">
        <f t="shared" si="22"/>
        <v>2</v>
      </c>
      <c r="AF24" s="51">
        <f t="shared" si="22"/>
        <v>1</v>
      </c>
      <c r="AG24" s="51">
        <f t="shared" si="22"/>
        <v>4</v>
      </c>
      <c r="AH24" s="51">
        <f t="shared" si="22"/>
        <v>7</v>
      </c>
      <c r="AI24" s="51">
        <f t="shared" si="22"/>
        <v>23</v>
      </c>
      <c r="AJ24" s="51">
        <f t="shared" si="22"/>
        <v>24</v>
      </c>
      <c r="AK24" s="51">
        <f t="shared" si="22"/>
        <v>35</v>
      </c>
      <c r="AL24" s="51">
        <f t="shared" si="22"/>
        <v>55</v>
      </c>
      <c r="AM24" s="51">
        <f t="shared" si="22"/>
        <v>50</v>
      </c>
      <c r="AN24" s="51">
        <f t="shared" si="22"/>
        <v>44</v>
      </c>
      <c r="AO24" s="51">
        <f t="shared" si="22"/>
        <v>57</v>
      </c>
      <c r="AP24" s="51">
        <f t="shared" si="22"/>
        <v>43</v>
      </c>
      <c r="AQ24" s="51">
        <f t="shared" si="22"/>
        <v>42</v>
      </c>
      <c r="AR24" s="51">
        <f t="shared" si="22"/>
        <v>44</v>
      </c>
      <c r="AS24" s="51">
        <f t="shared" si="22"/>
        <v>49</v>
      </c>
      <c r="AT24" s="51">
        <f t="shared" si="22"/>
        <v>67</v>
      </c>
      <c r="AU24" s="51">
        <f t="shared" si="22"/>
        <v>70</v>
      </c>
      <c r="AV24" s="51">
        <f t="shared" si="22"/>
        <v>96</v>
      </c>
      <c r="AW24" s="51">
        <f t="shared" si="22"/>
        <v>65</v>
      </c>
      <c r="AX24" s="51">
        <f t="shared" si="22"/>
        <v>59</v>
      </c>
      <c r="AY24" s="51">
        <f t="shared" si="22"/>
        <v>45</v>
      </c>
      <c r="AZ24" s="51">
        <f t="shared" si="22"/>
        <v>32</v>
      </c>
    </row>
    <row r="25" spans="1:52" s="114" customFormat="1" ht="12" x14ac:dyDescent="0.2">
      <c r="A25" s="52"/>
      <c r="B25" s="152" t="s">
        <v>58</v>
      </c>
      <c r="C25" s="54">
        <f t="shared" ref="C25:C32" si="23">SUM(D25:AZ25)</f>
        <v>0</v>
      </c>
      <c r="D25" s="54">
        <f t="shared" ref="D25" si="24">SUM(E25:AY25)</f>
        <v>0</v>
      </c>
      <c r="E25" s="54">
        <f t="shared" ref="E25" si="25">SUM(F25:AZ25)</f>
        <v>0</v>
      </c>
      <c r="F25" s="54">
        <f t="shared" ref="F25" si="26">SUM(G25:BA25)</f>
        <v>0</v>
      </c>
      <c r="G25" s="54">
        <f t="shared" ref="G25" si="27">SUM(H25:BB25)</f>
        <v>0</v>
      </c>
      <c r="H25" s="54">
        <f t="shared" ref="H25" si="28">SUM(I25:BC25)</f>
        <v>0</v>
      </c>
      <c r="I25" s="54">
        <f t="shared" ref="I25" si="29">SUM(J25:BD25)</f>
        <v>0</v>
      </c>
      <c r="J25" s="54">
        <f t="shared" ref="J25" si="30">SUM(K25:BE25)</f>
        <v>0</v>
      </c>
      <c r="K25" s="54">
        <f t="shared" ref="K25" si="31">SUM(L25:BF25)</f>
        <v>0</v>
      </c>
      <c r="L25" s="54">
        <f t="shared" ref="L25" si="32">SUM(M25:BG25)</f>
        <v>0</v>
      </c>
      <c r="M25" s="54">
        <f t="shared" ref="M25" si="33">SUM(N25:BH25)</f>
        <v>0</v>
      </c>
      <c r="N25" s="54">
        <f t="shared" ref="N25" si="34">SUM(O25:BI25)</f>
        <v>0</v>
      </c>
      <c r="O25" s="54">
        <f t="shared" ref="O25" si="35">SUM(P25:BJ25)</f>
        <v>0</v>
      </c>
      <c r="P25" s="54">
        <f t="shared" ref="P25" si="36">SUM(Q25:BK25)</f>
        <v>0</v>
      </c>
      <c r="Q25" s="54">
        <f t="shared" ref="Q25" si="37">SUM(R25:BL25)</f>
        <v>0</v>
      </c>
      <c r="R25" s="54">
        <f t="shared" ref="R25" si="38">SUM(S25:BM25)</f>
        <v>0</v>
      </c>
      <c r="S25" s="54">
        <f t="shared" ref="S25" si="39">SUM(T25:BN25)</f>
        <v>0</v>
      </c>
      <c r="T25" s="54">
        <f t="shared" ref="T25" si="40">SUM(U25:BO25)</f>
        <v>0</v>
      </c>
      <c r="U25" s="54">
        <f t="shared" ref="U25" si="41">SUM(V25:BP25)</f>
        <v>0</v>
      </c>
      <c r="V25" s="54">
        <f t="shared" ref="V25" si="42">SUM(W25:BQ25)</f>
        <v>0</v>
      </c>
      <c r="W25" s="54">
        <f t="shared" ref="W25" si="43">SUM(X25:BR25)</f>
        <v>0</v>
      </c>
      <c r="X25" s="54">
        <f t="shared" ref="X25" si="44">SUM(Y25:BS25)</f>
        <v>0</v>
      </c>
      <c r="Y25" s="54">
        <f t="shared" ref="Y25" si="45">SUM(Z25:BT25)</f>
        <v>0</v>
      </c>
      <c r="Z25" s="54">
        <f t="shared" ref="Z25" si="46">SUM(AA25:BU25)</f>
        <v>0</v>
      </c>
      <c r="AA25" s="54">
        <f t="shared" ref="AA25" si="47">SUM(AB25:BV25)</f>
        <v>0</v>
      </c>
      <c r="AB25" s="54">
        <f t="shared" ref="AB25" si="48">SUM(AC25:BW25)</f>
        <v>0</v>
      </c>
      <c r="AC25" s="54">
        <f t="shared" ref="AC25" si="49">SUM(AD25:BX25)</f>
        <v>0</v>
      </c>
      <c r="AD25" s="54">
        <f t="shared" ref="AD25" si="50">SUM(AE25:BY25)</f>
        <v>0</v>
      </c>
      <c r="AE25" s="54">
        <f t="shared" ref="AE25" si="51">SUM(AF25:BZ25)</f>
        <v>0</v>
      </c>
      <c r="AF25" s="54">
        <f t="shared" ref="AF25" si="52">SUM(AG25:CA25)</f>
        <v>0</v>
      </c>
      <c r="AG25" s="54">
        <f t="shared" ref="AG25" si="53">SUM(AH25:CB25)</f>
        <v>0</v>
      </c>
      <c r="AH25" s="54">
        <f t="shared" ref="AH25" si="54">SUM(AI25:CC25)</f>
        <v>0</v>
      </c>
      <c r="AI25" s="54">
        <f t="shared" ref="AI25" si="55">SUM(AJ25:CD25)</f>
        <v>0</v>
      </c>
      <c r="AJ25" s="54">
        <f t="shared" ref="AJ25" si="56">SUM(AK25:CE25)</f>
        <v>0</v>
      </c>
      <c r="AK25" s="54">
        <f t="shared" ref="AK25" si="57">SUM(AL25:CF25)</f>
        <v>0</v>
      </c>
      <c r="AL25" s="54">
        <f t="shared" ref="AL25" si="58">SUM(AM25:CG25)</f>
        <v>0</v>
      </c>
      <c r="AM25" s="54">
        <f t="shared" ref="AM25" si="59">SUM(AN25:CH25)</f>
        <v>0</v>
      </c>
      <c r="AN25" s="54">
        <f t="shared" ref="AN25" si="60">SUM(AO25:CI25)</f>
        <v>0</v>
      </c>
      <c r="AO25" s="54">
        <f t="shared" ref="AO25" si="61">SUM(AP25:CJ25)</f>
        <v>0</v>
      </c>
      <c r="AP25" s="54">
        <f t="shared" ref="AP25" si="62">SUM(AQ25:CK25)</f>
        <v>0</v>
      </c>
      <c r="AQ25" s="54">
        <f t="shared" ref="AQ25" si="63">SUM(AR25:CL25)</f>
        <v>0</v>
      </c>
      <c r="AR25" s="54">
        <f t="shared" ref="AR25" si="64">SUM(AS25:CM25)</f>
        <v>0</v>
      </c>
      <c r="AS25" s="54">
        <f t="shared" ref="AS25" si="65">SUM(AT25:CN25)</f>
        <v>0</v>
      </c>
      <c r="AT25" s="54">
        <f t="shared" ref="AT25" si="66">SUM(AU25:CO25)</f>
        <v>0</v>
      </c>
      <c r="AU25" s="54">
        <f t="shared" ref="AU25" si="67">SUM(AV25:CP25)</f>
        <v>0</v>
      </c>
      <c r="AV25" s="54">
        <f t="shared" ref="AV25" si="68">SUM(AW25:CQ25)</f>
        <v>0</v>
      </c>
      <c r="AW25" s="54">
        <f t="shared" ref="AW25" si="69">SUM(AX25:CR25)</f>
        <v>0</v>
      </c>
      <c r="AX25" s="54">
        <f t="shared" ref="AX25" si="70">SUM(AY25:CS25)</f>
        <v>0</v>
      </c>
      <c r="AY25" s="54">
        <f t="shared" ref="AY25:AZ27" si="71">SUM(AZ25:CT25)</f>
        <v>0</v>
      </c>
      <c r="AZ25" s="54">
        <f t="shared" si="71"/>
        <v>0</v>
      </c>
    </row>
    <row r="26" spans="1:52" s="114" customFormat="1" ht="12" x14ac:dyDescent="0.2">
      <c r="A26" s="52"/>
      <c r="B26" s="153" t="s">
        <v>84</v>
      </c>
      <c r="C26" s="54">
        <f t="shared" si="23"/>
        <v>0</v>
      </c>
      <c r="D26" s="202">
        <v>0</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v>0</v>
      </c>
      <c r="AK26" s="55">
        <v>0</v>
      </c>
      <c r="AL26" s="55">
        <v>0</v>
      </c>
      <c r="AM26" s="55">
        <v>0</v>
      </c>
      <c r="AN26" s="55">
        <v>0</v>
      </c>
      <c r="AO26" s="55">
        <v>0</v>
      </c>
      <c r="AP26" s="55">
        <v>0</v>
      </c>
      <c r="AQ26" s="55">
        <v>0</v>
      </c>
      <c r="AR26" s="55">
        <v>0</v>
      </c>
      <c r="AS26" s="55">
        <v>0</v>
      </c>
      <c r="AT26" s="55">
        <v>0</v>
      </c>
      <c r="AU26" s="55">
        <v>0</v>
      </c>
      <c r="AV26" s="55">
        <v>0</v>
      </c>
      <c r="AW26" s="55">
        <v>0</v>
      </c>
      <c r="AX26" s="55">
        <v>0</v>
      </c>
      <c r="AY26" s="54">
        <f t="shared" si="71"/>
        <v>0</v>
      </c>
      <c r="AZ26" s="54">
        <f t="shared" si="71"/>
        <v>0</v>
      </c>
    </row>
    <row r="27" spans="1:52" s="114" customFormat="1" ht="12" x14ac:dyDescent="0.2">
      <c r="A27" s="52"/>
      <c r="B27" s="154" t="s">
        <v>5</v>
      </c>
      <c r="C27" s="54">
        <f t="shared" si="23"/>
        <v>0</v>
      </c>
      <c r="D27" s="202">
        <v>0</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v>0</v>
      </c>
      <c r="AK27" s="55">
        <v>0</v>
      </c>
      <c r="AL27" s="55">
        <v>0</v>
      </c>
      <c r="AM27" s="55">
        <v>0</v>
      </c>
      <c r="AN27" s="55">
        <v>0</v>
      </c>
      <c r="AO27" s="55">
        <v>0</v>
      </c>
      <c r="AP27" s="55">
        <v>0</v>
      </c>
      <c r="AQ27" s="55">
        <v>0</v>
      </c>
      <c r="AR27" s="55">
        <v>0</v>
      </c>
      <c r="AS27" s="55">
        <v>0</v>
      </c>
      <c r="AT27" s="55">
        <v>0</v>
      </c>
      <c r="AU27" s="55">
        <v>0</v>
      </c>
      <c r="AV27" s="55">
        <v>0</v>
      </c>
      <c r="AW27" s="55">
        <v>0</v>
      </c>
      <c r="AX27" s="55">
        <v>0</v>
      </c>
      <c r="AY27" s="54">
        <f t="shared" si="71"/>
        <v>0</v>
      </c>
      <c r="AZ27" s="54">
        <f t="shared" si="71"/>
        <v>0</v>
      </c>
    </row>
    <row r="28" spans="1:52" s="114" customFormat="1" ht="12" x14ac:dyDescent="0.2">
      <c r="A28" s="52"/>
      <c r="B28" s="152" t="s">
        <v>6</v>
      </c>
      <c r="C28" s="54">
        <f t="shared" si="23"/>
        <v>12</v>
      </c>
      <c r="D28" s="202">
        <v>0</v>
      </c>
      <c r="E28" s="55">
        <v>0</v>
      </c>
      <c r="F28" s="55">
        <v>1</v>
      </c>
      <c r="G28" s="55">
        <v>0</v>
      </c>
      <c r="H28" s="55">
        <v>0</v>
      </c>
      <c r="I28" s="55">
        <v>0</v>
      </c>
      <c r="J28" s="55">
        <v>0</v>
      </c>
      <c r="K28" s="55">
        <v>0</v>
      </c>
      <c r="L28" s="55">
        <v>0</v>
      </c>
      <c r="M28" s="55">
        <v>0</v>
      </c>
      <c r="N28" s="55">
        <v>0</v>
      </c>
      <c r="O28" s="55">
        <v>1</v>
      </c>
      <c r="P28" s="55">
        <v>0</v>
      </c>
      <c r="Q28" s="55">
        <v>0</v>
      </c>
      <c r="R28" s="55">
        <v>0</v>
      </c>
      <c r="S28" s="55">
        <v>0</v>
      </c>
      <c r="T28" s="55">
        <v>1</v>
      </c>
      <c r="U28" s="55">
        <v>0</v>
      </c>
      <c r="V28" s="55">
        <v>0</v>
      </c>
      <c r="W28" s="55">
        <v>0</v>
      </c>
      <c r="X28" s="55">
        <v>0</v>
      </c>
      <c r="Y28" s="55">
        <v>0</v>
      </c>
      <c r="Z28" s="55">
        <v>1</v>
      </c>
      <c r="AA28" s="55">
        <v>0</v>
      </c>
      <c r="AB28" s="55">
        <v>0</v>
      </c>
      <c r="AC28" s="55">
        <v>0</v>
      </c>
      <c r="AD28" s="55">
        <v>0</v>
      </c>
      <c r="AE28" s="55">
        <v>0</v>
      </c>
      <c r="AF28" s="55">
        <v>0</v>
      </c>
      <c r="AG28" s="55">
        <v>0</v>
      </c>
      <c r="AH28" s="55">
        <v>0</v>
      </c>
      <c r="AI28" s="55">
        <v>0</v>
      </c>
      <c r="AJ28" s="55">
        <v>0</v>
      </c>
      <c r="AK28" s="55">
        <v>1</v>
      </c>
      <c r="AL28" s="55">
        <v>0</v>
      </c>
      <c r="AM28" s="55">
        <v>0</v>
      </c>
      <c r="AN28" s="55">
        <v>1</v>
      </c>
      <c r="AO28" s="55">
        <v>0</v>
      </c>
      <c r="AP28" s="55">
        <v>0</v>
      </c>
      <c r="AQ28" s="55">
        <v>0</v>
      </c>
      <c r="AR28" s="55">
        <v>0</v>
      </c>
      <c r="AS28" s="55">
        <v>1</v>
      </c>
      <c r="AT28" s="55">
        <v>1</v>
      </c>
      <c r="AU28" s="55">
        <v>0</v>
      </c>
      <c r="AV28" s="55">
        <v>2</v>
      </c>
      <c r="AW28" s="55">
        <v>1</v>
      </c>
      <c r="AX28" s="55">
        <v>0</v>
      </c>
      <c r="AY28" s="54">
        <v>1</v>
      </c>
      <c r="AZ28" s="54">
        <v>0</v>
      </c>
    </row>
    <row r="29" spans="1:52" s="114" customFormat="1" ht="12" x14ac:dyDescent="0.2">
      <c r="A29" s="52"/>
      <c r="B29" s="152" t="s">
        <v>7</v>
      </c>
      <c r="C29" s="54">
        <f t="shared" si="23"/>
        <v>89</v>
      </c>
      <c r="D29" s="202">
        <v>0</v>
      </c>
      <c r="E29" s="55">
        <v>1</v>
      </c>
      <c r="F29" s="55">
        <v>2</v>
      </c>
      <c r="G29" s="55">
        <v>1</v>
      </c>
      <c r="H29" s="55">
        <v>2</v>
      </c>
      <c r="I29" s="55">
        <v>3</v>
      </c>
      <c r="J29" s="55">
        <v>3</v>
      </c>
      <c r="K29" s="55">
        <v>2</v>
      </c>
      <c r="L29" s="55">
        <v>0</v>
      </c>
      <c r="M29" s="55">
        <v>2</v>
      </c>
      <c r="N29" s="55">
        <v>1</v>
      </c>
      <c r="O29" s="55">
        <v>0</v>
      </c>
      <c r="P29" s="55">
        <v>1</v>
      </c>
      <c r="Q29" s="55">
        <v>0</v>
      </c>
      <c r="R29" s="55">
        <v>0</v>
      </c>
      <c r="S29" s="55">
        <v>0</v>
      </c>
      <c r="T29" s="55">
        <v>1</v>
      </c>
      <c r="U29" s="55">
        <v>0</v>
      </c>
      <c r="V29" s="55">
        <v>0</v>
      </c>
      <c r="W29" s="55">
        <v>0</v>
      </c>
      <c r="X29" s="55">
        <v>0</v>
      </c>
      <c r="Y29" s="55">
        <v>0</v>
      </c>
      <c r="Z29" s="55">
        <v>0</v>
      </c>
      <c r="AA29" s="55">
        <v>1</v>
      </c>
      <c r="AB29" s="55">
        <v>0</v>
      </c>
      <c r="AC29" s="55">
        <v>0</v>
      </c>
      <c r="AD29" s="55">
        <v>0</v>
      </c>
      <c r="AE29" s="55">
        <v>0</v>
      </c>
      <c r="AF29" s="55">
        <v>0</v>
      </c>
      <c r="AG29" s="55">
        <v>0</v>
      </c>
      <c r="AH29" s="55">
        <v>0</v>
      </c>
      <c r="AI29" s="55">
        <v>3</v>
      </c>
      <c r="AJ29" s="55">
        <v>4</v>
      </c>
      <c r="AK29" s="55">
        <v>2</v>
      </c>
      <c r="AL29" s="55">
        <v>2</v>
      </c>
      <c r="AM29" s="55">
        <v>1</v>
      </c>
      <c r="AN29" s="55">
        <v>2</v>
      </c>
      <c r="AO29" s="55">
        <v>8</v>
      </c>
      <c r="AP29" s="55">
        <v>4</v>
      </c>
      <c r="AQ29" s="55">
        <v>1</v>
      </c>
      <c r="AR29" s="55">
        <v>5</v>
      </c>
      <c r="AS29" s="55">
        <v>1</v>
      </c>
      <c r="AT29" s="55">
        <v>7</v>
      </c>
      <c r="AU29" s="55">
        <v>8</v>
      </c>
      <c r="AV29" s="55">
        <v>3</v>
      </c>
      <c r="AW29" s="55">
        <v>3</v>
      </c>
      <c r="AX29" s="55">
        <v>6</v>
      </c>
      <c r="AY29" s="54">
        <v>5</v>
      </c>
      <c r="AZ29" s="54">
        <v>4</v>
      </c>
    </row>
    <row r="30" spans="1:52" s="114" customFormat="1" ht="12" x14ac:dyDescent="0.2">
      <c r="A30" s="52"/>
      <c r="B30" s="152" t="s">
        <v>8</v>
      </c>
      <c r="C30" s="54">
        <f t="shared" si="23"/>
        <v>155</v>
      </c>
      <c r="D30" s="202">
        <v>0</v>
      </c>
      <c r="E30" s="55">
        <v>1</v>
      </c>
      <c r="F30" s="55">
        <v>5</v>
      </c>
      <c r="G30" s="55">
        <v>9</v>
      </c>
      <c r="H30" s="55">
        <v>7</v>
      </c>
      <c r="I30" s="55">
        <v>6</v>
      </c>
      <c r="J30" s="55">
        <v>5</v>
      </c>
      <c r="K30" s="55">
        <v>1</v>
      </c>
      <c r="L30" s="55">
        <v>3</v>
      </c>
      <c r="M30" s="55">
        <v>0</v>
      </c>
      <c r="N30" s="55">
        <v>3</v>
      </c>
      <c r="O30" s="55">
        <v>2</v>
      </c>
      <c r="P30" s="55">
        <v>1</v>
      </c>
      <c r="Q30" s="55">
        <v>1</v>
      </c>
      <c r="R30" s="55">
        <v>1</v>
      </c>
      <c r="S30" s="55">
        <v>0</v>
      </c>
      <c r="T30" s="55">
        <v>0</v>
      </c>
      <c r="U30" s="55">
        <v>0</v>
      </c>
      <c r="V30" s="55">
        <v>0</v>
      </c>
      <c r="W30" s="55">
        <v>0</v>
      </c>
      <c r="X30" s="55">
        <v>1</v>
      </c>
      <c r="Y30" s="55">
        <v>0</v>
      </c>
      <c r="Z30" s="55">
        <v>1</v>
      </c>
      <c r="AA30" s="55">
        <v>0</v>
      </c>
      <c r="AB30" s="55">
        <v>0</v>
      </c>
      <c r="AC30" s="55">
        <v>1</v>
      </c>
      <c r="AD30" s="55">
        <v>1</v>
      </c>
      <c r="AE30" s="55">
        <v>1</v>
      </c>
      <c r="AF30" s="55">
        <v>0</v>
      </c>
      <c r="AG30" s="55">
        <v>1</v>
      </c>
      <c r="AH30" s="55">
        <v>1</v>
      </c>
      <c r="AI30" s="55">
        <v>4</v>
      </c>
      <c r="AJ30" s="55">
        <v>3</v>
      </c>
      <c r="AK30" s="55">
        <v>4</v>
      </c>
      <c r="AL30" s="55">
        <v>6</v>
      </c>
      <c r="AM30" s="55">
        <v>7</v>
      </c>
      <c r="AN30" s="55">
        <v>4</v>
      </c>
      <c r="AO30" s="55">
        <v>6</v>
      </c>
      <c r="AP30" s="55">
        <v>5</v>
      </c>
      <c r="AQ30" s="55">
        <v>2</v>
      </c>
      <c r="AR30" s="55">
        <v>7</v>
      </c>
      <c r="AS30" s="55">
        <v>5</v>
      </c>
      <c r="AT30" s="55">
        <v>5</v>
      </c>
      <c r="AU30" s="55">
        <v>8</v>
      </c>
      <c r="AV30" s="55">
        <v>9</v>
      </c>
      <c r="AW30" s="55">
        <v>12</v>
      </c>
      <c r="AX30" s="55">
        <v>6</v>
      </c>
      <c r="AY30" s="54">
        <v>7</v>
      </c>
      <c r="AZ30" s="54">
        <v>3</v>
      </c>
    </row>
    <row r="31" spans="1:52" s="114" customFormat="1" ht="12" x14ac:dyDescent="0.2">
      <c r="A31" s="52"/>
      <c r="B31" s="155" t="s">
        <v>9</v>
      </c>
      <c r="C31" s="54">
        <f t="shared" si="23"/>
        <v>406</v>
      </c>
      <c r="D31" s="202">
        <v>0</v>
      </c>
      <c r="E31" s="55">
        <v>2</v>
      </c>
      <c r="F31" s="55">
        <v>11</v>
      </c>
      <c r="G31" s="55">
        <v>12</v>
      </c>
      <c r="H31" s="55">
        <v>15</v>
      </c>
      <c r="I31" s="55">
        <v>19</v>
      </c>
      <c r="J31" s="55">
        <v>21</v>
      </c>
      <c r="K31" s="55">
        <v>15</v>
      </c>
      <c r="L31" s="55">
        <v>13</v>
      </c>
      <c r="M31" s="55">
        <v>4</v>
      </c>
      <c r="N31" s="55">
        <v>10</v>
      </c>
      <c r="O31" s="55">
        <v>3</v>
      </c>
      <c r="P31" s="55">
        <v>3</v>
      </c>
      <c r="Q31" s="55">
        <v>1</v>
      </c>
      <c r="R31" s="55">
        <v>2</v>
      </c>
      <c r="S31" s="55">
        <v>1</v>
      </c>
      <c r="T31" s="55">
        <v>1</v>
      </c>
      <c r="U31" s="55">
        <v>0</v>
      </c>
      <c r="V31" s="55">
        <v>0</v>
      </c>
      <c r="W31" s="55">
        <v>0</v>
      </c>
      <c r="X31" s="55">
        <v>0</v>
      </c>
      <c r="Y31" s="55">
        <v>0</v>
      </c>
      <c r="Z31" s="55">
        <v>0</v>
      </c>
      <c r="AA31" s="55">
        <v>0</v>
      </c>
      <c r="AB31" s="55">
        <v>0</v>
      </c>
      <c r="AC31" s="55">
        <v>0</v>
      </c>
      <c r="AD31" s="55">
        <v>1</v>
      </c>
      <c r="AE31" s="55">
        <v>0</v>
      </c>
      <c r="AF31" s="55">
        <v>0</v>
      </c>
      <c r="AG31" s="55">
        <v>1</v>
      </c>
      <c r="AH31" s="55">
        <v>2</v>
      </c>
      <c r="AI31" s="55">
        <v>5</v>
      </c>
      <c r="AJ31" s="55">
        <v>8</v>
      </c>
      <c r="AK31" s="55">
        <v>11</v>
      </c>
      <c r="AL31" s="55">
        <v>16</v>
      </c>
      <c r="AM31" s="55">
        <v>18</v>
      </c>
      <c r="AN31" s="55">
        <v>13</v>
      </c>
      <c r="AO31" s="55">
        <v>18</v>
      </c>
      <c r="AP31" s="55">
        <v>12</v>
      </c>
      <c r="AQ31" s="55">
        <v>16</v>
      </c>
      <c r="AR31" s="55">
        <v>10</v>
      </c>
      <c r="AS31" s="55">
        <v>17</v>
      </c>
      <c r="AT31" s="55">
        <v>23</v>
      </c>
      <c r="AU31" s="55">
        <v>22</v>
      </c>
      <c r="AV31" s="55">
        <v>29</v>
      </c>
      <c r="AW31" s="55">
        <v>15</v>
      </c>
      <c r="AX31" s="55">
        <v>15</v>
      </c>
      <c r="AY31" s="54">
        <v>13</v>
      </c>
      <c r="AZ31" s="54">
        <v>8</v>
      </c>
    </row>
    <row r="32" spans="1:52" s="114" customFormat="1" ht="12" x14ac:dyDescent="0.2">
      <c r="A32" s="59"/>
      <c r="B32" s="156" t="s">
        <v>10</v>
      </c>
      <c r="C32" s="61">
        <f t="shared" si="23"/>
        <v>693</v>
      </c>
      <c r="D32" s="203">
        <v>0</v>
      </c>
      <c r="E32" s="62">
        <v>1</v>
      </c>
      <c r="F32" s="62">
        <v>9</v>
      </c>
      <c r="G32" s="62">
        <v>12</v>
      </c>
      <c r="H32" s="62">
        <v>20</v>
      </c>
      <c r="I32" s="62">
        <v>45</v>
      </c>
      <c r="J32" s="62">
        <v>32</v>
      </c>
      <c r="K32" s="62">
        <v>26</v>
      </c>
      <c r="L32" s="62">
        <v>25</v>
      </c>
      <c r="M32" s="62">
        <v>20</v>
      </c>
      <c r="N32" s="62">
        <v>12</v>
      </c>
      <c r="O32" s="62">
        <v>3</v>
      </c>
      <c r="P32" s="62">
        <v>5</v>
      </c>
      <c r="Q32" s="62">
        <v>5</v>
      </c>
      <c r="R32" s="62">
        <v>4</v>
      </c>
      <c r="S32" s="62">
        <v>3</v>
      </c>
      <c r="T32" s="62">
        <v>3</v>
      </c>
      <c r="U32" s="62">
        <v>1</v>
      </c>
      <c r="V32" s="62">
        <v>2</v>
      </c>
      <c r="W32" s="62">
        <v>0</v>
      </c>
      <c r="X32" s="62">
        <v>1</v>
      </c>
      <c r="Y32" s="62">
        <v>2</v>
      </c>
      <c r="Z32" s="62">
        <v>1</v>
      </c>
      <c r="AA32" s="62">
        <v>0</v>
      </c>
      <c r="AB32" s="62">
        <v>0</v>
      </c>
      <c r="AC32" s="62">
        <v>0</v>
      </c>
      <c r="AD32" s="62">
        <v>2</v>
      </c>
      <c r="AE32" s="62">
        <v>1</v>
      </c>
      <c r="AF32" s="62">
        <v>1</v>
      </c>
      <c r="AG32" s="62">
        <v>2</v>
      </c>
      <c r="AH32" s="62">
        <v>4</v>
      </c>
      <c r="AI32" s="62">
        <v>11</v>
      </c>
      <c r="AJ32" s="62">
        <v>9</v>
      </c>
      <c r="AK32" s="62">
        <v>17</v>
      </c>
      <c r="AL32" s="62">
        <v>31</v>
      </c>
      <c r="AM32" s="62">
        <v>24</v>
      </c>
      <c r="AN32" s="62">
        <v>24</v>
      </c>
      <c r="AO32" s="62">
        <v>25</v>
      </c>
      <c r="AP32" s="62">
        <v>22</v>
      </c>
      <c r="AQ32" s="62">
        <v>23</v>
      </c>
      <c r="AR32" s="62">
        <v>22</v>
      </c>
      <c r="AS32" s="62">
        <v>25</v>
      </c>
      <c r="AT32" s="62">
        <v>31</v>
      </c>
      <c r="AU32" s="62">
        <v>32</v>
      </c>
      <c r="AV32" s="62">
        <v>53</v>
      </c>
      <c r="AW32" s="62">
        <v>34</v>
      </c>
      <c r="AX32" s="62">
        <v>32</v>
      </c>
      <c r="AY32" s="62">
        <v>19</v>
      </c>
      <c r="AZ32" s="62">
        <v>17</v>
      </c>
    </row>
    <row r="33" spans="1:13" x14ac:dyDescent="0.2">
      <c r="A33" s="38"/>
      <c r="C33" s="116"/>
    </row>
    <row r="34" spans="1:13" ht="14.25" x14ac:dyDescent="0.2">
      <c r="A34" s="42" t="s">
        <v>36</v>
      </c>
      <c r="B34" s="47"/>
      <c r="C34" s="117"/>
      <c r="D34" s="178"/>
    </row>
    <row r="35" spans="1:13" ht="12.6" customHeight="1" x14ac:dyDescent="0.2">
      <c r="A35" s="74" t="s">
        <v>30</v>
      </c>
      <c r="B35" s="74"/>
      <c r="C35" s="74"/>
      <c r="D35" s="74"/>
      <c r="E35" s="74"/>
      <c r="F35" s="74"/>
      <c r="G35" s="74"/>
      <c r="H35" s="74"/>
      <c r="I35" s="74"/>
      <c r="J35" s="74"/>
      <c r="K35" s="74"/>
      <c r="L35" s="74"/>
      <c r="M35" s="74"/>
    </row>
    <row r="36" spans="1:13" ht="14.25" x14ac:dyDescent="0.2">
      <c r="A36" s="76" t="s">
        <v>93</v>
      </c>
      <c r="B36" s="76"/>
      <c r="C36" s="76"/>
      <c r="D36" s="76"/>
      <c r="E36" s="76"/>
      <c r="F36" s="76"/>
      <c r="G36" s="76"/>
      <c r="H36" s="76"/>
      <c r="I36" s="76"/>
      <c r="J36" s="76"/>
      <c r="K36" s="75"/>
      <c r="L36" s="75"/>
      <c r="M36" s="75"/>
    </row>
    <row r="37" spans="1:13" x14ac:dyDescent="0.2"/>
    <row r="38" spans="1:13" x14ac:dyDescent="0.2"/>
  </sheetData>
  <hyperlinks>
    <hyperlink ref="A1" location="Contents!A1" display="Contents"/>
  </hyperlink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59999389629810485"/>
  </sheetPr>
  <dimension ref="A1:P73"/>
  <sheetViews>
    <sheetView showGridLines="0" workbookViewId="0">
      <pane ySplit="5" topLeftCell="A48" activePane="bottomLeft" state="frozen"/>
      <selection activeCell="E21" sqref="E21"/>
      <selection pane="bottomLeft" activeCell="M56" sqref="M56"/>
    </sheetView>
  </sheetViews>
  <sheetFormatPr defaultColWidth="0" defaultRowHeight="12.75" zeroHeight="1" x14ac:dyDescent="0.2"/>
  <cols>
    <col min="1" max="1" width="11" customWidth="1"/>
    <col min="2" max="2" width="10.5703125" customWidth="1"/>
    <col min="3" max="3" width="14.140625" customWidth="1"/>
    <col min="4" max="4" width="11.5703125" customWidth="1"/>
    <col min="5" max="5" width="12.42578125" customWidth="1"/>
    <col min="6" max="6" width="8.85546875" customWidth="1"/>
    <col min="7" max="7" width="14.42578125" customWidth="1"/>
    <col min="8" max="8" width="11.42578125" customWidth="1"/>
    <col min="9" max="9" width="11.140625" customWidth="1"/>
    <col min="10" max="10" width="11" customWidth="1"/>
    <col min="11" max="11" width="10.140625" customWidth="1"/>
    <col min="12" max="12" width="9.85546875" customWidth="1"/>
    <col min="13" max="13" width="13.28515625" customWidth="1"/>
    <col min="14" max="16" width="8.7109375" customWidth="1"/>
  </cols>
  <sheetData>
    <row r="1" spans="1:14" x14ac:dyDescent="0.2">
      <c r="A1" s="118" t="s">
        <v>42</v>
      </c>
    </row>
    <row r="2" spans="1:14" ht="14.25" x14ac:dyDescent="0.2">
      <c r="A2" s="39" t="s">
        <v>123</v>
      </c>
    </row>
    <row r="3" spans="1:14" x14ac:dyDescent="0.2"/>
    <row r="4" spans="1:14" s="11" customFormat="1" ht="12" customHeight="1" x14ac:dyDescent="0.2">
      <c r="B4" s="12"/>
      <c r="C4" s="244"/>
      <c r="D4" s="245"/>
      <c r="E4" s="245"/>
      <c r="F4" s="245"/>
      <c r="G4" s="245"/>
      <c r="H4" s="246" t="s">
        <v>60</v>
      </c>
      <c r="I4" s="245"/>
      <c r="J4" s="245"/>
      <c r="K4" s="245"/>
      <c r="L4" s="245"/>
      <c r="M4" s="249"/>
      <c r="N4" s="101"/>
    </row>
    <row r="5" spans="1:14" s="11" customFormat="1" ht="36" x14ac:dyDescent="0.2">
      <c r="A5" s="91" t="s">
        <v>1</v>
      </c>
      <c r="B5" s="92" t="s">
        <v>4</v>
      </c>
      <c r="C5" s="93" t="s">
        <v>47</v>
      </c>
      <c r="D5" s="93" t="s">
        <v>57</v>
      </c>
      <c r="E5" s="93" t="s">
        <v>48</v>
      </c>
      <c r="F5" s="93" t="s">
        <v>49</v>
      </c>
      <c r="G5" s="93" t="s">
        <v>50</v>
      </c>
      <c r="H5" s="93" t="s">
        <v>51</v>
      </c>
      <c r="I5" s="93" t="s">
        <v>52</v>
      </c>
      <c r="J5" s="93" t="s">
        <v>53</v>
      </c>
      <c r="K5" s="93" t="s">
        <v>54</v>
      </c>
      <c r="L5" s="93" t="s">
        <v>55</v>
      </c>
      <c r="M5" s="100" t="s">
        <v>56</v>
      </c>
      <c r="N5" s="101" t="s">
        <v>11</v>
      </c>
    </row>
    <row r="6" spans="1:14" s="11" customFormat="1" ht="12" x14ac:dyDescent="0.2">
      <c r="A6" s="13">
        <v>11</v>
      </c>
      <c r="B6" s="14">
        <v>43910</v>
      </c>
      <c r="C6" s="102" t="s">
        <v>40</v>
      </c>
      <c r="D6" s="102" t="s">
        <v>40</v>
      </c>
      <c r="E6" s="102" t="s">
        <v>40</v>
      </c>
      <c r="F6" s="102" t="s">
        <v>40</v>
      </c>
      <c r="G6" s="102" t="s">
        <v>40</v>
      </c>
      <c r="H6" s="102" t="s">
        <v>40</v>
      </c>
      <c r="I6" s="102" t="s">
        <v>40</v>
      </c>
      <c r="J6" s="102">
        <v>1</v>
      </c>
      <c r="K6" s="102" t="s">
        <v>40</v>
      </c>
      <c r="L6" s="102" t="s">
        <v>40</v>
      </c>
      <c r="M6" s="102" t="s">
        <v>40</v>
      </c>
      <c r="N6" s="175">
        <f>SUM(C6:M6)</f>
        <v>1</v>
      </c>
    </row>
    <row r="7" spans="1:14" s="11" customFormat="1" ht="12" x14ac:dyDescent="0.2">
      <c r="A7" s="13">
        <v>12</v>
      </c>
      <c r="B7" s="14">
        <v>43917</v>
      </c>
      <c r="C7" s="102">
        <v>3</v>
      </c>
      <c r="D7" s="102">
        <v>1</v>
      </c>
      <c r="E7" s="102" t="s">
        <v>40</v>
      </c>
      <c r="F7" s="102">
        <v>4</v>
      </c>
      <c r="G7" s="102" t="s">
        <v>40</v>
      </c>
      <c r="H7" s="102" t="s">
        <v>40</v>
      </c>
      <c r="I7" s="102" t="s">
        <v>40</v>
      </c>
      <c r="J7" s="102">
        <v>1</v>
      </c>
      <c r="K7" s="102" t="s">
        <v>40</v>
      </c>
      <c r="L7" s="102" t="s">
        <v>40</v>
      </c>
      <c r="M7" s="102" t="s">
        <v>40</v>
      </c>
      <c r="N7" s="175">
        <f t="shared" ref="N7:N13" si="0">SUM(C7:M7)</f>
        <v>9</v>
      </c>
    </row>
    <row r="8" spans="1:14" s="11" customFormat="1" ht="12" x14ac:dyDescent="0.2">
      <c r="A8" s="13">
        <v>13</v>
      </c>
      <c r="B8" s="14">
        <v>43924</v>
      </c>
      <c r="C8" s="102">
        <v>4</v>
      </c>
      <c r="D8" s="102">
        <v>6</v>
      </c>
      <c r="E8" s="102">
        <v>3</v>
      </c>
      <c r="F8" s="102">
        <v>17</v>
      </c>
      <c r="G8" s="102">
        <v>8</v>
      </c>
      <c r="H8" s="102">
        <v>3</v>
      </c>
      <c r="I8" s="102">
        <v>2</v>
      </c>
      <c r="J8" s="102">
        <v>1</v>
      </c>
      <c r="K8" s="102">
        <v>7</v>
      </c>
      <c r="L8" s="102">
        <v>3</v>
      </c>
      <c r="M8" s="204">
        <v>1</v>
      </c>
      <c r="N8" s="175">
        <f t="shared" si="0"/>
        <v>55</v>
      </c>
    </row>
    <row r="9" spans="1:14" s="11" customFormat="1" ht="12" x14ac:dyDescent="0.2">
      <c r="A9" s="13">
        <v>14</v>
      </c>
      <c r="B9" s="14">
        <v>43931</v>
      </c>
      <c r="C9" s="102">
        <v>8</v>
      </c>
      <c r="D9" s="102">
        <v>2</v>
      </c>
      <c r="E9" s="102">
        <v>4</v>
      </c>
      <c r="F9" s="102">
        <v>25</v>
      </c>
      <c r="G9" s="102">
        <v>7</v>
      </c>
      <c r="H9" s="102">
        <v>4</v>
      </c>
      <c r="I9" s="102">
        <v>3</v>
      </c>
      <c r="J9" s="102">
        <v>7</v>
      </c>
      <c r="K9" s="102">
        <v>4</v>
      </c>
      <c r="L9" s="102">
        <v>5</v>
      </c>
      <c r="M9" s="204">
        <v>7</v>
      </c>
      <c r="N9" s="175">
        <f t="shared" si="0"/>
        <v>76</v>
      </c>
    </row>
    <row r="10" spans="1:14" s="11" customFormat="1" ht="12" x14ac:dyDescent="0.2">
      <c r="A10" s="13">
        <v>15</v>
      </c>
      <c r="B10" s="14">
        <v>43938</v>
      </c>
      <c r="C10" s="102">
        <v>6</v>
      </c>
      <c r="D10" s="102">
        <v>7</v>
      </c>
      <c r="E10" s="102">
        <v>14</v>
      </c>
      <c r="F10" s="102">
        <v>24</v>
      </c>
      <c r="G10" s="102">
        <v>8</v>
      </c>
      <c r="H10" s="102">
        <v>8</v>
      </c>
      <c r="I10" s="102">
        <v>9</v>
      </c>
      <c r="J10" s="102">
        <v>11</v>
      </c>
      <c r="K10" s="102">
        <v>5</v>
      </c>
      <c r="L10" s="102">
        <v>6</v>
      </c>
      <c r="M10" s="204">
        <v>3</v>
      </c>
      <c r="N10" s="175">
        <f t="shared" si="0"/>
        <v>101</v>
      </c>
    </row>
    <row r="11" spans="1:14" s="11" customFormat="1" ht="12" x14ac:dyDescent="0.2">
      <c r="A11" s="13">
        <v>16</v>
      </c>
      <c r="B11" s="14">
        <v>43945</v>
      </c>
      <c r="C11" s="102">
        <v>9</v>
      </c>
      <c r="D11" s="102">
        <v>9</v>
      </c>
      <c r="E11" s="102">
        <v>15</v>
      </c>
      <c r="F11" s="102">
        <v>44</v>
      </c>
      <c r="G11" s="102">
        <v>10</v>
      </c>
      <c r="H11" s="102">
        <v>5</v>
      </c>
      <c r="I11" s="102" t="s">
        <v>40</v>
      </c>
      <c r="J11" s="102">
        <v>9</v>
      </c>
      <c r="K11" s="102">
        <v>8</v>
      </c>
      <c r="L11" s="102">
        <v>8</v>
      </c>
      <c r="M11" s="204">
        <v>11</v>
      </c>
      <c r="N11" s="175">
        <f t="shared" si="0"/>
        <v>128</v>
      </c>
    </row>
    <row r="12" spans="1:14" s="11" customFormat="1" ht="12" x14ac:dyDescent="0.2">
      <c r="A12" s="13">
        <v>17</v>
      </c>
      <c r="B12" s="14">
        <v>43952</v>
      </c>
      <c r="C12" s="102">
        <v>16</v>
      </c>
      <c r="D12" s="102">
        <v>9</v>
      </c>
      <c r="E12" s="102">
        <v>15</v>
      </c>
      <c r="F12" s="102">
        <v>41</v>
      </c>
      <c r="G12" s="102">
        <v>12</v>
      </c>
      <c r="H12" s="102">
        <v>4</v>
      </c>
      <c r="I12" s="102">
        <v>1</v>
      </c>
      <c r="J12" s="102">
        <v>12</v>
      </c>
      <c r="K12" s="102">
        <v>5</v>
      </c>
      <c r="L12" s="102">
        <v>5</v>
      </c>
      <c r="M12" s="204">
        <v>4</v>
      </c>
      <c r="N12" s="175">
        <f t="shared" si="0"/>
        <v>124</v>
      </c>
    </row>
    <row r="13" spans="1:14" s="11" customFormat="1" ht="12" customHeight="1" x14ac:dyDescent="0.2">
      <c r="A13" s="13">
        <v>18</v>
      </c>
      <c r="B13" s="14">
        <v>43959</v>
      </c>
      <c r="C13" s="102">
        <v>11</v>
      </c>
      <c r="D13" s="102">
        <v>10</v>
      </c>
      <c r="E13" s="102">
        <v>8</v>
      </c>
      <c r="F13" s="102">
        <v>18</v>
      </c>
      <c r="G13" s="102">
        <v>7</v>
      </c>
      <c r="H13" s="102">
        <v>2</v>
      </c>
      <c r="I13" s="102">
        <v>1</v>
      </c>
      <c r="J13" s="102">
        <v>10</v>
      </c>
      <c r="K13" s="102">
        <v>7</v>
      </c>
      <c r="L13" s="102">
        <v>2</v>
      </c>
      <c r="M13" s="204">
        <v>8</v>
      </c>
      <c r="N13" s="175">
        <f t="shared" si="0"/>
        <v>84</v>
      </c>
    </row>
    <row r="14" spans="1:14" s="11" customFormat="1" ht="12" customHeight="1" x14ac:dyDescent="0.2">
      <c r="A14" s="13">
        <v>19</v>
      </c>
      <c r="B14" s="14">
        <v>43966</v>
      </c>
      <c r="C14" s="102">
        <v>8</v>
      </c>
      <c r="D14" s="102">
        <v>12</v>
      </c>
      <c r="E14" s="102">
        <v>8</v>
      </c>
      <c r="F14" s="102">
        <v>23</v>
      </c>
      <c r="G14" s="102">
        <v>3</v>
      </c>
      <c r="H14" s="102">
        <v>1</v>
      </c>
      <c r="I14" s="102" t="s">
        <v>40</v>
      </c>
      <c r="J14" s="102">
        <v>5</v>
      </c>
      <c r="K14" s="102">
        <v>7</v>
      </c>
      <c r="L14" s="102">
        <v>1</v>
      </c>
      <c r="M14" s="204">
        <v>6</v>
      </c>
      <c r="N14" s="175">
        <f>SUM(C14:M14)</f>
        <v>74</v>
      </c>
    </row>
    <row r="15" spans="1:14" s="11" customFormat="1" ht="12" customHeight="1" x14ac:dyDescent="0.2">
      <c r="A15" s="13">
        <v>20</v>
      </c>
      <c r="B15" s="14">
        <v>43973</v>
      </c>
      <c r="C15" s="102">
        <v>8</v>
      </c>
      <c r="D15" s="102">
        <v>3</v>
      </c>
      <c r="E15" s="102">
        <v>5</v>
      </c>
      <c r="F15" s="102">
        <v>13</v>
      </c>
      <c r="G15" s="102">
        <v>4</v>
      </c>
      <c r="H15" s="102" t="s">
        <v>40</v>
      </c>
      <c r="I15" s="102" t="s">
        <v>40</v>
      </c>
      <c r="J15" s="102">
        <v>10</v>
      </c>
      <c r="K15" s="102">
        <v>3</v>
      </c>
      <c r="L15" s="102">
        <v>3</v>
      </c>
      <c r="M15" s="204">
        <v>4</v>
      </c>
      <c r="N15" s="175">
        <v>53</v>
      </c>
    </row>
    <row r="16" spans="1:14" s="11" customFormat="1" ht="12" customHeight="1" x14ac:dyDescent="0.2">
      <c r="A16" s="13">
        <v>21</v>
      </c>
      <c r="B16" s="14">
        <v>43980</v>
      </c>
      <c r="C16" s="102">
        <v>5</v>
      </c>
      <c r="D16" s="102">
        <v>4</v>
      </c>
      <c r="E16" s="102">
        <v>3</v>
      </c>
      <c r="F16" s="102">
        <v>17</v>
      </c>
      <c r="G16" s="102">
        <v>6</v>
      </c>
      <c r="H16" s="102" t="s">
        <v>40</v>
      </c>
      <c r="I16" s="102" t="s">
        <v>40</v>
      </c>
      <c r="J16" s="102">
        <v>6</v>
      </c>
      <c r="K16" s="102">
        <v>3</v>
      </c>
      <c r="L16" s="102">
        <v>5</v>
      </c>
      <c r="M16" s="204" t="s">
        <v>40</v>
      </c>
      <c r="N16" s="175">
        <f t="shared" ref="N16:N47" si="1">SUM(C16:M16)</f>
        <v>49</v>
      </c>
    </row>
    <row r="17" spans="1:16" s="40" customFormat="1" ht="12" customHeight="1" x14ac:dyDescent="0.2">
      <c r="A17" s="13">
        <v>22</v>
      </c>
      <c r="B17" s="14">
        <v>43987</v>
      </c>
      <c r="C17" s="102">
        <v>3</v>
      </c>
      <c r="D17" s="102">
        <v>3</v>
      </c>
      <c r="E17" s="102">
        <v>3</v>
      </c>
      <c r="F17" s="102">
        <v>2</v>
      </c>
      <c r="G17" s="102">
        <v>2</v>
      </c>
      <c r="H17" s="102" t="s">
        <v>40</v>
      </c>
      <c r="I17" s="102" t="s">
        <v>40</v>
      </c>
      <c r="J17" s="102">
        <v>1</v>
      </c>
      <c r="K17" s="102">
        <v>2</v>
      </c>
      <c r="L17" s="102">
        <v>3</v>
      </c>
      <c r="M17" s="204">
        <v>1</v>
      </c>
      <c r="N17" s="175">
        <f t="shared" si="1"/>
        <v>20</v>
      </c>
      <c r="O17" s="33"/>
    </row>
    <row r="18" spans="1:16" s="40" customFormat="1" x14ac:dyDescent="0.2">
      <c r="A18" s="13">
        <v>23</v>
      </c>
      <c r="B18" s="14">
        <v>43994</v>
      </c>
      <c r="C18" s="102">
        <v>1</v>
      </c>
      <c r="D18" s="102">
        <v>4</v>
      </c>
      <c r="E18" s="102">
        <v>3</v>
      </c>
      <c r="F18" s="102">
        <v>6</v>
      </c>
      <c r="G18" s="102">
        <v>3</v>
      </c>
      <c r="H18" s="102" t="s">
        <v>40</v>
      </c>
      <c r="I18" s="102" t="s">
        <v>40</v>
      </c>
      <c r="J18" s="102">
        <v>3</v>
      </c>
      <c r="K18" s="102">
        <v>1</v>
      </c>
      <c r="L18" s="102" t="s">
        <v>40</v>
      </c>
      <c r="M18" s="204" t="s">
        <v>40</v>
      </c>
      <c r="N18" s="175">
        <f t="shared" si="1"/>
        <v>21</v>
      </c>
      <c r="O18" s="33"/>
    </row>
    <row r="19" spans="1:16" s="40" customFormat="1" x14ac:dyDescent="0.2">
      <c r="A19" s="13">
        <v>24</v>
      </c>
      <c r="B19" s="14">
        <v>44001</v>
      </c>
      <c r="C19" s="102">
        <v>1</v>
      </c>
      <c r="D19" s="102">
        <v>2</v>
      </c>
      <c r="E19" s="102">
        <v>2</v>
      </c>
      <c r="F19" s="102">
        <v>4</v>
      </c>
      <c r="G19" s="102">
        <v>1</v>
      </c>
      <c r="H19" s="102">
        <v>1</v>
      </c>
      <c r="I19" s="102" t="s">
        <v>40</v>
      </c>
      <c r="J19" s="102">
        <v>1</v>
      </c>
      <c r="K19" s="102">
        <v>2</v>
      </c>
      <c r="L19" s="102">
        <v>2</v>
      </c>
      <c r="M19" s="204">
        <v>1</v>
      </c>
      <c r="N19" s="175">
        <f t="shared" si="1"/>
        <v>17</v>
      </c>
      <c r="O19" s="33"/>
    </row>
    <row r="20" spans="1:16" s="40" customFormat="1" x14ac:dyDescent="0.2">
      <c r="A20" s="13">
        <v>25</v>
      </c>
      <c r="B20" s="14">
        <v>44008</v>
      </c>
      <c r="C20" s="102">
        <v>1</v>
      </c>
      <c r="D20" s="102">
        <v>7</v>
      </c>
      <c r="E20" s="102">
        <v>2</v>
      </c>
      <c r="F20" s="102">
        <v>1</v>
      </c>
      <c r="G20" s="102">
        <v>1</v>
      </c>
      <c r="H20" s="102" t="s">
        <v>40</v>
      </c>
      <c r="I20" s="102" t="s">
        <v>40</v>
      </c>
      <c r="J20" s="102" t="s">
        <v>40</v>
      </c>
      <c r="K20" s="102" t="s">
        <v>40</v>
      </c>
      <c r="L20" s="102" t="s">
        <v>40</v>
      </c>
      <c r="M20" s="204" t="s">
        <v>40</v>
      </c>
      <c r="N20" s="175">
        <f t="shared" si="1"/>
        <v>12</v>
      </c>
      <c r="O20" s="33"/>
    </row>
    <row r="21" spans="1:16" s="40" customFormat="1" x14ac:dyDescent="0.2">
      <c r="A21" s="13">
        <v>26</v>
      </c>
      <c r="B21" s="14">
        <v>44015</v>
      </c>
      <c r="C21" s="102">
        <v>3</v>
      </c>
      <c r="D21" s="102">
        <v>3</v>
      </c>
      <c r="E21" s="102" t="s">
        <v>40</v>
      </c>
      <c r="F21" s="102">
        <v>3</v>
      </c>
      <c r="G21" s="102" t="s">
        <v>40</v>
      </c>
      <c r="H21" s="102" t="s">
        <v>40</v>
      </c>
      <c r="I21" s="102" t="s">
        <v>40</v>
      </c>
      <c r="J21" s="102" t="s">
        <v>40</v>
      </c>
      <c r="K21" s="102">
        <v>1</v>
      </c>
      <c r="L21" s="102">
        <v>1</v>
      </c>
      <c r="M21" s="204" t="s">
        <v>40</v>
      </c>
      <c r="N21" s="175">
        <f t="shared" si="1"/>
        <v>11</v>
      </c>
      <c r="O21" s="33"/>
    </row>
    <row r="22" spans="1:16" s="40" customFormat="1" x14ac:dyDescent="0.2">
      <c r="A22" s="13">
        <v>27</v>
      </c>
      <c r="B22" s="14">
        <v>44022</v>
      </c>
      <c r="C22" s="102" t="s">
        <v>40</v>
      </c>
      <c r="D22" s="102">
        <v>3</v>
      </c>
      <c r="E22" s="102">
        <v>1</v>
      </c>
      <c r="F22" s="102" t="s">
        <v>40</v>
      </c>
      <c r="G22" s="102" t="s">
        <v>40</v>
      </c>
      <c r="H22" s="102">
        <v>1</v>
      </c>
      <c r="I22" s="102">
        <v>1</v>
      </c>
      <c r="J22" s="102">
        <v>1</v>
      </c>
      <c r="K22" s="102">
        <v>2</v>
      </c>
      <c r="L22" s="102" t="s">
        <v>40</v>
      </c>
      <c r="M22" s="102" t="s">
        <v>40</v>
      </c>
      <c r="N22" s="175">
        <f t="shared" si="1"/>
        <v>9</v>
      </c>
      <c r="O22" s="33"/>
    </row>
    <row r="23" spans="1:16" s="40" customFormat="1" x14ac:dyDescent="0.2">
      <c r="A23" s="13">
        <v>28</v>
      </c>
      <c r="B23" s="14">
        <v>44029</v>
      </c>
      <c r="C23" s="102" t="s">
        <v>40</v>
      </c>
      <c r="D23" s="102" t="s">
        <v>40</v>
      </c>
      <c r="E23" s="102" t="s">
        <v>40</v>
      </c>
      <c r="F23" s="102">
        <v>1</v>
      </c>
      <c r="G23" s="102" t="s">
        <v>40</v>
      </c>
      <c r="H23" s="102" t="s">
        <v>40</v>
      </c>
      <c r="I23" s="102" t="s">
        <v>40</v>
      </c>
      <c r="J23" s="102">
        <v>1</v>
      </c>
      <c r="K23" s="102" t="s">
        <v>40</v>
      </c>
      <c r="L23" s="102" t="s">
        <v>40</v>
      </c>
      <c r="M23" s="102" t="s">
        <v>40</v>
      </c>
      <c r="N23" s="175">
        <f t="shared" si="1"/>
        <v>2</v>
      </c>
      <c r="O23" s="33"/>
    </row>
    <row r="24" spans="1:16" s="40" customFormat="1" x14ac:dyDescent="0.2">
      <c r="A24" s="13">
        <v>29</v>
      </c>
      <c r="B24" s="14">
        <v>44036</v>
      </c>
      <c r="C24" s="102" t="s">
        <v>40</v>
      </c>
      <c r="D24" s="102">
        <v>2</v>
      </c>
      <c r="E24" s="102" t="s">
        <v>40</v>
      </c>
      <c r="F24" s="102">
        <v>2</v>
      </c>
      <c r="G24" s="102">
        <v>2</v>
      </c>
      <c r="H24" s="102" t="s">
        <v>40</v>
      </c>
      <c r="I24" s="102" t="s">
        <v>40</v>
      </c>
      <c r="J24" s="102" t="s">
        <v>40</v>
      </c>
      <c r="K24" s="102" t="s">
        <v>40</v>
      </c>
      <c r="L24" s="102">
        <v>1</v>
      </c>
      <c r="M24" s="102" t="s">
        <v>40</v>
      </c>
      <c r="N24" s="175">
        <f t="shared" si="1"/>
        <v>7</v>
      </c>
      <c r="O24" s="205"/>
      <c r="P24" s="206"/>
    </row>
    <row r="25" spans="1:16" s="40" customFormat="1" x14ac:dyDescent="0.2">
      <c r="A25" s="13">
        <v>30</v>
      </c>
      <c r="B25" s="14">
        <v>44043</v>
      </c>
      <c r="C25" s="102" t="s">
        <v>40</v>
      </c>
      <c r="D25" s="102" t="s">
        <v>40</v>
      </c>
      <c r="E25" s="102">
        <v>1</v>
      </c>
      <c r="F25" s="102" t="s">
        <v>40</v>
      </c>
      <c r="G25" s="102" t="s">
        <v>40</v>
      </c>
      <c r="H25" s="102" t="s">
        <v>40</v>
      </c>
      <c r="I25" s="102" t="s">
        <v>40</v>
      </c>
      <c r="J25" s="102" t="s">
        <v>40</v>
      </c>
      <c r="K25" s="102" t="s">
        <v>40</v>
      </c>
      <c r="L25" s="102" t="s">
        <v>40</v>
      </c>
      <c r="M25" s="102" t="s">
        <v>40</v>
      </c>
      <c r="N25" s="175">
        <f t="shared" si="1"/>
        <v>1</v>
      </c>
      <c r="O25" s="205"/>
      <c r="P25" s="206"/>
    </row>
    <row r="26" spans="1:16" s="40" customFormat="1" x14ac:dyDescent="0.2">
      <c r="A26" s="13">
        <v>31</v>
      </c>
      <c r="B26" s="14">
        <v>44050</v>
      </c>
      <c r="C26" s="102" t="s">
        <v>40</v>
      </c>
      <c r="D26" s="102">
        <v>1</v>
      </c>
      <c r="E26" s="102">
        <v>1</v>
      </c>
      <c r="F26" s="102">
        <v>2</v>
      </c>
      <c r="G26" s="102" t="s">
        <v>40</v>
      </c>
      <c r="H26" s="102" t="s">
        <v>40</v>
      </c>
      <c r="I26" s="102" t="s">
        <v>40</v>
      </c>
      <c r="J26" s="102" t="s">
        <v>40</v>
      </c>
      <c r="K26" s="102" t="s">
        <v>40</v>
      </c>
      <c r="L26" s="102" t="s">
        <v>40</v>
      </c>
      <c r="M26" s="204">
        <v>1</v>
      </c>
      <c r="N26" s="175">
        <f t="shared" si="1"/>
        <v>5</v>
      </c>
      <c r="O26" s="33"/>
    </row>
    <row r="27" spans="1:16" s="40" customFormat="1" x14ac:dyDescent="0.2">
      <c r="A27" s="13">
        <v>32</v>
      </c>
      <c r="B27" s="14">
        <v>44057</v>
      </c>
      <c r="C27" s="102">
        <v>1</v>
      </c>
      <c r="D27" s="102">
        <v>1</v>
      </c>
      <c r="E27" s="102" t="s">
        <v>40</v>
      </c>
      <c r="F27" s="102">
        <v>1</v>
      </c>
      <c r="G27" s="102">
        <v>1</v>
      </c>
      <c r="H27" s="102" t="s">
        <v>40</v>
      </c>
      <c r="I27" s="102" t="s">
        <v>40</v>
      </c>
      <c r="J27" s="102" t="s">
        <v>40</v>
      </c>
      <c r="K27" s="102" t="s">
        <v>40</v>
      </c>
      <c r="L27" s="102" t="s">
        <v>40</v>
      </c>
      <c r="M27" s="204" t="s">
        <v>40</v>
      </c>
      <c r="N27" s="175">
        <f t="shared" si="1"/>
        <v>4</v>
      </c>
      <c r="O27" s="33"/>
    </row>
    <row r="28" spans="1:16" s="40" customFormat="1" x14ac:dyDescent="0.2">
      <c r="A28" s="13">
        <v>33</v>
      </c>
      <c r="B28" s="14">
        <v>44064</v>
      </c>
      <c r="C28" s="102">
        <v>1</v>
      </c>
      <c r="D28" s="102" t="s">
        <v>40</v>
      </c>
      <c r="E28" s="102">
        <v>2</v>
      </c>
      <c r="F28" s="102" t="s">
        <v>40</v>
      </c>
      <c r="G28" s="102" t="s">
        <v>40</v>
      </c>
      <c r="H28" s="102" t="s">
        <v>40</v>
      </c>
      <c r="I28" s="102" t="s">
        <v>40</v>
      </c>
      <c r="J28" s="102" t="s">
        <v>40</v>
      </c>
      <c r="K28" s="102">
        <v>3</v>
      </c>
      <c r="L28" s="102" t="s">
        <v>40</v>
      </c>
      <c r="M28" s="204" t="s">
        <v>40</v>
      </c>
      <c r="N28" s="175">
        <f t="shared" si="1"/>
        <v>6</v>
      </c>
      <c r="O28" s="33"/>
    </row>
    <row r="29" spans="1:16" s="40" customFormat="1" x14ac:dyDescent="0.2">
      <c r="A29" s="13">
        <v>34</v>
      </c>
      <c r="B29" s="14">
        <v>44071</v>
      </c>
      <c r="C29" s="102">
        <v>1</v>
      </c>
      <c r="D29" s="102">
        <v>1</v>
      </c>
      <c r="E29" s="102" t="s">
        <v>40</v>
      </c>
      <c r="F29" s="102">
        <v>1</v>
      </c>
      <c r="G29" s="102" t="s">
        <v>40</v>
      </c>
      <c r="H29" s="102" t="s">
        <v>40</v>
      </c>
      <c r="I29" s="102" t="s">
        <v>40</v>
      </c>
      <c r="J29" s="102" t="s">
        <v>40</v>
      </c>
      <c r="K29" s="102" t="s">
        <v>40</v>
      </c>
      <c r="L29" s="102" t="s">
        <v>40</v>
      </c>
      <c r="M29" s="204">
        <v>1</v>
      </c>
      <c r="N29" s="175">
        <f t="shared" si="1"/>
        <v>4</v>
      </c>
      <c r="O29" s="33"/>
    </row>
    <row r="30" spans="1:16" s="40" customFormat="1" x14ac:dyDescent="0.2">
      <c r="A30" s="13">
        <v>35</v>
      </c>
      <c r="B30" s="14">
        <v>44078</v>
      </c>
      <c r="C30" s="102" t="s">
        <v>40</v>
      </c>
      <c r="D30" s="102" t="s">
        <v>40</v>
      </c>
      <c r="E30" s="102">
        <v>1</v>
      </c>
      <c r="F30" s="102" t="s">
        <v>40</v>
      </c>
      <c r="G30" s="102" t="s">
        <v>40</v>
      </c>
      <c r="H30" s="102" t="s">
        <v>40</v>
      </c>
      <c r="I30" s="102" t="s">
        <v>40</v>
      </c>
      <c r="J30" s="102">
        <v>1</v>
      </c>
      <c r="K30" s="102">
        <v>1</v>
      </c>
      <c r="L30" s="102" t="s">
        <v>40</v>
      </c>
      <c r="M30" s="204" t="s">
        <v>40</v>
      </c>
      <c r="N30" s="175">
        <f t="shared" si="1"/>
        <v>3</v>
      </c>
      <c r="O30" s="33"/>
    </row>
    <row r="31" spans="1:16" s="40" customFormat="1" x14ac:dyDescent="0.2">
      <c r="A31" s="13">
        <v>36</v>
      </c>
      <c r="B31" s="14">
        <v>44085</v>
      </c>
      <c r="C31" s="102" t="s">
        <v>40</v>
      </c>
      <c r="D31" s="102" t="s">
        <v>40</v>
      </c>
      <c r="E31" s="102">
        <v>3</v>
      </c>
      <c r="F31" s="102">
        <v>2</v>
      </c>
      <c r="G31" s="102" t="s">
        <v>40</v>
      </c>
      <c r="H31" s="102" t="s">
        <v>40</v>
      </c>
      <c r="I31" s="102" t="s">
        <v>40</v>
      </c>
      <c r="J31" s="102" t="s">
        <v>40</v>
      </c>
      <c r="K31" s="102">
        <v>1</v>
      </c>
      <c r="L31" s="102" t="s">
        <v>40</v>
      </c>
      <c r="M31" s="204">
        <v>1</v>
      </c>
      <c r="N31" s="175">
        <f t="shared" si="1"/>
        <v>7</v>
      </c>
      <c r="O31" s="33"/>
    </row>
    <row r="32" spans="1:16" s="40" customFormat="1" x14ac:dyDescent="0.2">
      <c r="A32" s="13">
        <v>37</v>
      </c>
      <c r="B32" s="14">
        <v>44092</v>
      </c>
      <c r="C32" s="102">
        <v>1</v>
      </c>
      <c r="D32" s="102">
        <v>1</v>
      </c>
      <c r="E32" s="102">
        <v>3</v>
      </c>
      <c r="F32" s="102">
        <v>2</v>
      </c>
      <c r="G32" s="102" t="s">
        <v>40</v>
      </c>
      <c r="H32" s="102" t="s">
        <v>40</v>
      </c>
      <c r="I32" s="102" t="s">
        <v>40</v>
      </c>
      <c r="J32" s="102" t="s">
        <v>40</v>
      </c>
      <c r="K32" s="102">
        <v>1</v>
      </c>
      <c r="L32" s="102" t="s">
        <v>40</v>
      </c>
      <c r="M32" s="204" t="s">
        <v>40</v>
      </c>
      <c r="N32" s="175">
        <f t="shared" si="1"/>
        <v>8</v>
      </c>
      <c r="O32" s="33"/>
    </row>
    <row r="33" spans="1:15" s="40" customFormat="1" x14ac:dyDescent="0.2">
      <c r="A33" s="13">
        <v>38</v>
      </c>
      <c r="B33" s="14">
        <v>44099</v>
      </c>
      <c r="C33" s="102" t="s">
        <v>40</v>
      </c>
      <c r="D33" s="102" t="s">
        <v>40</v>
      </c>
      <c r="E33" s="102">
        <v>2</v>
      </c>
      <c r="F33" s="102">
        <v>1</v>
      </c>
      <c r="G33" s="102">
        <v>2</v>
      </c>
      <c r="H33" s="102" t="s">
        <v>40</v>
      </c>
      <c r="I33" s="102" t="s">
        <v>40</v>
      </c>
      <c r="J33" s="102">
        <v>1</v>
      </c>
      <c r="K33" s="102">
        <v>1</v>
      </c>
      <c r="L33" s="102" t="s">
        <v>40</v>
      </c>
      <c r="M33" s="204">
        <v>2</v>
      </c>
      <c r="N33" s="175">
        <f t="shared" si="1"/>
        <v>9</v>
      </c>
      <c r="O33" s="33"/>
    </row>
    <row r="34" spans="1:15" s="40" customFormat="1" x14ac:dyDescent="0.2">
      <c r="A34" s="13">
        <v>39</v>
      </c>
      <c r="B34" s="14">
        <v>44106</v>
      </c>
      <c r="C34" s="102" t="s">
        <v>40</v>
      </c>
      <c r="D34" s="102" t="s">
        <v>40</v>
      </c>
      <c r="E34" s="102">
        <v>1</v>
      </c>
      <c r="F34" s="102">
        <v>1</v>
      </c>
      <c r="G34" s="102" t="s">
        <v>40</v>
      </c>
      <c r="H34" s="102" t="s">
        <v>40</v>
      </c>
      <c r="I34" s="102" t="s">
        <v>40</v>
      </c>
      <c r="J34" s="102" t="s">
        <v>40</v>
      </c>
      <c r="K34" s="102" t="s">
        <v>40</v>
      </c>
      <c r="L34" s="102" t="s">
        <v>40</v>
      </c>
      <c r="M34" s="204" t="s">
        <v>40</v>
      </c>
      <c r="N34" s="175">
        <f t="shared" si="1"/>
        <v>2</v>
      </c>
      <c r="O34" s="33"/>
    </row>
    <row r="35" spans="1:15" s="40" customFormat="1" x14ac:dyDescent="0.2">
      <c r="A35" s="13">
        <v>40</v>
      </c>
      <c r="B35" s="14">
        <v>44113</v>
      </c>
      <c r="C35" s="102">
        <v>2</v>
      </c>
      <c r="D35" s="102" t="s">
        <v>40</v>
      </c>
      <c r="E35" s="102">
        <v>4</v>
      </c>
      <c r="F35" s="102">
        <v>3</v>
      </c>
      <c r="G35" s="102" t="s">
        <v>40</v>
      </c>
      <c r="H35" s="102">
        <v>1</v>
      </c>
      <c r="I35" s="102" t="s">
        <v>40</v>
      </c>
      <c r="J35" s="102" t="s">
        <v>40</v>
      </c>
      <c r="K35" s="102" t="s">
        <v>40</v>
      </c>
      <c r="L35" s="102" t="s">
        <v>40</v>
      </c>
      <c r="M35" s="204">
        <v>1</v>
      </c>
      <c r="N35" s="175">
        <f t="shared" si="1"/>
        <v>11</v>
      </c>
      <c r="O35" s="33"/>
    </row>
    <row r="36" spans="1:15" s="40" customFormat="1" x14ac:dyDescent="0.2">
      <c r="A36" s="13">
        <v>41</v>
      </c>
      <c r="B36" s="14">
        <v>44120</v>
      </c>
      <c r="C36" s="102">
        <v>1</v>
      </c>
      <c r="D36" s="102" t="s">
        <v>40</v>
      </c>
      <c r="E36" s="102">
        <v>3</v>
      </c>
      <c r="F36" s="102">
        <v>6</v>
      </c>
      <c r="G36" s="102">
        <v>1</v>
      </c>
      <c r="H36" s="102">
        <v>1</v>
      </c>
      <c r="I36" s="102">
        <v>1</v>
      </c>
      <c r="J36" s="102">
        <v>1</v>
      </c>
      <c r="K36" s="102">
        <v>1</v>
      </c>
      <c r="L36" s="102" t="s">
        <v>40</v>
      </c>
      <c r="M36" s="204">
        <v>2</v>
      </c>
      <c r="N36" s="175">
        <f t="shared" si="1"/>
        <v>17</v>
      </c>
      <c r="O36" s="33"/>
    </row>
    <row r="37" spans="1:15" s="40" customFormat="1" x14ac:dyDescent="0.2">
      <c r="A37" s="13">
        <v>42</v>
      </c>
      <c r="B37" s="14">
        <v>44127</v>
      </c>
      <c r="C37" s="102">
        <v>7</v>
      </c>
      <c r="D37" s="102">
        <v>2</v>
      </c>
      <c r="E37" s="102">
        <v>1</v>
      </c>
      <c r="F37" s="102">
        <v>5</v>
      </c>
      <c r="G37" s="102">
        <v>2</v>
      </c>
      <c r="H37" s="102">
        <v>9</v>
      </c>
      <c r="I37" s="102">
        <v>2</v>
      </c>
      <c r="J37" s="102">
        <v>8</v>
      </c>
      <c r="K37" s="102">
        <v>0</v>
      </c>
      <c r="L37" s="102">
        <v>3</v>
      </c>
      <c r="M37" s="204">
        <v>3</v>
      </c>
      <c r="N37" s="175">
        <f t="shared" si="1"/>
        <v>42</v>
      </c>
      <c r="O37" s="33"/>
    </row>
    <row r="38" spans="1:15" s="40" customFormat="1" x14ac:dyDescent="0.2">
      <c r="A38" s="13">
        <v>43</v>
      </c>
      <c r="B38" s="14">
        <v>44134</v>
      </c>
      <c r="C38" s="102">
        <v>4</v>
      </c>
      <c r="D38" s="102">
        <v>3</v>
      </c>
      <c r="E38" s="102">
        <v>4</v>
      </c>
      <c r="F38" s="102">
        <v>8</v>
      </c>
      <c r="G38" s="102">
        <v>3</v>
      </c>
      <c r="H38" s="102">
        <v>7</v>
      </c>
      <c r="I38" s="102">
        <v>3</v>
      </c>
      <c r="J38" s="102">
        <v>9</v>
      </c>
      <c r="K38" s="102">
        <v>1</v>
      </c>
      <c r="L38" s="102">
        <v>5</v>
      </c>
      <c r="M38" s="204">
        <v>4</v>
      </c>
      <c r="N38" s="175">
        <f t="shared" si="1"/>
        <v>51</v>
      </c>
      <c r="O38" s="33"/>
    </row>
    <row r="39" spans="1:15" s="40" customFormat="1" x14ac:dyDescent="0.2">
      <c r="A39" s="13">
        <v>44</v>
      </c>
      <c r="B39" s="14">
        <v>44141</v>
      </c>
      <c r="C39" s="102">
        <v>8</v>
      </c>
      <c r="D39" s="102">
        <v>2</v>
      </c>
      <c r="E39" s="102">
        <v>5</v>
      </c>
      <c r="F39" s="102">
        <v>19</v>
      </c>
      <c r="G39" s="102">
        <v>6</v>
      </c>
      <c r="H39" s="102">
        <v>13</v>
      </c>
      <c r="I39" s="102">
        <v>5</v>
      </c>
      <c r="J39" s="102">
        <v>8</v>
      </c>
      <c r="K39" s="102">
        <v>6</v>
      </c>
      <c r="L39" s="102">
        <v>7</v>
      </c>
      <c r="M39" s="204">
        <v>3</v>
      </c>
      <c r="N39" s="175">
        <f t="shared" si="1"/>
        <v>82</v>
      </c>
      <c r="O39" s="33"/>
    </row>
    <row r="40" spans="1:15" s="40" customFormat="1" x14ac:dyDescent="0.2">
      <c r="A40" s="13">
        <v>45</v>
      </c>
      <c r="B40" s="14">
        <v>44148</v>
      </c>
      <c r="C40" s="102">
        <v>2</v>
      </c>
      <c r="D40" s="102">
        <v>5</v>
      </c>
      <c r="E40" s="102">
        <v>9</v>
      </c>
      <c r="F40" s="102">
        <v>18</v>
      </c>
      <c r="G40" s="102">
        <v>11</v>
      </c>
      <c r="H40" s="102">
        <v>13</v>
      </c>
      <c r="I40" s="102">
        <v>4</v>
      </c>
      <c r="J40" s="102">
        <v>8</v>
      </c>
      <c r="K40" s="102">
        <v>10</v>
      </c>
      <c r="L40" s="102">
        <v>8</v>
      </c>
      <c r="M40" s="204">
        <v>8</v>
      </c>
      <c r="N40" s="175">
        <f t="shared" si="1"/>
        <v>96</v>
      </c>
      <c r="O40" s="33"/>
    </row>
    <row r="41" spans="1:15" s="40" customFormat="1" x14ac:dyDescent="0.2">
      <c r="A41" s="13">
        <v>46</v>
      </c>
      <c r="B41" s="14">
        <v>44155</v>
      </c>
      <c r="C41" s="102">
        <v>7</v>
      </c>
      <c r="D41" s="102">
        <v>7</v>
      </c>
      <c r="E41" s="102">
        <v>7</v>
      </c>
      <c r="F41" s="102">
        <v>20</v>
      </c>
      <c r="G41" s="102">
        <v>16</v>
      </c>
      <c r="H41" s="102">
        <v>11</v>
      </c>
      <c r="I41" s="102">
        <v>2</v>
      </c>
      <c r="J41" s="102">
        <v>8</v>
      </c>
      <c r="K41" s="102">
        <v>9</v>
      </c>
      <c r="L41" s="102">
        <v>9</v>
      </c>
      <c r="M41" s="204">
        <v>4</v>
      </c>
      <c r="N41" s="175">
        <f t="shared" si="1"/>
        <v>100</v>
      </c>
      <c r="O41" s="33"/>
    </row>
    <row r="42" spans="1:15" s="40" customFormat="1" x14ac:dyDescent="0.2">
      <c r="A42" s="13">
        <v>47</v>
      </c>
      <c r="B42" s="14">
        <v>44162</v>
      </c>
      <c r="C42" s="102">
        <v>3</v>
      </c>
      <c r="D42" s="102">
        <v>5</v>
      </c>
      <c r="E42" s="102">
        <v>9</v>
      </c>
      <c r="F42" s="102">
        <v>16</v>
      </c>
      <c r="G42" s="102">
        <v>13</v>
      </c>
      <c r="H42" s="102">
        <v>9</v>
      </c>
      <c r="I42" s="102">
        <v>2</v>
      </c>
      <c r="J42" s="102">
        <v>8</v>
      </c>
      <c r="K42" s="102">
        <v>6</v>
      </c>
      <c r="L42" s="102">
        <v>8</v>
      </c>
      <c r="M42" s="204">
        <v>2</v>
      </c>
      <c r="N42" s="175">
        <f t="shared" si="1"/>
        <v>81</v>
      </c>
      <c r="O42" s="33"/>
    </row>
    <row r="43" spans="1:15" s="40" customFormat="1" x14ac:dyDescent="0.2">
      <c r="A43" s="13">
        <v>48</v>
      </c>
      <c r="B43" s="14">
        <v>44169</v>
      </c>
      <c r="C43" s="102">
        <v>8</v>
      </c>
      <c r="D43" s="102">
        <v>5</v>
      </c>
      <c r="E43" s="102">
        <v>8</v>
      </c>
      <c r="F43" s="102">
        <v>20</v>
      </c>
      <c r="G43" s="102">
        <v>14</v>
      </c>
      <c r="H43" s="102">
        <v>6</v>
      </c>
      <c r="I43" s="102">
        <v>1</v>
      </c>
      <c r="J43" s="102">
        <v>6</v>
      </c>
      <c r="K43" s="102">
        <v>9</v>
      </c>
      <c r="L43" s="102">
        <v>9</v>
      </c>
      <c r="M43" s="102">
        <v>12</v>
      </c>
      <c r="N43" s="175">
        <f t="shared" si="1"/>
        <v>98</v>
      </c>
      <c r="O43" s="33"/>
    </row>
    <row r="44" spans="1:15" s="40" customFormat="1" x14ac:dyDescent="0.2">
      <c r="A44" s="13">
        <v>49</v>
      </c>
      <c r="B44" s="14">
        <v>44176</v>
      </c>
      <c r="C44" s="102">
        <v>6</v>
      </c>
      <c r="D44" s="102">
        <v>5</v>
      </c>
      <c r="E44" s="102">
        <v>5</v>
      </c>
      <c r="F44" s="102">
        <v>15</v>
      </c>
      <c r="G44" s="102">
        <v>13</v>
      </c>
      <c r="H44" s="102">
        <v>4</v>
      </c>
      <c r="I44" s="102">
        <v>4</v>
      </c>
      <c r="J44" s="102">
        <v>7</v>
      </c>
      <c r="K44" s="102">
        <v>8</v>
      </c>
      <c r="L44" s="102">
        <v>12</v>
      </c>
      <c r="M44" s="102">
        <v>8</v>
      </c>
      <c r="N44" s="175">
        <f t="shared" si="1"/>
        <v>87</v>
      </c>
      <c r="O44" s="33"/>
    </row>
    <row r="45" spans="1:15" s="40" customFormat="1" x14ac:dyDescent="0.2">
      <c r="A45" s="13">
        <v>50</v>
      </c>
      <c r="B45" s="14">
        <v>44183</v>
      </c>
      <c r="C45" s="102">
        <v>12</v>
      </c>
      <c r="D45" s="102">
        <v>5</v>
      </c>
      <c r="E45" s="102">
        <v>2</v>
      </c>
      <c r="F45" s="102">
        <v>10</v>
      </c>
      <c r="G45" s="102">
        <v>10</v>
      </c>
      <c r="H45" s="102">
        <v>5</v>
      </c>
      <c r="I45" s="102">
        <v>3</v>
      </c>
      <c r="J45" s="102">
        <v>8</v>
      </c>
      <c r="K45" s="102">
        <v>12</v>
      </c>
      <c r="L45" s="102">
        <v>8</v>
      </c>
      <c r="M45" s="102">
        <v>7</v>
      </c>
      <c r="N45" s="175">
        <f t="shared" si="1"/>
        <v>82</v>
      </c>
      <c r="O45" s="33"/>
    </row>
    <row r="46" spans="1:15" s="40" customFormat="1" x14ac:dyDescent="0.2">
      <c r="A46" s="13">
        <v>51</v>
      </c>
      <c r="B46" s="14">
        <v>44190</v>
      </c>
      <c r="C46" s="102">
        <v>10</v>
      </c>
      <c r="D46" s="102">
        <v>7</v>
      </c>
      <c r="E46" s="102">
        <v>8</v>
      </c>
      <c r="F46" s="102">
        <v>14</v>
      </c>
      <c r="G46" s="102">
        <v>9</v>
      </c>
      <c r="H46" s="102">
        <v>3</v>
      </c>
      <c r="I46" s="102">
        <v>8</v>
      </c>
      <c r="J46" s="102">
        <v>4</v>
      </c>
      <c r="K46" s="102">
        <v>14</v>
      </c>
      <c r="L46" s="102">
        <v>7</v>
      </c>
      <c r="M46" s="102">
        <v>4</v>
      </c>
      <c r="N46" s="175">
        <f t="shared" si="1"/>
        <v>88</v>
      </c>
      <c r="O46" s="33"/>
    </row>
    <row r="47" spans="1:15" s="40" customFormat="1" x14ac:dyDescent="0.2">
      <c r="A47" s="13" t="s">
        <v>119</v>
      </c>
      <c r="B47" s="14">
        <v>44197</v>
      </c>
      <c r="C47" s="102">
        <v>15</v>
      </c>
      <c r="D47" s="102">
        <v>7</v>
      </c>
      <c r="E47" s="102">
        <v>12</v>
      </c>
      <c r="F47" s="102">
        <v>15</v>
      </c>
      <c r="G47" s="102">
        <v>6</v>
      </c>
      <c r="H47" s="102">
        <v>10</v>
      </c>
      <c r="I47" s="102">
        <v>0</v>
      </c>
      <c r="J47" s="102">
        <v>4</v>
      </c>
      <c r="K47" s="102">
        <v>23</v>
      </c>
      <c r="L47" s="102">
        <v>0</v>
      </c>
      <c r="M47" s="102">
        <v>2</v>
      </c>
      <c r="N47" s="175">
        <f t="shared" si="1"/>
        <v>94</v>
      </c>
      <c r="O47" s="33"/>
    </row>
    <row r="48" spans="1:15" s="40" customFormat="1" x14ac:dyDescent="0.2">
      <c r="A48" s="13">
        <v>1</v>
      </c>
      <c r="B48" s="14">
        <v>44204</v>
      </c>
      <c r="C48" s="102">
        <v>13</v>
      </c>
      <c r="D48" s="102">
        <v>8</v>
      </c>
      <c r="E48" s="102">
        <v>13</v>
      </c>
      <c r="F48" s="102">
        <v>14</v>
      </c>
      <c r="G48" s="102">
        <v>9</v>
      </c>
      <c r="H48" s="102">
        <v>13</v>
      </c>
      <c r="I48" s="102">
        <v>10</v>
      </c>
      <c r="J48" s="102">
        <v>12</v>
      </c>
      <c r="K48" s="102">
        <v>24</v>
      </c>
      <c r="L48" s="102">
        <v>21</v>
      </c>
      <c r="M48" s="102">
        <v>8</v>
      </c>
      <c r="N48" s="171">
        <f t="shared" ref="N48" si="2">SUM(C48:M48)</f>
        <v>145</v>
      </c>
      <c r="O48" s="33"/>
    </row>
    <row r="49" spans="1:15" s="40" customFormat="1" x14ac:dyDescent="0.2">
      <c r="A49" s="13">
        <v>2</v>
      </c>
      <c r="B49" s="14">
        <v>44211</v>
      </c>
      <c r="C49" s="102">
        <v>21</v>
      </c>
      <c r="D49" s="102">
        <v>8</v>
      </c>
      <c r="E49" s="102">
        <v>18</v>
      </c>
      <c r="F49" s="102">
        <v>22</v>
      </c>
      <c r="G49" s="102">
        <v>14</v>
      </c>
      <c r="H49" s="102">
        <v>12</v>
      </c>
      <c r="I49" s="102">
        <v>10</v>
      </c>
      <c r="J49" s="102">
        <v>9</v>
      </c>
      <c r="K49" s="102">
        <v>18</v>
      </c>
      <c r="L49" s="102">
        <v>12</v>
      </c>
      <c r="M49" s="102">
        <v>9</v>
      </c>
      <c r="N49" s="175">
        <f t="shared" ref="N49:N54" si="3">SUM(C49:M49)</f>
        <v>153</v>
      </c>
      <c r="O49" s="33"/>
    </row>
    <row r="50" spans="1:15" s="40" customFormat="1" x14ac:dyDescent="0.2">
      <c r="A50" s="13">
        <v>3</v>
      </c>
      <c r="B50" s="14">
        <v>44218</v>
      </c>
      <c r="C50" s="102">
        <v>24</v>
      </c>
      <c r="D50" s="102">
        <v>13</v>
      </c>
      <c r="E50" s="102">
        <v>31</v>
      </c>
      <c r="F50" s="102">
        <v>16</v>
      </c>
      <c r="G50" s="102">
        <v>10</v>
      </c>
      <c r="H50" s="102">
        <v>14</v>
      </c>
      <c r="I50" s="102">
        <v>5</v>
      </c>
      <c r="J50" s="102">
        <v>8</v>
      </c>
      <c r="K50" s="102">
        <v>21</v>
      </c>
      <c r="L50" s="102">
        <v>13</v>
      </c>
      <c r="M50" s="102">
        <v>27</v>
      </c>
      <c r="N50" s="175">
        <f t="shared" si="3"/>
        <v>182</v>
      </c>
      <c r="O50" s="33"/>
    </row>
    <row r="51" spans="1:15" s="40" customFormat="1" x14ac:dyDescent="0.2">
      <c r="A51" s="13">
        <v>4</v>
      </c>
      <c r="B51" s="14">
        <v>44225</v>
      </c>
      <c r="C51" s="102">
        <v>10</v>
      </c>
      <c r="D51" s="102">
        <v>9</v>
      </c>
      <c r="E51" s="102">
        <v>28</v>
      </c>
      <c r="F51" s="102">
        <v>17</v>
      </c>
      <c r="G51" s="102">
        <v>5</v>
      </c>
      <c r="H51" s="102">
        <v>8</v>
      </c>
      <c r="I51" s="102">
        <v>9</v>
      </c>
      <c r="J51" s="102">
        <v>10</v>
      </c>
      <c r="K51" s="102">
        <v>9</v>
      </c>
      <c r="L51" s="102">
        <v>18</v>
      </c>
      <c r="M51" s="102">
        <v>14</v>
      </c>
      <c r="N51" s="175">
        <f t="shared" si="3"/>
        <v>137</v>
      </c>
      <c r="O51" s="33"/>
    </row>
    <row r="52" spans="1:15" s="256" customFormat="1" x14ac:dyDescent="0.2">
      <c r="A52" s="13">
        <v>5</v>
      </c>
      <c r="B52" s="14">
        <v>44232</v>
      </c>
      <c r="C52" s="102">
        <v>12</v>
      </c>
      <c r="D52" s="102">
        <v>5</v>
      </c>
      <c r="E52" s="102">
        <v>26</v>
      </c>
      <c r="F52" s="102">
        <v>13</v>
      </c>
      <c r="G52" s="102">
        <v>7</v>
      </c>
      <c r="H52" s="102">
        <v>8</v>
      </c>
      <c r="I52" s="102">
        <v>6</v>
      </c>
      <c r="J52" s="102">
        <v>5</v>
      </c>
      <c r="K52" s="102">
        <v>12</v>
      </c>
      <c r="L52" s="102">
        <v>13</v>
      </c>
      <c r="M52" s="102">
        <v>19</v>
      </c>
      <c r="N52" s="175">
        <f t="shared" si="3"/>
        <v>126</v>
      </c>
      <c r="O52" s="33"/>
    </row>
    <row r="53" spans="1:15" s="256" customFormat="1" x14ac:dyDescent="0.2">
      <c r="A53" s="13">
        <v>6</v>
      </c>
      <c r="B53" s="14">
        <v>44239</v>
      </c>
      <c r="C53" s="102">
        <v>2</v>
      </c>
      <c r="D53" s="102">
        <v>9</v>
      </c>
      <c r="E53" s="102">
        <v>18</v>
      </c>
      <c r="F53" s="102">
        <v>24</v>
      </c>
      <c r="G53" s="102">
        <v>6</v>
      </c>
      <c r="H53" s="102">
        <v>3</v>
      </c>
      <c r="I53" s="102">
        <v>3</v>
      </c>
      <c r="J53" s="102">
        <v>3</v>
      </c>
      <c r="K53" s="102">
        <v>9</v>
      </c>
      <c r="L53" s="102">
        <v>7</v>
      </c>
      <c r="M53" s="102">
        <v>15</v>
      </c>
      <c r="N53" s="175">
        <f t="shared" si="3"/>
        <v>99</v>
      </c>
      <c r="O53" s="33"/>
    </row>
    <row r="54" spans="1:15" s="256" customFormat="1" x14ac:dyDescent="0.2">
      <c r="A54" s="13">
        <v>7</v>
      </c>
      <c r="B54" s="14">
        <v>44246</v>
      </c>
      <c r="C54" s="102">
        <v>9</v>
      </c>
      <c r="D54" s="102">
        <v>1</v>
      </c>
      <c r="E54" s="102">
        <v>14</v>
      </c>
      <c r="F54" s="102">
        <v>12</v>
      </c>
      <c r="G54" s="102">
        <v>6</v>
      </c>
      <c r="H54" s="102">
        <v>4</v>
      </c>
      <c r="I54" s="102">
        <v>0</v>
      </c>
      <c r="J54" s="102">
        <v>4</v>
      </c>
      <c r="K54" s="102">
        <v>9</v>
      </c>
      <c r="L54" s="102">
        <v>12</v>
      </c>
      <c r="M54" s="102">
        <v>7</v>
      </c>
      <c r="N54" s="175">
        <f t="shared" si="3"/>
        <v>78</v>
      </c>
      <c r="O54" s="33"/>
    </row>
    <row r="55" spans="1:15" s="40" customFormat="1" x14ac:dyDescent="0.2">
      <c r="A55" s="167" t="s">
        <v>120</v>
      </c>
      <c r="B55" s="166"/>
      <c r="C55" s="165"/>
      <c r="D55" s="165"/>
      <c r="E55" s="165"/>
      <c r="F55" s="165"/>
      <c r="G55" s="165"/>
      <c r="H55" s="165"/>
      <c r="I55" s="165"/>
      <c r="J55" s="165"/>
      <c r="K55" s="165"/>
      <c r="L55" s="165"/>
      <c r="M55" s="165"/>
      <c r="N55" s="169"/>
      <c r="O55" s="33"/>
    </row>
    <row r="56" spans="1:15" ht="14.25" x14ac:dyDescent="0.2">
      <c r="A56" s="42" t="s">
        <v>36</v>
      </c>
    </row>
    <row r="57" spans="1:15" ht="14.25" x14ac:dyDescent="0.2">
      <c r="A57" s="74" t="s">
        <v>30</v>
      </c>
    </row>
    <row r="58" spans="1:15" ht="14.25" x14ac:dyDescent="0.2">
      <c r="A58" s="127" t="s">
        <v>85</v>
      </c>
      <c r="B58" s="127"/>
      <c r="C58" s="127"/>
      <c r="D58" s="127"/>
      <c r="E58" s="127"/>
      <c r="F58" s="127"/>
      <c r="G58" s="127"/>
      <c r="H58" s="127"/>
      <c r="I58" s="127"/>
      <c r="J58" s="127"/>
      <c r="K58" s="127"/>
      <c r="L58" s="127"/>
      <c r="M58" s="127"/>
      <c r="N58" s="127"/>
    </row>
    <row r="59" spans="1:15" ht="14.25" x14ac:dyDescent="0.2">
      <c r="A59" s="74" t="s">
        <v>94</v>
      </c>
    </row>
    <row r="60" spans="1:15" x14ac:dyDescent="0.2"/>
    <row r="61" spans="1:15" x14ac:dyDescent="0.2"/>
    <row r="62" spans="1:15" x14ac:dyDescent="0.2"/>
    <row r="63" spans="1:15" x14ac:dyDescent="0.2"/>
    <row r="64" spans="1:15" x14ac:dyDescent="0.2"/>
    <row r="65" x14ac:dyDescent="0.2"/>
    <row r="66" x14ac:dyDescent="0.2"/>
    <row r="67" x14ac:dyDescent="0.2"/>
    <row r="68" x14ac:dyDescent="0.2"/>
    <row r="69" x14ac:dyDescent="0.2"/>
    <row r="70" x14ac:dyDescent="0.2"/>
    <row r="71" x14ac:dyDescent="0.2"/>
    <row r="72" x14ac:dyDescent="0.2"/>
    <row r="73" x14ac:dyDescent="0.2"/>
  </sheetData>
  <hyperlinks>
    <hyperlink ref="A1" location="Contents!A1" display="Content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Background</vt:lpstr>
      <vt:lpstr>Definitions</vt:lpstr>
      <vt:lpstr>Table 1</vt:lpstr>
      <vt:lpstr>Table 2</vt:lpstr>
      <vt:lpstr>Table 3</vt:lpstr>
      <vt:lpstr>Table 4</vt:lpstr>
      <vt:lpstr>Table 5</vt:lpstr>
      <vt:lpstr>Table 6</vt:lpstr>
      <vt:lpstr>Table 7</vt:lpstr>
      <vt:lpstr>Table 8</vt:lpstr>
      <vt:lpstr>Table 9</vt:lpstr>
      <vt:lpstr>Chart 1 - Weekly deaths</vt:lpstr>
      <vt:lpstr>Sheet1</vt:lpstr>
      <vt:lpstr>Table 10</vt:lpstr>
      <vt:lpstr>Table 11</vt:lpstr>
      <vt:lpstr>Table 12</vt:lpstr>
      <vt:lpstr>Table 13</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Deaths in Northern Ireland for week ending 29th January 2021</dc:title>
  <dc:subject>Deaths, covid</dc:subject>
  <dc:creator>NISRA</dc:creator>
  <cp:lastModifiedBy>Ian Craig</cp:lastModifiedBy>
  <cp:lastPrinted>2020-04-16T11:02:55Z</cp:lastPrinted>
  <dcterms:created xsi:type="dcterms:W3CDTF">2009-08-24T15:17:21Z</dcterms:created>
  <dcterms:modified xsi:type="dcterms:W3CDTF">2021-02-25T16:12:22Z</dcterms:modified>
</cp:coreProperties>
</file>