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<sst xmlns="http://schemas.openxmlformats.org/spreadsheetml/2006/main" count="1063" uniqueCount="604">
  <si>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</si>
  <si>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</si>
  <si>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</si>
  <si>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</si>
  <si>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</si>
  <si>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</si>
  <si>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</si>
  <si>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</si>
  <si>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</si>
  <si>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</si>
  <si>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</si>
  <si>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</si>
  <si>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</si>
  <si>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</si>
  <si>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</si>
  <si>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</si>
  <si>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</si>
  <si>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</si>
  <si>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</si>
  <si>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</si>
  <si>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</si>
  <si>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</si>
  <si>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</si>
  <si>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</si>
  <si>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</si>
  <si>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</si>
  <si>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</si>
  <si>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</si>
  <si>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</si>
  <si>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</si>
  <si>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</si>
  <si>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</si>
  <si>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</si>
  <si>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</si>
  <si>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</si>
  <si>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</si>
  <si>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</si>
  <si>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</si>
  <si>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</si>
  <si>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</si>
  <si>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</si>
  <si>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</si>
  <si>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</si>
  <si>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</si>
  <si>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</si>
  <si>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</si>
  <si>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</si>
  <si>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</si>
  <si>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</si>
  <si>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</si>
  <si>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</si>
  <si>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</si>
  <si>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</si>
  <si>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</si>
  <si>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</si>
  <si>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</si>
  <si>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</si>
  <si>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</si>
  <si>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</si>
  <si>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</si>
  <si>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</si>
  <si>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</si>
  <si>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</si>
  <si>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</si>
  <si>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</si>
  <si>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</si>
  <si>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</si>
  <si>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</si>
  <si>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</si>
  <si>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</si>
  <si>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</si>
  <si>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</si>
  <si>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</si>
  <si>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</si>
  <si>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</si>
  <si>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</si>
  <si>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</si>
  <si>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</si>
  <si>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</si>
  <si>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</si>
  <si>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</si>
  <si>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</si>
  <si>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</si>
  <si>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</si>
  <si>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</si>
  <si>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</si>
  <si>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</si>
  <si>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</si>
  <si>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</si>
  <si>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</si>
  <si>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</si>
  <si>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</si>
  <si>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</si>
  <si>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</si>
  <si>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</si>
  <si>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</si>
  <si>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</si>
  <si>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</si>
  <si>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</si>
  <si>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</si>
  <si>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</si>
  <si>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</si>
  <si>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</si>
  <si>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</si>
  <si>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</si>
  <si>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</si>
  <si>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</si>
  <si>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</si>
  <si>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</si>
  <si>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</si>
  <si>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</si>
  <si>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</si>
  <si>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</si>
  <si>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</si>
  <si>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</si>
  <si>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</si>
  <si>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</si>
  <si>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</si>
  <si>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</si>
  <si>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</si>
  <si>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</si>
  <si>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</si>
  <si>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</si>
  <si>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</si>
  <si>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</si>
  <si>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</si>
  <si>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</si>
  <si>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</si>
  <si>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</si>
  <si>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</si>
  <si>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</si>
  <si>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</si>
  <si>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</si>
  <si>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</si>
  <si>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</si>
  <si>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</si>
  <si>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</si>
  <si>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</si>
  <si>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</si>
  <si>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</si>
  <si>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</si>
  <si>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</si>
  <si>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</si>
  <si>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</si>
  <si>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</si>
  <si>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</si>
  <si>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</si>
  <si>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</si>
  <si>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</si>
  <si>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</si>
  <si>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</si>
  <si>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</si>
  <si>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</si>
  <si>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</si>
  <si>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</si>
  <si>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</si>
  <si>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</si>
  <si>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</si>
  <si>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</si>
  <si>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</si>
  <si>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</si>
  <si>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</si>
  <si>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</si>
  <si>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</si>
  <si>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</si>
  <si>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</si>
  <si>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</si>
  <si>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</si>
  <si>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</si>
  <si>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</si>
  <si>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</si>
  <si>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</si>
  <si>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</si>
  <si>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</si>
  <si>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</si>
  <si>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</si>
  <si>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</si>
  <si>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</si>
  <si>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</si>
  <si>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</si>
  <si>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</si>
  <si>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</si>
  <si>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</si>
  <si>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</si>
  <si>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</si>
  <si>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</si>
  <si>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</si>
  <si>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</si>
  <si>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</si>
  <si>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</si>
  <si>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</si>
  <si>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</si>
  <si>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</si>
  <si>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</si>
  <si>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</si>
  <si>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</si>
  <si>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</si>
  <si>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</si>
  <si>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</si>
  <si>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</si>
  <si>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</si>
  <si>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</si>
  <si>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</si>
  <si>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</si>
  <si>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</si>
  <si>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</si>
  <si>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</si>
  <si>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</si>
  <si>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</si>
  <si>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</si>
  <si>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</si>
  <si>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</si>
  <si>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</si>
  <si>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</si>
  <si>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</si>
  <si>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</si>
  <si>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</si>
  <si>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</si>
  <si>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</si>
  <si>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</si>
  <si>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</si>
  <si>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</si>
  <si>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</si>
  <si>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</si>
  <si>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</si>
  <si>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</si>
  <si>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</si>
  <si>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</si>
  <si>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</si>
  <si>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</si>
  <si>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</si>
  <si>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</si>
  <si>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</si>
  <si>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</si>
  <si>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</si>
  <si>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</si>
  <si>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</si>
  <si>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</si>
  <si>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</si>
  <si>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</si>
  <si>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</si>
  <si>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</si>
  <si>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</si>
  <si>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</si>
  <si>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</si>
  <si>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</si>
  <si>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</si>
  <si>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</si>
  <si>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</si>
  <si>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</si>
  <si>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</si>
  <si>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</si>
  <si>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</si>
  <si>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</si>
  <si>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</si>
  <si>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</si>
  <si>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</si>
  <si>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</si>
  <si>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</si>
  <si>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</si>
  <si>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</si>
  <si>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</si>
  <si>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</si>
  <si>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</si>
  <si>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</si>
  <si>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</si>
  <si>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</si>
  <si>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</si>
  <si>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</si>
  <si>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</si>
  <si>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</si>
  <si>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</si>
  <si>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</si>
  <si>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</si>
  <si>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</si>
  <si>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</si>
  <si>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</si>
  <si>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</si>
  <si>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</si>
  <si>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</si>
  <si>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</si>
  <si>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</si>
  <si>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</si>
  <si>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</si>
  <si>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</si>
  <si>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</si>
  <si>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</si>
  <si>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</si>
  <si>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</si>
  <si>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</si>
  <si>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</si>
  <si>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</si>
  <si>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</si>
  <si>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</si>
  <si>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</si>
  <si>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</si>
  <si>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</si>
  <si>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</si>
  <si>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</si>
  <si>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</si>
  <si>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</si>
  <si>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</si>
  <si>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</si>
  <si>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</si>
  <si>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</si>
  <si>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</si>
  <si>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</si>
  <si>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</si>
  <si>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</si>
  <si>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</si>
  <si>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</si>
  <si>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</si>
  <si>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</si>
  <si>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</si>
  <si>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</si>
  <si>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</si>
  <si>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</si>
  <si>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</si>
  <si>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</si>
  <si>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</si>
  <si>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</si>
  <si>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</si>
  <si>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</si>
  <si>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</si>
  <si>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</si>
  <si>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</si>
  <si>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</si>
  <si>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</si>
  <si>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</si>
  <si>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</si>
  <si>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</si>
  <si>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</si>
  <si>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</si>
  <si>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</si>
  <si>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</si>
  <si>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</si>
  <si>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</si>
  <si>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</si>
  <si>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</si>
  <si>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</si>
  <si>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</si>
  <si>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</si>
  <si>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</si>
  <si>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</si>
  <si>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</si>
  <si>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</si>
  <si>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</si>
  <si>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</si>
  <si>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</si>
  <si>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</si>
  <si>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</si>
  <si>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</si>
  <si>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</si>
  <si>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</si>
  <si>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</si>
  <si>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</si>
  <si>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</si>
  <si>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</si>
  <si>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</si>
  <si>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</si>
  <si>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</si>
  <si>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</si>
  <si>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</si>
  <si>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</si>
  <si>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</si>
  <si>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</si>
  <si>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</si>
  <si>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</si>
  <si>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</si>
  <si>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</si>
  <si>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</si>
  <si>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</si>
  <si>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</si>
  <si>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</si>
  <si>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</si>
  <si>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</si>
  <si>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</si>
  <si>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</si>
  <si>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</si>
  <si>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</si>
  <si>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</si>
  <si>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</si>
  <si>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</si>
  <si>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</si>
  <si>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</si>
  <si>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</si>
  <si>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</si>
  <si>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</si>
  <si>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</si>
  <si>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</si>
  <si>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</si>
  <si>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</si>
  <si>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</si>
  <si>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</si>
  <si>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</si>
  <si>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</si>
  <si>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</si>
  <si>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</si>
  <si>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</si>
  <si>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</si>
  <si>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</si>
  <si>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</si>
  <si>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</si>
  <si>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</si>
  <si>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</si>
  <si>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</si>
  <si>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</si>
  <si>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</si>
  <si>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</si>
  <si>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</si>
  <si>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</si>
  <si>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</si>
  <si>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</si>
  <si>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</si>
  <si>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</si>
  <si>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</si>
  <si>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</si>
  <si>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</si>
  <si>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</si>
  <si>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</si>
  <si>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</si>
  <si>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</si>
  <si>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</si>
  <si>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</si>
  <si>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</si>
  <si>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</si>
  <si>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</si>
  <si>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</si>
  <si>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</si>
  <si>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</si>
  <si>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</si>
  <si>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</si>
  <si>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</si>
  <si>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</si>
  <si>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</si>
  <si>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</si>
  <si>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</si>
  <si>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</si>
  <si>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</si>
  <si>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</si>
  <si>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</si>
  <si>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</si>
  <si>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</si>
  <si>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</si>
  <si>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</si>
  <si>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</si>
  <si>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</si>
  <si>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</si>
  <si>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</si>
  <si>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</si>
  <si>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</si>
  <si>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</si>
  <si>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</si>
  <si>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</si>
  <si>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</si>
  <si>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</si>
  <si>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</si>
  <si>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</si>
  <si>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</si>
  <si>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</si>
  <si>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</si>
  <si>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</si>
  <si>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</si>
  <si>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</si>
  <si>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</si>
  <si>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</si>
  <si>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</si>
  <si>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</si>
  <si>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</si>
  <si>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</si>
  <si>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</si>
  <si>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</si>
  <si>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</si>
  <si>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</si>
  <si>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</si>
  <si>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</si>
  <si>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</si>
  <si>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</si>
  <si>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</si>
  <si>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</si>
  <si>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</si>
  <si>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</si>
  <si>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</si>
  <si>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</si>
  <si>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</si>
  <si>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</si>
  <si>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</si>
  <si>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</si>
  <si>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</si>
  <si>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</si>
  <si>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</si>
  <si>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</si>
  <si>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</si>
  <si>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</si>
  <si>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</si>
  <si>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</si>
  <si>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</si>
  <si>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</si>
  <si>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</si>
  <si>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</si>
  <si>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</si>
  <si>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</si>
  <si>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</si>
  <si>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</si>
  <si>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</si>
  <si>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</si>
  <si>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</si>
  <si>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</si>
  <si>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</si>
  <si>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</si>
  <si>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</si>
  <si>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</si>
  <si>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</si>
  <si>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</si>
  <si>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</si>
  <si>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</si>
  <si>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</si>
  <si>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</si>
  <si>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</si>
  <si>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</si>
  <si>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</si>
  <si>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</si>
  <si>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</si>
  <si>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</si>
  <si>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</si>
  <si>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</si>
  <si>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</si>
  <si>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</si>
  <si>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</si>
  <si>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</si>
  <si>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</si>
  <si>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</si>
  <si>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</si>
  <si>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</si>
  <si>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</si>
  <si>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</si>
  <si>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</si>
  <si>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</si>
  <si>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</si>
  <si>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</si>
  <si>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</si>
  <si>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</si>
  <si>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</si>
  <si>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</si>
  <si>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</si>
  <si>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</si>
  <si>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</si>
  <si>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</si>
  <si>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</si>
  <si>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</si>
  <si>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</si>
  <si>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</si>
  <si>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</si>
  <si>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</si>
  <si>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</si>
  <si>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</si>
  <si>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</si>
  <si>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</si>
  <si>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</si>
  <si>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</si>
  <si>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</si>
  <si>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</si>
  <si>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</si>
  <si>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</si>
  <si>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</si>
  <si>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</si>
  <si>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</si>
  <si>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</si>
  <si>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</si>
  <si>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</si>
  <si>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</si>
  <si>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</si>
  <si>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</si>
  <si>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</si>
  <si>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</si>
  <si>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</si>
  <si>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</si>
  <si>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</si>
  <si>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</si>
  <si>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</si>
  <si>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</si>
  <si>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</si>
  <si>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</si>
  <si>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</si>
  <si>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</si>
  <si>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</si>
  <si>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</si>
  <si>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</si>
  <si>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</si>
  <si>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</si>
  <si>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</si>
  <si>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</si>
  <si>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</si>
  <si>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</si>
  <si>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</si>
  <si>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</si>
  <si>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</si>
  <si>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</si>
  <si>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</si>
  <si>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</si>
  <si>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</si>
  <si>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</si>
  <si>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</si>
  <si>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 Following investigations yesterday the cumulative figure also includes one additional historic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</si>
</sst>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70">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720cfb6eb5b74e6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Discharges'!$A$4:$A$646</c:f>
              <c:numCache>
                <c:formatCode>m/d/yyyy</c:formatCode>
                <c:ptCount val="643"/>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numCache>
            </c:numRef>
          </c:cat>
          <c:val>
            <c:numRef>
              <c:f>'Table 4 - Delayed Discharges'!$C$4:$C$646</c:f>
              <c:numCache>
                <c:formatCode>#,##0</c:formatCode>
                <c:ptCount val="64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Workforce'!$B$117:$B$210</c:f>
              <c:numCache>
                <c:formatCode>#,##0</c:formatCode>
                <c:ptCount val="9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Workforce'!$C$117:$C$210</c:f>
              <c:numCache>
                <c:formatCode>#,##0</c:formatCode>
                <c:ptCount val="9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Workforce'!$D$117:$D$210</c:f>
              <c:numCache>
                <c:formatCode>#,##0</c:formatCode>
                <c:ptCount val="9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21-22'!$A$4:$A$103</c:f>
              <c:numCache>
                <c:formatCode>m/d/yyyy</c:formatCode>
                <c:ptCount val="10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numCache>
            </c:numRef>
          </c:cat>
          <c:val>
            <c:numRef>
              <c:f>'Table 9 - School absence 21-22'!$E$4:$E$103</c:f>
              <c:numCache>
                <c:formatCode>0.0%</c:formatCode>
                <c:ptCount val="10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3.3000000000000002E-2</c:v>
                </c:pt>
                <c:pt idx="96">
                  <c:v>3.6000000000000004E-2</c:v>
                </c:pt>
                <c:pt idx="97">
                  <c:v>3.7999999999999999E-2</c:v>
                </c:pt>
                <c:pt idx="98">
                  <c:v>3.9580311100000001E-2</c:v>
                </c:pt>
                <c:pt idx="99">
                  <c:v>4.4000000000000004E-2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21-22'!$A$4:$A$103</c:f>
              <c:numCache>
                <c:formatCode>m/d/yyyy</c:formatCode>
                <c:ptCount val="10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numCache>
            </c:numRef>
          </c:cat>
          <c:val>
            <c:numRef>
              <c:f>'Table 9 - School absence 21-22'!$D$4:$D$103</c:f>
              <c:numCache>
                <c:formatCode>0.0%</c:formatCode>
                <c:ptCount val="10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7.5999999999999998E-2</c:v>
                </c:pt>
                <c:pt idx="96">
                  <c:v>7.2999999999999995E-2</c:v>
                </c:pt>
                <c:pt idx="97">
                  <c:v>7.0999999999999994E-2</c:v>
                </c:pt>
                <c:pt idx="98">
                  <c:v>7.3087008999999994E-2</c:v>
                </c:pt>
                <c:pt idx="99">
                  <c:v>8.8000000000000009E-2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7"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699" t="s">
        <v>75</v>
      </c>
      <c r="B1" s="699"/>
      <c r="C1" s="699"/>
      <c r="D1" s="699"/>
      <c r="E1" s="699"/>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c r="B211" s="130"/>
      <c r="C211" s="565"/>
      <c r="D211" s="565"/>
      <c r="E211" s="603"/>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242</v>
      </c>
      <c r="D97" s="369">
        <v>477</v>
      </c>
    </row>
    <row r="98" spans="1:4" s="647" customFormat="1" x14ac:dyDescent="0.25">
      <c r="A98" s="198">
        <v>52</v>
      </c>
      <c r="B98" s="607" t="s">
        <v>564</v>
      </c>
      <c r="C98" s="2">
        <v>647</v>
      </c>
      <c r="D98" s="637">
        <v>1111</v>
      </c>
    </row>
    <row r="99" spans="1:4" s="647" customFormat="1" x14ac:dyDescent="0.25">
      <c r="A99" s="198">
        <v>1</v>
      </c>
      <c r="B99" s="607" t="s">
        <v>584</v>
      </c>
      <c r="C99" s="2">
        <v>831</v>
      </c>
      <c r="D99" s="637">
        <v>1088</v>
      </c>
    </row>
    <row r="100" spans="1:4" x14ac:dyDescent="0.25">
      <c r="A100" s="198">
        <v>2</v>
      </c>
      <c r="B100" s="688" t="s">
        <v>601</v>
      </c>
      <c r="C100" s="2">
        <v>673</v>
      </c>
      <c r="D100" s="637">
        <v>721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2"/>
  <sheetViews>
    <sheetView showGridLines="0" zoomScaleNormal="100" workbookViewId="0">
      <pane xSplit="1" ySplit="2" topLeftCell="B7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4"/>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699" t="s">
        <v>139</v>
      </c>
      <c r="B1" s="699"/>
      <c r="C1" s="699"/>
      <c r="D1" s="699"/>
      <c r="E1" s="699"/>
      <c r="F1" s="699"/>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6"/>
  <sheetViews>
    <sheetView workbookViewId="0">
      <pane xSplit="1" ySplit="3" topLeftCell="B672"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93" t="s">
        <v>48</v>
      </c>
      <c r="B1" s="693"/>
      <c r="C1" s="693"/>
      <c r="D1" s="693"/>
      <c r="E1" s="693"/>
      <c r="F1" s="693"/>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603</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3"/>
  <sheetViews>
    <sheetView workbookViewId="0">
      <pane xSplit="1" ySplit="3" topLeftCell="B9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2" t="s">
        <v>445</v>
      </c>
      <c r="B1" s="722"/>
      <c r="C1" s="722"/>
      <c r="D1" s="722"/>
      <c r="E1" s="722"/>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23" t="s">
        <v>496</v>
      </c>
      <c r="P41" s="723"/>
      <c r="Q41" s="723"/>
      <c r="R41" s="723"/>
      <c r="S41" s="723"/>
    </row>
    <row r="42" spans="1:20" x14ac:dyDescent="0.25">
      <c r="A42" s="559">
        <v>44481</v>
      </c>
      <c r="B42" s="561">
        <v>2478</v>
      </c>
      <c r="C42" s="562">
        <v>0.89921106960000008</v>
      </c>
      <c r="D42" s="562">
        <v>8.036406950000001E-2</v>
      </c>
      <c r="E42" s="562">
        <v>2.0344314500000002E-2</v>
      </c>
      <c r="O42" s="723"/>
      <c r="P42" s="723"/>
      <c r="Q42" s="723"/>
      <c r="R42" s="723"/>
      <c r="S42" s="723"/>
    </row>
    <row r="43" spans="1:20" x14ac:dyDescent="0.25">
      <c r="A43" s="559">
        <v>44482</v>
      </c>
      <c r="B43" s="561">
        <v>2516</v>
      </c>
      <c r="C43" s="562">
        <v>0.89773623300000005</v>
      </c>
      <c r="D43" s="562">
        <v>8.1313324100000001E-2</v>
      </c>
      <c r="E43" s="562">
        <v>2.0874136299999999E-2</v>
      </c>
      <c r="O43" s="723"/>
      <c r="P43" s="723"/>
      <c r="Q43" s="723"/>
      <c r="R43" s="723"/>
      <c r="S43" s="723"/>
    </row>
    <row r="44" spans="1:20" x14ac:dyDescent="0.25">
      <c r="A44" s="559">
        <v>44483</v>
      </c>
      <c r="B44" s="561">
        <v>2534</v>
      </c>
      <c r="C44" s="562">
        <v>0.90259106430000002</v>
      </c>
      <c r="D44" s="562">
        <v>7.2437404799999994E-2</v>
      </c>
      <c r="E44" s="562">
        <v>2.4971530800000002E-2</v>
      </c>
      <c r="O44" s="723"/>
      <c r="P44" s="723"/>
      <c r="Q44" s="723"/>
      <c r="R44" s="723"/>
      <c r="S44" s="723"/>
    </row>
    <row r="45" spans="1:20" x14ac:dyDescent="0.25">
      <c r="A45" s="559">
        <v>44484</v>
      </c>
      <c r="B45" s="561">
        <v>2469</v>
      </c>
      <c r="C45" s="562">
        <v>0.84597662470000001</v>
      </c>
      <c r="D45" s="562">
        <v>0.13074513660000001</v>
      </c>
      <c r="E45" s="562">
        <v>2.32199945E-2</v>
      </c>
      <c r="O45" s="723"/>
      <c r="P45" s="723"/>
      <c r="Q45" s="723"/>
      <c r="R45" s="723"/>
      <c r="S45" s="723"/>
    </row>
    <row r="46" spans="1:20" x14ac:dyDescent="0.25">
      <c r="A46" s="559">
        <v>44487</v>
      </c>
      <c r="B46" s="561">
        <v>3748</v>
      </c>
      <c r="C46" s="562">
        <v>0.89495548599999997</v>
      </c>
      <c r="D46" s="562">
        <v>9.0113528800000009E-2</v>
      </c>
      <c r="E46" s="562">
        <v>1.49309851E-2</v>
      </c>
      <c r="O46" s="723"/>
      <c r="P46" s="723"/>
      <c r="Q46" s="723"/>
      <c r="R46" s="723"/>
      <c r="S46" s="723"/>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23425</v>
      </c>
      <c r="C99" s="621">
        <v>0.8909999999999999</v>
      </c>
      <c r="D99" s="621">
        <v>7.5999999999999998E-2</v>
      </c>
      <c r="E99" s="621">
        <v>3.3000000000000002E-2</v>
      </c>
    </row>
    <row r="100" spans="1:19" x14ac:dyDescent="0.25">
      <c r="A100" s="622">
        <v>44579</v>
      </c>
      <c r="B100" s="565">
        <v>25643</v>
      </c>
      <c r="C100" s="605">
        <v>0.89</v>
      </c>
      <c r="D100" s="605">
        <v>7.2999999999999995E-2</v>
      </c>
      <c r="E100" s="605">
        <v>3.6000000000000004E-2</v>
      </c>
    </row>
    <row r="101" spans="1:19" x14ac:dyDescent="0.25">
      <c r="A101" s="622">
        <v>44580</v>
      </c>
      <c r="B101" s="565">
        <v>26887</v>
      </c>
      <c r="C101" s="605">
        <v>0.8909999999999999</v>
      </c>
      <c r="D101" s="605">
        <v>7.0999999999999994E-2</v>
      </c>
      <c r="E101" s="605">
        <v>3.7999999999999999E-2</v>
      </c>
    </row>
    <row r="102" spans="1:19" x14ac:dyDescent="0.25">
      <c r="A102" s="691">
        <v>44581</v>
      </c>
      <c r="B102" s="648">
        <v>27811</v>
      </c>
      <c r="C102" s="692">
        <v>0.88731833839999996</v>
      </c>
      <c r="D102" s="692">
        <v>7.3087008999999994E-2</v>
      </c>
      <c r="E102" s="692">
        <v>3.9580311100000001E-2</v>
      </c>
    </row>
    <row r="103" spans="1:19" x14ac:dyDescent="0.25">
      <c r="A103" s="691">
        <v>44582</v>
      </c>
      <c r="B103" s="648">
        <v>30238</v>
      </c>
      <c r="C103" s="692">
        <v>0.86799999999999999</v>
      </c>
      <c r="D103" s="692">
        <v>8.8000000000000009E-2</v>
      </c>
      <c r="E103" s="692">
        <v>4.4000000000000004E-2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A1" sqref="AA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5"/>
  <sheetViews>
    <sheetView zoomScaleNormal="100" workbookViewId="0">
      <pane xSplit="1" ySplit="3" topLeftCell="B36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24" t="s">
        <v>234</v>
      </c>
      <c r="B1" s="724"/>
      <c r="C1" s="725"/>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5" spans="2:4" x14ac:dyDescent="0.25">
      <c r="B385" s="327"/>
      <c r="C385" s="327"/>
      <c r="D38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1"/>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24" t="s">
        <v>292</v>
      </c>
      <c r="B1" s="724"/>
      <c r="C1" s="724"/>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30" t="s">
        <v>0</v>
      </c>
      <c r="B3" s="726" t="s">
        <v>4</v>
      </c>
      <c r="C3" s="727"/>
      <c r="D3" s="728"/>
      <c r="E3" s="729" t="s">
        <v>7</v>
      </c>
      <c r="F3" s="729"/>
      <c r="G3" s="729"/>
    </row>
    <row r="4" spans="1:19" x14ac:dyDescent="0.25">
      <c r="A4" s="731"/>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32" t="s">
        <v>160</v>
      </c>
      <c r="F33" s="732"/>
      <c r="G33" s="732"/>
      <c r="H33" s="732"/>
      <c r="I33" s="732"/>
      <c r="J33" s="732"/>
      <c r="K33" s="732"/>
      <c r="L33" s="732"/>
      <c r="M33" s="732"/>
      <c r="N33" s="732"/>
      <c r="O33" s="732"/>
      <c r="P33" s="732"/>
      <c r="Q33" s="732"/>
      <c r="R33" s="732"/>
      <c r="S33" s="732"/>
      <c r="T33" s="732"/>
      <c r="U33" s="732"/>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33" t="s">
        <v>5</v>
      </c>
      <c r="E31" s="733"/>
      <c r="F31" s="733"/>
      <c r="G31" s="733"/>
      <c r="H31" s="733"/>
      <c r="I31" s="733"/>
      <c r="J31" s="733"/>
      <c r="K31" s="733"/>
      <c r="L31" s="733"/>
      <c r="M31" s="733"/>
      <c r="N31" s="733"/>
    </row>
    <row r="32" spans="1:14" x14ac:dyDescent="0.25">
      <c r="A32" s="338">
        <v>43938</v>
      </c>
      <c r="B32" s="275">
        <v>184</v>
      </c>
      <c r="D32" s="733"/>
      <c r="E32" s="733"/>
      <c r="F32" s="733"/>
      <c r="G32" s="733"/>
      <c r="H32" s="733"/>
      <c r="I32" s="733"/>
      <c r="J32" s="733"/>
      <c r="K32" s="733"/>
      <c r="L32" s="733"/>
      <c r="M32" s="733"/>
      <c r="N32" s="733"/>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33" t="s">
        <v>73</v>
      </c>
      <c r="E34" s="733"/>
      <c r="F34" s="733"/>
      <c r="G34" s="733"/>
      <c r="H34" s="733"/>
      <c r="I34" s="733"/>
      <c r="J34" s="733"/>
      <c r="K34" s="733"/>
      <c r="L34" s="733"/>
      <c r="M34" s="733"/>
      <c r="N34" s="733"/>
    </row>
    <row r="35" spans="1:14" x14ac:dyDescent="0.25">
      <c r="A35" s="338">
        <v>43941</v>
      </c>
      <c r="B35" s="275">
        <v>167</v>
      </c>
      <c r="D35" s="733"/>
      <c r="E35" s="733"/>
      <c r="F35" s="733"/>
      <c r="G35" s="733"/>
      <c r="H35" s="733"/>
      <c r="I35" s="733"/>
      <c r="J35" s="733"/>
      <c r="K35" s="733"/>
      <c r="L35" s="733"/>
      <c r="M35" s="733"/>
      <c r="N35" s="733"/>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34" t="s">
        <v>106</v>
      </c>
      <c r="E37" s="734"/>
      <c r="F37" s="734"/>
      <c r="G37" s="734"/>
      <c r="H37" s="734"/>
      <c r="I37" s="734"/>
      <c r="J37" s="734"/>
      <c r="K37" s="734"/>
      <c r="L37" s="734"/>
      <c r="M37" s="734"/>
      <c r="N37" s="734"/>
    </row>
    <row r="38" spans="1:14" x14ac:dyDescent="0.25">
      <c r="A38" s="338">
        <v>43944</v>
      </c>
      <c r="B38" s="275">
        <v>136</v>
      </c>
      <c r="D38" s="734"/>
      <c r="E38" s="734"/>
      <c r="F38" s="734"/>
      <c r="G38" s="734"/>
      <c r="H38" s="734"/>
      <c r="I38" s="734"/>
      <c r="J38" s="734"/>
      <c r="K38" s="734"/>
      <c r="L38" s="734"/>
      <c r="M38" s="734"/>
      <c r="N38" s="734"/>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5"/>
  <sheetViews>
    <sheetView zoomScaleNormal="100" workbookViewId="0">
      <pane xSplit="1" ySplit="3" topLeftCell="B49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93" t="s">
        <v>163</v>
      </c>
      <c r="B1" s="693"/>
      <c r="C1" s="693"/>
      <c r="D1" s="693"/>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4" s="357" customFormat="1" x14ac:dyDescent="0.25">
      <c r="A497" s="114">
        <v>44578</v>
      </c>
      <c r="B497" s="385">
        <v>42</v>
      </c>
      <c r="C497" s="385">
        <v>1567</v>
      </c>
      <c r="D497" s="385">
        <v>16</v>
      </c>
    </row>
    <row r="498" spans="1:4" x14ac:dyDescent="0.25">
      <c r="A498" s="114">
        <v>44579</v>
      </c>
      <c r="B498" s="385">
        <v>42</v>
      </c>
      <c r="C498" s="385">
        <v>1546</v>
      </c>
      <c r="D498" s="385">
        <v>17</v>
      </c>
    </row>
    <row r="499" spans="1:4" x14ac:dyDescent="0.25">
      <c r="A499" s="114">
        <v>44580</v>
      </c>
      <c r="B499" s="385">
        <v>44</v>
      </c>
      <c r="C499" s="385">
        <v>1571</v>
      </c>
      <c r="D499" s="385">
        <v>16</v>
      </c>
    </row>
    <row r="500" spans="1:4" x14ac:dyDescent="0.25">
      <c r="A500" s="114">
        <v>44581</v>
      </c>
      <c r="B500" s="385">
        <v>43</v>
      </c>
      <c r="C500" s="385">
        <v>1514</v>
      </c>
      <c r="D500" s="385">
        <v>15</v>
      </c>
    </row>
    <row r="501" spans="1:4" x14ac:dyDescent="0.25">
      <c r="A501" s="114">
        <v>44582</v>
      </c>
      <c r="B501" s="385">
        <v>43</v>
      </c>
      <c r="C501" s="385">
        <v>1511</v>
      </c>
      <c r="D501" s="385">
        <v>16</v>
      </c>
    </row>
    <row r="502" spans="1:4" x14ac:dyDescent="0.25">
      <c r="A502" s="114">
        <v>44583</v>
      </c>
      <c r="B502" s="385">
        <v>41</v>
      </c>
      <c r="C502" s="385">
        <v>1465</v>
      </c>
      <c r="D502" s="385">
        <v>16</v>
      </c>
    </row>
    <row r="503" spans="1:4" x14ac:dyDescent="0.25">
      <c r="A503" s="114">
        <v>44584</v>
      </c>
      <c r="B503" s="385">
        <v>38</v>
      </c>
      <c r="C503" s="385">
        <v>1440</v>
      </c>
      <c r="D503" s="385">
        <v>16</v>
      </c>
    </row>
    <row r="504" spans="1:4" x14ac:dyDescent="0.25">
      <c r="A504" s="114">
        <v>44585</v>
      </c>
      <c r="B504" s="385">
        <v>38</v>
      </c>
      <c r="C504" s="385">
        <v>1435</v>
      </c>
      <c r="D504" s="385">
        <v>15</v>
      </c>
    </row>
    <row r="505" spans="1:4" x14ac:dyDescent="0.25">
      <c r="A505" s="114">
        <v>44586</v>
      </c>
      <c r="B505" s="385">
        <v>34</v>
      </c>
      <c r="C505" s="385">
        <v>1392</v>
      </c>
      <c r="D505" s="385">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35" t="s">
        <v>107</v>
      </c>
      <c r="C2" s="736"/>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39" t="s">
        <v>113</v>
      </c>
      <c r="F33" s="740">
        <v>2</v>
      </c>
      <c r="G33" s="210"/>
    </row>
    <row r="34" spans="1:7" x14ac:dyDescent="0.25">
      <c r="A34" s="227">
        <v>44040</v>
      </c>
      <c r="B34" s="229" t="s">
        <v>46</v>
      </c>
      <c r="C34" s="230" t="s">
        <v>46</v>
      </c>
      <c r="D34" s="213"/>
      <c r="E34" s="737"/>
      <c r="F34" s="741"/>
      <c r="G34" s="210"/>
    </row>
    <row r="35" spans="1:7" x14ac:dyDescent="0.25">
      <c r="A35" s="227">
        <v>44041</v>
      </c>
      <c r="B35" s="214">
        <v>66</v>
      </c>
      <c r="C35" s="233">
        <v>0.06</v>
      </c>
      <c r="D35" s="234"/>
      <c r="E35" s="737"/>
      <c r="F35" s="741"/>
      <c r="G35" s="210"/>
    </row>
    <row r="36" spans="1:7" x14ac:dyDescent="0.25">
      <c r="A36" s="227">
        <v>44042</v>
      </c>
      <c r="B36" s="229" t="s">
        <v>46</v>
      </c>
      <c r="C36" s="230" t="s">
        <v>46</v>
      </c>
      <c r="D36" s="234"/>
      <c r="E36" s="737"/>
      <c r="F36" s="741"/>
      <c r="G36" s="210"/>
    </row>
    <row r="37" spans="1:7" x14ac:dyDescent="0.25">
      <c r="A37" s="227">
        <v>44043</v>
      </c>
      <c r="B37" s="229" t="s">
        <v>46</v>
      </c>
      <c r="C37" s="230" t="s">
        <v>46</v>
      </c>
      <c r="D37" s="234"/>
      <c r="E37" s="737"/>
      <c r="F37" s="741"/>
      <c r="G37" s="210"/>
    </row>
    <row r="38" spans="1:7" x14ac:dyDescent="0.25">
      <c r="A38" s="227">
        <v>44044</v>
      </c>
      <c r="B38" s="229" t="s">
        <v>46</v>
      </c>
      <c r="C38" s="230" t="s">
        <v>46</v>
      </c>
      <c r="D38" s="234"/>
      <c r="E38" s="737"/>
      <c r="F38" s="741"/>
      <c r="G38" s="210"/>
    </row>
    <row r="39" spans="1:7" x14ac:dyDescent="0.25">
      <c r="A39" s="227">
        <v>44045</v>
      </c>
      <c r="B39" s="229" t="s">
        <v>46</v>
      </c>
      <c r="C39" s="230" t="s">
        <v>46</v>
      </c>
      <c r="D39" s="234"/>
      <c r="E39" s="738"/>
      <c r="F39" s="742"/>
      <c r="G39" s="210"/>
    </row>
    <row r="40" spans="1:7" x14ac:dyDescent="0.25">
      <c r="A40" s="227">
        <v>44046</v>
      </c>
      <c r="B40" s="229" t="s">
        <v>46</v>
      </c>
      <c r="C40" s="230" t="s">
        <v>46</v>
      </c>
      <c r="D40" s="234"/>
      <c r="E40" s="737" t="s">
        <v>112</v>
      </c>
      <c r="F40" s="743">
        <v>0</v>
      </c>
      <c r="G40" s="210"/>
    </row>
    <row r="41" spans="1:7" x14ac:dyDescent="0.25">
      <c r="A41" s="227">
        <v>44047</v>
      </c>
      <c r="B41" s="229" t="s">
        <v>46</v>
      </c>
      <c r="C41" s="230" t="s">
        <v>46</v>
      </c>
      <c r="D41" s="234"/>
      <c r="E41" s="737"/>
      <c r="F41" s="744"/>
      <c r="G41" s="210"/>
    </row>
    <row r="42" spans="1:7" x14ac:dyDescent="0.25">
      <c r="A42" s="227">
        <v>44048</v>
      </c>
      <c r="B42" s="214">
        <v>60</v>
      </c>
      <c r="C42" s="233">
        <v>0.06</v>
      </c>
      <c r="D42" s="234"/>
      <c r="E42" s="737"/>
      <c r="F42" s="744"/>
      <c r="G42" s="210"/>
    </row>
    <row r="43" spans="1:7" x14ac:dyDescent="0.25">
      <c r="A43" s="227">
        <v>44049</v>
      </c>
      <c r="B43" s="229" t="s">
        <v>46</v>
      </c>
      <c r="C43" s="230" t="s">
        <v>46</v>
      </c>
      <c r="E43" s="737"/>
      <c r="F43" s="744"/>
    </row>
    <row r="44" spans="1:7" x14ac:dyDescent="0.25">
      <c r="A44" s="227">
        <v>44050</v>
      </c>
      <c r="B44" s="229" t="s">
        <v>46</v>
      </c>
      <c r="C44" s="230" t="s">
        <v>46</v>
      </c>
      <c r="E44" s="737"/>
      <c r="F44" s="744"/>
    </row>
    <row r="45" spans="1:7" x14ac:dyDescent="0.25">
      <c r="A45" s="227">
        <v>44051</v>
      </c>
      <c r="B45" s="229" t="s">
        <v>46</v>
      </c>
      <c r="C45" s="230" t="s">
        <v>46</v>
      </c>
      <c r="E45" s="737"/>
      <c r="F45" s="744"/>
    </row>
    <row r="46" spans="1:7" x14ac:dyDescent="0.25">
      <c r="A46" s="227">
        <v>44052</v>
      </c>
      <c r="B46" s="229" t="s">
        <v>46</v>
      </c>
      <c r="C46" s="230" t="s">
        <v>46</v>
      </c>
      <c r="E46" s="738"/>
      <c r="F46" s="745"/>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46" t="s">
        <v>72</v>
      </c>
      <c r="G4" s="747"/>
      <c r="H4" s="747"/>
      <c r="I4" s="748"/>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49" t="s">
        <v>108</v>
      </c>
      <c r="G84" s="750"/>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51" t="s">
        <v>108</v>
      </c>
      <c r="C109" s="752"/>
      <c r="D109" s="753"/>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54" t="s">
        <v>444</v>
      </c>
      <c r="B1" s="754"/>
      <c r="C1" s="754"/>
      <c r="D1" s="754"/>
      <c r="E1" s="755"/>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56" t="s">
        <v>0</v>
      </c>
      <c r="B3" s="758" t="s">
        <v>284</v>
      </c>
      <c r="C3" s="759"/>
      <c r="D3" s="759"/>
      <c r="E3" s="759"/>
      <c r="F3" s="760"/>
      <c r="G3" s="761" t="s">
        <v>285</v>
      </c>
      <c r="H3" s="762"/>
      <c r="I3" s="762"/>
      <c r="J3" s="762"/>
      <c r="K3" s="763"/>
      <c r="L3" s="764" t="s">
        <v>286</v>
      </c>
      <c r="M3" s="765"/>
      <c r="N3" s="766"/>
      <c r="O3" s="764" t="s">
        <v>287</v>
      </c>
      <c r="P3" s="765"/>
      <c r="Q3" s="766"/>
      <c r="R3" s="764" t="s">
        <v>288</v>
      </c>
      <c r="S3" s="765"/>
      <c r="T3" s="766"/>
      <c r="U3" s="764" t="s">
        <v>289</v>
      </c>
      <c r="V3" s="765"/>
      <c r="W3" s="766"/>
      <c r="X3" s="764" t="s">
        <v>290</v>
      </c>
      <c r="Y3" s="765"/>
      <c r="Z3" s="766"/>
      <c r="AA3" s="429"/>
      <c r="AB3" s="758" t="s">
        <v>283</v>
      </c>
      <c r="AC3" s="759"/>
      <c r="AD3" s="759"/>
      <c r="AE3" s="759"/>
      <c r="AF3" s="760"/>
      <c r="AG3" s="429"/>
      <c r="AH3" s="429"/>
    </row>
    <row r="4" spans="1:36" ht="78.75" customHeight="1" x14ac:dyDescent="0.25">
      <c r="A4" s="757"/>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56" t="s">
        <v>0</v>
      </c>
      <c r="B3" s="764" t="s">
        <v>253</v>
      </c>
      <c r="C3" s="765"/>
      <c r="D3" s="766"/>
      <c r="E3" s="764" t="s">
        <v>254</v>
      </c>
      <c r="F3" s="765"/>
      <c r="G3" s="766"/>
      <c r="H3" s="764" t="s">
        <v>255</v>
      </c>
      <c r="I3" s="765"/>
      <c r="J3" s="766"/>
      <c r="K3" s="764" t="s">
        <v>256</v>
      </c>
      <c r="L3" s="765"/>
      <c r="M3" s="766"/>
    </row>
    <row r="4" spans="1:15" s="425" customFormat="1" ht="78.75" customHeight="1" x14ac:dyDescent="0.25">
      <c r="A4" s="756"/>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67" t="s">
        <v>270</v>
      </c>
      <c r="B15" s="767"/>
      <c r="C15" s="767"/>
      <c r="D15" s="768"/>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67" t="s">
        <v>364</v>
      </c>
      <c r="B27" s="767"/>
      <c r="C27" s="767"/>
      <c r="D27" s="768"/>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69" t="s">
        <v>273</v>
      </c>
      <c r="B48" s="767"/>
      <c r="C48" s="767"/>
      <c r="D48" s="768"/>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67" t="s">
        <v>364</v>
      </c>
      <c r="B60" s="767"/>
      <c r="C60" s="767"/>
      <c r="D60" s="768"/>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46"/>
  <sheetViews>
    <sheetView showGridLines="0" zoomScaleNormal="100" workbookViewId="0">
      <pane xSplit="2" ySplit="3" topLeftCell="C631"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694" t="s">
        <v>282</v>
      </c>
      <c r="C1" s="694"/>
      <c r="D1" s="694"/>
      <c r="E1" s="694"/>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4"/>
  <sheetViews>
    <sheetView showGridLines="0" zoomScaleNormal="100" workbookViewId="0">
      <selection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695" t="s">
        <v>580</v>
      </c>
      <c r="B1" s="695"/>
      <c r="C1" s="695"/>
      <c r="D1" s="695"/>
      <c r="E1" s="695"/>
      <c r="F1" s="695"/>
      <c r="G1" s="664"/>
      <c r="J1" s="661" t="s">
        <v>28</v>
      </c>
      <c r="W1" s="696" t="s">
        <v>598</v>
      </c>
      <c r="X1" s="696"/>
      <c r="Y1" s="696"/>
      <c r="Z1" s="696"/>
      <c r="AA1" s="696"/>
      <c r="AB1" s="696"/>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7" x14ac:dyDescent="0.2">
      <c r="A17" s="642">
        <v>44579</v>
      </c>
      <c r="B17" s="643">
        <v>2680</v>
      </c>
      <c r="C17" s="643">
        <v>113</v>
      </c>
      <c r="D17" s="643">
        <v>4959</v>
      </c>
      <c r="E17" s="649">
        <v>7752</v>
      </c>
      <c r="F17" s="663">
        <f t="shared" si="2"/>
        <v>52530</v>
      </c>
      <c r="G17" s="365"/>
    </row>
    <row r="18" spans="1:7" x14ac:dyDescent="0.2">
      <c r="A18" s="642">
        <v>44580</v>
      </c>
      <c r="B18" s="643">
        <v>3734</v>
      </c>
      <c r="C18" s="643">
        <v>86</v>
      </c>
      <c r="D18" s="643">
        <v>4675</v>
      </c>
      <c r="E18" s="649">
        <v>8495</v>
      </c>
      <c r="F18" s="663">
        <f t="shared" si="2"/>
        <v>51517</v>
      </c>
    </row>
    <row r="19" spans="1:7" x14ac:dyDescent="0.2">
      <c r="A19" s="642">
        <v>44581</v>
      </c>
      <c r="B19" s="648">
        <v>3694</v>
      </c>
      <c r="C19" s="641">
        <v>132</v>
      </c>
      <c r="D19" s="648">
        <v>4436</v>
      </c>
      <c r="E19" s="690">
        <v>8262</v>
      </c>
      <c r="F19" s="663">
        <f t="shared" si="2"/>
        <v>52638</v>
      </c>
    </row>
    <row r="20" spans="1:7" x14ac:dyDescent="0.2">
      <c r="A20" s="642">
        <v>44582</v>
      </c>
      <c r="B20" s="648">
        <v>2971</v>
      </c>
      <c r="C20" s="641">
        <v>85</v>
      </c>
      <c r="D20" s="648">
        <v>4106</v>
      </c>
      <c r="E20" s="690">
        <v>7162</v>
      </c>
      <c r="F20" s="663">
        <f t="shared" si="2"/>
        <v>51047</v>
      </c>
    </row>
    <row r="21" spans="1:7" x14ac:dyDescent="0.2">
      <c r="A21" s="642">
        <v>44583</v>
      </c>
      <c r="B21" s="648">
        <v>2671</v>
      </c>
      <c r="C21" s="641">
        <v>66</v>
      </c>
      <c r="D21" s="648">
        <v>4031</v>
      </c>
      <c r="E21" s="690">
        <v>6768</v>
      </c>
      <c r="F21" s="663">
        <f t="shared" si="2"/>
        <v>50955</v>
      </c>
    </row>
    <row r="22" spans="1:7" x14ac:dyDescent="0.2">
      <c r="A22" s="642">
        <v>44584</v>
      </c>
      <c r="B22" s="648">
        <v>2611</v>
      </c>
      <c r="C22" s="641">
        <v>87</v>
      </c>
      <c r="D22" s="648">
        <v>3631</v>
      </c>
      <c r="E22" s="690">
        <v>6329</v>
      </c>
      <c r="F22" s="663">
        <f t="shared" ref="F22" si="3">SUM(E16:E22)</f>
        <v>50966</v>
      </c>
    </row>
    <row r="23" spans="1:7" x14ac:dyDescent="0.2">
      <c r="A23" s="642">
        <v>44585</v>
      </c>
      <c r="B23" s="648">
        <v>2213</v>
      </c>
      <c r="C23" s="641">
        <v>84</v>
      </c>
      <c r="D23" s="648">
        <v>4637</v>
      </c>
      <c r="E23" s="690">
        <v>6934</v>
      </c>
      <c r="F23" s="663">
        <f t="shared" ref="F23:F24" si="4">SUM(E17:E23)</f>
        <v>51702</v>
      </c>
    </row>
    <row r="24" spans="1:7" x14ac:dyDescent="0.2">
      <c r="A24" s="642">
        <v>44586</v>
      </c>
      <c r="B24" s="648">
        <v>2272</v>
      </c>
      <c r="C24" s="641">
        <v>124</v>
      </c>
      <c r="D24" s="648">
        <v>5626</v>
      </c>
      <c r="E24" s="690">
        <v>8022</v>
      </c>
      <c r="F24" s="663">
        <f t="shared" si="4"/>
        <v>51972</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9"/>
  <sheetViews>
    <sheetView showGridLines="0" zoomScaleNormal="100" workbookViewId="0">
      <pane xSplit="1" ySplit="4" topLeftCell="B685"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699" t="s">
        <v>579</v>
      </c>
      <c r="B1" s="699"/>
      <c r="C1" s="699"/>
      <c r="D1" s="699"/>
      <c r="E1" s="699"/>
      <c r="F1" s="699"/>
      <c r="G1" s="699"/>
      <c r="H1" s="699"/>
      <c r="I1" s="699"/>
      <c r="J1" s="489"/>
      <c r="K1" s="701" t="s">
        <v>105</v>
      </c>
      <c r="L1" s="702"/>
      <c r="M1" s="702"/>
      <c r="N1" s="702"/>
      <c r="O1" s="702"/>
      <c r="P1" s="702"/>
      <c r="W1" s="492" t="s">
        <v>28</v>
      </c>
    </row>
    <row r="2" spans="1:27" x14ac:dyDescent="0.2">
      <c r="A2" s="2"/>
      <c r="I2" s="720" t="s">
        <v>175</v>
      </c>
      <c r="J2" s="721"/>
      <c r="Q2" s="355"/>
      <c r="R2" s="355"/>
    </row>
    <row r="3" spans="1:27" ht="48.75" customHeight="1" x14ac:dyDescent="0.2">
      <c r="A3" s="715" t="s">
        <v>29</v>
      </c>
      <c r="B3" s="717" t="s">
        <v>173</v>
      </c>
      <c r="C3" s="718"/>
      <c r="D3" s="718"/>
      <c r="E3" s="95" t="s">
        <v>172</v>
      </c>
      <c r="F3" s="713" t="s">
        <v>185</v>
      </c>
      <c r="G3" s="719" t="s">
        <v>174</v>
      </c>
      <c r="H3" s="719"/>
      <c r="I3" s="720"/>
      <c r="J3" s="721"/>
      <c r="K3" s="703" t="s">
        <v>176</v>
      </c>
      <c r="L3" s="714" t="s">
        <v>186</v>
      </c>
      <c r="M3" s="705" t="s">
        <v>187</v>
      </c>
      <c r="N3" s="706" t="s">
        <v>177</v>
      </c>
      <c r="O3" s="703" t="s">
        <v>171</v>
      </c>
      <c r="P3" s="704" t="s">
        <v>178</v>
      </c>
      <c r="Q3" s="705" t="s">
        <v>188</v>
      </c>
      <c r="R3" s="705" t="s">
        <v>189</v>
      </c>
      <c r="S3" s="706" t="s">
        <v>170</v>
      </c>
    </row>
    <row r="4" spans="1:27" ht="30.6" customHeight="1" x14ac:dyDescent="0.2">
      <c r="A4" s="716"/>
      <c r="B4" s="23" t="s">
        <v>18</v>
      </c>
      <c r="C4" s="24" t="s">
        <v>17</v>
      </c>
      <c r="D4" s="28" t="s">
        <v>3</v>
      </c>
      <c r="E4" s="90" t="s">
        <v>61</v>
      </c>
      <c r="F4" s="713"/>
      <c r="G4" s="89" t="s">
        <v>61</v>
      </c>
      <c r="H4" s="89" t="s">
        <v>62</v>
      </c>
      <c r="I4" s="74" t="s">
        <v>61</v>
      </c>
      <c r="J4" s="134" t="s">
        <v>62</v>
      </c>
      <c r="K4" s="703"/>
      <c r="L4" s="714"/>
      <c r="M4" s="705"/>
      <c r="N4" s="706"/>
      <c r="O4" s="703"/>
      <c r="P4" s="704"/>
      <c r="Q4" s="705"/>
      <c r="R4" s="705"/>
      <c r="S4" s="706"/>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07" t="s">
        <v>425</v>
      </c>
      <c r="V64" s="707"/>
      <c r="W64" s="707"/>
      <c r="X64" s="707"/>
      <c r="Y64" s="707"/>
      <c r="Z64" s="707"/>
      <c r="AA64" s="707"/>
      <c r="AB64" s="70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07"/>
      <c r="V65" s="707"/>
      <c r="W65" s="707"/>
      <c r="X65" s="707"/>
      <c r="Y65" s="707"/>
      <c r="Z65" s="707"/>
      <c r="AA65" s="707"/>
      <c r="AB65" s="70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07"/>
      <c r="V66" s="707"/>
      <c r="W66" s="707"/>
      <c r="X66" s="707"/>
      <c r="Y66" s="707"/>
      <c r="Z66" s="707"/>
      <c r="AA66" s="707"/>
      <c r="AB66" s="70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0" t="s">
        <v>423</v>
      </c>
      <c r="AB138" s="710"/>
      <c r="AC138" s="710"/>
      <c r="AD138" s="71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0"/>
      <c r="AB139" s="710"/>
      <c r="AC139" s="710"/>
      <c r="AD139" s="71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0"/>
      <c r="AB140" s="710"/>
      <c r="AC140" s="710"/>
      <c r="AD140" s="71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11" t="s">
        <v>417</v>
      </c>
      <c r="V235" s="711"/>
      <c r="W235" s="711"/>
      <c r="X235" s="71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11"/>
      <c r="V236" s="711"/>
      <c r="W236" s="711"/>
      <c r="X236" s="71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11"/>
      <c r="V237" s="711"/>
      <c r="W237" s="711"/>
      <c r="X237" s="71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12" t="s">
        <v>418</v>
      </c>
      <c r="V278" s="712"/>
      <c r="W278" s="712"/>
      <c r="X278" s="712"/>
      <c r="Y278" s="712"/>
      <c r="Z278" s="712"/>
      <c r="AA278" s="712"/>
      <c r="AB278" s="712"/>
      <c r="AC278" s="712"/>
      <c r="AD278" s="712"/>
      <c r="AE278" s="712"/>
      <c r="AF278" s="712"/>
      <c r="AG278" s="712"/>
      <c r="AH278" s="71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12"/>
      <c r="V279" s="712"/>
      <c r="W279" s="712"/>
      <c r="X279" s="712"/>
      <c r="Y279" s="712"/>
      <c r="Z279" s="712"/>
      <c r="AA279" s="712"/>
      <c r="AB279" s="712"/>
      <c r="AC279" s="712"/>
      <c r="AD279" s="712"/>
      <c r="AE279" s="712"/>
      <c r="AF279" s="712"/>
      <c r="AG279" s="712"/>
      <c r="AH279" s="71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12"/>
      <c r="V280" s="712"/>
      <c r="W280" s="712"/>
      <c r="X280" s="712"/>
      <c r="Y280" s="712"/>
      <c r="Z280" s="712"/>
      <c r="AA280" s="712"/>
      <c r="AB280" s="712"/>
      <c r="AC280" s="712"/>
      <c r="AD280" s="712"/>
      <c r="AE280" s="712"/>
      <c r="AF280" s="712"/>
      <c r="AG280" s="712"/>
      <c r="AH280" s="71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0" t="s">
        <v>419</v>
      </c>
      <c r="V486" s="700"/>
      <c r="W486" s="700"/>
      <c r="X486" s="700"/>
      <c r="Y486" s="700"/>
      <c r="Z486" s="700"/>
      <c r="AA486" s="700"/>
      <c r="AB486" s="700"/>
      <c r="AC486" s="700"/>
      <c r="AD486" s="700"/>
      <c r="AE486" s="700"/>
      <c r="AF486" s="700"/>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0"/>
      <c r="V487" s="700"/>
      <c r="W487" s="700"/>
      <c r="X487" s="700"/>
      <c r="Y487" s="700"/>
      <c r="Z487" s="700"/>
      <c r="AA487" s="700"/>
      <c r="AB487" s="700"/>
      <c r="AC487" s="700"/>
      <c r="AD487" s="700"/>
      <c r="AE487" s="700"/>
      <c r="AF487" s="700"/>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08" t="s">
        <v>430</v>
      </c>
      <c r="V518" s="708"/>
      <c r="W518" s="708"/>
      <c r="X518" s="708"/>
      <c r="Y518" s="708"/>
      <c r="Z518" s="708"/>
      <c r="AA518" s="708"/>
      <c r="AB518" s="708"/>
      <c r="AC518" s="708"/>
      <c r="AD518" s="697" t="s">
        <v>431</v>
      </c>
      <c r="AE518" s="697"/>
      <c r="AF518" s="697"/>
      <c r="AG518" s="697"/>
      <c r="AH518" s="697"/>
      <c r="AI518" s="697"/>
      <c r="AJ518" s="697"/>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09"/>
      <c r="V519" s="709"/>
      <c r="W519" s="709"/>
      <c r="X519" s="709"/>
      <c r="Y519" s="709"/>
      <c r="Z519" s="709"/>
      <c r="AA519" s="709"/>
      <c r="AB519" s="709"/>
      <c r="AC519" s="709"/>
      <c r="AD519" s="698"/>
      <c r="AE519" s="698"/>
      <c r="AF519" s="698"/>
      <c r="AG519" s="698"/>
      <c r="AH519" s="698"/>
      <c r="AI519" s="698"/>
      <c r="AJ519" s="698"/>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09"/>
      <c r="V520" s="709"/>
      <c r="W520" s="709"/>
      <c r="X520" s="709"/>
      <c r="Y520" s="709"/>
      <c r="Z520" s="709"/>
      <c r="AA520" s="709"/>
      <c r="AB520" s="709"/>
      <c r="AC520" s="709"/>
      <c r="AD520" s="698"/>
      <c r="AE520" s="698"/>
      <c r="AF520" s="698"/>
      <c r="AG520" s="698"/>
      <c r="AH520" s="698"/>
      <c r="AI520" s="698"/>
      <c r="AJ520" s="698"/>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09"/>
      <c r="V521" s="709"/>
      <c r="W521" s="709"/>
      <c r="X521" s="709"/>
      <c r="Y521" s="709"/>
      <c r="Z521" s="709"/>
      <c r="AA521" s="709"/>
      <c r="AB521" s="709"/>
      <c r="AC521" s="709"/>
      <c r="AD521" s="698"/>
      <c r="AE521" s="698"/>
      <c r="AF521" s="698"/>
      <c r="AG521" s="698"/>
      <c r="AH521" s="698"/>
      <c r="AI521" s="698"/>
      <c r="AJ521" s="698"/>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09"/>
      <c r="V522" s="709"/>
      <c r="W522" s="709"/>
      <c r="X522" s="709"/>
      <c r="Y522" s="709"/>
      <c r="Z522" s="709"/>
      <c r="AA522" s="709"/>
      <c r="AB522" s="709"/>
      <c r="AC522" s="709"/>
      <c r="AD522" s="698"/>
      <c r="AE522" s="698"/>
      <c r="AF522" s="698"/>
      <c r="AG522" s="698"/>
      <c r="AH522" s="698"/>
      <c r="AI522" s="698"/>
      <c r="AJ522" s="698"/>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09"/>
      <c r="V523" s="709"/>
      <c r="W523" s="709"/>
      <c r="X523" s="709"/>
      <c r="Y523" s="709"/>
      <c r="Z523" s="709"/>
      <c r="AA523" s="709"/>
      <c r="AB523" s="709"/>
      <c r="AC523" s="709"/>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09"/>
      <c r="V524" s="709"/>
      <c r="W524" s="709"/>
      <c r="X524" s="709"/>
      <c r="Y524" s="709"/>
      <c r="Z524" s="709"/>
      <c r="AA524" s="709"/>
      <c r="AB524" s="709"/>
      <c r="AC524" s="709"/>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0" t="s">
        <v>535</v>
      </c>
      <c r="V647" s="700"/>
      <c r="W647" s="700"/>
      <c r="X647" s="700"/>
      <c r="Y647" s="700"/>
      <c r="Z647" s="700"/>
      <c r="AA647" s="700"/>
      <c r="AB647" s="700" t="s">
        <v>522</v>
      </c>
      <c r="AC647" s="700"/>
      <c r="AD647" s="700"/>
      <c r="AE647" s="700"/>
      <c r="AF647" s="700"/>
      <c r="AG647" s="700"/>
      <c r="AH647" s="700"/>
      <c r="AI647" s="700"/>
      <c r="AJ647" s="700"/>
      <c r="AK647" s="700"/>
      <c r="AL647" s="700"/>
      <c r="AM647" s="700"/>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0"/>
      <c r="V648" s="700"/>
      <c r="W648" s="700"/>
      <c r="X648" s="700"/>
      <c r="Y648" s="700"/>
      <c r="Z648" s="700"/>
      <c r="AA648" s="700"/>
      <c r="AB648" s="700"/>
      <c r="AC648" s="700"/>
      <c r="AD648" s="700"/>
      <c r="AE648" s="700"/>
      <c r="AF648" s="700"/>
      <c r="AG648" s="700"/>
      <c r="AH648" s="700"/>
      <c r="AI648" s="700"/>
      <c r="AJ648" s="700"/>
      <c r="AK648" s="700"/>
      <c r="AL648" s="700"/>
      <c r="AM648" s="700"/>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0"/>
      <c r="V649" s="700"/>
      <c r="W649" s="700"/>
      <c r="X649" s="700"/>
      <c r="Y649" s="700"/>
      <c r="Z649" s="700"/>
      <c r="AA649" s="700"/>
      <c r="AB649" s="700"/>
      <c r="AC649" s="700"/>
      <c r="AD649" s="700"/>
      <c r="AE649" s="700"/>
      <c r="AF649" s="700"/>
      <c r="AG649" s="700"/>
      <c r="AH649" s="700"/>
      <c r="AI649" s="700"/>
      <c r="AJ649" s="700"/>
      <c r="AK649" s="700"/>
      <c r="AL649" s="700"/>
      <c r="AM649" s="700"/>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2022-01-25T13:21:01Z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vA53512522</value>
    </field>
    <field name="Objective-Version">
      <value order="0">170.10</value>
    </field>
    <field name="Objective-VersionNumber">
      <value order="0">2592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2022-01-25T13:20:59Z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2022-01-25T13:21:01Z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vA53512522</vt:lpwstr>
  </property>
  <property fmtid="{D5CDD505-2E9C-101B-9397-08002B2CF9AE}" pid="16" name="Objective-Version">
    <vt:lpwstr>170.10</vt:lpwstr>
  </property>
  <property fmtid="{D5CDD505-2E9C-101B-9397-08002B2CF9AE}" pid="17" name="Objective-VersionNumber">
    <vt:r8>2592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