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dc2\FS5_Home\u204186\Gov.scot content\Covid number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<sst xmlns="http://schemas.openxmlformats.org/spreadsheetml/2006/main" count="484" uniqueCount="301">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</sst>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9" fontId="0" fillId="0" borderId="3" xfId="0" applyNumberFormat="1" applyFill="1" applyBorder="1"/>
    <xf numFmtId="3" fontId="8" fillId="0" borderId="0" xfId="0" applyNumberFormat="1" applyFont="1" applyFill="1" applyBorder="1"/>
    <xf numFmtId="3" fontId="0" fillId="0" borderId="0" xfId="0" applyNumberFormat="1" applyFill="1" applyBorder="1"/>
    <xf numFmtId="166" fontId="2" fillId="2" borderId="3"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education'!$B$100:$B$125</c:f>
              <c:numCache>
                <c:formatCode>0.0%</c:formatCode>
                <c:ptCount val="2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7.5573844700000004E-2</c:v>
                </c:pt>
                <c:pt idx="22">
                  <c:v>6.50464454E-2</c:v>
                </c:pt>
                <c:pt idx="23">
                  <c:v>7.5431092699999994E-2</c:v>
                </c:pt>
                <c:pt idx="24">
                  <c:v>6.4879801200000004E-2</c:v>
                </c:pt>
                <c:pt idx="25">
                  <c:v>6.5269037799999999E-2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education'!$C$100:$C$125</c:f>
              <c:numCache>
                <c:formatCode>0.0%</c:formatCode>
                <c:ptCount val="2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0.1086352958</c:v>
                </c:pt>
                <c:pt idx="22">
                  <c:v>9.3100897099999996E-2</c:v>
                </c:pt>
                <c:pt idx="23">
                  <c:v>0.1054032947</c:v>
                </c:pt>
                <c:pt idx="24">
                  <c:v>9.1883396800000003E-2</c:v>
                </c:pt>
                <c:pt idx="25">
                  <c:v>9.1061325600000007E-2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education'!$D$100:$D$125</c:f>
              <c:numCache>
                <c:formatCode>0.0%</c:formatCode>
                <c:ptCount val="2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2.8659484900000001E-2</c:v>
                </c:pt>
                <c:pt idx="22">
                  <c:v>2.5926678599999999E-2</c:v>
                </c:pt>
                <c:pt idx="23">
                  <c:v>3.2911754199999997E-2</c:v>
                </c:pt>
                <c:pt idx="24">
                  <c:v>2.6159541299999998E-2</c:v>
                </c:pt>
                <c:pt idx="25">
                  <c:v>2.7204432600000002E-2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education'!$E$100:$E$125</c:f>
              <c:numCache>
                <c:formatCode>0.0%</c:formatCode>
                <c:ptCount val="2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0.17362804879999999</c:v>
                </c:pt>
                <c:pt idx="22">
                  <c:v>0.1404483973</c:v>
                </c:pt>
                <c:pt idx="23">
                  <c:v>0.17120462049999999</c:v>
                </c:pt>
                <c:pt idx="24">
                  <c:v>0.14734198409999999</c:v>
                </c:pt>
                <c:pt idx="25">
                  <c:v>0.1660276074</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formatCode="General">
                  <c:v>908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3" customFormat="1" ht="30.6" customHeight="1" x14ac:dyDescent="0.25">
      <c r="B24" s="406" t="s">
        <v>221</v>
      </c>
      <c r="C24" s="405" t="s">
        <v>80</v>
      </c>
    </row>
    <row r="25" spans="2:3" ht="30.6" customHeight="1" x14ac:dyDescent="0.25">
      <c r="B25" s="59" t="s">
        <v>35</v>
      </c>
      <c r="C25" s="35" t="s">
        <v>175</v>
      </c>
    </row>
    <row r="26" spans="2:3" ht="30.6" customHeight="1" x14ac:dyDescent="0.25">
      <c r="B26" s="212" t="s">
        <v>78</v>
      </c>
      <c r="C26" s="36" t="s">
        <v>52</v>
      </c>
    </row>
    <row r="27" spans="2:3" s="403" customFormat="1" ht="30.6" customHeight="1" x14ac:dyDescent="0.25">
      <c r="B27" s="212" t="s">
        <v>259</v>
      </c>
      <c r="C27" s="421" t="s">
        <v>170</v>
      </c>
    </row>
    <row r="28" spans="2:3" ht="30.6" customHeight="1" x14ac:dyDescent="0.25">
      <c r="B28" s="212" t="s">
        <v>260</v>
      </c>
      <c r="C28" s="42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299</v>
      </c>
      <c r="B161" s="44">
        <v>2253.5714285714284</v>
      </c>
      <c r="C161" s="44">
        <v>48.571428571428569</v>
      </c>
      <c r="D161" s="44">
        <v>1923.8571428571429</v>
      </c>
      <c r="E161" s="44">
        <v>4226</v>
      </c>
      <c r="F161" s="95"/>
      <c r="G161" s="2"/>
    </row>
    <row r="162" spans="1:7" x14ac:dyDescent="0.25">
      <c r="B162" s="44"/>
      <c r="C162" s="44"/>
      <c r="D162" s="44"/>
      <c r="E162" s="44"/>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478</v>
      </c>
    </row>
    <row r="49" spans="1:3" x14ac:dyDescent="0.25">
      <c r="A49" s="218">
        <v>3</v>
      </c>
      <c r="B49" s="223" t="s">
        <v>284</v>
      </c>
      <c r="C49" s="208">
        <v>380</v>
      </c>
    </row>
    <row r="50" spans="1:3" x14ac:dyDescent="0.25">
      <c r="A50" s="218">
        <v>4</v>
      </c>
      <c r="B50" s="223" t="s">
        <v>292</v>
      </c>
      <c r="C50" s="208">
        <v>244</v>
      </c>
    </row>
    <row r="51" spans="1:3" x14ac:dyDescent="0.2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0"/>
  <sheetViews>
    <sheetView workbookViewId="0">
      <pane xSplit="1" ySplit="3" topLeftCell="B330" activePane="bottomRight" state="frozen"/>
      <selection pane="topRight" activeCell="B1" sqref="B1"/>
      <selection pane="bottomLeft" activeCell="A4" sqref="A4"/>
      <selection pane="bottomRight" activeCell="A340" sqref="A340"/>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2" x14ac:dyDescent="0.25">
      <c r="A337" s="302">
        <v>44237</v>
      </c>
      <c r="B337" s="128">
        <v>6551</v>
      </c>
    </row>
    <row r="338" spans="1:2" x14ac:dyDescent="0.25">
      <c r="A338" s="302">
        <v>44238</v>
      </c>
      <c r="B338" s="128">
        <v>6599</v>
      </c>
    </row>
    <row r="339" spans="1:2" x14ac:dyDescent="0.25">
      <c r="A339" s="302">
        <v>44239</v>
      </c>
      <c r="B339" s="128">
        <v>6666</v>
      </c>
    </row>
    <row r="340" spans="1:2" x14ac:dyDescent="0.25">
      <c r="A340" s="302">
        <v>44240</v>
      </c>
      <c r="B340" s="128">
        <v>6711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5" workbookViewId="0">
      <selection activeCell="D129" sqref="D12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5" x14ac:dyDescent="0.2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5" x14ac:dyDescent="0.2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5" x14ac:dyDescent="0.2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5" x14ac:dyDescent="0.2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5" x14ac:dyDescent="0.2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5" x14ac:dyDescent="0.2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5" x14ac:dyDescent="0.2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5" x14ac:dyDescent="0.2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5" x14ac:dyDescent="0.2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5" x14ac:dyDescent="0.2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5" x14ac:dyDescent="0.25">
      <c r="A117" s="308">
        <v>44225</v>
      </c>
      <c r="B117" s="430">
        <v>7.0273029400000006E-2</v>
      </c>
      <c r="C117" s="430">
        <v>0.1006585064</v>
      </c>
      <c r="D117" s="430">
        <v>2.7814537899999998E-2</v>
      </c>
      <c r="E117" s="430">
        <v>0.1579994317</v>
      </c>
      <c r="O117" s="307">
        <v>44230</v>
      </c>
      <c r="P117" s="263">
        <v>7.5719437000000001E-2</v>
      </c>
      <c r="Q117" s="263">
        <v>0.10750443110000001</v>
      </c>
      <c r="R117" s="263">
        <v>3.0757162800000001E-2</v>
      </c>
      <c r="S117" s="263">
        <v>0.18224149000000001</v>
      </c>
    </row>
    <row r="118" spans="1:19" ht="15" x14ac:dyDescent="0.25">
      <c r="A118" s="308">
        <v>44228</v>
      </c>
      <c r="B118" s="430">
        <v>7.5838257399999998E-2</v>
      </c>
      <c r="C118" s="430">
        <v>0.107952515</v>
      </c>
      <c r="D118" s="430">
        <v>2.9884257099999999E-2</v>
      </c>
      <c r="E118" s="430">
        <v>0.1716303347</v>
      </c>
      <c r="P118" s="263"/>
      <c r="Q118" s="263"/>
      <c r="R118" s="263"/>
      <c r="S118" s="263"/>
    </row>
    <row r="119" spans="1:19" ht="15" x14ac:dyDescent="0.25">
      <c r="A119" s="308">
        <v>44229</v>
      </c>
      <c r="B119" s="430">
        <v>7.9406718200000004E-2</v>
      </c>
      <c r="C119" s="430">
        <v>0.1137534825</v>
      </c>
      <c r="D119" s="430">
        <v>3.0996625199999999E-2</v>
      </c>
      <c r="E119" s="430">
        <v>0.1743161094</v>
      </c>
      <c r="P119" s="263"/>
      <c r="Q119" s="263"/>
      <c r="R119" s="263"/>
      <c r="S119" s="263"/>
    </row>
    <row r="120" spans="1:19" x14ac:dyDescent="0.2">
      <c r="A120" s="308">
        <v>44230</v>
      </c>
      <c r="B120" s="304">
        <v>7.9158391999999994E-2</v>
      </c>
      <c r="C120" s="304">
        <v>0.1131249837</v>
      </c>
      <c r="D120" s="304">
        <v>3.1303584099999997E-2</v>
      </c>
      <c r="E120" s="304">
        <v>0.17827960179999999</v>
      </c>
      <c r="P120" s="263"/>
      <c r="Q120" s="263"/>
      <c r="R120" s="263"/>
      <c r="S120" s="263"/>
    </row>
    <row r="121" spans="1:19" x14ac:dyDescent="0.2">
      <c r="A121" s="307">
        <v>44231</v>
      </c>
      <c r="B121" s="263">
        <v>7.5573844700000004E-2</v>
      </c>
      <c r="C121" s="263">
        <v>0.1086352958</v>
      </c>
      <c r="D121" s="263">
        <v>2.8659484900000001E-2</v>
      </c>
      <c r="E121" s="263">
        <v>0.17362804879999999</v>
      </c>
      <c r="P121" s="263"/>
      <c r="Q121" s="263"/>
      <c r="R121" s="263"/>
      <c r="S121" s="263"/>
    </row>
    <row r="122" spans="1:19" x14ac:dyDescent="0.2">
      <c r="A122" s="307">
        <v>44232</v>
      </c>
      <c r="B122" s="263">
        <v>6.50464454E-2</v>
      </c>
      <c r="C122" s="263">
        <v>9.3100897099999996E-2</v>
      </c>
      <c r="D122" s="263">
        <v>2.5926678599999999E-2</v>
      </c>
      <c r="E122" s="263">
        <v>0.1404483973</v>
      </c>
      <c r="P122" s="263"/>
      <c r="Q122" s="263"/>
      <c r="R122" s="263"/>
      <c r="S122" s="263"/>
    </row>
    <row r="123" spans="1:19" x14ac:dyDescent="0.2">
      <c r="A123" s="307">
        <v>44235</v>
      </c>
      <c r="B123" s="263">
        <v>7.5431092699999994E-2</v>
      </c>
      <c r="C123" s="263">
        <v>0.1054032947</v>
      </c>
      <c r="D123" s="263">
        <v>3.2911754199999997E-2</v>
      </c>
      <c r="E123" s="263">
        <v>0.17120462049999999</v>
      </c>
      <c r="P123" s="263"/>
      <c r="Q123" s="263"/>
      <c r="R123" s="263"/>
      <c r="S123" s="263"/>
    </row>
    <row r="124" spans="1:19" x14ac:dyDescent="0.2">
      <c r="A124" s="307">
        <v>44236</v>
      </c>
      <c r="B124" s="263">
        <v>6.4879801200000004E-2</v>
      </c>
      <c r="C124" s="263">
        <v>9.1883396800000003E-2</v>
      </c>
      <c r="D124" s="263">
        <v>2.6159541299999998E-2</v>
      </c>
      <c r="E124" s="263">
        <v>0.14734198409999999</v>
      </c>
      <c r="P124" s="263"/>
      <c r="Q124" s="263"/>
      <c r="R124" s="263"/>
      <c r="S124" s="263"/>
    </row>
    <row r="125" spans="1:19" x14ac:dyDescent="0.2">
      <c r="A125" s="307">
        <v>44237</v>
      </c>
      <c r="B125" s="263">
        <v>6.5269037799999999E-2</v>
      </c>
      <c r="C125" s="263">
        <v>9.1061325600000007E-2</v>
      </c>
      <c r="D125" s="263">
        <v>2.7204432600000002E-2</v>
      </c>
      <c r="E125" s="263">
        <v>0.1660276074</v>
      </c>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U14" sqref="U14"/>
    </sheetView>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7"/>
  <sheetViews>
    <sheetView workbookViewId="0">
      <pane xSplit="1" ySplit="3" topLeftCell="B13" activePane="bottomRight" state="frozen"/>
      <selection pane="topRight" activeCell="B1" sqref="B1"/>
      <selection pane="bottomLeft" activeCell="A4" sqref="A4"/>
      <selection pane="bottomRight" activeCell="A37" sqref="A37"/>
    </sheetView>
  </sheetViews>
  <sheetFormatPr defaultColWidth="8.5703125" defaultRowHeight="15" x14ac:dyDescent="0.25"/>
  <cols>
    <col min="1" max="1" width="12.5703125" style="403" customWidth="1"/>
    <col min="2" max="3" width="20.5703125" style="403" customWidth="1"/>
    <col min="4" max="16384" width="8.5703125" style="403"/>
  </cols>
  <sheetData>
    <row r="1" spans="1:3" x14ac:dyDescent="0.25">
      <c r="A1" s="417" t="s">
        <v>277</v>
      </c>
    </row>
    <row r="3" spans="1:3" ht="59.1" customHeight="1" x14ac:dyDescent="0.25">
      <c r="A3" s="56" t="s">
        <v>0</v>
      </c>
      <c r="B3" s="62" t="s">
        <v>250</v>
      </c>
      <c r="C3" s="62" t="s">
        <v>251</v>
      </c>
    </row>
    <row r="4" spans="1:3" x14ac:dyDescent="0.25">
      <c r="A4" s="25">
        <v>44207</v>
      </c>
      <c r="B4" s="423">
        <v>163377</v>
      </c>
      <c r="C4" s="42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24"/>
      <c r="C9" s="422"/>
    </row>
    <row r="10" spans="1:3" x14ac:dyDescent="0.25">
      <c r="A10" s="25">
        <v>44213</v>
      </c>
      <c r="B10" s="422"/>
      <c r="C10" s="42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row r="16" spans="1:3" x14ac:dyDescent="0.25">
      <c r="A16" s="25">
        <v>44219</v>
      </c>
      <c r="B16" s="57">
        <v>380667</v>
      </c>
      <c r="C16" s="57">
        <v>5188</v>
      </c>
    </row>
    <row r="17" spans="1:4" x14ac:dyDescent="0.25">
      <c r="A17" s="25">
        <v>44220</v>
      </c>
      <c r="B17" s="57">
        <v>404038</v>
      </c>
      <c r="C17" s="57">
        <v>5383</v>
      </c>
    </row>
    <row r="18" spans="1:4" x14ac:dyDescent="0.25">
      <c r="A18" s="25">
        <v>44221</v>
      </c>
      <c r="B18" s="57">
        <v>415402</v>
      </c>
      <c r="C18" s="57">
        <v>5538</v>
      </c>
    </row>
    <row r="19" spans="1:4" x14ac:dyDescent="0.25">
      <c r="A19" s="25">
        <v>44222</v>
      </c>
      <c r="B19" s="61">
        <v>437900</v>
      </c>
      <c r="C19" s="61">
        <v>6060</v>
      </c>
    </row>
    <row r="20" spans="1:4" x14ac:dyDescent="0.25">
      <c r="A20" s="25">
        <v>44223</v>
      </c>
      <c r="B20" s="57">
        <v>462092</v>
      </c>
      <c r="C20" s="57">
        <v>6596</v>
      </c>
    </row>
    <row r="21" spans="1:4" x14ac:dyDescent="0.25">
      <c r="A21" s="25">
        <v>44224</v>
      </c>
      <c r="B21" s="57">
        <v>491658</v>
      </c>
      <c r="C21" s="57">
        <v>6783</v>
      </c>
    </row>
    <row r="22" spans="1:4" x14ac:dyDescent="0.25">
      <c r="A22" s="25">
        <v>44225</v>
      </c>
      <c r="B22" s="57">
        <v>515855</v>
      </c>
      <c r="C22" s="57">
        <v>7095</v>
      </c>
    </row>
    <row r="23" spans="1:4" x14ac:dyDescent="0.25">
      <c r="A23" s="25">
        <v>44226</v>
      </c>
      <c r="B23" s="61">
        <v>543370</v>
      </c>
      <c r="C23" s="61">
        <v>7638</v>
      </c>
    </row>
    <row r="24" spans="1:4" x14ac:dyDescent="0.25">
      <c r="A24" s="25">
        <v>44227</v>
      </c>
      <c r="B24" s="61">
        <v>566269</v>
      </c>
      <c r="C24" s="61">
        <v>7794</v>
      </c>
    </row>
    <row r="25" spans="1:4" x14ac:dyDescent="0.25">
      <c r="A25" s="25">
        <v>44228</v>
      </c>
      <c r="B25" s="61">
        <v>575897</v>
      </c>
      <c r="C25" s="61">
        <v>7849</v>
      </c>
    </row>
    <row r="26" spans="1:4" x14ac:dyDescent="0.25">
      <c r="A26" s="25">
        <v>44229</v>
      </c>
      <c r="B26" s="61">
        <v>610778</v>
      </c>
      <c r="C26" s="61">
        <v>8345</v>
      </c>
    </row>
    <row r="27" spans="1:4" x14ac:dyDescent="0.25">
      <c r="A27" s="25">
        <v>44230</v>
      </c>
      <c r="B27" s="61">
        <v>649262</v>
      </c>
      <c r="C27" s="61">
        <v>8758</v>
      </c>
    </row>
    <row r="28" spans="1:4" x14ac:dyDescent="0.25">
      <c r="A28" s="25">
        <v>44231</v>
      </c>
      <c r="B28" s="61">
        <v>694347</v>
      </c>
      <c r="C28" s="61">
        <v>9031</v>
      </c>
    </row>
    <row r="29" spans="1:4" x14ac:dyDescent="0.25">
      <c r="A29" s="25">
        <v>44232</v>
      </c>
      <c r="B29" s="61">
        <v>742512</v>
      </c>
      <c r="C29" s="61">
        <v>9529</v>
      </c>
      <c r="D29" s="363"/>
    </row>
    <row r="30" spans="1:4" x14ac:dyDescent="0.25">
      <c r="A30" s="25">
        <v>44233</v>
      </c>
      <c r="B30" s="61">
        <v>786427</v>
      </c>
      <c r="C30" s="61">
        <v>10332</v>
      </c>
    </row>
    <row r="31" spans="1:4" x14ac:dyDescent="0.25">
      <c r="A31" s="25">
        <v>44234</v>
      </c>
      <c r="B31" s="61">
        <v>839266</v>
      </c>
      <c r="C31" s="61">
        <v>10582</v>
      </c>
    </row>
    <row r="32" spans="1:4" x14ac:dyDescent="0.25">
      <c r="A32" s="25">
        <v>44235</v>
      </c>
      <c r="B32" s="61">
        <v>866823</v>
      </c>
      <c r="C32" s="61">
        <v>10690</v>
      </c>
    </row>
    <row r="33" spans="1:3" x14ac:dyDescent="0.25">
      <c r="A33" s="25">
        <v>44236</v>
      </c>
      <c r="B33" s="61">
        <v>928122</v>
      </c>
      <c r="C33" s="61">
        <v>12257</v>
      </c>
    </row>
    <row r="34" spans="1:3" x14ac:dyDescent="0.25">
      <c r="A34" s="25">
        <v>44237</v>
      </c>
      <c r="B34" s="61">
        <v>985569</v>
      </c>
      <c r="C34" s="61">
        <v>12866</v>
      </c>
    </row>
    <row r="35" spans="1:3" x14ac:dyDescent="0.25">
      <c r="A35" s="25">
        <v>44238</v>
      </c>
      <c r="B35" s="61">
        <v>1048747</v>
      </c>
      <c r="C35" s="61">
        <v>13195</v>
      </c>
    </row>
    <row r="36" spans="1:3" x14ac:dyDescent="0.25">
      <c r="A36" s="25">
        <v>44239</v>
      </c>
      <c r="B36" s="61">
        <v>1113625</v>
      </c>
      <c r="C36" s="61">
        <v>13566</v>
      </c>
    </row>
    <row r="37" spans="1:3" x14ac:dyDescent="0.25">
      <c r="A37" s="25">
        <v>44240</v>
      </c>
      <c r="B37" s="61">
        <v>1173445</v>
      </c>
      <c r="C37" s="61">
        <v>14009</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4"/>
  <sheetViews>
    <sheetView zoomScaleNormal="100" workbookViewId="0">
      <pane xSplit="1" ySplit="4" topLeftCell="B14" activePane="bottomRight" state="frozen"/>
      <selection pane="topRight" activeCell="B1" sqref="B1"/>
      <selection pane="bottomLeft" activeCell="A5" sqref="A5"/>
      <selection pane="bottomRight" activeCell="A25" sqref="A25"/>
    </sheetView>
  </sheetViews>
  <sheetFormatPr defaultColWidth="9.28515625" defaultRowHeight="15" x14ac:dyDescent="0.25"/>
  <cols>
    <col min="1" max="1" width="10.5703125" style="370" bestFit="1" customWidth="1"/>
    <col min="2" max="2" width="13.5703125" style="442" customWidth="1"/>
    <col min="3" max="3" width="13.5703125" style="445" customWidth="1"/>
    <col min="4" max="4" width="14.85546875" style="370" customWidth="1"/>
    <col min="5" max="5" width="13.5703125" style="445" customWidth="1"/>
    <col min="6" max="6" width="13.5703125" style="437" customWidth="1"/>
    <col min="7" max="7" width="13.5703125" style="440" customWidth="1"/>
    <col min="8" max="8" width="13.5703125" style="445" customWidth="1"/>
    <col min="9" max="9" width="13.5703125" style="437" customWidth="1"/>
    <col min="10" max="10" width="13.5703125" style="445" customWidth="1"/>
    <col min="11" max="11" width="13.5703125" style="437" customWidth="1"/>
    <col min="12" max="12" width="14.42578125" style="440" customWidth="1"/>
    <col min="13" max="13" width="14.42578125" style="445" customWidth="1"/>
    <col min="14" max="14" width="14.42578125" style="437" customWidth="1"/>
    <col min="15" max="15" width="14.42578125" style="440" customWidth="1"/>
    <col min="16" max="16" width="14.42578125" style="445" customWidth="1"/>
    <col min="17" max="17" width="14.42578125" style="437" customWidth="1"/>
    <col min="18" max="18" width="14.42578125" style="440" customWidth="1"/>
    <col min="19" max="19" width="14.42578125" style="445" customWidth="1"/>
    <col min="20" max="24" width="14.42578125" style="437" customWidth="1"/>
    <col min="25" max="16384" width="9.28515625" style="370"/>
  </cols>
  <sheetData>
    <row r="1" spans="1:24" x14ac:dyDescent="0.25">
      <c r="A1" s="431" t="s">
        <v>269</v>
      </c>
    </row>
    <row r="3" spans="1:24" ht="39" customHeight="1" x14ac:dyDescent="0.25">
      <c r="A3" s="484" t="s">
        <v>0</v>
      </c>
      <c r="B3" s="486" t="s">
        <v>267</v>
      </c>
      <c r="C3" s="487"/>
      <c r="D3" s="487"/>
      <c r="E3" s="487"/>
      <c r="F3" s="488"/>
      <c r="G3" s="489" t="s">
        <v>272</v>
      </c>
      <c r="H3" s="490"/>
      <c r="I3" s="490"/>
      <c r="J3" s="490"/>
      <c r="K3" s="491"/>
      <c r="L3" s="481" t="s">
        <v>278</v>
      </c>
      <c r="M3" s="482"/>
      <c r="N3" s="483"/>
      <c r="O3" s="481" t="s">
        <v>276</v>
      </c>
      <c r="P3" s="482"/>
      <c r="Q3" s="483"/>
      <c r="R3" s="481" t="s">
        <v>290</v>
      </c>
      <c r="S3" s="482"/>
      <c r="T3" s="483"/>
      <c r="U3" s="481" t="s">
        <v>293</v>
      </c>
      <c r="V3" s="482"/>
      <c r="W3" s="483"/>
      <c r="X3" s="449"/>
    </row>
    <row r="4" spans="1:24" ht="78.75" customHeight="1" x14ac:dyDescent="0.25">
      <c r="A4" s="485"/>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50"/>
    </row>
    <row r="5" spans="1:24" x14ac:dyDescent="0.2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51"/>
      <c r="W5" s="436"/>
    </row>
    <row r="6" spans="1:24" x14ac:dyDescent="0.2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51"/>
      <c r="W6" s="436"/>
    </row>
    <row r="7" spans="1:24" x14ac:dyDescent="0.2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51"/>
      <c r="W7" s="436"/>
    </row>
    <row r="8" spans="1:24" x14ac:dyDescent="0.2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51"/>
      <c r="W8" s="436"/>
    </row>
    <row r="9" spans="1:24" x14ac:dyDescent="0.2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51"/>
      <c r="W9" s="436"/>
    </row>
    <row r="10" spans="1:24" x14ac:dyDescent="0.25">
      <c r="A10" s="432">
        <v>44226</v>
      </c>
      <c r="F10" s="436"/>
      <c r="K10" s="436"/>
      <c r="N10" s="436"/>
      <c r="O10" s="441"/>
      <c r="Q10" s="436"/>
      <c r="T10" s="436"/>
      <c r="U10" s="451"/>
      <c r="W10" s="436"/>
    </row>
    <row r="11" spans="1:24" x14ac:dyDescent="0.25">
      <c r="A11" s="432">
        <v>44227</v>
      </c>
      <c r="F11" s="436"/>
      <c r="K11" s="436"/>
      <c r="N11" s="436"/>
      <c r="O11" s="441"/>
      <c r="Q11" s="436"/>
      <c r="T11" s="436"/>
      <c r="U11" s="451"/>
      <c r="W11" s="436"/>
    </row>
    <row r="12" spans="1:24" x14ac:dyDescent="0.2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51"/>
      <c r="W12" s="436"/>
    </row>
    <row r="13" spans="1:24" ht="14.65" customHeight="1" x14ac:dyDescent="0.2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51"/>
      <c r="W13" s="436"/>
    </row>
    <row r="14" spans="1:24" x14ac:dyDescent="0.2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51"/>
      <c r="W14" s="436"/>
    </row>
    <row r="15" spans="1:24" x14ac:dyDescent="0.2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51"/>
      <c r="W15" s="436"/>
    </row>
    <row r="16" spans="1:24" x14ac:dyDescent="0.2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2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25">
      <c r="A18" s="448">
        <v>44234</v>
      </c>
      <c r="B18" s="442">
        <v>29863</v>
      </c>
      <c r="C18" s="445">
        <v>30000</v>
      </c>
      <c r="D18" s="452">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25">
      <c r="A19" s="448">
        <v>44235</v>
      </c>
      <c r="B19" s="442">
        <v>29865</v>
      </c>
      <c r="C19" s="445">
        <v>30000</v>
      </c>
      <c r="D19" s="452">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25">
      <c r="A20" s="448">
        <v>44236</v>
      </c>
      <c r="B20" s="442">
        <v>29908</v>
      </c>
      <c r="C20" s="445">
        <v>30000</v>
      </c>
      <c r="D20" s="452">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25">
      <c r="A21" s="448">
        <v>44237</v>
      </c>
      <c r="B21" s="442">
        <v>29954</v>
      </c>
      <c r="C21" s="445">
        <v>30000</v>
      </c>
      <c r="D21" s="452">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row r="22" spans="1:23" x14ac:dyDescent="0.25">
      <c r="A22" s="448">
        <v>44238</v>
      </c>
      <c r="B22" s="442">
        <v>29978</v>
      </c>
      <c r="C22" s="445">
        <v>30000</v>
      </c>
      <c r="D22" s="452">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row>
    <row r="23" spans="1:23" x14ac:dyDescent="0.25">
      <c r="A23" s="448">
        <v>44239</v>
      </c>
      <c r="B23" s="442">
        <v>30027</v>
      </c>
      <c r="C23" s="445">
        <v>30000</v>
      </c>
      <c r="D23" s="452" t="s">
        <v>283</v>
      </c>
      <c r="E23" s="445">
        <v>32000</v>
      </c>
      <c r="F23" s="436">
        <f t="shared" ref="F23" si="64">B23/E23</f>
        <v>0.93834375000000003</v>
      </c>
      <c r="G23" s="440">
        <v>40791</v>
      </c>
      <c r="H23" s="445">
        <v>45000</v>
      </c>
      <c r="I23" s="437">
        <f t="shared" ref="I23" si="65">G23/H23</f>
        <v>0.90646666666666664</v>
      </c>
      <c r="J23" s="445">
        <v>52000</v>
      </c>
      <c r="K23" s="436">
        <f t="shared" ref="K23" si="66">G23/J23</f>
        <v>0.78444230769230772</v>
      </c>
      <c r="L23" s="440">
        <v>244374</v>
      </c>
      <c r="M23" s="445">
        <v>250000</v>
      </c>
      <c r="N23" s="436">
        <f t="shared" ref="N23" si="67">L23/M23</f>
        <v>0.97749600000000003</v>
      </c>
      <c r="O23" s="440">
        <v>279718</v>
      </c>
      <c r="P23" s="445">
        <v>230000</v>
      </c>
      <c r="Q23" s="436" t="s">
        <v>283</v>
      </c>
      <c r="R23" s="440">
        <v>175425</v>
      </c>
      <c r="S23" s="445">
        <v>190000</v>
      </c>
      <c r="T23" s="436">
        <f t="shared" ref="T23" si="68">R23/S23</f>
        <v>0.92328947368421055</v>
      </c>
      <c r="U23" s="440">
        <v>178543</v>
      </c>
      <c r="V23" s="445">
        <v>280000</v>
      </c>
      <c r="W23" s="436">
        <f t="shared" ref="W23" si="69">U23/V23</f>
        <v>0.63765357142857138</v>
      </c>
    </row>
    <row r="24" spans="1:23" x14ac:dyDescent="0.25">
      <c r="A24" s="448">
        <v>44240</v>
      </c>
      <c r="B24" s="442">
        <v>30063</v>
      </c>
      <c r="C24" s="445">
        <v>30000</v>
      </c>
      <c r="D24" s="452" t="s">
        <v>283</v>
      </c>
      <c r="E24" s="445">
        <v>32000</v>
      </c>
      <c r="F24" s="436">
        <f t="shared" ref="F24" si="70">B24/E24</f>
        <v>0.93946874999999996</v>
      </c>
      <c r="G24" s="440">
        <v>40847</v>
      </c>
      <c r="H24" s="445">
        <v>45000</v>
      </c>
      <c r="I24" s="437">
        <f t="shared" ref="I24" si="71">G24/H24</f>
        <v>0.90771111111111114</v>
      </c>
      <c r="J24" s="445">
        <v>52000</v>
      </c>
      <c r="K24" s="462">
        <f t="shared" ref="K24" si="72">G24/J24</f>
        <v>0.7855192307692308</v>
      </c>
      <c r="L24" s="463">
        <v>245981</v>
      </c>
      <c r="M24" s="464">
        <v>250000</v>
      </c>
      <c r="N24" s="462">
        <f t="shared" ref="N24" si="73">L24/M24</f>
        <v>0.98392400000000002</v>
      </c>
      <c r="O24" s="463">
        <v>280466</v>
      </c>
      <c r="P24" s="464">
        <v>230000</v>
      </c>
      <c r="Q24" s="462" t="s">
        <v>283</v>
      </c>
      <c r="R24" s="463">
        <v>182917</v>
      </c>
      <c r="S24" s="464">
        <v>190000</v>
      </c>
      <c r="T24" s="462">
        <f t="shared" ref="T24" si="74">R24/S24</f>
        <v>0.96272105263157892</v>
      </c>
      <c r="U24" s="463">
        <v>202110</v>
      </c>
      <c r="V24" s="445">
        <v>280000</v>
      </c>
      <c r="W24" s="436">
        <f t="shared" ref="W24" si="75">U24/V24</f>
        <v>0.72182142857142861</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6" t="s">
        <v>0</v>
      </c>
      <c r="B3" s="492" t="s">
        <v>4</v>
      </c>
      <c r="C3" s="493"/>
      <c r="D3" s="494"/>
      <c r="E3" s="495" t="s">
        <v>7</v>
      </c>
      <c r="F3" s="495"/>
      <c r="G3" s="495"/>
    </row>
    <row r="4" spans="1:19" x14ac:dyDescent="0.25">
      <c r="A4" s="49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8" t="s">
        <v>186</v>
      </c>
      <c r="F33" s="498"/>
      <c r="G33" s="498"/>
      <c r="H33" s="498"/>
      <c r="I33" s="498"/>
      <c r="J33" s="498"/>
      <c r="K33" s="498"/>
      <c r="L33" s="498"/>
      <c r="M33" s="498"/>
      <c r="N33" s="498"/>
      <c r="O33" s="498"/>
      <c r="P33" s="498"/>
      <c r="Q33" s="498"/>
      <c r="R33" s="498"/>
      <c r="S33" s="498"/>
      <c r="T33" s="498"/>
      <c r="U33" s="498"/>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499" t="s">
        <v>5</v>
      </c>
      <c r="E31" s="499"/>
      <c r="F31" s="499"/>
      <c r="G31" s="499"/>
      <c r="H31" s="499"/>
      <c r="I31" s="499"/>
      <c r="J31" s="499"/>
      <c r="K31" s="499"/>
      <c r="L31" s="499"/>
      <c r="M31" s="499"/>
      <c r="N31" s="499"/>
    </row>
    <row r="32" spans="1:14" x14ac:dyDescent="0.25">
      <c r="A32" s="376">
        <v>43938</v>
      </c>
      <c r="B32" s="311">
        <v>184</v>
      </c>
      <c r="D32" s="499"/>
      <c r="E32" s="499"/>
      <c r="F32" s="499"/>
      <c r="G32" s="499"/>
      <c r="H32" s="499"/>
      <c r="I32" s="499"/>
      <c r="J32" s="499"/>
      <c r="K32" s="499"/>
      <c r="L32" s="499"/>
      <c r="M32" s="499"/>
      <c r="N32" s="499"/>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499" t="s">
        <v>83</v>
      </c>
      <c r="E34" s="499"/>
      <c r="F34" s="499"/>
      <c r="G34" s="499"/>
      <c r="H34" s="499"/>
      <c r="I34" s="499"/>
      <c r="J34" s="499"/>
      <c r="K34" s="499"/>
      <c r="L34" s="499"/>
      <c r="M34" s="499"/>
      <c r="N34" s="499"/>
    </row>
    <row r="35" spans="1:14" x14ac:dyDescent="0.25">
      <c r="A35" s="376">
        <v>43941</v>
      </c>
      <c r="B35" s="311">
        <v>167</v>
      </c>
      <c r="D35" s="499"/>
      <c r="E35" s="499"/>
      <c r="F35" s="499"/>
      <c r="G35" s="499"/>
      <c r="H35" s="499"/>
      <c r="I35" s="499"/>
      <c r="J35" s="499"/>
      <c r="K35" s="499"/>
      <c r="L35" s="499"/>
      <c r="M35" s="499"/>
      <c r="N35" s="499"/>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500" t="s">
        <v>121</v>
      </c>
      <c r="E37" s="500"/>
      <c r="F37" s="500"/>
      <c r="G37" s="500"/>
      <c r="H37" s="500"/>
      <c r="I37" s="500"/>
      <c r="J37" s="500"/>
      <c r="K37" s="500"/>
      <c r="L37" s="500"/>
      <c r="M37" s="500"/>
      <c r="N37" s="500"/>
    </row>
    <row r="38" spans="1:14" x14ac:dyDescent="0.25">
      <c r="A38" s="376">
        <v>43944</v>
      </c>
      <c r="B38" s="311">
        <v>136</v>
      </c>
      <c r="D38" s="500"/>
      <c r="E38" s="500"/>
      <c r="F38" s="500"/>
      <c r="G38" s="500"/>
      <c r="H38" s="500"/>
      <c r="I38" s="500"/>
      <c r="J38" s="500"/>
      <c r="K38" s="500"/>
      <c r="L38" s="500"/>
      <c r="M38" s="500"/>
      <c r="N38" s="500"/>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45" activePane="bottomRight" state="frozen"/>
      <selection pane="topRight" activeCell="B1" sqref="B1"/>
      <selection pane="bottomLeft" activeCell="A4" sqref="A4"/>
      <selection pane="bottomRight" activeCell="A159" sqref="A159"/>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53" t="s">
        <v>296</v>
      </c>
      <c r="C3" s="453" t="s">
        <v>297</v>
      </c>
      <c r="D3" s="460"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8">
        <v>89</v>
      </c>
      <c r="D18" s="458"/>
      <c r="E18" s="362"/>
      <c r="F18" s="362"/>
      <c r="G18" s="362"/>
      <c r="H18" s="362"/>
      <c r="I18" s="362"/>
      <c r="J18" s="362"/>
      <c r="K18" s="363"/>
      <c r="L18" s="363"/>
      <c r="M18" s="363"/>
      <c r="N18" s="363"/>
      <c r="O18" s="363"/>
      <c r="P18" s="363"/>
    </row>
    <row r="19" spans="1:16" x14ac:dyDescent="0.25">
      <c r="A19" s="360">
        <v>44100</v>
      </c>
      <c r="B19" s="361">
        <v>11</v>
      </c>
      <c r="C19" s="458">
        <v>99</v>
      </c>
      <c r="D19" s="458"/>
      <c r="E19" s="362"/>
      <c r="F19" s="362"/>
      <c r="G19" s="362"/>
      <c r="H19" s="362"/>
      <c r="I19" s="362"/>
      <c r="J19" s="362"/>
      <c r="K19" s="363"/>
      <c r="L19" s="363"/>
      <c r="M19" s="363"/>
      <c r="N19" s="363"/>
      <c r="O19" s="363"/>
      <c r="P19" s="363"/>
    </row>
    <row r="20" spans="1:16" x14ac:dyDescent="0.25">
      <c r="A20" s="360">
        <v>44101</v>
      </c>
      <c r="B20" s="361">
        <v>12</v>
      </c>
      <c r="C20" s="458">
        <v>105</v>
      </c>
      <c r="D20" s="458"/>
      <c r="E20" s="362"/>
      <c r="F20" s="362"/>
      <c r="G20" s="362"/>
      <c r="H20" s="362"/>
      <c r="I20" s="362"/>
      <c r="J20" s="362"/>
      <c r="K20" s="363"/>
      <c r="L20" s="363"/>
      <c r="M20" s="363"/>
      <c r="N20" s="363"/>
      <c r="O20" s="363"/>
      <c r="P20" s="363"/>
    </row>
    <row r="21" spans="1:16" x14ac:dyDescent="0.25">
      <c r="A21" s="360">
        <v>44102</v>
      </c>
      <c r="B21" s="361">
        <v>16</v>
      </c>
      <c r="C21" s="458">
        <v>122</v>
      </c>
      <c r="D21" s="458"/>
      <c r="E21" s="362"/>
      <c r="F21" s="362"/>
      <c r="G21" s="362"/>
      <c r="H21" s="362"/>
      <c r="I21" s="362"/>
      <c r="J21" s="362"/>
      <c r="K21" s="363"/>
      <c r="L21" s="363"/>
      <c r="M21" s="363"/>
      <c r="N21" s="363"/>
      <c r="O21" s="363"/>
      <c r="P21" s="363"/>
    </row>
    <row r="22" spans="1:16" x14ac:dyDescent="0.25">
      <c r="A22" s="360">
        <v>44103</v>
      </c>
      <c r="B22" s="361">
        <v>16</v>
      </c>
      <c r="C22" s="458">
        <v>123</v>
      </c>
      <c r="D22" s="458"/>
      <c r="E22" s="362"/>
      <c r="F22" s="362"/>
      <c r="G22" s="362"/>
      <c r="H22" s="362"/>
      <c r="I22" s="362"/>
      <c r="J22" s="362"/>
      <c r="K22" s="363"/>
      <c r="L22" s="363"/>
      <c r="M22" s="363"/>
      <c r="N22" s="363"/>
      <c r="O22" s="363"/>
      <c r="P22" s="363"/>
    </row>
    <row r="23" spans="1:16" x14ac:dyDescent="0.25">
      <c r="A23" s="360">
        <v>44104</v>
      </c>
      <c r="B23" s="361">
        <v>15</v>
      </c>
      <c r="C23" s="458">
        <v>137</v>
      </c>
      <c r="D23" s="458"/>
      <c r="E23" s="362"/>
      <c r="F23" s="362"/>
      <c r="G23" s="362"/>
      <c r="H23" s="362"/>
      <c r="I23" s="362"/>
      <c r="J23" s="362"/>
      <c r="K23" s="363"/>
      <c r="L23" s="363"/>
      <c r="M23" s="363"/>
      <c r="N23" s="363"/>
      <c r="O23" s="363"/>
      <c r="P23" s="363"/>
    </row>
    <row r="24" spans="1:16" x14ac:dyDescent="0.25">
      <c r="A24" s="360">
        <v>44105</v>
      </c>
      <c r="B24" s="361">
        <v>17</v>
      </c>
      <c r="C24" s="458">
        <v>154</v>
      </c>
      <c r="D24" s="458"/>
      <c r="E24" s="362"/>
      <c r="F24" s="362"/>
      <c r="G24" s="362"/>
      <c r="H24" s="362"/>
      <c r="I24" s="362"/>
      <c r="J24" s="362"/>
      <c r="K24" s="363"/>
      <c r="L24" s="363"/>
      <c r="M24" s="363"/>
      <c r="N24" s="363"/>
      <c r="O24" s="363"/>
      <c r="P24" s="363"/>
    </row>
    <row r="25" spans="1:16" x14ac:dyDescent="0.25">
      <c r="A25" s="360">
        <v>44106</v>
      </c>
      <c r="B25" s="361">
        <v>19</v>
      </c>
      <c r="C25" s="458">
        <v>175</v>
      </c>
      <c r="D25" s="458"/>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9">
        <v>449</v>
      </c>
      <c r="D34" s="459"/>
    </row>
    <row r="35" spans="1:5" x14ac:dyDescent="0.25">
      <c r="A35" s="360">
        <v>44116</v>
      </c>
      <c r="B35" s="361">
        <v>36</v>
      </c>
      <c r="C35" s="459">
        <v>487</v>
      </c>
      <c r="D35" s="459"/>
    </row>
    <row r="36" spans="1:5" x14ac:dyDescent="0.25">
      <c r="A36" s="360">
        <v>44117</v>
      </c>
      <c r="B36" s="361">
        <v>35</v>
      </c>
      <c r="C36" s="459">
        <v>527</v>
      </c>
      <c r="D36" s="459"/>
    </row>
    <row r="37" spans="1:5" x14ac:dyDescent="0.25">
      <c r="A37" s="360">
        <v>44118</v>
      </c>
      <c r="B37" s="361">
        <v>49</v>
      </c>
      <c r="C37" s="459">
        <v>570</v>
      </c>
      <c r="D37" s="459"/>
    </row>
    <row r="38" spans="1:5" x14ac:dyDescent="0.25">
      <c r="A38" s="360">
        <v>44119</v>
      </c>
      <c r="B38" s="361">
        <v>52</v>
      </c>
      <c r="C38" s="459">
        <v>601</v>
      </c>
      <c r="D38" s="459"/>
    </row>
    <row r="39" spans="1:5" x14ac:dyDescent="0.25">
      <c r="A39" s="360">
        <v>44120</v>
      </c>
      <c r="B39" s="361">
        <v>58</v>
      </c>
      <c r="C39" s="459">
        <v>627</v>
      </c>
      <c r="D39" s="459"/>
    </row>
    <row r="40" spans="1:5" x14ac:dyDescent="0.25">
      <c r="A40" s="360">
        <v>44121</v>
      </c>
      <c r="B40" s="361">
        <v>62</v>
      </c>
      <c r="C40" s="459">
        <v>672</v>
      </c>
      <c r="D40" s="459"/>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5">
        <v>1171</v>
      </c>
      <c r="D53" s="455"/>
    </row>
    <row r="54" spans="1:4" x14ac:dyDescent="0.25">
      <c r="A54" s="360">
        <v>44135</v>
      </c>
      <c r="B54" s="361">
        <v>80</v>
      </c>
      <c r="C54" s="455">
        <v>1154</v>
      </c>
      <c r="D54" s="455"/>
    </row>
    <row r="55" spans="1:4" x14ac:dyDescent="0.25">
      <c r="A55" s="360">
        <v>44136</v>
      </c>
      <c r="B55" s="361">
        <v>81</v>
      </c>
      <c r="C55" s="455">
        <v>1203</v>
      </c>
      <c r="D55" s="455"/>
    </row>
    <row r="56" spans="1:4" x14ac:dyDescent="0.25">
      <c r="A56" s="360">
        <v>44137</v>
      </c>
      <c r="B56" s="361">
        <v>93</v>
      </c>
      <c r="C56" s="455">
        <v>1235</v>
      </c>
      <c r="D56" s="455"/>
    </row>
    <row r="57" spans="1:4" x14ac:dyDescent="0.25">
      <c r="A57" s="360">
        <v>44138</v>
      </c>
      <c r="B57" s="361">
        <v>92</v>
      </c>
      <c r="C57" s="455">
        <v>1264</v>
      </c>
      <c r="D57" s="455"/>
    </row>
    <row r="58" spans="1:4" x14ac:dyDescent="0.25">
      <c r="A58" s="360">
        <v>44139</v>
      </c>
      <c r="B58" s="361">
        <v>94</v>
      </c>
      <c r="C58" s="455">
        <v>1257</v>
      </c>
      <c r="D58" s="455"/>
    </row>
    <row r="59" spans="1:4" x14ac:dyDescent="0.25">
      <c r="A59" s="360">
        <v>44140</v>
      </c>
      <c r="B59" s="361">
        <v>95</v>
      </c>
      <c r="C59" s="455">
        <v>1252</v>
      </c>
      <c r="D59" s="455"/>
    </row>
    <row r="60" spans="1:4" x14ac:dyDescent="0.25">
      <c r="A60" s="360">
        <v>44141</v>
      </c>
      <c r="B60" s="361">
        <v>98</v>
      </c>
      <c r="C60" s="455">
        <v>1237</v>
      </c>
      <c r="D60" s="455"/>
    </row>
    <row r="61" spans="1:4" x14ac:dyDescent="0.25">
      <c r="A61" s="360">
        <v>44142</v>
      </c>
      <c r="B61" s="361">
        <v>105</v>
      </c>
      <c r="C61" s="455">
        <v>1245</v>
      </c>
      <c r="D61" s="455"/>
    </row>
    <row r="62" spans="1:4" x14ac:dyDescent="0.25">
      <c r="A62" s="360">
        <v>44143</v>
      </c>
      <c r="B62" s="361">
        <v>111</v>
      </c>
      <c r="C62" s="455">
        <v>1245</v>
      </c>
      <c r="D62" s="455"/>
    </row>
    <row r="63" spans="1:4" x14ac:dyDescent="0.25">
      <c r="A63" s="360">
        <v>44144</v>
      </c>
      <c r="B63" s="454">
        <v>105</v>
      </c>
      <c r="C63" s="455">
        <v>1227</v>
      </c>
      <c r="D63" s="455"/>
    </row>
    <row r="64" spans="1:4" x14ac:dyDescent="0.25">
      <c r="A64" s="360">
        <v>44145</v>
      </c>
      <c r="B64" s="455">
        <v>102</v>
      </c>
      <c r="C64" s="455">
        <v>1239</v>
      </c>
      <c r="D64" s="455"/>
    </row>
    <row r="65" spans="1:5" x14ac:dyDescent="0.25">
      <c r="A65" s="360">
        <v>44146</v>
      </c>
      <c r="B65" s="455">
        <v>93</v>
      </c>
      <c r="C65" s="455">
        <v>1235</v>
      </c>
      <c r="D65" s="455"/>
    </row>
    <row r="66" spans="1:5" x14ac:dyDescent="0.25">
      <c r="A66" s="360">
        <v>44147</v>
      </c>
      <c r="B66" s="455">
        <v>98</v>
      </c>
      <c r="C66" s="455">
        <v>1207</v>
      </c>
      <c r="D66" s="455"/>
    </row>
    <row r="67" spans="1:5" x14ac:dyDescent="0.25">
      <c r="A67" s="360">
        <v>44148</v>
      </c>
      <c r="B67" s="455">
        <v>96</v>
      </c>
      <c r="C67" s="455">
        <v>1228</v>
      </c>
      <c r="D67" s="455"/>
    </row>
    <row r="68" spans="1:5" x14ac:dyDescent="0.25">
      <c r="A68" s="360">
        <v>44149</v>
      </c>
      <c r="B68" s="455">
        <v>92</v>
      </c>
      <c r="C68" s="455">
        <v>1198</v>
      </c>
      <c r="D68" s="455"/>
      <c r="E68" s="366"/>
    </row>
    <row r="69" spans="1:5" x14ac:dyDescent="0.25">
      <c r="A69" s="360">
        <v>44150</v>
      </c>
      <c r="B69" s="455">
        <v>100</v>
      </c>
      <c r="C69" s="455">
        <v>1241</v>
      </c>
      <c r="D69" s="455"/>
    </row>
    <row r="70" spans="1:5" x14ac:dyDescent="0.25">
      <c r="A70" s="360">
        <v>44151</v>
      </c>
      <c r="B70" s="455">
        <v>98</v>
      </c>
      <c r="C70" s="455">
        <v>1227</v>
      </c>
      <c r="D70" s="455"/>
    </row>
    <row r="71" spans="1:5" x14ac:dyDescent="0.25">
      <c r="A71" s="360">
        <v>44152</v>
      </c>
      <c r="B71" s="455">
        <v>95</v>
      </c>
      <c r="C71" s="455">
        <v>1250</v>
      </c>
      <c r="D71" s="455"/>
    </row>
    <row r="72" spans="1:5" x14ac:dyDescent="0.25">
      <c r="A72" s="302">
        <v>44153</v>
      </c>
      <c r="B72" s="455">
        <v>88</v>
      </c>
      <c r="C72" s="455">
        <v>1241</v>
      </c>
      <c r="D72" s="455"/>
    </row>
    <row r="73" spans="1:5" x14ac:dyDescent="0.25">
      <c r="A73" s="302">
        <v>44154</v>
      </c>
      <c r="B73" s="455">
        <v>85</v>
      </c>
      <c r="C73" s="455">
        <v>1212</v>
      </c>
      <c r="D73" s="455"/>
      <c r="E73" s="365"/>
    </row>
    <row r="74" spans="1:5" x14ac:dyDescent="0.25">
      <c r="A74" s="302">
        <v>44155</v>
      </c>
      <c r="B74" s="455">
        <v>89</v>
      </c>
      <c r="C74" s="455">
        <v>1234</v>
      </c>
      <c r="D74" s="455"/>
      <c r="E74" s="365"/>
    </row>
    <row r="75" spans="1:5" x14ac:dyDescent="0.25">
      <c r="A75" s="302">
        <v>44156</v>
      </c>
      <c r="B75" s="455">
        <v>100</v>
      </c>
      <c r="C75" s="455">
        <v>1194</v>
      </c>
      <c r="D75" s="455"/>
      <c r="E75" s="365"/>
    </row>
    <row r="76" spans="1:5" x14ac:dyDescent="0.25">
      <c r="A76" s="302">
        <v>44157</v>
      </c>
      <c r="B76" s="456">
        <v>95</v>
      </c>
      <c r="C76" s="455">
        <v>1170</v>
      </c>
      <c r="D76" s="455"/>
      <c r="E76" s="365"/>
    </row>
    <row r="77" spans="1:5" x14ac:dyDescent="0.25">
      <c r="A77" s="302">
        <v>44158</v>
      </c>
      <c r="B77" s="456">
        <v>84</v>
      </c>
      <c r="C77" s="455">
        <v>1208</v>
      </c>
      <c r="D77" s="455"/>
      <c r="E77" s="365"/>
    </row>
    <row r="78" spans="1:5" x14ac:dyDescent="0.25">
      <c r="A78" s="302">
        <v>44159</v>
      </c>
      <c r="B78" s="456">
        <v>84</v>
      </c>
      <c r="C78" s="455">
        <v>1197</v>
      </c>
      <c r="D78" s="455"/>
      <c r="E78" s="365"/>
    </row>
    <row r="79" spans="1:5" x14ac:dyDescent="0.25">
      <c r="A79" s="302">
        <v>44160</v>
      </c>
      <c r="B79" s="456">
        <v>84</v>
      </c>
      <c r="C79" s="455">
        <v>1156</v>
      </c>
      <c r="D79" s="455"/>
      <c r="E79" s="365"/>
    </row>
    <row r="80" spans="1:5" x14ac:dyDescent="0.25">
      <c r="A80" s="302">
        <v>44161</v>
      </c>
      <c r="B80" s="456">
        <v>90</v>
      </c>
      <c r="C80" s="455">
        <v>1125</v>
      </c>
      <c r="D80" s="455"/>
      <c r="E80" s="365"/>
    </row>
    <row r="81" spans="1:5" x14ac:dyDescent="0.25">
      <c r="A81" s="302">
        <v>44162</v>
      </c>
      <c r="B81" s="456">
        <v>80</v>
      </c>
      <c r="C81" s="455">
        <v>1099</v>
      </c>
      <c r="D81" s="455"/>
      <c r="E81" s="365"/>
    </row>
    <row r="82" spans="1:5" x14ac:dyDescent="0.25">
      <c r="A82" s="302">
        <v>44163</v>
      </c>
      <c r="B82" s="456">
        <v>77</v>
      </c>
      <c r="C82" s="455">
        <v>1074</v>
      </c>
      <c r="D82" s="455"/>
      <c r="E82" s="365"/>
    </row>
    <row r="83" spans="1:5" x14ac:dyDescent="0.25">
      <c r="A83" s="302">
        <v>44164</v>
      </c>
      <c r="B83" s="454">
        <v>76</v>
      </c>
      <c r="C83" s="455">
        <v>1049</v>
      </c>
      <c r="D83" s="455"/>
      <c r="E83" s="365"/>
    </row>
    <row r="84" spans="1:5" x14ac:dyDescent="0.25">
      <c r="A84" s="302">
        <v>44165</v>
      </c>
      <c r="B84" s="454">
        <v>75</v>
      </c>
      <c r="C84" s="455">
        <v>1041</v>
      </c>
      <c r="D84" s="455"/>
      <c r="E84" s="365"/>
    </row>
    <row r="85" spans="1:5" x14ac:dyDescent="0.25">
      <c r="A85" s="302">
        <v>44166</v>
      </c>
      <c r="B85" s="454">
        <v>70</v>
      </c>
      <c r="C85" s="455">
        <v>1021</v>
      </c>
      <c r="D85" s="455"/>
    </row>
    <row r="86" spans="1:5" x14ac:dyDescent="0.25">
      <c r="A86" s="302">
        <v>44167</v>
      </c>
      <c r="B86" s="454">
        <v>68</v>
      </c>
      <c r="C86" s="455">
        <v>991</v>
      </c>
      <c r="D86" s="455"/>
    </row>
    <row r="87" spans="1:5" x14ac:dyDescent="0.25">
      <c r="A87" s="302">
        <v>44168</v>
      </c>
      <c r="B87" s="454">
        <v>69</v>
      </c>
      <c r="C87" s="455">
        <v>982</v>
      </c>
      <c r="D87" s="455"/>
    </row>
    <row r="88" spans="1:5" x14ac:dyDescent="0.25">
      <c r="A88" s="302">
        <v>44169</v>
      </c>
      <c r="B88" s="456">
        <v>65</v>
      </c>
      <c r="C88" s="455">
        <v>965</v>
      </c>
      <c r="D88" s="455"/>
    </row>
    <row r="89" spans="1:5" x14ac:dyDescent="0.25">
      <c r="A89" s="302">
        <v>44170</v>
      </c>
      <c r="B89" s="456">
        <v>64</v>
      </c>
      <c r="C89" s="455">
        <v>945</v>
      </c>
      <c r="D89" s="455"/>
    </row>
    <row r="90" spans="1:5" x14ac:dyDescent="0.25">
      <c r="A90" s="302">
        <v>44171</v>
      </c>
      <c r="B90" s="456">
        <v>62</v>
      </c>
      <c r="C90" s="455">
        <v>951</v>
      </c>
      <c r="D90" s="455"/>
    </row>
    <row r="91" spans="1:5" x14ac:dyDescent="0.25">
      <c r="A91" s="302">
        <v>44172</v>
      </c>
      <c r="B91" s="456">
        <v>59</v>
      </c>
      <c r="C91" s="455">
        <v>974</v>
      </c>
      <c r="D91" s="455"/>
    </row>
    <row r="92" spans="1:5" x14ac:dyDescent="0.25">
      <c r="A92" s="302">
        <v>44173</v>
      </c>
      <c r="B92" s="456">
        <v>57</v>
      </c>
      <c r="C92" s="455">
        <v>983</v>
      </c>
      <c r="D92" s="455"/>
      <c r="E92" s="403"/>
    </row>
    <row r="93" spans="1:5" x14ac:dyDescent="0.25">
      <c r="A93" s="302">
        <v>44174</v>
      </c>
      <c r="B93" s="456">
        <v>50</v>
      </c>
      <c r="C93" s="455">
        <v>972</v>
      </c>
      <c r="D93" s="455"/>
    </row>
    <row r="94" spans="1:5" x14ac:dyDescent="0.25">
      <c r="A94" s="302">
        <v>44175</v>
      </c>
      <c r="B94" s="456">
        <v>52</v>
      </c>
      <c r="C94" s="455">
        <v>984</v>
      </c>
      <c r="D94" s="455"/>
    </row>
    <row r="95" spans="1:5" x14ac:dyDescent="0.25">
      <c r="A95" s="302">
        <v>44176</v>
      </c>
      <c r="B95" s="456">
        <v>53</v>
      </c>
      <c r="C95" s="455">
        <v>999</v>
      </c>
      <c r="D95" s="455"/>
    </row>
    <row r="96" spans="1:5" x14ac:dyDescent="0.25">
      <c r="A96" s="302">
        <v>44177</v>
      </c>
      <c r="B96" s="456">
        <v>52</v>
      </c>
      <c r="C96" s="455">
        <v>994</v>
      </c>
      <c r="D96" s="455"/>
    </row>
    <row r="97" spans="1:4" x14ac:dyDescent="0.25">
      <c r="A97" s="302">
        <v>44178</v>
      </c>
      <c r="B97" s="456">
        <v>47</v>
      </c>
      <c r="C97" s="455">
        <v>1015</v>
      </c>
      <c r="D97" s="455"/>
    </row>
    <row r="98" spans="1:4" x14ac:dyDescent="0.25">
      <c r="A98" s="302">
        <v>44179</v>
      </c>
      <c r="B98" s="456">
        <v>46</v>
      </c>
      <c r="C98" s="455">
        <v>1012</v>
      </c>
      <c r="D98" s="455"/>
    </row>
    <row r="99" spans="1:4" x14ac:dyDescent="0.25">
      <c r="A99" s="302">
        <v>44180</v>
      </c>
      <c r="B99" s="456">
        <v>45</v>
      </c>
      <c r="C99" s="455">
        <v>996</v>
      </c>
      <c r="D99" s="455"/>
    </row>
    <row r="100" spans="1:4" x14ac:dyDescent="0.25">
      <c r="A100" s="302">
        <v>44181</v>
      </c>
      <c r="B100" s="456">
        <v>49</v>
      </c>
      <c r="C100" s="455">
        <v>1031</v>
      </c>
      <c r="D100" s="455"/>
    </row>
    <row r="101" spans="1:4" x14ac:dyDescent="0.25">
      <c r="A101" s="302">
        <v>44182</v>
      </c>
      <c r="B101" s="456">
        <v>50</v>
      </c>
      <c r="C101" s="455">
        <v>1012</v>
      </c>
      <c r="D101" s="455"/>
    </row>
    <row r="102" spans="1:4" x14ac:dyDescent="0.25">
      <c r="A102" s="302">
        <v>44183</v>
      </c>
      <c r="B102" s="456">
        <v>50</v>
      </c>
      <c r="C102" s="455">
        <v>1032</v>
      </c>
      <c r="D102" s="455"/>
    </row>
    <row r="103" spans="1:4" x14ac:dyDescent="0.25">
      <c r="A103" s="302">
        <v>44184</v>
      </c>
      <c r="B103" s="457">
        <v>53</v>
      </c>
      <c r="C103" s="455">
        <v>1033</v>
      </c>
      <c r="D103" s="455"/>
    </row>
    <row r="104" spans="1:4" x14ac:dyDescent="0.25">
      <c r="A104" s="302">
        <v>44185</v>
      </c>
      <c r="B104" s="457">
        <v>58</v>
      </c>
      <c r="C104" s="455">
        <v>1061</v>
      </c>
      <c r="D104" s="455"/>
    </row>
    <row r="105" spans="1:4" x14ac:dyDescent="0.25">
      <c r="A105" s="302">
        <v>44186</v>
      </c>
      <c r="B105" s="457">
        <v>59</v>
      </c>
      <c r="C105" s="455">
        <v>1078</v>
      </c>
      <c r="D105" s="455"/>
    </row>
    <row r="106" spans="1:4" x14ac:dyDescent="0.25">
      <c r="A106" s="302">
        <v>44187</v>
      </c>
      <c r="B106" s="457">
        <v>60</v>
      </c>
      <c r="C106" s="455">
        <v>1045</v>
      </c>
      <c r="D106" s="455"/>
    </row>
    <row r="107" spans="1:4" x14ac:dyDescent="0.25">
      <c r="A107" s="302">
        <v>44188</v>
      </c>
      <c r="B107" s="456">
        <v>56</v>
      </c>
      <c r="C107" s="455">
        <v>1025</v>
      </c>
      <c r="D107" s="455"/>
    </row>
    <row r="108" spans="1:4" x14ac:dyDescent="0.25">
      <c r="A108" s="302">
        <v>44189</v>
      </c>
      <c r="B108" s="456">
        <v>56</v>
      </c>
      <c r="C108" s="455">
        <v>1008</v>
      </c>
      <c r="D108" s="455"/>
    </row>
    <row r="109" spans="1:4" x14ac:dyDescent="0.25">
      <c r="A109" s="302">
        <v>44190</v>
      </c>
      <c r="B109" s="456">
        <v>47</v>
      </c>
      <c r="C109" s="455">
        <v>973</v>
      </c>
      <c r="D109" s="455"/>
    </row>
    <row r="110" spans="1:4" x14ac:dyDescent="0.25">
      <c r="A110" s="302">
        <v>44191</v>
      </c>
      <c r="B110" s="456">
        <v>52</v>
      </c>
      <c r="C110" s="455">
        <v>985</v>
      </c>
      <c r="D110" s="455"/>
    </row>
    <row r="111" spans="1:4" x14ac:dyDescent="0.25">
      <c r="A111" s="302">
        <v>44192</v>
      </c>
      <c r="B111" s="456">
        <v>54</v>
      </c>
      <c r="C111" s="455">
        <v>993</v>
      </c>
      <c r="D111" s="455"/>
    </row>
    <row r="112" spans="1:4" x14ac:dyDescent="0.25">
      <c r="A112" s="302">
        <v>44193</v>
      </c>
      <c r="B112" s="456">
        <v>56</v>
      </c>
      <c r="C112" s="455">
        <v>1040</v>
      </c>
      <c r="D112" s="455"/>
    </row>
    <row r="113" spans="1:5" x14ac:dyDescent="0.25">
      <c r="A113" s="302">
        <v>44194</v>
      </c>
      <c r="B113" s="457">
        <v>65</v>
      </c>
      <c r="C113" s="455">
        <v>1092</v>
      </c>
      <c r="D113" s="455"/>
    </row>
    <row r="114" spans="1:5" x14ac:dyDescent="0.25">
      <c r="A114" s="302">
        <v>44195</v>
      </c>
      <c r="B114" s="457">
        <v>69</v>
      </c>
      <c r="C114" s="455">
        <v>1133</v>
      </c>
      <c r="D114" s="455"/>
    </row>
    <row r="115" spans="1:5" x14ac:dyDescent="0.25">
      <c r="A115" s="302">
        <v>44196</v>
      </c>
      <c r="B115" s="457">
        <v>70</v>
      </c>
      <c r="C115" s="455">
        <v>1174</v>
      </c>
      <c r="D115" s="455"/>
    </row>
    <row r="116" spans="1:5" x14ac:dyDescent="0.25">
      <c r="A116" s="302">
        <v>44197</v>
      </c>
      <c r="B116" s="457">
        <v>73</v>
      </c>
      <c r="C116" s="455">
        <v>1189</v>
      </c>
      <c r="D116" s="455"/>
    </row>
    <row r="117" spans="1:5" x14ac:dyDescent="0.25">
      <c r="A117" s="302">
        <v>44198</v>
      </c>
      <c r="B117" s="457">
        <v>78</v>
      </c>
      <c r="C117" s="455">
        <v>1212</v>
      </c>
      <c r="D117" s="455"/>
    </row>
    <row r="118" spans="1:5" x14ac:dyDescent="0.25">
      <c r="A118" s="302">
        <v>44199</v>
      </c>
      <c r="B118" s="457">
        <v>81</v>
      </c>
      <c r="C118" s="455">
        <v>1246</v>
      </c>
      <c r="D118" s="455"/>
    </row>
    <row r="119" spans="1:5" x14ac:dyDescent="0.25">
      <c r="A119" s="302">
        <v>44200</v>
      </c>
      <c r="B119" s="457">
        <v>83</v>
      </c>
      <c r="C119" s="455">
        <v>1282</v>
      </c>
      <c r="D119" s="455"/>
    </row>
    <row r="120" spans="1:5" x14ac:dyDescent="0.25">
      <c r="A120" s="302">
        <v>44201</v>
      </c>
      <c r="B120" s="457">
        <v>93</v>
      </c>
      <c r="C120" s="455">
        <v>1347</v>
      </c>
      <c r="D120" s="455"/>
    </row>
    <row r="121" spans="1:5" x14ac:dyDescent="0.25">
      <c r="A121" s="302">
        <v>44202</v>
      </c>
      <c r="B121" s="457">
        <v>95</v>
      </c>
      <c r="C121" s="455">
        <v>1384</v>
      </c>
      <c r="D121" s="455"/>
    </row>
    <row r="122" spans="1:5" x14ac:dyDescent="0.25">
      <c r="A122" s="302">
        <v>44203</v>
      </c>
      <c r="B122" s="457">
        <v>100</v>
      </c>
      <c r="C122" s="455">
        <v>1467</v>
      </c>
      <c r="D122" s="455"/>
    </row>
    <row r="123" spans="1:5" x14ac:dyDescent="0.25">
      <c r="A123" s="302">
        <v>44204</v>
      </c>
      <c r="B123" s="457">
        <v>102</v>
      </c>
      <c r="C123" s="455">
        <v>1530</v>
      </c>
      <c r="D123" s="455"/>
    </row>
    <row r="124" spans="1:5" x14ac:dyDescent="0.25">
      <c r="A124" s="302">
        <v>44205</v>
      </c>
      <c r="B124" s="457">
        <v>109</v>
      </c>
      <c r="C124" s="455">
        <v>1596</v>
      </c>
      <c r="D124" s="455"/>
    </row>
    <row r="125" spans="1:5" x14ac:dyDescent="0.25">
      <c r="A125" s="302">
        <v>44206</v>
      </c>
      <c r="B125" s="457">
        <v>123</v>
      </c>
      <c r="C125" s="455">
        <v>1598</v>
      </c>
      <c r="D125" s="455"/>
    </row>
    <row r="126" spans="1:5" x14ac:dyDescent="0.25">
      <c r="A126" s="302">
        <v>44207</v>
      </c>
      <c r="B126" s="457">
        <v>126</v>
      </c>
      <c r="C126" s="455">
        <v>1664</v>
      </c>
      <c r="D126" s="455"/>
    </row>
    <row r="127" spans="1:5" x14ac:dyDescent="0.25">
      <c r="A127" s="127">
        <v>44208</v>
      </c>
      <c r="B127" s="457">
        <v>133</v>
      </c>
      <c r="C127" s="455">
        <v>1717</v>
      </c>
      <c r="D127" s="455"/>
    </row>
    <row r="128" spans="1:5" x14ac:dyDescent="0.25">
      <c r="A128" s="302">
        <v>44209</v>
      </c>
      <c r="B128" s="457">
        <v>134</v>
      </c>
      <c r="C128" s="455">
        <v>1794</v>
      </c>
      <c r="D128" s="455"/>
      <c r="E128" s="368"/>
    </row>
    <row r="129" spans="1:5" x14ac:dyDescent="0.25">
      <c r="A129" s="302">
        <v>44210</v>
      </c>
      <c r="B129" s="457">
        <v>142</v>
      </c>
      <c r="C129" s="455">
        <v>1840</v>
      </c>
      <c r="D129" s="455"/>
      <c r="E129" s="368"/>
    </row>
    <row r="130" spans="1:5" x14ac:dyDescent="0.25">
      <c r="A130" s="302">
        <v>44211</v>
      </c>
      <c r="B130" s="457">
        <v>141</v>
      </c>
      <c r="C130" s="455">
        <v>1881</v>
      </c>
      <c r="D130" s="455"/>
    </row>
    <row r="131" spans="1:5" x14ac:dyDescent="0.25">
      <c r="A131" s="302">
        <v>44212</v>
      </c>
      <c r="B131" s="456">
        <v>145</v>
      </c>
      <c r="C131" s="455">
        <v>1893</v>
      </c>
      <c r="D131" s="455"/>
    </row>
    <row r="132" spans="1:5" x14ac:dyDescent="0.25">
      <c r="A132" s="302">
        <v>44213</v>
      </c>
      <c r="B132" s="456">
        <v>147</v>
      </c>
      <c r="C132" s="455">
        <v>1918</v>
      </c>
      <c r="D132" s="455"/>
    </row>
    <row r="133" spans="1:5" x14ac:dyDescent="0.25">
      <c r="A133" s="302">
        <v>44214</v>
      </c>
      <c r="B133" s="456">
        <v>146</v>
      </c>
      <c r="C133" s="455">
        <v>1959</v>
      </c>
      <c r="D133" s="455"/>
    </row>
    <row r="134" spans="1:5" x14ac:dyDescent="0.25">
      <c r="A134" s="302">
        <v>44215</v>
      </c>
      <c r="B134" s="456">
        <v>150</v>
      </c>
      <c r="C134" s="455">
        <v>1989</v>
      </c>
      <c r="D134" s="455"/>
    </row>
    <row r="135" spans="1:5" x14ac:dyDescent="0.25">
      <c r="A135" s="302">
        <v>44216</v>
      </c>
      <c r="B135" s="456">
        <v>156</v>
      </c>
      <c r="C135" s="455">
        <v>2003</v>
      </c>
      <c r="D135" s="455">
        <v>12</v>
      </c>
      <c r="E135" s="403"/>
    </row>
    <row r="136" spans="1:5" x14ac:dyDescent="0.25">
      <c r="A136" s="127">
        <v>44217</v>
      </c>
      <c r="B136" s="456">
        <v>161</v>
      </c>
      <c r="C136" s="455">
        <v>2004</v>
      </c>
      <c r="D136" s="455">
        <v>11</v>
      </c>
      <c r="E136" s="403"/>
    </row>
    <row r="137" spans="1:5" x14ac:dyDescent="0.25">
      <c r="A137" s="127">
        <v>44218</v>
      </c>
      <c r="B137" s="456">
        <v>161</v>
      </c>
      <c r="C137" s="455">
        <v>2053</v>
      </c>
      <c r="D137" s="455">
        <v>11</v>
      </c>
      <c r="E137" s="403"/>
    </row>
    <row r="138" spans="1:5" x14ac:dyDescent="0.25">
      <c r="A138" s="127">
        <v>44219</v>
      </c>
      <c r="B138" s="456">
        <v>159</v>
      </c>
      <c r="C138" s="455">
        <v>2026</v>
      </c>
      <c r="D138" s="455">
        <v>8</v>
      </c>
      <c r="E138" s="403"/>
    </row>
    <row r="139" spans="1:5" x14ac:dyDescent="0.25">
      <c r="A139" s="127">
        <v>44220</v>
      </c>
      <c r="B139" s="456">
        <v>157</v>
      </c>
      <c r="C139" s="455">
        <v>2010</v>
      </c>
      <c r="D139" s="455">
        <v>9</v>
      </c>
      <c r="E139" s="403"/>
    </row>
    <row r="140" spans="1:5" x14ac:dyDescent="0.25">
      <c r="A140" s="127">
        <v>44221</v>
      </c>
      <c r="B140" s="456">
        <v>151</v>
      </c>
      <c r="C140" s="455">
        <v>2016</v>
      </c>
      <c r="D140" s="455">
        <v>9</v>
      </c>
      <c r="E140" s="403"/>
    </row>
    <row r="141" spans="1:5" x14ac:dyDescent="0.25">
      <c r="A141" s="302">
        <v>44222</v>
      </c>
      <c r="B141" s="456">
        <v>149</v>
      </c>
      <c r="C141" s="455">
        <v>2010</v>
      </c>
      <c r="D141" s="455">
        <v>14</v>
      </c>
      <c r="E141" s="403"/>
    </row>
    <row r="142" spans="1:5" x14ac:dyDescent="0.25">
      <c r="A142" s="127">
        <v>44223</v>
      </c>
      <c r="B142" s="456">
        <v>145</v>
      </c>
      <c r="C142" s="455">
        <v>2016</v>
      </c>
      <c r="D142" s="455">
        <v>15</v>
      </c>
      <c r="E142" s="403"/>
    </row>
    <row r="143" spans="1:5" x14ac:dyDescent="0.25">
      <c r="A143" s="127">
        <v>44224</v>
      </c>
      <c r="B143" s="456">
        <v>142</v>
      </c>
      <c r="C143" s="455">
        <v>1983</v>
      </c>
      <c r="D143" s="455">
        <v>14</v>
      </c>
      <c r="E143" s="403"/>
    </row>
    <row r="144" spans="1:5" x14ac:dyDescent="0.25">
      <c r="A144" s="127">
        <v>44225</v>
      </c>
      <c r="B144" s="456">
        <v>144</v>
      </c>
      <c r="C144" s="455">
        <v>1958</v>
      </c>
      <c r="D144" s="455">
        <v>11</v>
      </c>
      <c r="E144" s="403"/>
    </row>
    <row r="145" spans="1:5" x14ac:dyDescent="0.25">
      <c r="A145" s="127">
        <v>44226</v>
      </c>
      <c r="B145" s="456">
        <v>142</v>
      </c>
      <c r="C145" s="455">
        <v>1952</v>
      </c>
      <c r="D145" s="455">
        <v>10</v>
      </c>
      <c r="E145" s="403"/>
    </row>
    <row r="146" spans="1:5" x14ac:dyDescent="0.25">
      <c r="A146" s="127">
        <v>44227</v>
      </c>
      <c r="B146" s="456">
        <v>143</v>
      </c>
      <c r="C146" s="455">
        <v>1941</v>
      </c>
      <c r="D146" s="455">
        <v>12</v>
      </c>
      <c r="E146" s="403"/>
    </row>
    <row r="147" spans="1:5" x14ac:dyDescent="0.25">
      <c r="A147" s="127">
        <v>44228</v>
      </c>
      <c r="B147" s="456">
        <v>143</v>
      </c>
      <c r="C147" s="455">
        <v>1958</v>
      </c>
      <c r="D147" s="455">
        <v>14</v>
      </c>
      <c r="E147" s="403"/>
    </row>
    <row r="148" spans="1:5" x14ac:dyDescent="0.25">
      <c r="A148" s="127">
        <v>44229</v>
      </c>
      <c r="B148" s="456">
        <v>140</v>
      </c>
      <c r="C148" s="455">
        <v>1934</v>
      </c>
      <c r="D148" s="455">
        <v>15</v>
      </c>
      <c r="E148" s="403"/>
    </row>
    <row r="149" spans="1:5" x14ac:dyDescent="0.25">
      <c r="A149" s="127">
        <v>44230</v>
      </c>
      <c r="B149" s="456">
        <v>131</v>
      </c>
      <c r="C149" s="455">
        <v>1865</v>
      </c>
      <c r="D149" s="455">
        <v>17</v>
      </c>
      <c r="E149" s="403"/>
    </row>
    <row r="150" spans="1:5" x14ac:dyDescent="0.25">
      <c r="A150" s="127">
        <v>44231</v>
      </c>
      <c r="B150" s="456">
        <v>127</v>
      </c>
      <c r="C150" s="455">
        <v>1812</v>
      </c>
      <c r="D150" s="455">
        <v>20</v>
      </c>
      <c r="E150" s="403"/>
    </row>
    <row r="151" spans="1:5" x14ac:dyDescent="0.25">
      <c r="A151" s="127">
        <v>44232</v>
      </c>
      <c r="B151" s="456">
        <v>123</v>
      </c>
      <c r="C151" s="455">
        <v>1794</v>
      </c>
      <c r="D151" s="455">
        <v>20</v>
      </c>
      <c r="E151" s="403"/>
    </row>
    <row r="152" spans="1:5" x14ac:dyDescent="0.25">
      <c r="A152" s="127">
        <v>44233</v>
      </c>
      <c r="B152" s="456">
        <v>117</v>
      </c>
      <c r="C152" s="455">
        <v>1729</v>
      </c>
      <c r="D152" s="455">
        <v>23</v>
      </c>
      <c r="E152" s="403"/>
    </row>
    <row r="153" spans="1:5" x14ac:dyDescent="0.25">
      <c r="A153" s="127">
        <v>44234</v>
      </c>
      <c r="B153" s="456">
        <v>108</v>
      </c>
      <c r="C153" s="455">
        <v>1710</v>
      </c>
      <c r="D153" s="455">
        <v>29</v>
      </c>
      <c r="E153" s="403"/>
    </row>
    <row r="154" spans="1:5" x14ac:dyDescent="0.25">
      <c r="A154" s="127">
        <v>44235</v>
      </c>
      <c r="B154" s="456">
        <v>108</v>
      </c>
      <c r="C154" s="455">
        <v>1672</v>
      </c>
      <c r="D154" s="455">
        <v>31</v>
      </c>
      <c r="E154" s="403"/>
    </row>
    <row r="155" spans="1:5" x14ac:dyDescent="0.25">
      <c r="A155" s="127">
        <v>44236</v>
      </c>
      <c r="B155" s="456">
        <v>112</v>
      </c>
      <c r="C155" s="455">
        <v>1618</v>
      </c>
      <c r="D155" s="455">
        <v>31</v>
      </c>
      <c r="E155" s="403"/>
    </row>
    <row r="156" spans="1:5" x14ac:dyDescent="0.25">
      <c r="A156" s="127">
        <v>44237</v>
      </c>
      <c r="B156" s="456">
        <v>113</v>
      </c>
      <c r="C156" s="455">
        <v>1542</v>
      </c>
      <c r="D156" s="455">
        <v>30</v>
      </c>
      <c r="E156" s="403"/>
    </row>
    <row r="157" spans="1:5" x14ac:dyDescent="0.25">
      <c r="A157" s="127">
        <v>44238</v>
      </c>
      <c r="B157" s="456">
        <v>109</v>
      </c>
      <c r="C157" s="364">
        <v>1499</v>
      </c>
      <c r="D157" s="461">
        <v>28</v>
      </c>
    </row>
    <row r="158" spans="1:5" x14ac:dyDescent="0.25">
      <c r="A158" s="127">
        <v>44239</v>
      </c>
      <c r="B158" s="456">
        <v>115</v>
      </c>
      <c r="C158" s="364">
        <v>1472</v>
      </c>
      <c r="D158" s="461">
        <v>30</v>
      </c>
    </row>
    <row r="159" spans="1:5" x14ac:dyDescent="0.25">
      <c r="A159" s="127">
        <v>44240</v>
      </c>
      <c r="B159" s="465">
        <v>110</v>
      </c>
      <c r="C159" s="461">
        <v>1449</v>
      </c>
      <c r="D159" s="461">
        <v>33</v>
      </c>
    </row>
    <row r="160" spans="1:5" x14ac:dyDescent="0.25">
      <c r="A160" s="127"/>
      <c r="B160" s="364"/>
      <c r="C160" s="364"/>
      <c r="D160" s="364"/>
    </row>
    <row r="161" spans="1:5" x14ac:dyDescent="0.25">
      <c r="A161" s="127"/>
      <c r="B161" s="364"/>
      <c r="C161" s="364"/>
      <c r="D161" s="364"/>
    </row>
    <row r="162" spans="1:5" x14ac:dyDescent="0.25">
      <c r="A162" s="127"/>
      <c r="B162" s="364"/>
      <c r="C162" s="364"/>
      <c r="D162" s="364"/>
    </row>
    <row r="163" spans="1:5" x14ac:dyDescent="0.25">
      <c r="A163" s="127"/>
      <c r="B163" s="364"/>
      <c r="C163" s="364"/>
      <c r="D163" s="364"/>
    </row>
    <row r="164" spans="1:5" x14ac:dyDescent="0.25">
      <c r="A164" s="127"/>
      <c r="B164" s="364"/>
      <c r="C164" s="364"/>
      <c r="D164" s="364"/>
    </row>
    <row r="165" spans="1:5" x14ac:dyDescent="0.25">
      <c r="A165" s="127"/>
      <c r="B165" s="364"/>
      <c r="C165" s="364"/>
      <c r="D165" s="364"/>
    </row>
    <row r="166" spans="1:5" x14ac:dyDescent="0.25">
      <c r="A166" s="127"/>
      <c r="B166" s="364"/>
      <c r="C166" s="364"/>
      <c r="D166" s="364"/>
    </row>
    <row r="167" spans="1:5" x14ac:dyDescent="0.25">
      <c r="A167" s="127"/>
      <c r="B167" s="364"/>
      <c r="C167" s="364"/>
      <c r="D167" s="364"/>
    </row>
    <row r="168" spans="1:5" x14ac:dyDescent="0.25">
      <c r="A168" s="127"/>
      <c r="B168" s="364"/>
      <c r="C168" s="364"/>
      <c r="D168" s="364"/>
    </row>
    <row r="169" spans="1:5" x14ac:dyDescent="0.25">
      <c r="A169" s="127"/>
      <c r="B169" s="364"/>
      <c r="C169" s="364"/>
      <c r="D169" s="364"/>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1" t="s">
        <v>122</v>
      </c>
      <c r="C2" s="50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5" t="s">
        <v>130</v>
      </c>
      <c r="F33" s="506">
        <v>2</v>
      </c>
      <c r="G33" s="231"/>
    </row>
    <row r="34" spans="1:7" x14ac:dyDescent="0.25">
      <c r="A34" s="248">
        <v>44040</v>
      </c>
      <c r="B34" s="250" t="s">
        <v>48</v>
      </c>
      <c r="C34" s="251" t="s">
        <v>48</v>
      </c>
      <c r="D34" s="234"/>
      <c r="E34" s="503"/>
      <c r="F34" s="507"/>
      <c r="G34" s="231"/>
    </row>
    <row r="35" spans="1:7" x14ac:dyDescent="0.25">
      <c r="A35" s="248">
        <v>44041</v>
      </c>
      <c r="B35" s="235">
        <v>66</v>
      </c>
      <c r="C35" s="254">
        <v>0.06</v>
      </c>
      <c r="D35" s="255"/>
      <c r="E35" s="503"/>
      <c r="F35" s="507"/>
      <c r="G35" s="231"/>
    </row>
    <row r="36" spans="1:7" x14ac:dyDescent="0.25">
      <c r="A36" s="248">
        <v>44042</v>
      </c>
      <c r="B36" s="250" t="s">
        <v>48</v>
      </c>
      <c r="C36" s="251" t="s">
        <v>48</v>
      </c>
      <c r="D36" s="255"/>
      <c r="E36" s="503"/>
      <c r="F36" s="507"/>
      <c r="G36" s="231"/>
    </row>
    <row r="37" spans="1:7" x14ac:dyDescent="0.25">
      <c r="A37" s="248">
        <v>44043</v>
      </c>
      <c r="B37" s="250" t="s">
        <v>48</v>
      </c>
      <c r="C37" s="251" t="s">
        <v>48</v>
      </c>
      <c r="D37" s="255"/>
      <c r="E37" s="503"/>
      <c r="F37" s="507"/>
      <c r="G37" s="231"/>
    </row>
    <row r="38" spans="1:7" x14ac:dyDescent="0.25">
      <c r="A38" s="248">
        <v>44044</v>
      </c>
      <c r="B38" s="250" t="s">
        <v>48</v>
      </c>
      <c r="C38" s="251" t="s">
        <v>48</v>
      </c>
      <c r="D38" s="255"/>
      <c r="E38" s="503"/>
      <c r="F38" s="507"/>
      <c r="G38" s="231"/>
    </row>
    <row r="39" spans="1:7" x14ac:dyDescent="0.25">
      <c r="A39" s="248">
        <v>44045</v>
      </c>
      <c r="B39" s="250" t="s">
        <v>48</v>
      </c>
      <c r="C39" s="251" t="s">
        <v>48</v>
      </c>
      <c r="D39" s="255"/>
      <c r="E39" s="504"/>
      <c r="F39" s="508"/>
      <c r="G39" s="231"/>
    </row>
    <row r="40" spans="1:7" x14ac:dyDescent="0.25">
      <c r="A40" s="248">
        <v>44046</v>
      </c>
      <c r="B40" s="250" t="s">
        <v>48</v>
      </c>
      <c r="C40" s="251" t="s">
        <v>48</v>
      </c>
      <c r="D40" s="255"/>
      <c r="E40" s="503" t="s">
        <v>129</v>
      </c>
      <c r="F40" s="509">
        <v>0</v>
      </c>
      <c r="G40" s="231"/>
    </row>
    <row r="41" spans="1:7" x14ac:dyDescent="0.25">
      <c r="A41" s="248">
        <v>44047</v>
      </c>
      <c r="B41" s="250" t="s">
        <v>48</v>
      </c>
      <c r="C41" s="251" t="s">
        <v>48</v>
      </c>
      <c r="D41" s="255"/>
      <c r="E41" s="503"/>
      <c r="F41" s="510"/>
      <c r="G41" s="231"/>
    </row>
    <row r="42" spans="1:7" x14ac:dyDescent="0.25">
      <c r="A42" s="248">
        <v>44048</v>
      </c>
      <c r="B42" s="235">
        <v>60</v>
      </c>
      <c r="C42" s="254">
        <v>0.06</v>
      </c>
      <c r="D42" s="255"/>
      <c r="E42" s="503"/>
      <c r="F42" s="510"/>
      <c r="G42" s="231"/>
    </row>
    <row r="43" spans="1:7" x14ac:dyDescent="0.25">
      <c r="A43" s="248">
        <v>44049</v>
      </c>
      <c r="B43" s="250" t="s">
        <v>48</v>
      </c>
      <c r="C43" s="251" t="s">
        <v>48</v>
      </c>
      <c r="E43" s="503"/>
      <c r="F43" s="510"/>
    </row>
    <row r="44" spans="1:7" x14ac:dyDescent="0.25">
      <c r="A44" s="248">
        <v>44050</v>
      </c>
      <c r="B44" s="250" t="s">
        <v>48</v>
      </c>
      <c r="C44" s="251" t="s">
        <v>48</v>
      </c>
      <c r="E44" s="503"/>
      <c r="F44" s="510"/>
    </row>
    <row r="45" spans="1:7" x14ac:dyDescent="0.25">
      <c r="A45" s="248">
        <v>44051</v>
      </c>
      <c r="B45" s="250" t="s">
        <v>48</v>
      </c>
      <c r="C45" s="251" t="s">
        <v>48</v>
      </c>
      <c r="E45" s="503"/>
      <c r="F45" s="510"/>
    </row>
    <row r="46" spans="1:7" x14ac:dyDescent="0.25">
      <c r="A46" s="248">
        <v>44052</v>
      </c>
      <c r="B46" s="250" t="s">
        <v>48</v>
      </c>
      <c r="C46" s="251" t="s">
        <v>48</v>
      </c>
      <c r="E46" s="504"/>
      <c r="F46" s="51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2" t="s">
        <v>82</v>
      </c>
      <c r="G4" s="513"/>
      <c r="H4" s="513"/>
      <c r="I4" s="51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5" t="s">
        <v>123</v>
      </c>
      <c r="G84" s="51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7" t="s">
        <v>123</v>
      </c>
      <c r="C109" s="518"/>
      <c r="D109" s="51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44237</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4"/>
  <sheetViews>
    <sheetView showGridLines="0" zoomScale="85" zoomScaleNormal="85" workbookViewId="0">
      <pane xSplit="1" ySplit="4" topLeftCell="B329" activePane="bottomRight" state="frozen"/>
      <selection pane="topRight" activeCell="B1" sqref="B1"/>
      <selection pane="bottomLeft" activeCell="A5" sqref="A5"/>
      <selection pane="bottomRight" activeCell="A354" sqref="A354"/>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66" t="s">
        <v>120</v>
      </c>
      <c r="L1" s="467"/>
      <c r="M1" s="467"/>
      <c r="N1" s="467"/>
      <c r="O1" s="467"/>
      <c r="P1" s="467"/>
      <c r="W1" s="22" t="s">
        <v>29</v>
      </c>
    </row>
    <row r="2" spans="1:27" x14ac:dyDescent="0.25">
      <c r="A2" s="2"/>
      <c r="I2" s="474" t="s">
        <v>204</v>
      </c>
      <c r="J2" s="475"/>
      <c r="Q2" s="401"/>
      <c r="R2" s="401"/>
    </row>
    <row r="3" spans="1:27" ht="48.75" customHeight="1" x14ac:dyDescent="0.25">
      <c r="A3" s="476" t="s">
        <v>30</v>
      </c>
      <c r="B3" s="478" t="s">
        <v>202</v>
      </c>
      <c r="C3" s="479"/>
      <c r="D3" s="479"/>
      <c r="E3" s="105" t="s">
        <v>201</v>
      </c>
      <c r="F3" s="470" t="s">
        <v>216</v>
      </c>
      <c r="G3" s="480" t="s">
        <v>203</v>
      </c>
      <c r="H3" s="480"/>
      <c r="I3" s="474"/>
      <c r="J3" s="475"/>
      <c r="K3" s="468" t="s">
        <v>205</v>
      </c>
      <c r="L3" s="471" t="s">
        <v>217</v>
      </c>
      <c r="M3" s="472" t="s">
        <v>218</v>
      </c>
      <c r="N3" s="473" t="s">
        <v>206</v>
      </c>
      <c r="O3" s="468" t="s">
        <v>200</v>
      </c>
      <c r="P3" s="469" t="s">
        <v>208</v>
      </c>
      <c r="Q3" s="472" t="s">
        <v>219</v>
      </c>
      <c r="R3" s="472" t="s">
        <v>220</v>
      </c>
      <c r="S3" s="473" t="s">
        <v>199</v>
      </c>
    </row>
    <row r="4" spans="1:27" ht="30.6" customHeight="1" x14ac:dyDescent="0.25">
      <c r="A4" s="477"/>
      <c r="B4" s="23" t="s">
        <v>18</v>
      </c>
      <c r="C4" s="24" t="s">
        <v>17</v>
      </c>
      <c r="D4" s="28" t="s">
        <v>3</v>
      </c>
      <c r="E4" s="100" t="s">
        <v>64</v>
      </c>
      <c r="F4" s="470"/>
      <c r="G4" s="99" t="s">
        <v>64</v>
      </c>
      <c r="H4" s="80" t="s">
        <v>65</v>
      </c>
      <c r="I4" s="81" t="s">
        <v>64</v>
      </c>
      <c r="J4" s="148" t="s">
        <v>65</v>
      </c>
      <c r="K4" s="468"/>
      <c r="L4" s="471"/>
      <c r="M4" s="472"/>
      <c r="N4" s="473"/>
      <c r="O4" s="468"/>
      <c r="P4" s="469"/>
      <c r="Q4" s="472"/>
      <c r="R4" s="472"/>
      <c r="S4" s="473"/>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6">
        <v>1421568</v>
      </c>
      <c r="C350" s="446">
        <v>188345</v>
      </c>
      <c r="D350" s="447">
        <v>1609913</v>
      </c>
      <c r="E350" s="104">
        <v>803</v>
      </c>
      <c r="F350" s="394">
        <f t="shared" ref="F350:F353" si="800">E350/(D350-D349)</f>
        <v>0.20160682902334923</v>
      </c>
      <c r="G350" s="446">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25">
      <c r="A352" s="63">
        <v>44239</v>
      </c>
      <c r="B352" s="446">
        <v>1427099</v>
      </c>
      <c r="C352" s="446">
        <v>190005</v>
      </c>
      <c r="D352" s="447">
        <v>1617104</v>
      </c>
      <c r="E352" s="104">
        <v>830</v>
      </c>
      <c r="F352" s="394">
        <f t="shared" si="800"/>
        <v>0.2351941059790309</v>
      </c>
      <c r="G352" s="446">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25">
      <c r="A353" s="63">
        <v>44240</v>
      </c>
      <c r="B353" s="446">
        <v>1430721</v>
      </c>
      <c r="C353" s="446">
        <v>190913</v>
      </c>
      <c r="D353" s="446">
        <v>1621634</v>
      </c>
      <c r="E353" s="208">
        <v>908</v>
      </c>
      <c r="F353" s="394">
        <f t="shared" si="800"/>
        <v>0.20044150110375275</v>
      </c>
      <c r="G353" s="446">
        <v>13673</v>
      </c>
      <c r="H353" s="446">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25">
      <c r="D354" s="44"/>
      <c r="M354" s="400"/>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2021-02-13T11:51:51Z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vA46719153</value>
    </field>
    <field name="Objective-Version">
      <value order="0">124.14</value>
    </field>
    <field name="Objective-VersionNumber">
      <value order="0">944</value>
    </field>
    <field name="Objective-VersionComment">
      <value order="0">tweak</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u204186</cp:lastModifiedBy>
  <cp:lastPrinted>2021-01-26T11:03:57Z</cp:lastPrinted>
  <dcterms:created xsi:type="dcterms:W3CDTF">2020-04-08T13:34:50Z</dcterms:created>
  <dcterms:modified xsi:type="dcterms:W3CDTF">2021-02-13T13:15:25Z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2021-02-13T11:51:51Z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vA46719153</vt:lpwstr>
  </property>
  <property fmtid="{D5CDD505-2E9C-101B-9397-08002B2CF9AE}" pid="16" name="Objective-Version">
    <vt:lpwstr>124.14</vt:lpwstr>
  </property>
  <property fmtid="{D5CDD505-2E9C-101B-9397-08002B2CF9AE}" pid="17" name="Objective-VersionNumber">
    <vt:r8>944</vt:r8>
  </property>
  <property fmtid="{D5CDD505-2E9C-101B-9397-08002B2CF9AE}" pid="18" name="Objective-VersionComment">
    <vt:lpwstr>tweak</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