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 - NHS 24" sheetId="6" r:id="rId26"/>
    <sheet name="Chart 1 - NHS 24" sheetId="15" r:id="rId27"/>
    <sheet name="Table 2 - Archive Hospital Care" sheetId="1" r:id="rId28"/>
    <sheet name="Chart 2 -Archive Hosp Confirmed" sheetId="26" r:id="rId29"/>
    <sheet name="Chart 3 - Archive ICU" sheetId="27" r:id="rId30"/>
    <sheet name="Table 3 - Ambulance" sheetId="8" r:id="rId31"/>
    <sheet name="Chart 4 - Ambulance attendances" sheetId="11" r:id="rId32"/>
    <sheet name="Chart 5 - Ambulance to hospital" sheetId="20" r:id="rId33"/>
    <sheet name="Table 7d - Care Homes (Archive)" sheetId="41" r:id="rId34"/>
    <sheet name="Table 7e - Care Homes (Archive)" sheetId="39" r:id="rId35"/>
    <sheet name="Chart 9 - Care Homes (Archive)" sheetId="40" r:id="rId36"/>
  </sheets>
  <definedNames>
    <definedName name="Confirmed" localSheetId="29">OFFSET('Chart 3 - Archive ICU'!$B$2,0,0,COUNTA('Chart 3 - Archive ICU'!$B:$B) - 1)</definedName>
    <definedName name="Confirmed">OFFSET(#REF!,0,0,COUNTA(#REF!) - 1)</definedName>
    <definedName name="ConfirmedHosp" localSheetId="28">OFFSET('Chart 2 -Archive Hosp Confirmed'!$B$2,0,0,COUNTA('Chart 2 -Archive Hosp Confirmed'!$B:$B)-1)</definedName>
    <definedName name="ConfirmedHosp">OFFSET(#REF!,0,0,COUNTA(#REF!)-1)</definedName>
    <definedName name="Date" localSheetId="29">OFFSET('Chart 3 - Archive ICU'!$A$2,0,0,COUNTA('Chart 3 - Archive ICU'!$A:$A) - 1)</definedName>
    <definedName name="Date">OFFSET(#REF!,0,0,COUNTA(#REF!) - 1)</definedName>
    <definedName name="DateHosp" localSheetId="28">OFFSET('Chart 2 -Archive Hosp Confirmed'!$A$2,0,0,COUNTA('Chart 2 -Archive Hosp Confirmed'!$A:$A)-1)</definedName>
    <definedName name="DateHosp">OFFSET(#REF!,0,0,COUNTA(#REF!)-1)</definedName>
    <definedName name="Suspected" localSheetId="29">OFFSET('Chart 3 - Archive ICU'!#REF!,0,0,COUNTA('Chart 3 - Archive ICU'!#REF!) - 1)</definedName>
    <definedName name="SuspectedHosp" localSheetId="28">OFFSET('Chart 2 -Archive Hosp Confirmed'!#REF!,0,0,COUNTA('Chart 2 -Archive Hosp Confirmed'!#REF!)-1)</definedName>
    <definedName name="Unknown" localSheetId="29">OFFSET('Chart 3 - Archive ICU'!#REF!,0,0,COUNTA('Chart 3 - Archive ICU'!#REF!)-1)</definedName>
    <definedName name="UnknownHosp" localSheetId="28">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<sst xmlns="http://schemas.openxmlformats.org/spreadsheetml/2006/main" count="515" uniqueCount="310">
  <si>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</si>
  <si>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</si>
  <si>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</si>
  <si>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</si>
  <si>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</si>
  <si>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</si>
  <si>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</si>
  <si>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</si>
  <si>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</si>
  <si>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</si>
  <si>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</si>
  <si>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</si>
  <si>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</si>
  <si>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</si>
  <si>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</si>
  <si>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</si>
  <si>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</si>
  <si>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</si>
  <si>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</si>
  <si>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</si>
  <si>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</si>
  <si>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</si>
  <si>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</si>
  <si>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</si>
  <si>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</si>
  <si>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</si>
  <si>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</si>
  <si>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</si>
  <si>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</si>
  <si>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</si>
  <si>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</si>
  <si>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</si>
  <si>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</si>
  <si>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</si>
  <si>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</si>
  <si>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</si>
  <si>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</si>
  <si>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</si>
  <si>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</si>
  <si>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</si>
  <si>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</si>
  <si>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</si>
  <si>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</si>
  <si>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</si>
  <si>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</si>
  <si>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</si>
  <si>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</si>
  <si>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</si>
  <si>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</si>
  <si>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</si>
  <si>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</si>
  <si>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</si>
  <si>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</si>
  <si>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</si>
  <si>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</si>
  <si>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</si>
  <si>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</si>
  <si>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</si>
  <si>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</si>
  <si>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</si>
  <si>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</si>
  <si>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</si>
  <si>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</si>
  <si>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</si>
  <si>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</si>
  <si>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</si>
  <si>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</si>
  <si>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</si>
  <si>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</si>
  <si>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</si>
  <si>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</si>
  <si>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</si>
  <si>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</si>
  <si>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</si>
  <si>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</si>
  <si>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</si>
  <si>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</si>
  <si>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</si>
  <si>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</si>
  <si>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</si>
  <si>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</si>
  <si>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</si>
  <si>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</si>
  <si>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</si>
  <si>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</si>
  <si>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</si>
  <si>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</si>
  <si>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</si>
  <si>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</si>
  <si>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</si>
  <si>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</si>
  <si>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</si>
  <si>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</si>
  <si>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</si>
  <si>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</si>
  <si>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</si>
  <si>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</si>
  <si>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</si>
  <si>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</si>
  <si>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</si>
  <si>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</si>
  <si>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</si>
  <si>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</si>
  <si>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</si>
  <si>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</si>
  <si>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</si>
  <si>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</si>
  <si>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</si>
  <si>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</si>
  <si>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</si>
  <si>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</si>
  <si>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</si>
  <si>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</si>
  <si>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</si>
  <si>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</si>
  <si>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</si>
  <si>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</si>
  <si>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</si>
  <si>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</si>
  <si>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</si>
  <si>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</si>
  <si>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</si>
  <si>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</si>
  <si>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</si>
  <si>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</si>
  <si>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</si>
  <si>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</si>
  <si>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</si>
  <si>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</si>
  <si>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</si>
  <si>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</si>
  <si>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</si>
  <si>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</si>
  <si>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</si>
  <si>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</si>
  <si>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</si>
  <si>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</si>
  <si>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</si>
  <si>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</si>
  <si>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</si>
  <si>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</si>
  <si>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</si>
  <si>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</si>
  <si>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</si>
  <si>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</si>
  <si>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</si>
  <si>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</si>
  <si>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</si>
  <si>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</si>
  <si>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</si>
  <si>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</si>
  <si>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</si>
  <si>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</si>
  <si>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</si>
  <si>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</si>
  <si>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</si>
  <si>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</si>
  <si>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</si>
  <si>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</si>
  <si>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</si>
  <si>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</si>
  <si>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</si>
  <si>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</si>
  <si>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</si>
  <si>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</si>
  <si>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</si>
  <si>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</si>
  <si>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</si>
  <si>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</si>
  <si>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</si>
  <si>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</si>
  <si>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</si>
  <si>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</si>
  <si>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</si>
  <si>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</si>
  <si>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</si>
  <si>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</si>
  <si>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</si>
  <si>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</si>
  <si>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</si>
  <si>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</si>
  <si>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</si>
  <si>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</si>
  <si>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</si>
  <si>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</si>
  <si>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</si>
  <si>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</si>
  <si>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</si>
  <si>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</si>
  <si>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</si>
  <si>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</si>
  <si>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</si>
  <si>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</si>
  <si>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</si>
  <si>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</si>
  <si>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</si>
  <si>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</si>
  <si>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</si>
  <si>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</si>
  <si>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</si>
  <si>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</si>
  <si>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</si>
  <si>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</si>
  <si>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</si>
  <si>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</si>
  <si>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</si>
  <si>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</si>
  <si>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</si>
  <si>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</si>
  <si>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</si>
  <si>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</si>
  <si>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</si>
  <si>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</si>
  <si>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</si>
  <si>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</si>
  <si>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</si>
  <si>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</si>
  <si>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</si>
  <si>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</si>
  <si>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</si>
  <si>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</si>
  <si>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</si>
  <si>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</si>
  <si>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</si>
  <si>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</si>
  <si>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</si>
  <si>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</si>
  <si>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</si>
  <si>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</si>
  <si>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</si>
  <si>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</si>
  <si>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</si>
  <si>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</si>
  <si>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</si>
  <si>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</si>
  <si>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</si>
  <si>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</si>
  <si>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</si>
  <si>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</si>
  <si>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</si>
  <si>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</si>
  <si>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</si>
  <si>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</si>
  <si>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</si>
  <si>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</si>
  <si>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</si>
  <si>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</si>
  <si>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</si>
  <si>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</si>
  <si>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</si>
  <si>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</si>
  <si>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</si>
  <si>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</si>
  <si>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</si>
  <si>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</si>
  <si>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</si>
  <si>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</si>
  <si>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</si>
  <si>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</si>
  <si>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</si>
  <si>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</si>
  <si>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</si>
  <si>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</si>
  <si>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</si>
  <si>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</si>
  <si>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</si>
  <si>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</si>
  <si>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</si>
  <si>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</si>
  <si>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</si>
  <si>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</si>
  <si>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</si>
  <si>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</si>
  <si>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</si>
  <si>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</si>
  <si>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</si>
  <si>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</si>
  <si>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</si>
  <si>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</si>
  <si>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</si>
  <si>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</si>
  <si>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</si>
  <si>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</si>
  <si>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</si>
  <si>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</si>
  <si>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</si>
  <si>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</si>
  <si>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</si>
  <si>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</si>
  <si>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</si>
  <si>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</si>
  <si>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</si>
  <si>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</si>
  <si>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</si>
  <si>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</si>
  <si>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</si>
  <si>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</si>
  <si>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</si>
  <si>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</si>
  <si>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week to 09/02/2022</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</si>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</sst>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2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sharedStrings" Target="sharedStrings.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tyles" Target="style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theme" Target="theme/theme1.xml" Id="rId37" /><Relationship Type="http://schemas.openxmlformats.org/officeDocument/2006/relationships/calcChain" Target="calcChain.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dcbf45205e9c4d0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94-4217-B352-64E84BD14B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education'!$A$100:$A$127</c:f>
              <c:numCache>
                <c:formatCode>m/d/yyyy</c:formatCode>
                <c:ptCount val="2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numCache>
            </c:numRef>
          </c:cat>
          <c:val>
            <c:numRef>
              <c:f>'Table 9 - School education'!$B$100:$B$127</c:f>
              <c:numCache>
                <c:formatCode>0.0%</c:formatCode>
                <c:ptCount val="2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7.5431092699999994E-2</c:v>
                </c:pt>
                <c:pt idx="24">
                  <c:v>6.4879801200000004E-2</c:v>
                </c:pt>
                <c:pt idx="25">
                  <c:v>6.5269037799999999E-2</c:v>
                </c:pt>
                <c:pt idx="26">
                  <c:v>6.3151498700000003E-2</c:v>
                </c:pt>
                <c:pt idx="27">
                  <c:v>6.4942496500000002E-2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94-4217-B352-64E84BD14B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education'!$A$100:$A$127</c:f>
              <c:numCache>
                <c:formatCode>m/d/yyyy</c:formatCode>
                <c:ptCount val="2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numCache>
            </c:numRef>
          </c:cat>
          <c:val>
            <c:numRef>
              <c:f>'Table 9 - School education'!$C$100:$C$127</c:f>
              <c:numCache>
                <c:formatCode>0.0%</c:formatCode>
                <c:ptCount val="2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0.1054032947</c:v>
                </c:pt>
                <c:pt idx="24">
                  <c:v>9.1883396800000003E-2</c:v>
                </c:pt>
                <c:pt idx="25">
                  <c:v>9.1061325600000007E-2</c:v>
                </c:pt>
                <c:pt idx="26">
                  <c:v>8.8557231E-2</c:v>
                </c:pt>
                <c:pt idx="27">
                  <c:v>8.9551699499999998E-2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94-4217-B352-64E84BD14B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education'!$A$100:$A$127</c:f>
              <c:numCache>
                <c:formatCode>m/d/yyyy</c:formatCode>
                <c:ptCount val="2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numCache>
            </c:numRef>
          </c:cat>
          <c:val>
            <c:numRef>
              <c:f>'Table 9 - School education'!$D$100:$D$127</c:f>
              <c:numCache>
                <c:formatCode>0.0%</c:formatCode>
                <c:ptCount val="2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3.2911754199999997E-2</c:v>
                </c:pt>
                <c:pt idx="24">
                  <c:v>2.6159541299999998E-2</c:v>
                </c:pt>
                <c:pt idx="25">
                  <c:v>2.7204432600000002E-2</c:v>
                </c:pt>
                <c:pt idx="26">
                  <c:v>2.5334051999999999E-2</c:v>
                </c:pt>
                <c:pt idx="27">
                  <c:v>2.7652545000000001E-2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94-4217-B352-64E84BD14B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education'!$A$100:$A$127</c:f>
              <c:numCache>
                <c:formatCode>m/d/yyyy</c:formatCode>
                <c:ptCount val="2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numCache>
            </c:numRef>
          </c:cat>
          <c:val>
            <c:numRef>
              <c:f>'Table 9 - School education'!$E$100:$E$127</c:f>
              <c:numCache>
                <c:formatCode>0.0%</c:formatCode>
                <c:ptCount val="2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0.17120462049999999</c:v>
                </c:pt>
                <c:pt idx="24">
                  <c:v>0.14734198409999999</c:v>
                </c:pt>
                <c:pt idx="25">
                  <c:v>0.1660276074</c:v>
                </c:pt>
                <c:pt idx="26">
                  <c:v>0.1746425167</c:v>
                </c:pt>
                <c:pt idx="27">
                  <c:v>0.14349112429999999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Discharges'!$A$4:$A$303</c:f>
              <c:strCache>
                <c:ptCount val="30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strCache>
            </c:strRef>
          </c:cat>
          <c:val>
            <c:numRef>
              <c:f>'Table 4 - Delayed Discharges'!$C$4:$C$303</c:f>
              <c:numCache>
                <c:formatCode>_(* #,##0_);_(* \(#,##0\);_(* "-"??_);_(@_)</c:formatCode>
                <c:ptCount val="30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formatCode="General">
                  <c:v>908</c:v>
                </c:pt>
                <c:pt idx="349" formatCode="General">
                  <c:v>903</c:v>
                </c:pt>
                <c:pt idx="350" formatCode="General">
                  <c:v>559</c:v>
                </c:pt>
                <c:pt idx="351" formatCode="General">
                  <c:v>773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Workforce'!$B$117:$B$161</c:f>
              <c:numCache>
                <c:formatCode>#,##0</c:formatCode>
                <c:ptCount val="4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Workforce'!$C$117:$C$161</c:f>
              <c:numCache>
                <c:formatCode>#,##0</c:formatCode>
                <c:ptCount val="4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Workforce'!$D$117:$D$161</c:f>
              <c:numCache>
                <c:formatCode>#,##0</c:formatCode>
                <c:ptCount val="4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393700</xdr:rowOff>
    </xdr:from>
    <xdr:to>
      <xdr:col>13</xdr:col>
      <xdr:colOff>541867</xdr:colOff>
      <xdr:row>118</xdr:row>
      <xdr:rowOff>171450</xdr:rowOff>
    </xdr:to>
    <xdr:sp macro="" textlink="">
      <xdr:nvSpPr>
        <xdr:cNvPr id="4" name="TextBox 3"/>
        <xdr:cNvSpPr txBox="1"/>
      </xdr:nvSpPr>
      <xdr:spPr>
        <a:xfrm>
          <a:off x="7308850" y="762000"/>
          <a:ext cx="6187017" cy="2161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76200</xdr:colOff>
      <xdr:row>2</xdr:row>
      <xdr:rowOff>95250</xdr:rowOff>
    </xdr:from>
    <xdr:to>
      <xdr:col>32</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0</xdr:rowOff>
    </xdr:from>
    <xdr:to>
      <xdr:col>22</xdr:col>
      <xdr:colOff>533400</xdr:colOff>
      <xdr:row>25</xdr:row>
      <xdr:rowOff>22225</xdr:rowOff>
    </xdr:to>
    <xdr:sp macro="" textlink="">
      <xdr:nvSpPr>
        <xdr:cNvPr id="2" name="TextBox 1"/>
        <xdr:cNvSpPr txBox="1"/>
      </xdr:nvSpPr>
      <xdr:spPr>
        <a:xfrm>
          <a:off x="11220450" y="381000"/>
          <a:ext cx="5410200" cy="551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2.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8.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6"/>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3" customFormat="1" ht="30.6" customHeight="1" x14ac:dyDescent="0.25">
      <c r="B15" s="21" t="s">
        <v>279</v>
      </c>
      <c r="C15" s="36" t="s">
        <v>253</v>
      </c>
    </row>
    <row r="16" spans="2:3" s="403" customFormat="1" ht="30.6" customHeight="1" x14ac:dyDescent="0.25">
      <c r="B16" s="21" t="s">
        <v>281</v>
      </c>
      <c r="C16" s="36" t="s">
        <v>280</v>
      </c>
    </row>
    <row r="17" spans="2:3" s="403" customFormat="1" ht="30.6" customHeight="1" x14ac:dyDescent="0.25">
      <c r="B17" s="21" t="s">
        <v>307</v>
      </c>
      <c r="C17" s="36" t="s">
        <v>306</v>
      </c>
    </row>
    <row r="18" spans="2:3" ht="15" customHeight="1" x14ac:dyDescent="0.25">
      <c r="B18" s="19" t="s">
        <v>28</v>
      </c>
      <c r="C18" s="34"/>
    </row>
    <row r="19" spans="2:3" ht="30.6" customHeight="1" x14ac:dyDescent="0.25">
      <c r="B19" s="21" t="s">
        <v>63</v>
      </c>
      <c r="C19" s="33" t="s">
        <v>194</v>
      </c>
    </row>
    <row r="20" spans="2:3" ht="30.6" customHeight="1" x14ac:dyDescent="0.25">
      <c r="B20" s="21" t="s">
        <v>24</v>
      </c>
      <c r="C20" s="33" t="s">
        <v>195</v>
      </c>
    </row>
    <row r="21" spans="2:3" ht="30.6" customHeight="1" x14ac:dyDescent="0.25">
      <c r="B21" s="21" t="s">
        <v>61</v>
      </c>
      <c r="C21" s="33" t="s">
        <v>176</v>
      </c>
    </row>
    <row r="22" spans="2:3" ht="30.6" customHeight="1" x14ac:dyDescent="0.25">
      <c r="B22" s="21" t="s">
        <v>75</v>
      </c>
      <c r="C22" s="36" t="s">
        <v>76</v>
      </c>
    </row>
    <row r="23" spans="2:3" ht="30.6" customHeight="1" x14ac:dyDescent="0.25">
      <c r="B23" s="94" t="s">
        <v>74</v>
      </c>
      <c r="C23" s="36" t="s">
        <v>77</v>
      </c>
    </row>
    <row r="24" spans="2:3" ht="30.6" customHeight="1" x14ac:dyDescent="0.25">
      <c r="B24" s="110" t="s">
        <v>79</v>
      </c>
      <c r="C24" s="96" t="s">
        <v>80</v>
      </c>
    </row>
    <row r="25" spans="2:3" s="403" customFormat="1" ht="30.6" customHeight="1" x14ac:dyDescent="0.25">
      <c r="B25" s="406" t="s">
        <v>221</v>
      </c>
      <c r="C25" s="405" t="s">
        <v>80</v>
      </c>
    </row>
    <row r="26" spans="2:3" ht="30.6" customHeight="1" x14ac:dyDescent="0.25">
      <c r="B26" s="59" t="s">
        <v>35</v>
      </c>
      <c r="C26" s="35" t="s">
        <v>175</v>
      </c>
    </row>
    <row r="27" spans="2:3" ht="30.6" customHeight="1" x14ac:dyDescent="0.25">
      <c r="B27" s="212" t="s">
        <v>78</v>
      </c>
      <c r="C27" s="36" t="s">
        <v>52</v>
      </c>
    </row>
    <row r="28" spans="2:3" s="403" customFormat="1" ht="30.6" customHeight="1" x14ac:dyDescent="0.25">
      <c r="B28" s="21" t="s">
        <v>259</v>
      </c>
      <c r="C28" s="421" t="s">
        <v>170</v>
      </c>
    </row>
    <row r="29" spans="2:3" ht="30.6" customHeight="1" x14ac:dyDescent="0.25">
      <c r="B29" s="21" t="s">
        <v>260</v>
      </c>
      <c r="C29" s="425" t="s">
        <v>261</v>
      </c>
    </row>
    <row r="30" spans="2:3" ht="15" customHeight="1" x14ac:dyDescent="0.25">
      <c r="B30" s="19" t="s">
        <v>172</v>
      </c>
      <c r="C30" s="18" t="s">
        <v>173</v>
      </c>
    </row>
    <row r="31" spans="2:3" ht="30.6" customHeight="1" x14ac:dyDescent="0.25">
      <c r="B31" s="129" t="s">
        <v>22</v>
      </c>
      <c r="C31" s="130" t="s">
        <v>84</v>
      </c>
    </row>
    <row r="32" spans="2:3" ht="30.6" customHeight="1" x14ac:dyDescent="0.25">
      <c r="B32" s="129" t="s">
        <v>23</v>
      </c>
      <c r="C32" s="131" t="s">
        <v>196</v>
      </c>
    </row>
    <row r="33" spans="2:3" ht="30.6" customHeight="1" x14ac:dyDescent="0.25">
      <c r="B33" s="129" t="s">
        <v>25</v>
      </c>
      <c r="C33" s="141" t="s">
        <v>107</v>
      </c>
    </row>
    <row r="34" spans="2:3" ht="30.6" customHeight="1" x14ac:dyDescent="0.25">
      <c r="B34" s="129" t="s">
        <v>161</v>
      </c>
      <c r="C34" s="265" t="s">
        <v>160</v>
      </c>
    </row>
    <row r="35" spans="2:3" ht="30.6" customHeight="1" x14ac:dyDescent="0.25">
      <c r="B35" s="266" t="s">
        <v>162</v>
      </c>
      <c r="C35" s="265" t="s">
        <v>126</v>
      </c>
    </row>
    <row r="36" spans="2:3" ht="15" customHeight="1" x14ac:dyDescent="0.25">
      <c r="B36" s="19" t="s">
        <v>174</v>
      </c>
      <c r="C36" s="18" t="s">
        <v>173</v>
      </c>
    </row>
    <row r="37" spans="2:3" ht="30.6" customHeight="1" x14ac:dyDescent="0.25">
      <c r="B37" s="129" t="s">
        <v>21</v>
      </c>
      <c r="C37" s="130" t="s">
        <v>85</v>
      </c>
    </row>
    <row r="38" spans="2:3" ht="38.25" x14ac:dyDescent="0.25">
      <c r="B38" s="129" t="s">
        <v>63</v>
      </c>
      <c r="C38" s="131" t="s">
        <v>197</v>
      </c>
    </row>
    <row r="39" spans="2:3" ht="38.25" x14ac:dyDescent="0.25">
      <c r="B39" s="129" t="s">
        <v>24</v>
      </c>
      <c r="C39" s="131" t="s">
        <v>198</v>
      </c>
    </row>
    <row r="40" spans="2:3" ht="30.6" customHeight="1" x14ac:dyDescent="0.25">
      <c r="B40" s="129" t="s">
        <v>33</v>
      </c>
      <c r="C40" s="131" t="s">
        <v>87</v>
      </c>
    </row>
    <row r="41" spans="2:3" ht="30.6" customHeight="1" x14ac:dyDescent="0.25">
      <c r="B41" s="129" t="s">
        <v>34</v>
      </c>
      <c r="C41" s="131" t="s">
        <v>86</v>
      </c>
    </row>
    <row r="42" spans="2:3" ht="30.6" customHeight="1" x14ac:dyDescent="0.25">
      <c r="B42" s="267" t="s">
        <v>127</v>
      </c>
      <c r="C42" s="268" t="s">
        <v>128</v>
      </c>
    </row>
    <row r="46" spans="2:3" x14ac:dyDescent="0.25">
      <c r="B46" s="213"/>
      <c r="C46" s="214"/>
    </row>
  </sheetData>
  <hyperlinks>
    <hyperlink ref="B4" location="Notes!A1" display="Notes"/>
    <hyperlink ref="B31" location="'Table 1 - NHS 24'!A1" display="Table 1 - NHS 24"/>
    <hyperlink ref="B6" location="'Table 2 - Hospital Care'!A1" display="Table 2 - Hospital Care"/>
    <hyperlink ref="B33"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1" location="'Chart 5 - Ambulance to hospital'!A1" display="Chart 5 - Ambulance to hospital"/>
    <hyperlink ref="B11" location="'Table 7b - Care Home Workforce'!A1" display="Table 7b - Care Home Workforce"/>
    <hyperlink ref="B35" location="'Table 7e - Care Homes (Archive)'!A1" display="Table 7e - Care Home Number (Archiv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42" location="'Chart 9 - Care Homes (Archive)'!A1" display="Chart 9 - Care Homes (Archive)"/>
    <hyperlink ref="B34" location="'Table 7d - Care Homes (Archive)'!A1" display="Table 7d - Care Homes (Archive)"/>
    <hyperlink ref="B12" location="'Table 7c - Care Homes (Homes)'!A1" display="Table 7c - Care Homes (Homes)"/>
    <hyperlink ref="B14" location="'Table 9 - School education'!A1" display="Table 9 - School education"/>
    <hyperlink ref="B28" location="'Chart 11a - School absence'!A1" display="Chart 11 - School absence"/>
    <hyperlink ref="B38" location="'Chart 2 -Archive Hosp Confirmed'!A1" display="Table 2 - Hospital Care"/>
    <hyperlink ref="B39" location="'Chart 3 - Archive ICU'!A1" display="Chart 3 - Hospital Care (ICU)"/>
    <hyperlink ref="B32" location="'Table 2 - Archive Hospital Care'!A1" display="Table 2 - Hospital Care"/>
    <hyperlink ref="B25" location="'Chart 7d - Test positivity'!A1" display="Chart 7d- Test positivity"/>
    <hyperlink ref="B15" location="'Table 10a - Vaccinations'!A1" display="Table 10a - Vaccinations"/>
    <hyperlink ref="B29"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84"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3"/>
    <col min="2" max="2" width="9.42578125" style="415"/>
    <col min="3" max="16384" width="8.42578125" style="403"/>
  </cols>
  <sheetData>
    <row r="1" spans="1:2" x14ac:dyDescent="0.25">
      <c r="B1" s="414">
        <v>0.05</v>
      </c>
    </row>
    <row r="2" spans="1:2" x14ac:dyDescent="0.25">
      <c r="A2" s="302"/>
      <c r="B2" s="414">
        <v>0.05</v>
      </c>
    </row>
    <row r="3" spans="1:2" x14ac:dyDescent="0.25">
      <c r="A3" s="302"/>
      <c r="B3" s="414">
        <v>0.05</v>
      </c>
    </row>
    <row r="4" spans="1:2" x14ac:dyDescent="0.25">
      <c r="A4" s="302"/>
      <c r="B4" s="414">
        <v>0.05</v>
      </c>
    </row>
    <row r="5" spans="1:2" x14ac:dyDescent="0.25">
      <c r="A5" s="302"/>
      <c r="B5" s="414">
        <v>0.05</v>
      </c>
    </row>
    <row r="6" spans="1:2" x14ac:dyDescent="0.25">
      <c r="A6" s="302"/>
      <c r="B6" s="414">
        <v>0.05</v>
      </c>
    </row>
    <row r="7" spans="1:2" x14ac:dyDescent="0.25">
      <c r="A7" s="302"/>
      <c r="B7" s="414">
        <v>0.05</v>
      </c>
    </row>
    <row r="8" spans="1:2" x14ac:dyDescent="0.25">
      <c r="A8" s="302"/>
      <c r="B8" s="414">
        <v>0.05</v>
      </c>
    </row>
    <row r="9" spans="1:2" x14ac:dyDescent="0.25">
      <c r="A9" s="302"/>
      <c r="B9" s="414">
        <v>0.05</v>
      </c>
    </row>
    <row r="10" spans="1:2" x14ac:dyDescent="0.25">
      <c r="A10" s="302"/>
      <c r="B10" s="414">
        <v>0.05</v>
      </c>
    </row>
    <row r="11" spans="1:2" x14ac:dyDescent="0.25">
      <c r="A11" s="302"/>
      <c r="B11" s="414">
        <v>0.05</v>
      </c>
    </row>
    <row r="12" spans="1:2" x14ac:dyDescent="0.25">
      <c r="A12" s="302"/>
      <c r="B12" s="414">
        <v>0.05</v>
      </c>
    </row>
    <row r="13" spans="1:2" x14ac:dyDescent="0.25">
      <c r="A13" s="302"/>
      <c r="B13" s="414">
        <v>0.05</v>
      </c>
    </row>
    <row r="14" spans="1:2" x14ac:dyDescent="0.25">
      <c r="A14" s="302"/>
      <c r="B14" s="414">
        <v>0.05</v>
      </c>
    </row>
    <row r="15" spans="1:2" x14ac:dyDescent="0.25">
      <c r="A15" s="302"/>
      <c r="B15" s="414">
        <v>0.05</v>
      </c>
    </row>
    <row r="16" spans="1:2" x14ac:dyDescent="0.25">
      <c r="A16" s="302"/>
      <c r="B16" s="414">
        <v>0.05</v>
      </c>
    </row>
    <row r="17" spans="1:2" x14ac:dyDescent="0.25">
      <c r="A17" s="302"/>
      <c r="B17" s="414">
        <v>0.05</v>
      </c>
    </row>
    <row r="18" spans="1:2" x14ac:dyDescent="0.25">
      <c r="A18" s="302"/>
      <c r="B18" s="414">
        <v>0.05</v>
      </c>
    </row>
    <row r="19" spans="1:2" x14ac:dyDescent="0.25">
      <c r="A19" s="302"/>
      <c r="B19" s="414">
        <v>0.05</v>
      </c>
    </row>
    <row r="20" spans="1:2" x14ac:dyDescent="0.25">
      <c r="A20" s="302"/>
      <c r="B20" s="414">
        <v>0.05</v>
      </c>
    </row>
    <row r="21" spans="1:2" x14ac:dyDescent="0.25">
      <c r="A21" s="302"/>
      <c r="B21" s="414">
        <v>0.05</v>
      </c>
    </row>
    <row r="22" spans="1:2" x14ac:dyDescent="0.25">
      <c r="A22" s="302"/>
      <c r="B22" s="414">
        <v>0.05</v>
      </c>
    </row>
    <row r="23" spans="1:2" x14ac:dyDescent="0.25">
      <c r="A23" s="302"/>
      <c r="B23" s="414">
        <v>0.05</v>
      </c>
    </row>
    <row r="24" spans="1:2" x14ac:dyDescent="0.25">
      <c r="A24" s="302"/>
      <c r="B24" s="414">
        <v>0.05</v>
      </c>
    </row>
    <row r="25" spans="1:2" x14ac:dyDescent="0.25">
      <c r="A25" s="302"/>
      <c r="B25" s="414">
        <v>0.05</v>
      </c>
    </row>
    <row r="26" spans="1:2" x14ac:dyDescent="0.25">
      <c r="A26" s="302"/>
      <c r="B26" s="414">
        <v>0.05</v>
      </c>
    </row>
    <row r="27" spans="1:2" x14ac:dyDescent="0.25">
      <c r="A27" s="302"/>
      <c r="B27" s="414">
        <v>0.05</v>
      </c>
    </row>
    <row r="28" spans="1:2" x14ac:dyDescent="0.25">
      <c r="A28" s="302"/>
      <c r="B28" s="414">
        <v>0.05</v>
      </c>
    </row>
    <row r="29" spans="1:2" x14ac:dyDescent="0.25">
      <c r="A29" s="302"/>
      <c r="B29" s="414">
        <v>0.05</v>
      </c>
    </row>
    <row r="30" spans="1:2" x14ac:dyDescent="0.25">
      <c r="A30" s="302"/>
      <c r="B30" s="414">
        <v>0.05</v>
      </c>
    </row>
    <row r="31" spans="1:2" x14ac:dyDescent="0.25">
      <c r="A31" s="302"/>
      <c r="B31" s="414">
        <v>0.05</v>
      </c>
    </row>
    <row r="32" spans="1:2" x14ac:dyDescent="0.25">
      <c r="A32" s="302"/>
      <c r="B32" s="414">
        <v>0.05</v>
      </c>
    </row>
    <row r="33" spans="1:2" x14ac:dyDescent="0.25">
      <c r="A33" s="302"/>
      <c r="B33" s="414">
        <v>0.05</v>
      </c>
    </row>
    <row r="34" spans="1:2" x14ac:dyDescent="0.25">
      <c r="A34" s="302"/>
      <c r="B34" s="414">
        <v>0.05</v>
      </c>
    </row>
    <row r="35" spans="1:2" x14ac:dyDescent="0.25">
      <c r="A35" s="302"/>
      <c r="B35" s="414">
        <v>0.05</v>
      </c>
    </row>
    <row r="36" spans="1:2" x14ac:dyDescent="0.25">
      <c r="A36" s="302"/>
      <c r="B36" s="414">
        <v>0.05</v>
      </c>
    </row>
    <row r="37" spans="1:2" x14ac:dyDescent="0.25">
      <c r="A37" s="302"/>
      <c r="B37" s="414">
        <v>0.05</v>
      </c>
    </row>
    <row r="38" spans="1:2" x14ac:dyDescent="0.25">
      <c r="A38" s="302"/>
      <c r="B38" s="414">
        <v>0.05</v>
      </c>
    </row>
    <row r="39" spans="1:2" x14ac:dyDescent="0.25">
      <c r="A39" s="302"/>
      <c r="B39" s="414">
        <v>0.05</v>
      </c>
    </row>
    <row r="40" spans="1:2" x14ac:dyDescent="0.25">
      <c r="A40" s="302"/>
      <c r="B40" s="414">
        <v>0.05</v>
      </c>
    </row>
    <row r="41" spans="1:2" x14ac:dyDescent="0.25">
      <c r="A41" s="302"/>
      <c r="B41" s="414">
        <v>0.05</v>
      </c>
    </row>
    <row r="42" spans="1:2" x14ac:dyDescent="0.25">
      <c r="A42" s="302"/>
      <c r="B42" s="414">
        <v>0.05</v>
      </c>
    </row>
    <row r="43" spans="1:2" x14ac:dyDescent="0.25">
      <c r="A43" s="302"/>
      <c r="B43" s="414">
        <v>0.05</v>
      </c>
    </row>
    <row r="44" spans="1:2" x14ac:dyDescent="0.25">
      <c r="A44" s="302"/>
      <c r="B44" s="414">
        <v>0.05</v>
      </c>
    </row>
    <row r="45" spans="1:2" x14ac:dyDescent="0.25">
      <c r="A45" s="302"/>
      <c r="B45" s="414">
        <v>0.05</v>
      </c>
    </row>
    <row r="46" spans="1:2" x14ac:dyDescent="0.25">
      <c r="A46" s="302"/>
      <c r="B46" s="414">
        <v>0.05</v>
      </c>
    </row>
    <row r="47" spans="1:2" x14ac:dyDescent="0.25">
      <c r="A47" s="302"/>
      <c r="B47" s="414">
        <v>0.05</v>
      </c>
    </row>
    <row r="48" spans="1:2" x14ac:dyDescent="0.25">
      <c r="A48" s="302"/>
      <c r="B48" s="414">
        <v>0.05</v>
      </c>
    </row>
    <row r="49" spans="1:2" x14ac:dyDescent="0.25">
      <c r="A49" s="302"/>
      <c r="B49" s="414">
        <v>0.05</v>
      </c>
    </row>
    <row r="50" spans="1:2" x14ac:dyDescent="0.25">
      <c r="A50" s="302"/>
      <c r="B50" s="414">
        <v>0.05</v>
      </c>
    </row>
    <row r="51" spans="1:2" x14ac:dyDescent="0.25">
      <c r="A51" s="302"/>
      <c r="B51" s="414">
        <v>0.05</v>
      </c>
    </row>
    <row r="52" spans="1:2" x14ac:dyDescent="0.25">
      <c r="A52" s="302"/>
      <c r="B52" s="414">
        <v>0.05</v>
      </c>
    </row>
    <row r="53" spans="1:2" x14ac:dyDescent="0.25">
      <c r="A53" s="302"/>
      <c r="B53" s="414">
        <v>0.05</v>
      </c>
    </row>
    <row r="54" spans="1:2" x14ac:dyDescent="0.25">
      <c r="A54" s="302"/>
      <c r="B54" s="414">
        <v>0.05</v>
      </c>
    </row>
    <row r="55" spans="1:2" x14ac:dyDescent="0.25">
      <c r="A55" s="302"/>
      <c r="B55" s="414">
        <v>0.05</v>
      </c>
    </row>
    <row r="56" spans="1:2" x14ac:dyDescent="0.25">
      <c r="A56" s="302"/>
      <c r="B56" s="414">
        <v>0.05</v>
      </c>
    </row>
    <row r="57" spans="1:2" x14ac:dyDescent="0.25">
      <c r="A57" s="302"/>
      <c r="B57" s="414">
        <v>0.05</v>
      </c>
    </row>
    <row r="58" spans="1:2" x14ac:dyDescent="0.25">
      <c r="A58" s="302"/>
      <c r="B58" s="414">
        <v>0.05</v>
      </c>
    </row>
    <row r="59" spans="1:2" x14ac:dyDescent="0.25">
      <c r="A59" s="302"/>
      <c r="B59" s="414">
        <v>0.05</v>
      </c>
    </row>
    <row r="60" spans="1:2" x14ac:dyDescent="0.25">
      <c r="A60" s="302"/>
      <c r="B60" s="414">
        <v>0.05</v>
      </c>
    </row>
    <row r="61" spans="1:2" x14ac:dyDescent="0.25">
      <c r="A61" s="302"/>
      <c r="B61" s="414">
        <v>0.05</v>
      </c>
    </row>
    <row r="62" spans="1:2" x14ac:dyDescent="0.25">
      <c r="A62" s="302"/>
      <c r="B62" s="414">
        <v>0.05</v>
      </c>
    </row>
    <row r="63" spans="1:2" x14ac:dyDescent="0.25">
      <c r="A63" s="302"/>
      <c r="B63" s="414">
        <v>0.05</v>
      </c>
    </row>
    <row r="64" spans="1:2" x14ac:dyDescent="0.25">
      <c r="A64" s="302"/>
      <c r="B64" s="414">
        <v>0.05</v>
      </c>
    </row>
    <row r="65" spans="1:2" x14ac:dyDescent="0.25">
      <c r="A65" s="302"/>
      <c r="B65" s="414">
        <v>0.05</v>
      </c>
    </row>
    <row r="66" spans="1:2" x14ac:dyDescent="0.25">
      <c r="A66" s="302"/>
      <c r="B66" s="414">
        <v>0.05</v>
      </c>
    </row>
    <row r="67" spans="1:2" x14ac:dyDescent="0.25">
      <c r="A67" s="302"/>
      <c r="B67" s="414">
        <v>0.05</v>
      </c>
    </row>
    <row r="68" spans="1:2" x14ac:dyDescent="0.25">
      <c r="A68" s="302"/>
      <c r="B68" s="414">
        <v>0.05</v>
      </c>
    </row>
    <row r="69" spans="1:2" x14ac:dyDescent="0.25">
      <c r="A69" s="302"/>
      <c r="B69" s="414">
        <v>0.05</v>
      </c>
    </row>
    <row r="70" spans="1:2" x14ac:dyDescent="0.25">
      <c r="A70" s="302"/>
      <c r="B70" s="414">
        <v>0.05</v>
      </c>
    </row>
    <row r="71" spans="1:2" x14ac:dyDescent="0.25">
      <c r="A71" s="302"/>
      <c r="B71" s="414">
        <v>0.05</v>
      </c>
    </row>
    <row r="72" spans="1:2" x14ac:dyDescent="0.25">
      <c r="A72" s="302"/>
      <c r="B72" s="414">
        <v>0.05</v>
      </c>
    </row>
    <row r="73" spans="1:2" x14ac:dyDescent="0.25">
      <c r="A73" s="302"/>
      <c r="B73" s="414">
        <v>0.05</v>
      </c>
    </row>
    <row r="74" spans="1:2" x14ac:dyDescent="0.25">
      <c r="A74" s="302"/>
      <c r="B74" s="414">
        <v>0.05</v>
      </c>
    </row>
    <row r="75" spans="1:2" x14ac:dyDescent="0.25">
      <c r="A75" s="302"/>
      <c r="B75" s="414">
        <v>0.05</v>
      </c>
    </row>
    <row r="76" spans="1:2" x14ac:dyDescent="0.25">
      <c r="A76" s="302"/>
      <c r="B76" s="414">
        <v>0.05</v>
      </c>
    </row>
    <row r="77" spans="1:2" x14ac:dyDescent="0.25">
      <c r="A77" s="302"/>
      <c r="B77" s="414">
        <v>0.05</v>
      </c>
    </row>
    <row r="78" spans="1:2" x14ac:dyDescent="0.25">
      <c r="A78" s="302"/>
      <c r="B78" s="414">
        <v>0.05</v>
      </c>
    </row>
    <row r="79" spans="1:2" x14ac:dyDescent="0.25">
      <c r="A79" s="302"/>
      <c r="B79" s="414">
        <v>0.05</v>
      </c>
    </row>
    <row r="80" spans="1:2" x14ac:dyDescent="0.25">
      <c r="A80" s="302"/>
      <c r="B80" s="414">
        <v>0.05</v>
      </c>
    </row>
    <row r="81" spans="1:2" x14ac:dyDescent="0.25">
      <c r="A81" s="302"/>
      <c r="B81" s="414">
        <v>0.05</v>
      </c>
    </row>
    <row r="82" spans="1:2" x14ac:dyDescent="0.25">
      <c r="A82" s="302"/>
      <c r="B82" s="414">
        <v>0.05</v>
      </c>
    </row>
    <row r="83" spans="1:2" x14ac:dyDescent="0.25">
      <c r="A83" s="302"/>
      <c r="B83" s="414">
        <v>0.05</v>
      </c>
    </row>
    <row r="84" spans="1:2" x14ac:dyDescent="0.25">
      <c r="A84" s="302"/>
      <c r="B84" s="414">
        <v>0.05</v>
      </c>
    </row>
    <row r="85" spans="1:2" x14ac:dyDescent="0.25">
      <c r="A85" s="302"/>
      <c r="B85" s="414">
        <v>0.05</v>
      </c>
    </row>
    <row r="86" spans="1:2" x14ac:dyDescent="0.25">
      <c r="A86" s="302"/>
      <c r="B86" s="414">
        <v>0.05</v>
      </c>
    </row>
    <row r="87" spans="1:2" x14ac:dyDescent="0.25">
      <c r="A87" s="302"/>
      <c r="B87" s="414">
        <v>0.05</v>
      </c>
    </row>
    <row r="88" spans="1:2" x14ac:dyDescent="0.25">
      <c r="A88" s="302"/>
      <c r="B88" s="414">
        <v>0.05</v>
      </c>
    </row>
    <row r="89" spans="1:2" x14ac:dyDescent="0.25">
      <c r="A89" s="302"/>
      <c r="B89" s="414">
        <v>0.05</v>
      </c>
    </row>
    <row r="90" spans="1:2" x14ac:dyDescent="0.25">
      <c r="A90" s="302"/>
      <c r="B90" s="414">
        <v>0.05</v>
      </c>
    </row>
    <row r="91" spans="1:2" x14ac:dyDescent="0.25">
      <c r="A91" s="302"/>
      <c r="B91" s="414">
        <v>0.05</v>
      </c>
    </row>
    <row r="92" spans="1:2" x14ac:dyDescent="0.25">
      <c r="A92" s="302"/>
      <c r="B92" s="414">
        <v>0.05</v>
      </c>
    </row>
    <row r="93" spans="1:2" x14ac:dyDescent="0.25">
      <c r="A93" s="302"/>
      <c r="B93" s="414">
        <v>0.05</v>
      </c>
    </row>
    <row r="94" spans="1:2" x14ac:dyDescent="0.25">
      <c r="A94" s="302"/>
      <c r="B94" s="414">
        <v>0.05</v>
      </c>
    </row>
    <row r="95" spans="1:2" x14ac:dyDescent="0.25">
      <c r="A95" s="302"/>
      <c r="B95" s="414">
        <v>0.05</v>
      </c>
    </row>
    <row r="96" spans="1:2" x14ac:dyDescent="0.25">
      <c r="A96" s="302"/>
      <c r="B96" s="414">
        <v>0.05</v>
      </c>
    </row>
    <row r="97" spans="1:2" x14ac:dyDescent="0.25">
      <c r="A97" s="302"/>
      <c r="B97" s="414">
        <v>0.05</v>
      </c>
    </row>
    <row r="98" spans="1:2" x14ac:dyDescent="0.25">
      <c r="A98" s="302"/>
      <c r="B98" s="414">
        <v>0.05</v>
      </c>
    </row>
    <row r="99" spans="1:2" x14ac:dyDescent="0.25">
      <c r="A99" s="302"/>
      <c r="B99" s="414">
        <v>0.05</v>
      </c>
    </row>
    <row r="100" spans="1:2" x14ac:dyDescent="0.25">
      <c r="A100" s="302"/>
      <c r="B100" s="414">
        <v>0.05</v>
      </c>
    </row>
    <row r="101" spans="1:2" x14ac:dyDescent="0.25">
      <c r="A101" s="302"/>
      <c r="B101" s="414">
        <v>0.05</v>
      </c>
    </row>
    <row r="102" spans="1:2" x14ac:dyDescent="0.25">
      <c r="A102" s="302"/>
      <c r="B102" s="414">
        <v>0.05</v>
      </c>
    </row>
    <row r="103" spans="1:2" x14ac:dyDescent="0.25">
      <c r="A103" s="302"/>
      <c r="B103" s="414">
        <v>0.05</v>
      </c>
    </row>
    <row r="104" spans="1:2" x14ac:dyDescent="0.25">
      <c r="A104" s="302"/>
      <c r="B104" s="414">
        <v>0.05</v>
      </c>
    </row>
    <row r="105" spans="1:2" x14ac:dyDescent="0.25">
      <c r="A105" s="302"/>
      <c r="B105" s="414">
        <v>0.05</v>
      </c>
    </row>
    <row r="106" spans="1:2" x14ac:dyDescent="0.25">
      <c r="A106" s="302"/>
      <c r="B106" s="414">
        <v>0.05</v>
      </c>
    </row>
    <row r="107" spans="1:2" x14ac:dyDescent="0.25">
      <c r="A107" s="302"/>
      <c r="B107" s="414">
        <v>0.05</v>
      </c>
    </row>
    <row r="108" spans="1:2" x14ac:dyDescent="0.25">
      <c r="A108" s="302"/>
      <c r="B108" s="414">
        <v>0.05</v>
      </c>
    </row>
    <row r="109" spans="1:2" x14ac:dyDescent="0.25">
      <c r="A109" s="302"/>
      <c r="B109" s="414">
        <v>0.05</v>
      </c>
    </row>
    <row r="110" spans="1:2" x14ac:dyDescent="0.25">
      <c r="A110" s="302"/>
      <c r="B110" s="414">
        <v>0.05</v>
      </c>
    </row>
    <row r="111" spans="1:2" x14ac:dyDescent="0.25">
      <c r="A111" s="302"/>
      <c r="B111" s="414">
        <v>0.05</v>
      </c>
    </row>
    <row r="112" spans="1:2" x14ac:dyDescent="0.25">
      <c r="A112" s="302"/>
      <c r="B112" s="414">
        <v>0.05</v>
      </c>
    </row>
    <row r="113" spans="1:2" x14ac:dyDescent="0.25">
      <c r="A113" s="302"/>
      <c r="B113" s="414">
        <v>0.05</v>
      </c>
    </row>
    <row r="114" spans="1:2" x14ac:dyDescent="0.25">
      <c r="A114" s="302"/>
      <c r="B114" s="414">
        <v>0.05</v>
      </c>
    </row>
    <row r="115" spans="1:2" x14ac:dyDescent="0.25">
      <c r="A115" s="302"/>
      <c r="B115" s="414">
        <v>0.05</v>
      </c>
    </row>
    <row r="116" spans="1:2" x14ac:dyDescent="0.25">
      <c r="A116" s="302"/>
      <c r="B116" s="414">
        <v>0.05</v>
      </c>
    </row>
    <row r="117" spans="1:2" x14ac:dyDescent="0.25">
      <c r="A117" s="302"/>
      <c r="B117" s="414">
        <v>0.05</v>
      </c>
    </row>
    <row r="118" spans="1:2" x14ac:dyDescent="0.25">
      <c r="A118" s="302"/>
      <c r="B118" s="414">
        <v>0.05</v>
      </c>
    </row>
    <row r="119" spans="1:2" x14ac:dyDescent="0.25">
      <c r="A119" s="302"/>
      <c r="B119" s="414">
        <v>0.05</v>
      </c>
    </row>
    <row r="120" spans="1:2" x14ac:dyDescent="0.25">
      <c r="A120" s="302"/>
      <c r="B120" s="414">
        <v>0.05</v>
      </c>
    </row>
    <row r="121" spans="1:2" x14ac:dyDescent="0.25">
      <c r="A121" s="302"/>
      <c r="B121" s="414">
        <v>0.05</v>
      </c>
    </row>
    <row r="122" spans="1:2" x14ac:dyDescent="0.25">
      <c r="A122" s="302"/>
      <c r="B122" s="414">
        <v>0.05</v>
      </c>
    </row>
    <row r="123" spans="1:2" x14ac:dyDescent="0.25">
      <c r="A123" s="302"/>
      <c r="B123" s="414">
        <v>0.05</v>
      </c>
    </row>
    <row r="124" spans="1:2" x14ac:dyDescent="0.25">
      <c r="A124" s="302"/>
      <c r="B124" s="414">
        <v>0.05</v>
      </c>
    </row>
    <row r="125" spans="1:2" x14ac:dyDescent="0.25">
      <c r="A125" s="302"/>
      <c r="B125" s="414">
        <v>0.05</v>
      </c>
    </row>
    <row r="126" spans="1:2" x14ac:dyDescent="0.25">
      <c r="A126" s="302"/>
      <c r="B126" s="414">
        <v>0.05</v>
      </c>
    </row>
    <row r="127" spans="1:2" x14ac:dyDescent="0.25">
      <c r="A127" s="302"/>
      <c r="B127" s="414">
        <v>0.05</v>
      </c>
    </row>
    <row r="128" spans="1:2" x14ac:dyDescent="0.25">
      <c r="A128" s="302"/>
      <c r="B128" s="414">
        <v>0.05</v>
      </c>
    </row>
    <row r="129" spans="1:2" x14ac:dyDescent="0.25">
      <c r="A129" s="302"/>
      <c r="B129" s="414">
        <v>0.05</v>
      </c>
    </row>
    <row r="130" spans="1:2" x14ac:dyDescent="0.25">
      <c r="A130" s="302"/>
      <c r="B130" s="414">
        <v>0.05</v>
      </c>
    </row>
    <row r="131" spans="1:2" x14ac:dyDescent="0.25">
      <c r="A131" s="302"/>
      <c r="B131" s="414">
        <v>0.05</v>
      </c>
    </row>
    <row r="132" spans="1:2" x14ac:dyDescent="0.25">
      <c r="A132" s="302"/>
      <c r="B132" s="414">
        <v>0.05</v>
      </c>
    </row>
    <row r="133" spans="1:2" x14ac:dyDescent="0.25">
      <c r="A133" s="302"/>
      <c r="B133" s="414">
        <v>0.05</v>
      </c>
    </row>
    <row r="134" spans="1:2" x14ac:dyDescent="0.25">
      <c r="A134" s="302"/>
      <c r="B134" s="414">
        <v>0.05</v>
      </c>
    </row>
    <row r="135" spans="1:2" x14ac:dyDescent="0.25">
      <c r="A135" s="302"/>
      <c r="B135" s="414">
        <v>0.05</v>
      </c>
    </row>
    <row r="136" spans="1:2" x14ac:dyDescent="0.25">
      <c r="A136" s="302"/>
      <c r="B136" s="414">
        <v>0.05</v>
      </c>
    </row>
    <row r="137" spans="1:2" x14ac:dyDescent="0.25">
      <c r="A137" s="302"/>
      <c r="B137" s="414">
        <v>0.05</v>
      </c>
    </row>
    <row r="138" spans="1:2" x14ac:dyDescent="0.25">
      <c r="A138" s="302"/>
      <c r="B138" s="414">
        <v>0.05</v>
      </c>
    </row>
    <row r="139" spans="1:2" x14ac:dyDescent="0.25">
      <c r="A139" s="302"/>
      <c r="B139" s="414">
        <v>0.05</v>
      </c>
    </row>
    <row r="140" spans="1:2" x14ac:dyDescent="0.25">
      <c r="A140" s="302"/>
      <c r="B140" s="414">
        <v>0.05</v>
      </c>
    </row>
    <row r="141" spans="1:2" x14ac:dyDescent="0.25">
      <c r="A141" s="302"/>
      <c r="B141" s="414">
        <v>0.05</v>
      </c>
    </row>
    <row r="142" spans="1:2" x14ac:dyDescent="0.25">
      <c r="A142" s="302"/>
      <c r="B142" s="414">
        <v>0.05</v>
      </c>
    </row>
    <row r="143" spans="1:2" x14ac:dyDescent="0.25">
      <c r="A143" s="302"/>
      <c r="B143" s="414">
        <v>0.05</v>
      </c>
    </row>
    <row r="144" spans="1:2" x14ac:dyDescent="0.25">
      <c r="A144" s="302"/>
      <c r="B144" s="414">
        <v>0.05</v>
      </c>
    </row>
    <row r="145" spans="1:2" x14ac:dyDescent="0.25">
      <c r="A145" s="302"/>
      <c r="B145" s="414">
        <v>0.05</v>
      </c>
    </row>
    <row r="146" spans="1:2" x14ac:dyDescent="0.25">
      <c r="A146" s="302"/>
      <c r="B146" s="414">
        <v>0.05</v>
      </c>
    </row>
    <row r="147" spans="1:2" x14ac:dyDescent="0.25">
      <c r="A147" s="302"/>
      <c r="B147" s="414">
        <v>0.05</v>
      </c>
    </row>
    <row r="148" spans="1:2" x14ac:dyDescent="0.25">
      <c r="A148" s="302"/>
      <c r="B148" s="414">
        <v>0.05</v>
      </c>
    </row>
    <row r="149" spans="1:2" x14ac:dyDescent="0.25">
      <c r="A149" s="302"/>
      <c r="B149" s="414">
        <v>0.05</v>
      </c>
    </row>
    <row r="150" spans="1:2" x14ac:dyDescent="0.25">
      <c r="A150" s="302"/>
      <c r="B150" s="414">
        <v>0.05</v>
      </c>
    </row>
    <row r="151" spans="1:2" x14ac:dyDescent="0.25">
      <c r="A151" s="302"/>
      <c r="B151" s="414">
        <v>0.05</v>
      </c>
    </row>
    <row r="152" spans="1:2" x14ac:dyDescent="0.25">
      <c r="A152" s="302"/>
      <c r="B152" s="414">
        <v>0.05</v>
      </c>
    </row>
    <row r="153" spans="1:2" x14ac:dyDescent="0.25">
      <c r="A153" s="302"/>
      <c r="B153" s="414">
        <v>0.05</v>
      </c>
    </row>
    <row r="154" spans="1:2" x14ac:dyDescent="0.25">
      <c r="B154" s="414">
        <v>0.05</v>
      </c>
    </row>
    <row r="155" spans="1:2" x14ac:dyDescent="0.25">
      <c r="B155" s="414">
        <v>0.05</v>
      </c>
    </row>
    <row r="156" spans="1:2" x14ac:dyDescent="0.25">
      <c r="B156" s="414">
        <v>0.05</v>
      </c>
    </row>
    <row r="157" spans="1:2" x14ac:dyDescent="0.25">
      <c r="B157" s="414">
        <v>0.05</v>
      </c>
    </row>
    <row r="158" spans="1:2" x14ac:dyDescent="0.25">
      <c r="B158" s="414">
        <v>0.05</v>
      </c>
    </row>
    <row r="159" spans="1:2" x14ac:dyDescent="0.25">
      <c r="B159" s="414">
        <v>0.05</v>
      </c>
    </row>
    <row r="160" spans="1:2" x14ac:dyDescent="0.25">
      <c r="B160" s="414">
        <v>0.05</v>
      </c>
    </row>
    <row r="161" spans="2:2" x14ac:dyDescent="0.25">
      <c r="B161" s="414">
        <v>0.05</v>
      </c>
    </row>
    <row r="162" spans="2:2" x14ac:dyDescent="0.25">
      <c r="B162" s="414">
        <v>0.05</v>
      </c>
    </row>
    <row r="163" spans="2:2" x14ac:dyDescent="0.25">
      <c r="B163" s="414">
        <v>0.05</v>
      </c>
    </row>
    <row r="164" spans="2:2" x14ac:dyDescent="0.25">
      <c r="B164" s="414">
        <v>0.05</v>
      </c>
    </row>
    <row r="165" spans="2:2" x14ac:dyDescent="0.25">
      <c r="B165" s="414">
        <v>0.05</v>
      </c>
    </row>
    <row r="166" spans="2:2" x14ac:dyDescent="0.25">
      <c r="B166" s="414">
        <v>0.05</v>
      </c>
    </row>
    <row r="167" spans="2:2" x14ac:dyDescent="0.25">
      <c r="B167" s="414">
        <v>0.05</v>
      </c>
    </row>
    <row r="168" spans="2:2" x14ac:dyDescent="0.25">
      <c r="B168" s="414">
        <v>0.05</v>
      </c>
    </row>
    <row r="169" spans="2:2" x14ac:dyDescent="0.25">
      <c r="B169" s="414">
        <v>0.05</v>
      </c>
    </row>
    <row r="170" spans="2:2" x14ac:dyDescent="0.25">
      <c r="B170" s="414">
        <v>0.05</v>
      </c>
    </row>
    <row r="171" spans="2:2" x14ac:dyDescent="0.25">
      <c r="B171" s="414">
        <v>0.05</v>
      </c>
    </row>
    <row r="172" spans="2:2" x14ac:dyDescent="0.25">
      <c r="B172" s="414">
        <v>0.05</v>
      </c>
    </row>
    <row r="173" spans="2:2" x14ac:dyDescent="0.25">
      <c r="B173" s="414">
        <v>0.05</v>
      </c>
    </row>
    <row r="174" spans="2:2" x14ac:dyDescent="0.25">
      <c r="B174" s="414">
        <v>0.05</v>
      </c>
    </row>
    <row r="175" spans="2:2" x14ac:dyDescent="0.25">
      <c r="B175" s="414">
        <v>0.05</v>
      </c>
    </row>
    <row r="176" spans="2:2" x14ac:dyDescent="0.25">
      <c r="B176" s="414">
        <v>0.05</v>
      </c>
    </row>
    <row r="177" spans="2:2" x14ac:dyDescent="0.25">
      <c r="B177" s="414">
        <v>0.05</v>
      </c>
    </row>
    <row r="178" spans="2:2" x14ac:dyDescent="0.25">
      <c r="B178" s="414">
        <v>0.05</v>
      </c>
    </row>
    <row r="179" spans="2:2" x14ac:dyDescent="0.25">
      <c r="B179" s="414">
        <v>0.05</v>
      </c>
    </row>
    <row r="180" spans="2:2" x14ac:dyDescent="0.25">
      <c r="B180" s="414">
        <v>0.05</v>
      </c>
    </row>
    <row r="181" spans="2:2" x14ac:dyDescent="0.25">
      <c r="B181" s="414">
        <v>0.05</v>
      </c>
    </row>
    <row r="182" spans="2:2" x14ac:dyDescent="0.25">
      <c r="B182" s="414">
        <v>0.05</v>
      </c>
    </row>
    <row r="183" spans="2:2" x14ac:dyDescent="0.25">
      <c r="B183" s="414">
        <v>0.05</v>
      </c>
    </row>
    <row r="184" spans="2:2" x14ac:dyDescent="0.25">
      <c r="B184" s="414">
        <v>0.05</v>
      </c>
    </row>
    <row r="185" spans="2:2" x14ac:dyDescent="0.25">
      <c r="B185" s="414">
        <v>0.05</v>
      </c>
    </row>
    <row r="186" spans="2:2" x14ac:dyDescent="0.25">
      <c r="B186" s="414">
        <v>0.05</v>
      </c>
    </row>
    <row r="187" spans="2:2" x14ac:dyDescent="0.25">
      <c r="B187" s="414">
        <v>0.05</v>
      </c>
    </row>
    <row r="188" spans="2:2" x14ac:dyDescent="0.25">
      <c r="B188" s="414">
        <v>0.05</v>
      </c>
    </row>
    <row r="189" spans="2:2" x14ac:dyDescent="0.25">
      <c r="B189" s="414">
        <v>0.05</v>
      </c>
    </row>
    <row r="190" spans="2:2" x14ac:dyDescent="0.25">
      <c r="B190" s="414">
        <v>0.05</v>
      </c>
    </row>
    <row r="191" spans="2:2" x14ac:dyDescent="0.25">
      <c r="B191" s="414">
        <v>0.05</v>
      </c>
    </row>
    <row r="192" spans="2:2" x14ac:dyDescent="0.25">
      <c r="B192" s="414">
        <v>0.05</v>
      </c>
    </row>
    <row r="193" spans="2:2" x14ac:dyDescent="0.25">
      <c r="B193" s="414">
        <v>0.05</v>
      </c>
    </row>
    <row r="194" spans="2:2" x14ac:dyDescent="0.25">
      <c r="B194" s="414">
        <v>0.05</v>
      </c>
    </row>
    <row r="195" spans="2:2" x14ac:dyDescent="0.25">
      <c r="B195" s="414">
        <v>0.05</v>
      </c>
    </row>
    <row r="196" spans="2:2" x14ac:dyDescent="0.25">
      <c r="B196" s="414">
        <v>0.05</v>
      </c>
    </row>
    <row r="197" spans="2:2" x14ac:dyDescent="0.25">
      <c r="B197" s="414">
        <v>0.05</v>
      </c>
    </row>
    <row r="198" spans="2:2" x14ac:dyDescent="0.25">
      <c r="B198" s="414">
        <v>0.05</v>
      </c>
    </row>
    <row r="199" spans="2:2" x14ac:dyDescent="0.25">
      <c r="B199" s="414">
        <v>0.05</v>
      </c>
    </row>
    <row r="200" spans="2:2" x14ac:dyDescent="0.25">
      <c r="B200" s="414">
        <v>0.05</v>
      </c>
    </row>
    <row r="201" spans="2:2" x14ac:dyDescent="0.25">
      <c r="B201" s="414">
        <v>0.05</v>
      </c>
    </row>
    <row r="202" spans="2:2" x14ac:dyDescent="0.25">
      <c r="B202" s="414">
        <v>0.05</v>
      </c>
    </row>
    <row r="203" spans="2:2" x14ac:dyDescent="0.25">
      <c r="B203" s="414">
        <v>0.05</v>
      </c>
    </row>
    <row r="204" spans="2:2" x14ac:dyDescent="0.25">
      <c r="B204" s="414">
        <v>0.05</v>
      </c>
    </row>
    <row r="205" spans="2:2" x14ac:dyDescent="0.25">
      <c r="B205" s="414">
        <v>0.05</v>
      </c>
    </row>
    <row r="206" spans="2:2" x14ac:dyDescent="0.25">
      <c r="B206" s="414">
        <v>0.05</v>
      </c>
    </row>
    <row r="207" spans="2:2" x14ac:dyDescent="0.25">
      <c r="B207" s="414">
        <v>0.05</v>
      </c>
    </row>
    <row r="208" spans="2:2" x14ac:dyDescent="0.25">
      <c r="B208" s="414">
        <v>0.05</v>
      </c>
    </row>
    <row r="209" spans="2:2" x14ac:dyDescent="0.25">
      <c r="B209" s="414">
        <v>0.05</v>
      </c>
    </row>
    <row r="210" spans="2:2" x14ac:dyDescent="0.25">
      <c r="B210" s="414">
        <v>0.05</v>
      </c>
    </row>
    <row r="211" spans="2:2" x14ac:dyDescent="0.25">
      <c r="B211" s="414">
        <v>0.05</v>
      </c>
    </row>
    <row r="212" spans="2:2" x14ac:dyDescent="0.25">
      <c r="B212" s="414">
        <v>0.05</v>
      </c>
    </row>
    <row r="213" spans="2:2" x14ac:dyDescent="0.25">
      <c r="B213" s="414">
        <v>0.05</v>
      </c>
    </row>
    <row r="214" spans="2:2" x14ac:dyDescent="0.25">
      <c r="B214" s="414">
        <v>0.05</v>
      </c>
    </row>
    <row r="215" spans="2:2" x14ac:dyDescent="0.25">
      <c r="B215" s="414">
        <v>0.05</v>
      </c>
    </row>
    <row r="216" spans="2:2" x14ac:dyDescent="0.25">
      <c r="B216" s="414">
        <v>0.05</v>
      </c>
    </row>
    <row r="217" spans="2:2" x14ac:dyDescent="0.25">
      <c r="B217" s="414">
        <v>0.05</v>
      </c>
    </row>
    <row r="218" spans="2:2" x14ac:dyDescent="0.25">
      <c r="B218" s="414">
        <v>0.05</v>
      </c>
    </row>
    <row r="219" spans="2:2" x14ac:dyDescent="0.25">
      <c r="B219" s="414">
        <v>0.05</v>
      </c>
    </row>
    <row r="220" spans="2:2" x14ac:dyDescent="0.25">
      <c r="B220" s="414">
        <v>0.05</v>
      </c>
    </row>
    <row r="221" spans="2:2" x14ac:dyDescent="0.25">
      <c r="B221" s="414">
        <v>0.05</v>
      </c>
    </row>
    <row r="222" spans="2:2" x14ac:dyDescent="0.25">
      <c r="B222" s="414">
        <v>0.05</v>
      </c>
    </row>
    <row r="223" spans="2:2" x14ac:dyDescent="0.25">
      <c r="B223" s="414">
        <v>0.05</v>
      </c>
    </row>
    <row r="224" spans="2:2" x14ac:dyDescent="0.25">
      <c r="B224" s="414">
        <v>0.05</v>
      </c>
    </row>
    <row r="225" spans="2:2" x14ac:dyDescent="0.25">
      <c r="B225" s="414">
        <v>0.05</v>
      </c>
    </row>
    <row r="226" spans="2:2" x14ac:dyDescent="0.25">
      <c r="B226" s="414">
        <v>0.05</v>
      </c>
    </row>
    <row r="227" spans="2:2" x14ac:dyDescent="0.25">
      <c r="B227" s="414">
        <v>0.05</v>
      </c>
    </row>
    <row r="228" spans="2:2" x14ac:dyDescent="0.25">
      <c r="B228" s="414">
        <v>0.05</v>
      </c>
    </row>
    <row r="229" spans="2:2" x14ac:dyDescent="0.25">
      <c r="B229" s="414">
        <v>0.05</v>
      </c>
    </row>
    <row r="230" spans="2:2" x14ac:dyDescent="0.25">
      <c r="B230" s="414">
        <v>0.05</v>
      </c>
    </row>
    <row r="231" spans="2:2" x14ac:dyDescent="0.25">
      <c r="B231" s="414">
        <v>0.05</v>
      </c>
    </row>
    <row r="232" spans="2:2" x14ac:dyDescent="0.25">
      <c r="B232" s="414">
        <v>0.05</v>
      </c>
    </row>
    <row r="233" spans="2:2" x14ac:dyDescent="0.25">
      <c r="B233" s="414">
        <v>0.05</v>
      </c>
    </row>
    <row r="234" spans="2:2" x14ac:dyDescent="0.25">
      <c r="B234" s="414">
        <v>0.05</v>
      </c>
    </row>
    <row r="235" spans="2:2" x14ac:dyDescent="0.25">
      <c r="B235" s="414">
        <v>0.05</v>
      </c>
    </row>
    <row r="236" spans="2:2" x14ac:dyDescent="0.25">
      <c r="B236" s="414">
        <v>0.05</v>
      </c>
    </row>
    <row r="237" spans="2:2" x14ac:dyDescent="0.25">
      <c r="B237" s="414">
        <v>0.05</v>
      </c>
    </row>
    <row r="238" spans="2:2" x14ac:dyDescent="0.25">
      <c r="B238" s="414">
        <v>0.05</v>
      </c>
    </row>
    <row r="239" spans="2:2" x14ac:dyDescent="0.25">
      <c r="B239" s="414">
        <v>0.05</v>
      </c>
    </row>
    <row r="240" spans="2:2" x14ac:dyDescent="0.25">
      <c r="B240" s="414">
        <v>0.05</v>
      </c>
    </row>
    <row r="241" spans="2:2" x14ac:dyDescent="0.25">
      <c r="B241" s="414">
        <v>0.05</v>
      </c>
    </row>
    <row r="242" spans="2:2" x14ac:dyDescent="0.25">
      <c r="B242" s="414">
        <v>0.05</v>
      </c>
    </row>
    <row r="243" spans="2:2" x14ac:dyDescent="0.25">
      <c r="B243" s="414">
        <v>0.05</v>
      </c>
    </row>
    <row r="244" spans="2:2" x14ac:dyDescent="0.25">
      <c r="B244" s="414">
        <v>0.05</v>
      </c>
    </row>
    <row r="245" spans="2:2" x14ac:dyDescent="0.25">
      <c r="B245" s="414">
        <v>0.05</v>
      </c>
    </row>
    <row r="246" spans="2:2" x14ac:dyDescent="0.25">
      <c r="B246" s="414">
        <v>0.05</v>
      </c>
    </row>
    <row r="247" spans="2:2" x14ac:dyDescent="0.25">
      <c r="B247" s="414">
        <v>0.05</v>
      </c>
    </row>
    <row r="248" spans="2:2" x14ac:dyDescent="0.25">
      <c r="B248" s="414">
        <v>0.05</v>
      </c>
    </row>
    <row r="249" spans="2:2" x14ac:dyDescent="0.25">
      <c r="B249" s="414">
        <v>0.05</v>
      </c>
    </row>
    <row r="250" spans="2:2" x14ac:dyDescent="0.25">
      <c r="B250" s="414">
        <v>0.05</v>
      </c>
    </row>
    <row r="251" spans="2:2" x14ac:dyDescent="0.25">
      <c r="B251" s="414">
        <v>0.05</v>
      </c>
    </row>
    <row r="252" spans="2:2" x14ac:dyDescent="0.25">
      <c r="B252" s="414">
        <v>0.05</v>
      </c>
    </row>
    <row r="253" spans="2:2" x14ac:dyDescent="0.25">
      <c r="B253" s="414">
        <v>0.05</v>
      </c>
    </row>
    <row r="254" spans="2:2" x14ac:dyDescent="0.25">
      <c r="B254" s="414">
        <v>0.05</v>
      </c>
    </row>
    <row r="255" spans="2:2" x14ac:dyDescent="0.25">
      <c r="B255" s="414">
        <v>0.05</v>
      </c>
    </row>
    <row r="256" spans="2:2" x14ac:dyDescent="0.25">
      <c r="B256" s="414">
        <v>0.05</v>
      </c>
    </row>
    <row r="257" spans="2:2" x14ac:dyDescent="0.25">
      <c r="B257" s="414">
        <v>0.05</v>
      </c>
    </row>
    <row r="258" spans="2:2" x14ac:dyDescent="0.25">
      <c r="B258" s="414">
        <v>0.05</v>
      </c>
    </row>
    <row r="259" spans="2:2" x14ac:dyDescent="0.25">
      <c r="B259" s="414">
        <v>0.05</v>
      </c>
    </row>
    <row r="260" spans="2:2" x14ac:dyDescent="0.25">
      <c r="B260" s="414">
        <v>0.05</v>
      </c>
    </row>
    <row r="261" spans="2:2" x14ac:dyDescent="0.25">
      <c r="B261" s="414">
        <v>0.05</v>
      </c>
    </row>
    <row r="262" spans="2:2" x14ac:dyDescent="0.25">
      <c r="B262" s="414">
        <v>0.05</v>
      </c>
    </row>
    <row r="263" spans="2:2" x14ac:dyDescent="0.25">
      <c r="B263" s="414">
        <v>0.05</v>
      </c>
    </row>
    <row r="264" spans="2:2" x14ac:dyDescent="0.25">
      <c r="B264" s="414">
        <v>0.05</v>
      </c>
    </row>
    <row r="265" spans="2:2" x14ac:dyDescent="0.25">
      <c r="B265" s="414">
        <v>0.05</v>
      </c>
    </row>
    <row r="266" spans="2:2" x14ac:dyDescent="0.25">
      <c r="B266" s="414">
        <v>0.05</v>
      </c>
    </row>
    <row r="267" spans="2:2" x14ac:dyDescent="0.25">
      <c r="B267" s="414">
        <v>0.05</v>
      </c>
    </row>
    <row r="268" spans="2:2" x14ac:dyDescent="0.25">
      <c r="B268" s="414">
        <v>0.05</v>
      </c>
    </row>
    <row r="269" spans="2:2" x14ac:dyDescent="0.25">
      <c r="B269" s="414">
        <v>0.05</v>
      </c>
    </row>
    <row r="270" spans="2:2" x14ac:dyDescent="0.25">
      <c r="B270" s="414">
        <v>0.05</v>
      </c>
    </row>
    <row r="271" spans="2:2" x14ac:dyDescent="0.25">
      <c r="B271" s="414">
        <v>0.05</v>
      </c>
    </row>
    <row r="272" spans="2:2" x14ac:dyDescent="0.25">
      <c r="B272" s="414">
        <v>0.05</v>
      </c>
    </row>
    <row r="273" spans="2:2" x14ac:dyDescent="0.25">
      <c r="B273" s="414">
        <v>0.05</v>
      </c>
    </row>
    <row r="274" spans="2:2" x14ac:dyDescent="0.25">
      <c r="B274" s="414">
        <v>0.05</v>
      </c>
    </row>
    <row r="275" spans="2:2" x14ac:dyDescent="0.25">
      <c r="B275" s="414">
        <v>0.05</v>
      </c>
    </row>
    <row r="276" spans="2:2" x14ac:dyDescent="0.25">
      <c r="B276" s="414">
        <v>0.05</v>
      </c>
    </row>
    <row r="277" spans="2:2" x14ac:dyDescent="0.25">
      <c r="B277" s="414">
        <v>0.05</v>
      </c>
    </row>
    <row r="278" spans="2:2" x14ac:dyDescent="0.25">
      <c r="B278" s="414">
        <v>0.05</v>
      </c>
    </row>
    <row r="279" spans="2:2" x14ac:dyDescent="0.25">
      <c r="B279" s="414">
        <v>0.05</v>
      </c>
    </row>
    <row r="280" spans="2:2" x14ac:dyDescent="0.25">
      <c r="B280" s="414">
        <v>0.05</v>
      </c>
    </row>
    <row r="281" spans="2:2" x14ac:dyDescent="0.25">
      <c r="B281" s="414">
        <v>0.05</v>
      </c>
    </row>
    <row r="282" spans="2:2" x14ac:dyDescent="0.25">
      <c r="B282" s="414">
        <v>0.05</v>
      </c>
    </row>
    <row r="283" spans="2:2" x14ac:dyDescent="0.25">
      <c r="B283" s="414">
        <v>0.05</v>
      </c>
    </row>
    <row r="284" spans="2:2" x14ac:dyDescent="0.25">
      <c r="B284" s="414">
        <v>0.05</v>
      </c>
    </row>
    <row r="285" spans="2:2" x14ac:dyDescent="0.25">
      <c r="B285" s="414">
        <v>0.05</v>
      </c>
    </row>
    <row r="286" spans="2:2" x14ac:dyDescent="0.25">
      <c r="B286" s="414">
        <v>0.05</v>
      </c>
    </row>
    <row r="287" spans="2:2" x14ac:dyDescent="0.25">
      <c r="B287" s="414">
        <v>0.05</v>
      </c>
    </row>
    <row r="288" spans="2:2" x14ac:dyDescent="0.25">
      <c r="B288" s="414">
        <v>0.05</v>
      </c>
    </row>
    <row r="289" spans="2:2" x14ac:dyDescent="0.25">
      <c r="B289" s="414">
        <v>0.05</v>
      </c>
    </row>
    <row r="290" spans="2:2" x14ac:dyDescent="0.25">
      <c r="B290" s="414">
        <v>0.05</v>
      </c>
    </row>
    <row r="291" spans="2:2" x14ac:dyDescent="0.25">
      <c r="B291" s="414">
        <v>0.05</v>
      </c>
    </row>
    <row r="292" spans="2:2" x14ac:dyDescent="0.25">
      <c r="B292" s="414">
        <v>0.05</v>
      </c>
    </row>
    <row r="293" spans="2:2" x14ac:dyDescent="0.25">
      <c r="B293" s="414">
        <v>0.05</v>
      </c>
    </row>
    <row r="294" spans="2:2" x14ac:dyDescent="0.25">
      <c r="B294" s="414">
        <v>0.05</v>
      </c>
    </row>
    <row r="295" spans="2:2" x14ac:dyDescent="0.25">
      <c r="B295" s="414">
        <v>0.05</v>
      </c>
    </row>
    <row r="296" spans="2:2" x14ac:dyDescent="0.25">
      <c r="B296" s="414">
        <v>0.05</v>
      </c>
    </row>
    <row r="297" spans="2:2" x14ac:dyDescent="0.25">
      <c r="B297" s="414">
        <v>0.05</v>
      </c>
    </row>
    <row r="298" spans="2:2" x14ac:dyDescent="0.25">
      <c r="B298" s="414">
        <v>0.05</v>
      </c>
    </row>
    <row r="299" spans="2:2" x14ac:dyDescent="0.25">
      <c r="B299" s="414">
        <v>0.05</v>
      </c>
    </row>
    <row r="300" spans="2:2" x14ac:dyDescent="0.25">
      <c r="B300" s="414">
        <v>0.05</v>
      </c>
    </row>
    <row r="301" spans="2:2" x14ac:dyDescent="0.25">
      <c r="B301" s="414">
        <v>0.05</v>
      </c>
    </row>
    <row r="302" spans="2:2" x14ac:dyDescent="0.25">
      <c r="B302" s="414">
        <v>0.05</v>
      </c>
    </row>
    <row r="303" spans="2:2" x14ac:dyDescent="0.25">
      <c r="B303" s="414">
        <v>0.05</v>
      </c>
    </row>
    <row r="304" spans="2:2" x14ac:dyDescent="0.25">
      <c r="B304" s="414">
        <v>0.05</v>
      </c>
    </row>
    <row r="305" spans="2:2" x14ac:dyDescent="0.25">
      <c r="B305" s="414">
        <v>0.05</v>
      </c>
    </row>
    <row r="306" spans="2:2" x14ac:dyDescent="0.25">
      <c r="B306" s="414">
        <v>0.05</v>
      </c>
    </row>
    <row r="307" spans="2:2" x14ac:dyDescent="0.25">
      <c r="B307" s="414">
        <v>0.05</v>
      </c>
    </row>
    <row r="308" spans="2:2" x14ac:dyDescent="0.25">
      <c r="B308" s="414">
        <v>0.05</v>
      </c>
    </row>
    <row r="309" spans="2:2" x14ac:dyDescent="0.25">
      <c r="B309" s="414">
        <v>0.05</v>
      </c>
    </row>
    <row r="310" spans="2:2" x14ac:dyDescent="0.25">
      <c r="B310" s="414">
        <v>0.05</v>
      </c>
    </row>
    <row r="311" spans="2:2" x14ac:dyDescent="0.25">
      <c r="B311" s="414">
        <v>0.05</v>
      </c>
    </row>
    <row r="312" spans="2:2" x14ac:dyDescent="0.25">
      <c r="B312" s="414">
        <v>0.05</v>
      </c>
    </row>
    <row r="313" spans="2:2" x14ac:dyDescent="0.25">
      <c r="B313" s="414">
        <v>0.05</v>
      </c>
    </row>
    <row r="314" spans="2:2" x14ac:dyDescent="0.25">
      <c r="B314" s="414">
        <v>0.05</v>
      </c>
    </row>
    <row r="315" spans="2:2" x14ac:dyDescent="0.25">
      <c r="B315" s="414">
        <v>0.05</v>
      </c>
    </row>
    <row r="316" spans="2:2" x14ac:dyDescent="0.25">
      <c r="B316" s="414">
        <v>0.05</v>
      </c>
    </row>
    <row r="317" spans="2:2" x14ac:dyDescent="0.25">
      <c r="B317" s="414">
        <v>0.05</v>
      </c>
    </row>
    <row r="318" spans="2:2" x14ac:dyDescent="0.25">
      <c r="B318" s="414">
        <v>0.05</v>
      </c>
    </row>
    <row r="319" spans="2:2" x14ac:dyDescent="0.25">
      <c r="B319" s="414">
        <v>0.05</v>
      </c>
    </row>
    <row r="320" spans="2:2" x14ac:dyDescent="0.25">
      <c r="B320" s="414">
        <v>0.05</v>
      </c>
    </row>
    <row r="321" spans="2:2" x14ac:dyDescent="0.25">
      <c r="B321" s="414">
        <v>0.05</v>
      </c>
    </row>
    <row r="322" spans="2:2" x14ac:dyDescent="0.25">
      <c r="B322" s="414">
        <v>0.05</v>
      </c>
    </row>
    <row r="323" spans="2:2" x14ac:dyDescent="0.25">
      <c r="B323" s="414">
        <v>0.05</v>
      </c>
    </row>
    <row r="324" spans="2:2" x14ac:dyDescent="0.25">
      <c r="B324" s="414">
        <v>0.05</v>
      </c>
    </row>
    <row r="325" spans="2:2" x14ac:dyDescent="0.25">
      <c r="B325" s="414">
        <v>0.05</v>
      </c>
    </row>
    <row r="326" spans="2:2" x14ac:dyDescent="0.25">
      <c r="B326" s="414">
        <v>0.05</v>
      </c>
    </row>
    <row r="327" spans="2:2" x14ac:dyDescent="0.25">
      <c r="B327" s="414">
        <v>0.05</v>
      </c>
    </row>
    <row r="328" spans="2:2" x14ac:dyDescent="0.25">
      <c r="B328" s="414">
        <v>0.05</v>
      </c>
    </row>
    <row r="329" spans="2:2" x14ac:dyDescent="0.25">
      <c r="B329" s="414">
        <v>0.05</v>
      </c>
    </row>
    <row r="330" spans="2:2" x14ac:dyDescent="0.25">
      <c r="B330" s="414">
        <v>0.05</v>
      </c>
    </row>
    <row r="331" spans="2:2" x14ac:dyDescent="0.25">
      <c r="B331" s="414">
        <v>0.05</v>
      </c>
    </row>
    <row r="332" spans="2:2" x14ac:dyDescent="0.25">
      <c r="B332" s="414">
        <v>0.05</v>
      </c>
    </row>
    <row r="333" spans="2:2" x14ac:dyDescent="0.25">
      <c r="B333" s="414">
        <v>0.05</v>
      </c>
    </row>
    <row r="334" spans="2:2" x14ac:dyDescent="0.25">
      <c r="B334" s="414">
        <v>0.05</v>
      </c>
    </row>
    <row r="335" spans="2:2" x14ac:dyDescent="0.25">
      <c r="B335" s="414">
        <v>0.05</v>
      </c>
    </row>
    <row r="336" spans="2:2" x14ac:dyDescent="0.25">
      <c r="B336" s="414">
        <v>0.05</v>
      </c>
    </row>
    <row r="337" spans="2:2" x14ac:dyDescent="0.25">
      <c r="B337" s="414">
        <v>0.05</v>
      </c>
    </row>
    <row r="338" spans="2:2" x14ac:dyDescent="0.25">
      <c r="B338" s="414">
        <v>0.05</v>
      </c>
    </row>
    <row r="339" spans="2:2" x14ac:dyDescent="0.25">
      <c r="B339" s="414">
        <v>0.05</v>
      </c>
    </row>
    <row r="340" spans="2:2" x14ac:dyDescent="0.25">
      <c r="B340" s="414">
        <v>0.05</v>
      </c>
    </row>
    <row r="341" spans="2:2" x14ac:dyDescent="0.25">
      <c r="B341" s="414">
        <v>0.05</v>
      </c>
    </row>
    <row r="342" spans="2:2" x14ac:dyDescent="0.25">
      <c r="B342" s="414">
        <v>0.05</v>
      </c>
    </row>
    <row r="343" spans="2:2" x14ac:dyDescent="0.25">
      <c r="B343" s="414">
        <v>0.05</v>
      </c>
    </row>
    <row r="344" spans="2:2" x14ac:dyDescent="0.25">
      <c r="B344" s="414">
        <v>0.05</v>
      </c>
    </row>
    <row r="345" spans="2:2" x14ac:dyDescent="0.25">
      <c r="B345" s="414">
        <v>0.05</v>
      </c>
    </row>
    <row r="346" spans="2:2" x14ac:dyDescent="0.25">
      <c r="B346" s="414">
        <v>0.05</v>
      </c>
    </row>
    <row r="347" spans="2:2" x14ac:dyDescent="0.25">
      <c r="B347" s="414">
        <v>0.05</v>
      </c>
    </row>
    <row r="348" spans="2:2" x14ac:dyDescent="0.25">
      <c r="B348" s="414">
        <v>0.05</v>
      </c>
    </row>
    <row r="349" spans="2:2" x14ac:dyDescent="0.25">
      <c r="B349" s="414">
        <v>0.05</v>
      </c>
    </row>
    <row r="350" spans="2:2" x14ac:dyDescent="0.25">
      <c r="B350" s="414">
        <v>0.05</v>
      </c>
    </row>
    <row r="351" spans="2:2" x14ac:dyDescent="0.25">
      <c r="B351" s="414">
        <v>0.05</v>
      </c>
    </row>
    <row r="352" spans="2:2" x14ac:dyDescent="0.25">
      <c r="B352" s="414">
        <v>0.05</v>
      </c>
    </row>
    <row r="353" spans="2:2" x14ac:dyDescent="0.25">
      <c r="B353" s="414">
        <v>0.05</v>
      </c>
    </row>
    <row r="354" spans="2:2" x14ac:dyDescent="0.25">
      <c r="B354" s="414">
        <v>0.05</v>
      </c>
    </row>
    <row r="355" spans="2:2" x14ac:dyDescent="0.25">
      <c r="B355" s="414">
        <v>0.05</v>
      </c>
    </row>
    <row r="356" spans="2:2" x14ac:dyDescent="0.25">
      <c r="B356" s="414">
        <v>0.05</v>
      </c>
    </row>
    <row r="357" spans="2:2" x14ac:dyDescent="0.25">
      <c r="B357" s="414">
        <v>0.05</v>
      </c>
    </row>
    <row r="358" spans="2:2" x14ac:dyDescent="0.25">
      <c r="B358" s="414">
        <v>0.05</v>
      </c>
    </row>
    <row r="359" spans="2:2" x14ac:dyDescent="0.25">
      <c r="B359" s="414">
        <v>0.05</v>
      </c>
    </row>
    <row r="360" spans="2:2" x14ac:dyDescent="0.25">
      <c r="B360" s="414">
        <v>0.05</v>
      </c>
    </row>
    <row r="361" spans="2:2" x14ac:dyDescent="0.25">
      <c r="B361" s="414">
        <v>0.05</v>
      </c>
    </row>
    <row r="362" spans="2:2" x14ac:dyDescent="0.25">
      <c r="B362" s="414">
        <v>0.05</v>
      </c>
    </row>
    <row r="363" spans="2:2" x14ac:dyDescent="0.25">
      <c r="B363" s="414">
        <v>0.05</v>
      </c>
    </row>
    <row r="364" spans="2:2" x14ac:dyDescent="0.25">
      <c r="B364" s="414">
        <v>0.05</v>
      </c>
    </row>
    <row r="365" spans="2:2" x14ac:dyDescent="0.25">
      <c r="B365" s="414">
        <v>0.05</v>
      </c>
    </row>
    <row r="366" spans="2:2" x14ac:dyDescent="0.25">
      <c r="B366" s="414">
        <v>0.05</v>
      </c>
    </row>
    <row r="367" spans="2:2" x14ac:dyDescent="0.25">
      <c r="B367" s="414">
        <v>0.05</v>
      </c>
    </row>
    <row r="368" spans="2:2" x14ac:dyDescent="0.25">
      <c r="B368" s="414">
        <v>0.05</v>
      </c>
    </row>
    <row r="369" spans="2:2" x14ac:dyDescent="0.25">
      <c r="B369" s="414">
        <v>0.05</v>
      </c>
    </row>
    <row r="370" spans="2:2" x14ac:dyDescent="0.25">
      <c r="B370" s="414">
        <v>0.05</v>
      </c>
    </row>
    <row r="371" spans="2:2" x14ac:dyDescent="0.25">
      <c r="B371" s="414">
        <v>0.05</v>
      </c>
    </row>
    <row r="372" spans="2:2" x14ac:dyDescent="0.25">
      <c r="B372" s="414">
        <v>0.05</v>
      </c>
    </row>
    <row r="373" spans="2:2" x14ac:dyDescent="0.25">
      <c r="B373" s="414">
        <v>0.05</v>
      </c>
    </row>
    <row r="374" spans="2:2" x14ac:dyDescent="0.25">
      <c r="B374" s="414">
        <v>0.05</v>
      </c>
    </row>
    <row r="375" spans="2:2" x14ac:dyDescent="0.25">
      <c r="B375" s="414">
        <v>0.05</v>
      </c>
    </row>
    <row r="376" spans="2:2" x14ac:dyDescent="0.25">
      <c r="B376" s="414">
        <v>0.05</v>
      </c>
    </row>
    <row r="377" spans="2:2" x14ac:dyDescent="0.25">
      <c r="B377" s="414">
        <v>0.05</v>
      </c>
    </row>
    <row r="378" spans="2:2" x14ac:dyDescent="0.25">
      <c r="B378" s="414">
        <v>0.05</v>
      </c>
    </row>
    <row r="379" spans="2:2" x14ac:dyDescent="0.25">
      <c r="B379" s="414">
        <v>0.05</v>
      </c>
    </row>
    <row r="380" spans="2:2" x14ac:dyDescent="0.25">
      <c r="B380" s="414">
        <v>0.05</v>
      </c>
    </row>
    <row r="381" spans="2:2" x14ac:dyDescent="0.25">
      <c r="B381" s="414">
        <v>0.05</v>
      </c>
    </row>
    <row r="382" spans="2:2" x14ac:dyDescent="0.25">
      <c r="B382" s="414">
        <v>0.05</v>
      </c>
    </row>
    <row r="383" spans="2:2" x14ac:dyDescent="0.25">
      <c r="B383" s="414">
        <v>0.05</v>
      </c>
    </row>
    <row r="384" spans="2:2" x14ac:dyDescent="0.25">
      <c r="B384" s="414">
        <v>0.05</v>
      </c>
    </row>
    <row r="385" spans="2:2" x14ac:dyDescent="0.25">
      <c r="B385" s="414">
        <v>0.05</v>
      </c>
    </row>
    <row r="386" spans="2:2" x14ac:dyDescent="0.25">
      <c r="B386" s="414">
        <v>0.05</v>
      </c>
    </row>
    <row r="387" spans="2:2" x14ac:dyDescent="0.25">
      <c r="B387" s="414">
        <v>0.05</v>
      </c>
    </row>
    <row r="388" spans="2:2" x14ac:dyDescent="0.25">
      <c r="B388" s="414">
        <v>0.05</v>
      </c>
    </row>
    <row r="389" spans="2:2" x14ac:dyDescent="0.25">
      <c r="B389" s="414">
        <v>0.05</v>
      </c>
    </row>
    <row r="390" spans="2:2" x14ac:dyDescent="0.25">
      <c r="B390" s="414">
        <v>0.05</v>
      </c>
    </row>
    <row r="391" spans="2:2" x14ac:dyDescent="0.25">
      <c r="B391" s="414">
        <v>0.05</v>
      </c>
    </row>
    <row r="392" spans="2:2" x14ac:dyDescent="0.25">
      <c r="B392" s="414">
        <v>0.05</v>
      </c>
    </row>
    <row r="393" spans="2:2" x14ac:dyDescent="0.25">
      <c r="B393" s="414">
        <v>0.05</v>
      </c>
    </row>
    <row r="394" spans="2:2" x14ac:dyDescent="0.25">
      <c r="B394" s="414">
        <v>0.05</v>
      </c>
    </row>
    <row r="395" spans="2:2" x14ac:dyDescent="0.25">
      <c r="B395" s="414">
        <v>0.05</v>
      </c>
    </row>
    <row r="396" spans="2:2" x14ac:dyDescent="0.25">
      <c r="B396" s="414">
        <v>0.05</v>
      </c>
    </row>
    <row r="397" spans="2:2" x14ac:dyDescent="0.25">
      <c r="B397" s="414">
        <v>0.05</v>
      </c>
    </row>
    <row r="398" spans="2:2" x14ac:dyDescent="0.25">
      <c r="B398" s="414">
        <v>0.05</v>
      </c>
    </row>
    <row r="399" spans="2:2" x14ac:dyDescent="0.25">
      <c r="B399" s="414">
        <v>0.05</v>
      </c>
    </row>
    <row r="400" spans="2:2" x14ac:dyDescent="0.25">
      <c r="B400" s="414">
        <v>0.05</v>
      </c>
    </row>
    <row r="401" spans="2:2" x14ac:dyDescent="0.25">
      <c r="B401" s="414">
        <v>0.05</v>
      </c>
    </row>
    <row r="402" spans="2:2" x14ac:dyDescent="0.25">
      <c r="B402" s="414">
        <v>0.05</v>
      </c>
    </row>
    <row r="403" spans="2:2" x14ac:dyDescent="0.25">
      <c r="B403" s="414">
        <v>0.05</v>
      </c>
    </row>
    <row r="404" spans="2:2" x14ac:dyDescent="0.25">
      <c r="B404" s="414">
        <v>0.05</v>
      </c>
    </row>
    <row r="405" spans="2:2" x14ac:dyDescent="0.25">
      <c r="B405" s="414">
        <v>0.05</v>
      </c>
    </row>
    <row r="406" spans="2:2" x14ac:dyDescent="0.25">
      <c r="B406" s="414">
        <v>0.05</v>
      </c>
    </row>
    <row r="407" spans="2:2" x14ac:dyDescent="0.25">
      <c r="B407" s="414">
        <v>0.05</v>
      </c>
    </row>
    <row r="408" spans="2:2" x14ac:dyDescent="0.25">
      <c r="B408" s="414">
        <v>0.05</v>
      </c>
    </row>
    <row r="409" spans="2:2" x14ac:dyDescent="0.25">
      <c r="B409" s="414">
        <v>0.05</v>
      </c>
    </row>
    <row r="410" spans="2:2" x14ac:dyDescent="0.25">
      <c r="B410" s="414">
        <v>0.05</v>
      </c>
    </row>
    <row r="411" spans="2:2" x14ac:dyDescent="0.25">
      <c r="B411" s="414">
        <v>0.05</v>
      </c>
    </row>
    <row r="412" spans="2:2" x14ac:dyDescent="0.25">
      <c r="B412" s="414">
        <v>0.05</v>
      </c>
    </row>
    <row r="413" spans="2:2" x14ac:dyDescent="0.25">
      <c r="B413" s="414">
        <v>0.05</v>
      </c>
    </row>
    <row r="414" spans="2:2" x14ac:dyDescent="0.25">
      <c r="B414" s="414">
        <v>0.05</v>
      </c>
    </row>
    <row r="415" spans="2:2" x14ac:dyDescent="0.25">
      <c r="B415" s="414">
        <v>0.05</v>
      </c>
    </row>
    <row r="416" spans="2:2" x14ac:dyDescent="0.25">
      <c r="B416" s="414">
        <v>0.05</v>
      </c>
    </row>
    <row r="417" spans="2:2" x14ac:dyDescent="0.25">
      <c r="B417" s="414">
        <v>0.05</v>
      </c>
    </row>
    <row r="418" spans="2:2" x14ac:dyDescent="0.25">
      <c r="B418" s="414">
        <v>0.05</v>
      </c>
    </row>
    <row r="419" spans="2:2" x14ac:dyDescent="0.25">
      <c r="B419" s="414">
        <v>0.05</v>
      </c>
    </row>
    <row r="420" spans="2:2" x14ac:dyDescent="0.25">
      <c r="B420" s="414">
        <v>0.05</v>
      </c>
    </row>
    <row r="421" spans="2:2" x14ac:dyDescent="0.25">
      <c r="B421" s="414">
        <v>0.05</v>
      </c>
    </row>
    <row r="422" spans="2:2" x14ac:dyDescent="0.25">
      <c r="B422" s="414">
        <v>0.05</v>
      </c>
    </row>
    <row r="423" spans="2:2" x14ac:dyDescent="0.25">
      <c r="B423" s="414">
        <v>0.05</v>
      </c>
    </row>
    <row r="424" spans="2:2" x14ac:dyDescent="0.25">
      <c r="B424" s="414">
        <v>0.05</v>
      </c>
    </row>
    <row r="425" spans="2:2" x14ac:dyDescent="0.25">
      <c r="B425" s="414">
        <v>0.05</v>
      </c>
    </row>
    <row r="426" spans="2:2" x14ac:dyDescent="0.25">
      <c r="B426" s="414">
        <v>0.05</v>
      </c>
    </row>
    <row r="427" spans="2:2" x14ac:dyDescent="0.25">
      <c r="B427" s="414">
        <v>0.05</v>
      </c>
    </row>
    <row r="428" spans="2:2" x14ac:dyDescent="0.25">
      <c r="B428" s="414">
        <v>0.05</v>
      </c>
    </row>
    <row r="429" spans="2:2" x14ac:dyDescent="0.25">
      <c r="B429" s="414">
        <v>0.05</v>
      </c>
    </row>
    <row r="430" spans="2:2" x14ac:dyDescent="0.25">
      <c r="B430" s="414">
        <v>0.05</v>
      </c>
    </row>
    <row r="431" spans="2:2" x14ac:dyDescent="0.25">
      <c r="B431" s="414">
        <v>0.05</v>
      </c>
    </row>
    <row r="432" spans="2:2" x14ac:dyDescent="0.25">
      <c r="B432" s="414">
        <v>0.05</v>
      </c>
    </row>
    <row r="433" spans="2:2" x14ac:dyDescent="0.25">
      <c r="B433" s="414">
        <v>0.05</v>
      </c>
    </row>
    <row r="434" spans="2:2" x14ac:dyDescent="0.25">
      <c r="B434" s="414">
        <v>0.05</v>
      </c>
    </row>
    <row r="435" spans="2:2" x14ac:dyDescent="0.25">
      <c r="B435" s="414">
        <v>0.05</v>
      </c>
    </row>
    <row r="436" spans="2:2" x14ac:dyDescent="0.25">
      <c r="B436" s="414">
        <v>0.05</v>
      </c>
    </row>
    <row r="437" spans="2:2" x14ac:dyDescent="0.25">
      <c r="B437" s="414">
        <v>0.05</v>
      </c>
    </row>
    <row r="438" spans="2:2" x14ac:dyDescent="0.25">
      <c r="B438" s="414">
        <v>0.05</v>
      </c>
    </row>
    <row r="439" spans="2:2" x14ac:dyDescent="0.25">
      <c r="B439" s="414">
        <v>0.05</v>
      </c>
    </row>
    <row r="440" spans="2:2" x14ac:dyDescent="0.25">
      <c r="B440" s="414">
        <v>0.05</v>
      </c>
    </row>
    <row r="441" spans="2:2" x14ac:dyDescent="0.25">
      <c r="B441" s="414">
        <v>0.05</v>
      </c>
    </row>
    <row r="442" spans="2:2" x14ac:dyDescent="0.25">
      <c r="B442" s="414">
        <v>0.05</v>
      </c>
    </row>
    <row r="443" spans="2:2" x14ac:dyDescent="0.25">
      <c r="B443" s="414">
        <v>0.05</v>
      </c>
    </row>
    <row r="444" spans="2:2" x14ac:dyDescent="0.25">
      <c r="B444" s="414">
        <v>0.05</v>
      </c>
    </row>
    <row r="445" spans="2:2" x14ac:dyDescent="0.25">
      <c r="B445" s="414">
        <v>0.05</v>
      </c>
    </row>
    <row r="446" spans="2:2" x14ac:dyDescent="0.25">
      <c r="B446" s="414">
        <v>0.05</v>
      </c>
    </row>
    <row r="447" spans="2:2" x14ac:dyDescent="0.25">
      <c r="B447" s="414">
        <v>0.05</v>
      </c>
    </row>
    <row r="448" spans="2:2" x14ac:dyDescent="0.25">
      <c r="B448" s="414">
        <v>0.05</v>
      </c>
    </row>
    <row r="449" spans="2:2" x14ac:dyDescent="0.25">
      <c r="B449" s="414">
        <v>0.05</v>
      </c>
    </row>
    <row r="450" spans="2:2" x14ac:dyDescent="0.25">
      <c r="B450" s="414">
        <v>0.05</v>
      </c>
    </row>
    <row r="451" spans="2:2" x14ac:dyDescent="0.25">
      <c r="B451" s="414">
        <v>0.05</v>
      </c>
    </row>
    <row r="452" spans="2:2" x14ac:dyDescent="0.25">
      <c r="B452" s="414">
        <v>0.05</v>
      </c>
    </row>
    <row r="453" spans="2:2" x14ac:dyDescent="0.25">
      <c r="B453" s="414">
        <v>0.05</v>
      </c>
    </row>
    <row r="454" spans="2:2" x14ac:dyDescent="0.25">
      <c r="B454" s="414">
        <v>0.05</v>
      </c>
    </row>
    <row r="455" spans="2:2" x14ac:dyDescent="0.25">
      <c r="B455" s="414">
        <v>0.05</v>
      </c>
    </row>
    <row r="456" spans="2:2" x14ac:dyDescent="0.25">
      <c r="B456" s="414">
        <v>0.05</v>
      </c>
    </row>
    <row r="457" spans="2:2" x14ac:dyDescent="0.25">
      <c r="B457" s="414">
        <v>0.05</v>
      </c>
    </row>
    <row r="458" spans="2:2" x14ac:dyDescent="0.25">
      <c r="B458" s="414">
        <v>0.05</v>
      </c>
    </row>
    <row r="459" spans="2:2" x14ac:dyDescent="0.25">
      <c r="B459" s="414">
        <v>0.05</v>
      </c>
    </row>
    <row r="460" spans="2:2" x14ac:dyDescent="0.25">
      <c r="B460" s="414">
        <v>0.05</v>
      </c>
    </row>
    <row r="461" spans="2:2" x14ac:dyDescent="0.25">
      <c r="B461" s="414">
        <v>0.05</v>
      </c>
    </row>
    <row r="462" spans="2:2" x14ac:dyDescent="0.25">
      <c r="B462" s="414">
        <v>0.05</v>
      </c>
    </row>
    <row r="463" spans="2:2" x14ac:dyDescent="0.25">
      <c r="B463" s="414">
        <v>0.05</v>
      </c>
    </row>
    <row r="464" spans="2:2" x14ac:dyDescent="0.25">
      <c r="B464" s="414">
        <v>0.05</v>
      </c>
    </row>
    <row r="465" spans="2:2" x14ac:dyDescent="0.25">
      <c r="B465" s="414">
        <v>0.05</v>
      </c>
    </row>
    <row r="466" spans="2:2" x14ac:dyDescent="0.25">
      <c r="B466" s="414">
        <v>0.05</v>
      </c>
    </row>
    <row r="467" spans="2:2" x14ac:dyDescent="0.25">
      <c r="B467" s="414">
        <v>0.05</v>
      </c>
    </row>
    <row r="468" spans="2:2" x14ac:dyDescent="0.25">
      <c r="B468" s="414">
        <v>0.05</v>
      </c>
    </row>
    <row r="469" spans="2:2" x14ac:dyDescent="0.25">
      <c r="B469" s="414">
        <v>0.05</v>
      </c>
    </row>
    <row r="470" spans="2:2" x14ac:dyDescent="0.25">
      <c r="B470" s="414">
        <v>0.05</v>
      </c>
    </row>
    <row r="471" spans="2:2" x14ac:dyDescent="0.25">
      <c r="B471" s="414">
        <v>0.05</v>
      </c>
    </row>
    <row r="472" spans="2:2" x14ac:dyDescent="0.25">
      <c r="B472" s="414">
        <v>0.05</v>
      </c>
    </row>
    <row r="473" spans="2:2" x14ac:dyDescent="0.25">
      <c r="B473" s="414">
        <v>0.05</v>
      </c>
    </row>
    <row r="474" spans="2:2" x14ac:dyDescent="0.25">
      <c r="B474" s="414">
        <v>0.05</v>
      </c>
    </row>
    <row r="475" spans="2:2" x14ac:dyDescent="0.25">
      <c r="B475" s="414">
        <v>0.05</v>
      </c>
    </row>
    <row r="476" spans="2:2" x14ac:dyDescent="0.25">
      <c r="B476" s="414">
        <v>0.05</v>
      </c>
    </row>
    <row r="477" spans="2:2" x14ac:dyDescent="0.25">
      <c r="B477" s="414">
        <v>0.05</v>
      </c>
    </row>
    <row r="478" spans="2:2" x14ac:dyDescent="0.25">
      <c r="B478" s="414">
        <v>0.05</v>
      </c>
    </row>
    <row r="479" spans="2:2" x14ac:dyDescent="0.25">
      <c r="B479" s="414">
        <v>0.05</v>
      </c>
    </row>
    <row r="480" spans="2:2" x14ac:dyDescent="0.25">
      <c r="B480" s="414">
        <v>0.05</v>
      </c>
    </row>
    <row r="481" spans="2:2" x14ac:dyDescent="0.25">
      <c r="B481" s="414">
        <v>0.05</v>
      </c>
    </row>
    <row r="482" spans="2:2" x14ac:dyDescent="0.25">
      <c r="B482" s="414">
        <v>0.05</v>
      </c>
    </row>
    <row r="483" spans="2:2" x14ac:dyDescent="0.25">
      <c r="B483" s="414">
        <v>0.05</v>
      </c>
    </row>
    <row r="484" spans="2:2" x14ac:dyDescent="0.25">
      <c r="B484" s="414">
        <v>0.05</v>
      </c>
    </row>
    <row r="485" spans="2:2" x14ac:dyDescent="0.25">
      <c r="B485" s="414">
        <v>0.05</v>
      </c>
    </row>
    <row r="486" spans="2:2" x14ac:dyDescent="0.25">
      <c r="B486" s="414">
        <v>0.05</v>
      </c>
    </row>
    <row r="487" spans="2:2" x14ac:dyDescent="0.25">
      <c r="B487" s="414">
        <v>0.05</v>
      </c>
    </row>
    <row r="488" spans="2:2" x14ac:dyDescent="0.25">
      <c r="B488" s="414">
        <v>0.05</v>
      </c>
    </row>
    <row r="489" spans="2:2" x14ac:dyDescent="0.25">
      <c r="B489" s="414">
        <v>0.05</v>
      </c>
    </row>
    <row r="490" spans="2:2" x14ac:dyDescent="0.25">
      <c r="B490" s="414">
        <v>0.05</v>
      </c>
    </row>
    <row r="491" spans="2:2" x14ac:dyDescent="0.25">
      <c r="B491" s="414">
        <v>0.05</v>
      </c>
    </row>
    <row r="492" spans="2:2" x14ac:dyDescent="0.25">
      <c r="B492" s="414">
        <v>0.05</v>
      </c>
    </row>
    <row r="493" spans="2:2" x14ac:dyDescent="0.25">
      <c r="B493" s="414">
        <v>0.05</v>
      </c>
    </row>
    <row r="494" spans="2:2" x14ac:dyDescent="0.25">
      <c r="B494" s="414">
        <v>0.05</v>
      </c>
    </row>
    <row r="495" spans="2:2" x14ac:dyDescent="0.25">
      <c r="B495" s="414">
        <v>0.05</v>
      </c>
    </row>
    <row r="496" spans="2:2" x14ac:dyDescent="0.25">
      <c r="B496" s="414">
        <v>0.05</v>
      </c>
    </row>
    <row r="497" spans="2:2" x14ac:dyDescent="0.25">
      <c r="B497" s="414">
        <v>0.05</v>
      </c>
    </row>
    <row r="498" spans="2:2" x14ac:dyDescent="0.25">
      <c r="B498" s="414">
        <v>0.05</v>
      </c>
    </row>
    <row r="499" spans="2:2" x14ac:dyDescent="0.25">
      <c r="B499" s="414">
        <v>0.05</v>
      </c>
    </row>
    <row r="500" spans="2:2" x14ac:dyDescent="0.25">
      <c r="B500" s="414">
        <v>0.05</v>
      </c>
    </row>
    <row r="501" spans="2:2" x14ac:dyDescent="0.25">
      <c r="B501" s="414">
        <v>0.05</v>
      </c>
    </row>
    <row r="502" spans="2:2" x14ac:dyDescent="0.25">
      <c r="B502" s="414">
        <v>0.05</v>
      </c>
    </row>
    <row r="503" spans="2:2" x14ac:dyDescent="0.25">
      <c r="B503" s="414">
        <v>0.05</v>
      </c>
    </row>
    <row r="504" spans="2:2" x14ac:dyDescent="0.25">
      <c r="B504" s="414">
        <v>0.05</v>
      </c>
    </row>
    <row r="505" spans="2:2" x14ac:dyDescent="0.25">
      <c r="B505" s="414">
        <v>0.05</v>
      </c>
    </row>
    <row r="506" spans="2:2" x14ac:dyDescent="0.25">
      <c r="B506" s="414">
        <v>0.05</v>
      </c>
    </row>
    <row r="507" spans="2:2" x14ac:dyDescent="0.25">
      <c r="B507" s="414">
        <v>0.05</v>
      </c>
    </row>
    <row r="508" spans="2:2" x14ac:dyDescent="0.25">
      <c r="B508" s="414">
        <v>0.05</v>
      </c>
    </row>
    <row r="509" spans="2:2" x14ac:dyDescent="0.25">
      <c r="B509" s="414">
        <v>0.05</v>
      </c>
    </row>
    <row r="510" spans="2:2" x14ac:dyDescent="0.25">
      <c r="B510" s="414">
        <v>0.05</v>
      </c>
    </row>
    <row r="511" spans="2:2" x14ac:dyDescent="0.25">
      <c r="B511" s="414">
        <v>0.05</v>
      </c>
    </row>
    <row r="512" spans="2:2" x14ac:dyDescent="0.25">
      <c r="B512" s="414">
        <v>0.05</v>
      </c>
    </row>
    <row r="513" spans="2:2" x14ac:dyDescent="0.25">
      <c r="B513" s="414">
        <v>0.05</v>
      </c>
    </row>
    <row r="514" spans="2:2" x14ac:dyDescent="0.25">
      <c r="B514" s="414">
        <v>0.05</v>
      </c>
    </row>
    <row r="515" spans="2:2" x14ac:dyDescent="0.25">
      <c r="B515" s="414">
        <v>0.05</v>
      </c>
    </row>
    <row r="516" spans="2:2" x14ac:dyDescent="0.25">
      <c r="B516" s="414">
        <v>0.05</v>
      </c>
    </row>
    <row r="517" spans="2:2" x14ac:dyDescent="0.25">
      <c r="B517" s="414">
        <v>0.05</v>
      </c>
    </row>
    <row r="518" spans="2:2" x14ac:dyDescent="0.25">
      <c r="B518" s="414">
        <v>0.05</v>
      </c>
    </row>
    <row r="519" spans="2:2" x14ac:dyDescent="0.25">
      <c r="B519" s="414">
        <v>0.05</v>
      </c>
    </row>
    <row r="520" spans="2:2" x14ac:dyDescent="0.25">
      <c r="B520" s="414">
        <v>0.05</v>
      </c>
    </row>
    <row r="521" spans="2:2" x14ac:dyDescent="0.25">
      <c r="B521" s="414">
        <v>0.05</v>
      </c>
    </row>
    <row r="522" spans="2:2" x14ac:dyDescent="0.25">
      <c r="B522" s="414">
        <v>0.05</v>
      </c>
    </row>
    <row r="523" spans="2:2" x14ac:dyDescent="0.25">
      <c r="B523" s="414">
        <v>0.05</v>
      </c>
    </row>
    <row r="524" spans="2:2" x14ac:dyDescent="0.25">
      <c r="B524" s="414">
        <v>0.05</v>
      </c>
    </row>
    <row r="525" spans="2:2" x14ac:dyDescent="0.25">
      <c r="B525" s="414">
        <v>0.05</v>
      </c>
    </row>
    <row r="526" spans="2:2" x14ac:dyDescent="0.25">
      <c r="B526" s="414">
        <v>0.05</v>
      </c>
    </row>
    <row r="527" spans="2:2" x14ac:dyDescent="0.25">
      <c r="B527" s="414">
        <v>0.05</v>
      </c>
    </row>
    <row r="528" spans="2:2" x14ac:dyDescent="0.25">
      <c r="B528" s="414">
        <v>0.05</v>
      </c>
    </row>
    <row r="529" spans="2:2" x14ac:dyDescent="0.25">
      <c r="B529" s="414">
        <v>0.05</v>
      </c>
    </row>
    <row r="530" spans="2:2" x14ac:dyDescent="0.25">
      <c r="B530" s="414">
        <v>0.05</v>
      </c>
    </row>
    <row r="531" spans="2:2" x14ac:dyDescent="0.25">
      <c r="B531" s="414">
        <v>0.05</v>
      </c>
    </row>
    <row r="532" spans="2:2" x14ac:dyDescent="0.25">
      <c r="B532" s="414">
        <v>0.05</v>
      </c>
    </row>
    <row r="533" spans="2:2" x14ac:dyDescent="0.25">
      <c r="B533" s="414">
        <v>0.05</v>
      </c>
    </row>
    <row r="534" spans="2:2" x14ac:dyDescent="0.25">
      <c r="B534" s="414">
        <v>0.05</v>
      </c>
    </row>
    <row r="535" spans="2:2" x14ac:dyDescent="0.25">
      <c r="B535" s="414">
        <v>0.05</v>
      </c>
    </row>
    <row r="536" spans="2:2" x14ac:dyDescent="0.25">
      <c r="B536" s="414">
        <v>0.05</v>
      </c>
    </row>
    <row r="537" spans="2:2" x14ac:dyDescent="0.25">
      <c r="B537" s="414">
        <v>0.05</v>
      </c>
    </row>
    <row r="538" spans="2:2" x14ac:dyDescent="0.25">
      <c r="B538" s="414">
        <v>0.05</v>
      </c>
    </row>
    <row r="539" spans="2:2" x14ac:dyDescent="0.25">
      <c r="B539" s="414">
        <v>0.05</v>
      </c>
    </row>
    <row r="540" spans="2:2" x14ac:dyDescent="0.25">
      <c r="B540" s="414">
        <v>0.05</v>
      </c>
    </row>
    <row r="541" spans="2:2" x14ac:dyDescent="0.25">
      <c r="B541" s="414">
        <v>0.05</v>
      </c>
    </row>
    <row r="542" spans="2:2" x14ac:dyDescent="0.25">
      <c r="B542" s="414">
        <v>0.05</v>
      </c>
    </row>
    <row r="543" spans="2:2" x14ac:dyDescent="0.25">
      <c r="B543" s="414">
        <v>0.05</v>
      </c>
    </row>
    <row r="544" spans="2:2" x14ac:dyDescent="0.25">
      <c r="B544" s="414">
        <v>0.05</v>
      </c>
    </row>
    <row r="545" spans="2:2" x14ac:dyDescent="0.25">
      <c r="B545" s="414">
        <v>0.05</v>
      </c>
    </row>
    <row r="546" spans="2:2" x14ac:dyDescent="0.25">
      <c r="B546" s="414">
        <v>0.05</v>
      </c>
    </row>
    <row r="547" spans="2:2" x14ac:dyDescent="0.25">
      <c r="B547" s="414">
        <v>0.05</v>
      </c>
    </row>
    <row r="548" spans="2:2" x14ac:dyDescent="0.25">
      <c r="B548" s="414">
        <v>0.05</v>
      </c>
    </row>
    <row r="549" spans="2:2" x14ac:dyDescent="0.25">
      <c r="B549" s="414">
        <v>0.05</v>
      </c>
    </row>
    <row r="550" spans="2:2" x14ac:dyDescent="0.25">
      <c r="B550" s="414">
        <v>0.05</v>
      </c>
    </row>
    <row r="551" spans="2:2" x14ac:dyDescent="0.25">
      <c r="B551" s="414">
        <v>0.05</v>
      </c>
    </row>
    <row r="552" spans="2:2" x14ac:dyDescent="0.25">
      <c r="B552" s="414">
        <v>0.05</v>
      </c>
    </row>
    <row r="553" spans="2:2" x14ac:dyDescent="0.25">
      <c r="B553" s="414">
        <v>0.05</v>
      </c>
    </row>
    <row r="554" spans="2:2" x14ac:dyDescent="0.25">
      <c r="B554" s="414">
        <v>0.05</v>
      </c>
    </row>
    <row r="555" spans="2:2" x14ac:dyDescent="0.25">
      <c r="B555" s="414">
        <v>0.05</v>
      </c>
    </row>
    <row r="556" spans="2:2" x14ac:dyDescent="0.25">
      <c r="B556" s="414">
        <v>0.05</v>
      </c>
    </row>
    <row r="557" spans="2:2" x14ac:dyDescent="0.25">
      <c r="B557" s="414">
        <v>0.05</v>
      </c>
    </row>
    <row r="558" spans="2:2" x14ac:dyDescent="0.25">
      <c r="B558" s="414">
        <v>0.05</v>
      </c>
    </row>
    <row r="559" spans="2:2" x14ac:dyDescent="0.25">
      <c r="B559" s="414">
        <v>0.05</v>
      </c>
    </row>
    <row r="560" spans="2:2" x14ac:dyDescent="0.25">
      <c r="B560" s="414">
        <v>0.05</v>
      </c>
    </row>
    <row r="561" spans="2:2" x14ac:dyDescent="0.25">
      <c r="B561" s="414">
        <v>0.05</v>
      </c>
    </row>
    <row r="562" spans="2:2" x14ac:dyDescent="0.25">
      <c r="B562" s="414">
        <v>0.05</v>
      </c>
    </row>
    <row r="563" spans="2:2" x14ac:dyDescent="0.25">
      <c r="B563" s="414">
        <v>0.05</v>
      </c>
    </row>
    <row r="564" spans="2:2" x14ac:dyDescent="0.25">
      <c r="B564" s="414">
        <v>0.05</v>
      </c>
    </row>
    <row r="565" spans="2:2" x14ac:dyDescent="0.25">
      <c r="B565" s="414">
        <v>0.05</v>
      </c>
    </row>
    <row r="566" spans="2:2" x14ac:dyDescent="0.25">
      <c r="B566" s="414">
        <v>0.05</v>
      </c>
    </row>
    <row r="567" spans="2:2" x14ac:dyDescent="0.25">
      <c r="B567" s="414">
        <v>0.05</v>
      </c>
    </row>
    <row r="568" spans="2:2" x14ac:dyDescent="0.25">
      <c r="B568" s="414">
        <v>0.05</v>
      </c>
    </row>
    <row r="569" spans="2:2" x14ac:dyDescent="0.25">
      <c r="B569" s="414">
        <v>0.05</v>
      </c>
    </row>
    <row r="570" spans="2:2" x14ac:dyDescent="0.25">
      <c r="B570" s="414">
        <v>0.05</v>
      </c>
    </row>
    <row r="571" spans="2:2" x14ac:dyDescent="0.25">
      <c r="B571" s="414">
        <v>0.05</v>
      </c>
    </row>
    <row r="572" spans="2:2" x14ac:dyDescent="0.25">
      <c r="B572" s="414">
        <v>0.05</v>
      </c>
    </row>
    <row r="573" spans="2:2" x14ac:dyDescent="0.25">
      <c r="B573" s="414">
        <v>0.05</v>
      </c>
    </row>
    <row r="574" spans="2:2" x14ac:dyDescent="0.25">
      <c r="B574" s="414">
        <v>0.05</v>
      </c>
    </row>
    <row r="575" spans="2:2" x14ac:dyDescent="0.25">
      <c r="B575" s="414">
        <v>0.05</v>
      </c>
    </row>
    <row r="576" spans="2:2" x14ac:dyDescent="0.25">
      <c r="B576" s="414">
        <v>0.05</v>
      </c>
    </row>
    <row r="577" spans="2:2" x14ac:dyDescent="0.25">
      <c r="B577" s="414">
        <v>0.05</v>
      </c>
    </row>
    <row r="578" spans="2:2" x14ac:dyDescent="0.25">
      <c r="B578" s="414">
        <v>0.05</v>
      </c>
    </row>
    <row r="579" spans="2:2" x14ac:dyDescent="0.25">
      <c r="B579" s="414">
        <v>0.05</v>
      </c>
    </row>
    <row r="580" spans="2:2" x14ac:dyDescent="0.25">
      <c r="B580" s="414">
        <v>0.05</v>
      </c>
    </row>
    <row r="581" spans="2:2" x14ac:dyDescent="0.25">
      <c r="B581" s="414">
        <v>0.05</v>
      </c>
    </row>
    <row r="582" spans="2:2" x14ac:dyDescent="0.25">
      <c r="B582" s="414">
        <v>0.05</v>
      </c>
    </row>
    <row r="583" spans="2:2" x14ac:dyDescent="0.25">
      <c r="B583" s="414">
        <v>0.05</v>
      </c>
    </row>
    <row r="584" spans="2:2" x14ac:dyDescent="0.25">
      <c r="B584" s="414">
        <v>0.05</v>
      </c>
    </row>
    <row r="585" spans="2:2" x14ac:dyDescent="0.25">
      <c r="B585" s="414">
        <v>0.05</v>
      </c>
    </row>
    <row r="586" spans="2:2" x14ac:dyDescent="0.25">
      <c r="B586" s="414">
        <v>0.05</v>
      </c>
    </row>
    <row r="587" spans="2:2" x14ac:dyDescent="0.25">
      <c r="B587" s="414">
        <v>0.05</v>
      </c>
    </row>
    <row r="588" spans="2:2" x14ac:dyDescent="0.25">
      <c r="B588" s="414">
        <v>0.05</v>
      </c>
    </row>
    <row r="589" spans="2:2" x14ac:dyDescent="0.25">
      <c r="B589" s="414">
        <v>0.05</v>
      </c>
    </row>
    <row r="590" spans="2:2" x14ac:dyDescent="0.25">
      <c r="B590" s="414">
        <v>0.05</v>
      </c>
    </row>
    <row r="591" spans="2:2" x14ac:dyDescent="0.25">
      <c r="B591" s="414">
        <v>0.05</v>
      </c>
    </row>
    <row r="592" spans="2:2" x14ac:dyDescent="0.25">
      <c r="B592" s="414">
        <v>0.05</v>
      </c>
    </row>
    <row r="593" spans="2:2" x14ac:dyDescent="0.25">
      <c r="B593" s="414">
        <v>0.05</v>
      </c>
    </row>
    <row r="594" spans="2:2" x14ac:dyDescent="0.25">
      <c r="B594" s="414">
        <v>0.05</v>
      </c>
    </row>
    <row r="595" spans="2:2" x14ac:dyDescent="0.25">
      <c r="B595" s="414">
        <v>0.05</v>
      </c>
    </row>
    <row r="596" spans="2:2" x14ac:dyDescent="0.25">
      <c r="B596" s="414">
        <v>0.05</v>
      </c>
    </row>
    <row r="597" spans="2:2" x14ac:dyDescent="0.25">
      <c r="B597" s="414">
        <v>0.05</v>
      </c>
    </row>
    <row r="598" spans="2:2" x14ac:dyDescent="0.25">
      <c r="B598" s="414">
        <v>0.05</v>
      </c>
    </row>
    <row r="599" spans="2:2" x14ac:dyDescent="0.25">
      <c r="B599" s="414">
        <v>0.05</v>
      </c>
    </row>
    <row r="600" spans="2:2" x14ac:dyDescent="0.25">
      <c r="B600" s="414">
        <v>0.05</v>
      </c>
    </row>
    <row r="601" spans="2:2" x14ac:dyDescent="0.25">
      <c r="B601" s="414">
        <v>0.05</v>
      </c>
    </row>
    <row r="602" spans="2:2" x14ac:dyDescent="0.25">
      <c r="B602" s="414">
        <v>0.05</v>
      </c>
    </row>
    <row r="603" spans="2:2" x14ac:dyDescent="0.25">
      <c r="B603" s="414">
        <v>0.05</v>
      </c>
    </row>
    <row r="604" spans="2:2" x14ac:dyDescent="0.25">
      <c r="B604" s="414">
        <v>0.05</v>
      </c>
    </row>
    <row r="605" spans="2:2" x14ac:dyDescent="0.25">
      <c r="B605" s="414">
        <v>0.05</v>
      </c>
    </row>
    <row r="606" spans="2:2" x14ac:dyDescent="0.25">
      <c r="B606" s="414">
        <v>0.05</v>
      </c>
    </row>
    <row r="607" spans="2:2" x14ac:dyDescent="0.25">
      <c r="B607" s="414">
        <v>0.05</v>
      </c>
    </row>
    <row r="608" spans="2:2" x14ac:dyDescent="0.25">
      <c r="B608" s="414">
        <v>0.05</v>
      </c>
    </row>
    <row r="609" spans="2:2" x14ac:dyDescent="0.25">
      <c r="B609" s="414">
        <v>0.05</v>
      </c>
    </row>
    <row r="610" spans="2:2" x14ac:dyDescent="0.25">
      <c r="B610" s="414">
        <v>0.05</v>
      </c>
    </row>
    <row r="611" spans="2:2" x14ac:dyDescent="0.25">
      <c r="B611" s="414">
        <v>0.05</v>
      </c>
    </row>
    <row r="612" spans="2:2" x14ac:dyDescent="0.25">
      <c r="B612" s="414">
        <v>0.05</v>
      </c>
    </row>
    <row r="613" spans="2:2" x14ac:dyDescent="0.25">
      <c r="B613" s="414">
        <v>0.05</v>
      </c>
    </row>
    <row r="614" spans="2:2" x14ac:dyDescent="0.25">
      <c r="B614" s="414">
        <v>0.05</v>
      </c>
    </row>
    <row r="615" spans="2:2" x14ac:dyDescent="0.25">
      <c r="B615" s="414">
        <v>0.05</v>
      </c>
    </row>
    <row r="616" spans="2:2" x14ac:dyDescent="0.25">
      <c r="B616" s="414">
        <v>0.05</v>
      </c>
    </row>
    <row r="617" spans="2:2" x14ac:dyDescent="0.25">
      <c r="B617" s="414">
        <v>0.05</v>
      </c>
    </row>
    <row r="618" spans="2:2" x14ac:dyDescent="0.25">
      <c r="B618" s="414">
        <v>0.05</v>
      </c>
    </row>
    <row r="619" spans="2:2" x14ac:dyDescent="0.25">
      <c r="B619" s="414">
        <v>0.05</v>
      </c>
    </row>
    <row r="620" spans="2:2" x14ac:dyDescent="0.25">
      <c r="B620" s="414">
        <v>0.05</v>
      </c>
    </row>
    <row r="621" spans="2:2" x14ac:dyDescent="0.25">
      <c r="B621" s="414">
        <v>0.05</v>
      </c>
    </row>
    <row r="622" spans="2:2" x14ac:dyDescent="0.25">
      <c r="B622" s="414">
        <v>0.05</v>
      </c>
    </row>
    <row r="623" spans="2:2" x14ac:dyDescent="0.25">
      <c r="B623" s="414">
        <v>0.05</v>
      </c>
    </row>
    <row r="624" spans="2:2" x14ac:dyDescent="0.25">
      <c r="B624" s="414">
        <v>0.05</v>
      </c>
    </row>
    <row r="625" spans="2:2" x14ac:dyDescent="0.25">
      <c r="B625" s="414">
        <v>0.05</v>
      </c>
    </row>
    <row r="626" spans="2:2" x14ac:dyDescent="0.25">
      <c r="B626" s="414">
        <v>0.05</v>
      </c>
    </row>
    <row r="627" spans="2:2" x14ac:dyDescent="0.25">
      <c r="B627" s="414">
        <v>0.05</v>
      </c>
    </row>
    <row r="628" spans="2:2" x14ac:dyDescent="0.25">
      <c r="B628" s="414">
        <v>0.05</v>
      </c>
    </row>
    <row r="629" spans="2:2" x14ac:dyDescent="0.25">
      <c r="B629" s="414">
        <v>0.05</v>
      </c>
    </row>
    <row r="630" spans="2:2" x14ac:dyDescent="0.25">
      <c r="B630" s="414">
        <v>0.05</v>
      </c>
    </row>
    <row r="631" spans="2:2" x14ac:dyDescent="0.25">
      <c r="B631" s="414">
        <v>0.05</v>
      </c>
    </row>
    <row r="632" spans="2:2" x14ac:dyDescent="0.25">
      <c r="B632" s="414">
        <v>0.05</v>
      </c>
    </row>
    <row r="633" spans="2:2" x14ac:dyDescent="0.25">
      <c r="B633" s="414">
        <v>0.05</v>
      </c>
    </row>
    <row r="634" spans="2:2" x14ac:dyDescent="0.25">
      <c r="B634" s="414">
        <v>0.05</v>
      </c>
    </row>
    <row r="635" spans="2:2" x14ac:dyDescent="0.25">
      <c r="B635" s="414">
        <v>0.05</v>
      </c>
    </row>
    <row r="636" spans="2:2" x14ac:dyDescent="0.25">
      <c r="B636" s="414">
        <v>0.05</v>
      </c>
    </row>
    <row r="637" spans="2:2" x14ac:dyDescent="0.25">
      <c r="B637" s="414">
        <v>0.05</v>
      </c>
    </row>
    <row r="638" spans="2:2" x14ac:dyDescent="0.25">
      <c r="B638" s="414">
        <v>0.05</v>
      </c>
    </row>
    <row r="639" spans="2:2" x14ac:dyDescent="0.25">
      <c r="B639" s="414">
        <v>0.05</v>
      </c>
    </row>
    <row r="640" spans="2:2" x14ac:dyDescent="0.25">
      <c r="B640" s="414">
        <v>0.05</v>
      </c>
    </row>
    <row r="641" spans="2:2" x14ac:dyDescent="0.25">
      <c r="B641" s="414">
        <v>0.05</v>
      </c>
    </row>
    <row r="642" spans="2:2" x14ac:dyDescent="0.25">
      <c r="B642" s="414">
        <v>0.05</v>
      </c>
    </row>
    <row r="643" spans="2:2" x14ac:dyDescent="0.25">
      <c r="B643" s="414">
        <v>0.05</v>
      </c>
    </row>
    <row r="644" spans="2:2" x14ac:dyDescent="0.25">
      <c r="B644" s="414">
        <v>0.05</v>
      </c>
    </row>
    <row r="645" spans="2:2" x14ac:dyDescent="0.25">
      <c r="B645" s="414">
        <v>0.05</v>
      </c>
    </row>
    <row r="646" spans="2:2" x14ac:dyDescent="0.25">
      <c r="B646" s="414">
        <v>0.05</v>
      </c>
    </row>
    <row r="647" spans="2:2" x14ac:dyDescent="0.25">
      <c r="B647" s="414">
        <v>0.05</v>
      </c>
    </row>
    <row r="648" spans="2:2" x14ac:dyDescent="0.25">
      <c r="B648" s="414">
        <v>0.05</v>
      </c>
    </row>
    <row r="649" spans="2:2" x14ac:dyDescent="0.25">
      <c r="B649" s="414">
        <v>0.05</v>
      </c>
    </row>
    <row r="650" spans="2:2" x14ac:dyDescent="0.25">
      <c r="B650" s="414">
        <v>0.05</v>
      </c>
    </row>
    <row r="651" spans="2:2" x14ac:dyDescent="0.25">
      <c r="B651" s="414">
        <v>0.05</v>
      </c>
    </row>
    <row r="652" spans="2:2" x14ac:dyDescent="0.25">
      <c r="B652" s="414">
        <v>0.05</v>
      </c>
    </row>
    <row r="653" spans="2:2" x14ac:dyDescent="0.25">
      <c r="B653" s="414">
        <v>0.05</v>
      </c>
    </row>
    <row r="654" spans="2:2" x14ac:dyDescent="0.25">
      <c r="B654" s="414">
        <v>0.05</v>
      </c>
    </row>
    <row r="655" spans="2:2" x14ac:dyDescent="0.25">
      <c r="B655" s="414">
        <v>0.05</v>
      </c>
    </row>
    <row r="656" spans="2:2" x14ac:dyDescent="0.25">
      <c r="B656" s="414">
        <v>0.05</v>
      </c>
    </row>
    <row r="657" spans="2:2" x14ac:dyDescent="0.25">
      <c r="B657" s="414">
        <v>0.05</v>
      </c>
    </row>
    <row r="658" spans="2:2" x14ac:dyDescent="0.25">
      <c r="B658" s="414">
        <v>0.05</v>
      </c>
    </row>
    <row r="659" spans="2:2" x14ac:dyDescent="0.25">
      <c r="B659" s="414">
        <v>0.05</v>
      </c>
    </row>
    <row r="660" spans="2:2" x14ac:dyDescent="0.25">
      <c r="B660" s="414">
        <v>0.05</v>
      </c>
    </row>
    <row r="661" spans="2:2" x14ac:dyDescent="0.25">
      <c r="B661" s="414">
        <v>0.05</v>
      </c>
    </row>
    <row r="662" spans="2:2" x14ac:dyDescent="0.25">
      <c r="B662" s="414">
        <v>0.05</v>
      </c>
    </row>
    <row r="663" spans="2:2" x14ac:dyDescent="0.25">
      <c r="B663" s="414">
        <v>0.05</v>
      </c>
    </row>
    <row r="664" spans="2:2" x14ac:dyDescent="0.25">
      <c r="B664" s="414">
        <v>0.05</v>
      </c>
    </row>
    <row r="665" spans="2:2" x14ac:dyDescent="0.25">
      <c r="B665" s="414">
        <v>0.05</v>
      </c>
    </row>
    <row r="666" spans="2:2" x14ac:dyDescent="0.25">
      <c r="B666" s="414">
        <v>0.05</v>
      </c>
    </row>
    <row r="667" spans="2:2" x14ac:dyDescent="0.25">
      <c r="B667" s="414">
        <v>0.05</v>
      </c>
    </row>
    <row r="668" spans="2:2" x14ac:dyDescent="0.25">
      <c r="B668" s="414">
        <v>0.05</v>
      </c>
    </row>
    <row r="669" spans="2:2" x14ac:dyDescent="0.25">
      <c r="B669" s="414">
        <v>0.05</v>
      </c>
    </row>
    <row r="670" spans="2:2" x14ac:dyDescent="0.25">
      <c r="B670" s="414">
        <v>0.05</v>
      </c>
    </row>
    <row r="671" spans="2:2" x14ac:dyDescent="0.25">
      <c r="B671" s="414">
        <v>0.05</v>
      </c>
    </row>
    <row r="672" spans="2:2" x14ac:dyDescent="0.25">
      <c r="B672" s="414">
        <v>0.05</v>
      </c>
    </row>
    <row r="673" spans="2:2" x14ac:dyDescent="0.25">
      <c r="B673" s="414">
        <v>0.05</v>
      </c>
    </row>
    <row r="674" spans="2:2" x14ac:dyDescent="0.25">
      <c r="B674" s="414">
        <v>0.05</v>
      </c>
    </row>
    <row r="675" spans="2:2" x14ac:dyDescent="0.25">
      <c r="B675" s="414">
        <v>0.05</v>
      </c>
    </row>
    <row r="676" spans="2:2" x14ac:dyDescent="0.25">
      <c r="B676" s="414">
        <v>0.05</v>
      </c>
    </row>
    <row r="677" spans="2:2" x14ac:dyDescent="0.25">
      <c r="B677" s="414">
        <v>0.05</v>
      </c>
    </row>
    <row r="678" spans="2:2" x14ac:dyDescent="0.25">
      <c r="B678" s="414">
        <v>0.05</v>
      </c>
    </row>
    <row r="679" spans="2:2" x14ac:dyDescent="0.25">
      <c r="B679" s="414">
        <v>0.05</v>
      </c>
    </row>
    <row r="680" spans="2:2" x14ac:dyDescent="0.25">
      <c r="B680" s="414">
        <v>0.05</v>
      </c>
    </row>
    <row r="681" spans="2:2" x14ac:dyDescent="0.25">
      <c r="B681" s="414">
        <v>0.05</v>
      </c>
    </row>
    <row r="682" spans="2:2" x14ac:dyDescent="0.25">
      <c r="B682" s="414">
        <v>0.05</v>
      </c>
    </row>
    <row r="683" spans="2:2" x14ac:dyDescent="0.25">
      <c r="B683" s="414">
        <v>0.05</v>
      </c>
    </row>
    <row r="684" spans="2:2" x14ac:dyDescent="0.25">
      <c r="B684" s="414">
        <v>0.05</v>
      </c>
    </row>
    <row r="685" spans="2:2" x14ac:dyDescent="0.25">
      <c r="B685" s="414">
        <v>0.05</v>
      </c>
    </row>
    <row r="686" spans="2:2" x14ac:dyDescent="0.25">
      <c r="B686" s="414">
        <v>0.05</v>
      </c>
    </row>
    <row r="687" spans="2:2" x14ac:dyDescent="0.25">
      <c r="B687" s="414">
        <v>0.05</v>
      </c>
    </row>
    <row r="688" spans="2:2" x14ac:dyDescent="0.25">
      <c r="B688" s="414">
        <v>0.05</v>
      </c>
    </row>
    <row r="689" spans="2:2" x14ac:dyDescent="0.25">
      <c r="B689" s="414">
        <v>0.05</v>
      </c>
    </row>
    <row r="690" spans="2:2" x14ac:dyDescent="0.25">
      <c r="B690" s="414">
        <v>0.05</v>
      </c>
    </row>
    <row r="691" spans="2:2" x14ac:dyDescent="0.25">
      <c r="B691" s="414">
        <v>0.05</v>
      </c>
    </row>
    <row r="692" spans="2:2" x14ac:dyDescent="0.25">
      <c r="B692" s="414">
        <v>0.05</v>
      </c>
    </row>
    <row r="693" spans="2:2" x14ac:dyDescent="0.25">
      <c r="B693" s="414">
        <v>0.05</v>
      </c>
    </row>
    <row r="694" spans="2:2" x14ac:dyDescent="0.25">
      <c r="B694" s="414">
        <v>0.05</v>
      </c>
    </row>
    <row r="695" spans="2:2" x14ac:dyDescent="0.25">
      <c r="B695" s="414">
        <v>0.05</v>
      </c>
    </row>
    <row r="696" spans="2:2" x14ac:dyDescent="0.25">
      <c r="B696" s="414">
        <v>0.05</v>
      </c>
    </row>
    <row r="697" spans="2:2" x14ac:dyDescent="0.25">
      <c r="B697" s="414">
        <v>0.05</v>
      </c>
    </row>
    <row r="698" spans="2:2" x14ac:dyDescent="0.25">
      <c r="B698" s="414">
        <v>0.05</v>
      </c>
    </row>
    <row r="699" spans="2:2" x14ac:dyDescent="0.25">
      <c r="B699" s="414">
        <v>0.05</v>
      </c>
    </row>
    <row r="700" spans="2:2" x14ac:dyDescent="0.25">
      <c r="B700" s="414">
        <v>0.05</v>
      </c>
    </row>
    <row r="701" spans="2:2" x14ac:dyDescent="0.25">
      <c r="B701" s="414">
        <v>0.05</v>
      </c>
    </row>
    <row r="702" spans="2:2" x14ac:dyDescent="0.25">
      <c r="B702" s="414">
        <v>0.05</v>
      </c>
    </row>
    <row r="703" spans="2:2" x14ac:dyDescent="0.25">
      <c r="B703" s="414">
        <v>0.05</v>
      </c>
    </row>
    <row r="704" spans="2:2" x14ac:dyDescent="0.25">
      <c r="B704" s="414">
        <v>0.05</v>
      </c>
    </row>
    <row r="705" spans="2:2" x14ac:dyDescent="0.25">
      <c r="B705" s="414">
        <v>0.05</v>
      </c>
    </row>
    <row r="706" spans="2:2" x14ac:dyDescent="0.25">
      <c r="B706" s="414">
        <v>0.05</v>
      </c>
    </row>
    <row r="707" spans="2:2" x14ac:dyDescent="0.25">
      <c r="B707" s="414">
        <v>0.05</v>
      </c>
    </row>
    <row r="708" spans="2:2" x14ac:dyDescent="0.25">
      <c r="B708" s="414">
        <v>0.05</v>
      </c>
    </row>
    <row r="709" spans="2:2" x14ac:dyDescent="0.25">
      <c r="B709" s="414">
        <v>0.05</v>
      </c>
    </row>
    <row r="710" spans="2:2" x14ac:dyDescent="0.25">
      <c r="B710" s="414">
        <v>0.05</v>
      </c>
    </row>
    <row r="711" spans="2:2" x14ac:dyDescent="0.25">
      <c r="B711" s="414">
        <v>0.05</v>
      </c>
    </row>
    <row r="712" spans="2:2" x14ac:dyDescent="0.25">
      <c r="B712" s="414">
        <v>0.05</v>
      </c>
    </row>
    <row r="713" spans="2:2" x14ac:dyDescent="0.25">
      <c r="B713" s="414">
        <v>0.05</v>
      </c>
    </row>
    <row r="714" spans="2:2" x14ac:dyDescent="0.25">
      <c r="B714" s="414">
        <v>0.05</v>
      </c>
    </row>
    <row r="715" spans="2:2" x14ac:dyDescent="0.25">
      <c r="B715" s="414">
        <v>0.05</v>
      </c>
    </row>
    <row r="716" spans="2:2" x14ac:dyDescent="0.25">
      <c r="B716" s="414">
        <v>0.05</v>
      </c>
    </row>
    <row r="717" spans="2:2" x14ac:dyDescent="0.25">
      <c r="B717" s="414">
        <v>0.05</v>
      </c>
    </row>
    <row r="718" spans="2:2" x14ac:dyDescent="0.25">
      <c r="B718" s="414">
        <v>0.05</v>
      </c>
    </row>
    <row r="719" spans="2:2" x14ac:dyDescent="0.25">
      <c r="B719" s="414">
        <v>0.05</v>
      </c>
    </row>
    <row r="720" spans="2:2" x14ac:dyDescent="0.25">
      <c r="B720" s="414">
        <v>0.05</v>
      </c>
    </row>
    <row r="721" spans="2:2" x14ac:dyDescent="0.25">
      <c r="B721" s="414">
        <v>0.05</v>
      </c>
    </row>
    <row r="722" spans="2:2" x14ac:dyDescent="0.25">
      <c r="B722" s="414">
        <v>0.05</v>
      </c>
    </row>
    <row r="723" spans="2:2" x14ac:dyDescent="0.25">
      <c r="B723" s="414">
        <v>0.05</v>
      </c>
    </row>
    <row r="724" spans="2:2" x14ac:dyDescent="0.25">
      <c r="B724" s="414">
        <v>0.05</v>
      </c>
    </row>
    <row r="725" spans="2:2" x14ac:dyDescent="0.25">
      <c r="B725" s="414">
        <v>0.05</v>
      </c>
    </row>
    <row r="726" spans="2:2" x14ac:dyDescent="0.25">
      <c r="B726" s="414">
        <v>0.05</v>
      </c>
    </row>
    <row r="727" spans="2:2" x14ac:dyDescent="0.25">
      <c r="B727" s="414">
        <v>0.05</v>
      </c>
    </row>
    <row r="728" spans="2:2" x14ac:dyDescent="0.25">
      <c r="B728" s="414">
        <v>0.05</v>
      </c>
    </row>
    <row r="729" spans="2:2" x14ac:dyDescent="0.25">
      <c r="B729" s="414">
        <v>0.05</v>
      </c>
    </row>
    <row r="730" spans="2:2" x14ac:dyDescent="0.25">
      <c r="B730" s="414">
        <v>0.05</v>
      </c>
    </row>
    <row r="731" spans="2:2" x14ac:dyDescent="0.25">
      <c r="B731" s="414">
        <v>0.05</v>
      </c>
    </row>
    <row r="732" spans="2:2" x14ac:dyDescent="0.25">
      <c r="B732" s="414">
        <v>0.05</v>
      </c>
    </row>
    <row r="733" spans="2:2" x14ac:dyDescent="0.25">
      <c r="B733" s="414">
        <v>0.05</v>
      </c>
    </row>
    <row r="734" spans="2:2" x14ac:dyDescent="0.25">
      <c r="B734" s="414">
        <v>0.05</v>
      </c>
    </row>
    <row r="735" spans="2:2" x14ac:dyDescent="0.25">
      <c r="B735" s="414">
        <v>0.05</v>
      </c>
    </row>
    <row r="736" spans="2:2" x14ac:dyDescent="0.25">
      <c r="B736" s="414">
        <v>0.05</v>
      </c>
    </row>
    <row r="737" spans="2:2" x14ac:dyDescent="0.25">
      <c r="B737" s="414">
        <v>0.05</v>
      </c>
    </row>
    <row r="738" spans="2:2" x14ac:dyDescent="0.25">
      <c r="B738" s="414">
        <v>0.05</v>
      </c>
    </row>
    <row r="739" spans="2:2" x14ac:dyDescent="0.25">
      <c r="B739" s="414">
        <v>0.05</v>
      </c>
    </row>
    <row r="740" spans="2:2" x14ac:dyDescent="0.25">
      <c r="B740" s="414">
        <v>0.05</v>
      </c>
    </row>
    <row r="741" spans="2:2" x14ac:dyDescent="0.25">
      <c r="B741" s="414">
        <v>0.05</v>
      </c>
    </row>
    <row r="742" spans="2:2" x14ac:dyDescent="0.25">
      <c r="B742" s="414">
        <v>0.05</v>
      </c>
    </row>
    <row r="743" spans="2:2" x14ac:dyDescent="0.25">
      <c r="B743" s="414">
        <v>0.05</v>
      </c>
    </row>
    <row r="744" spans="2:2" x14ac:dyDescent="0.25">
      <c r="B744" s="414">
        <v>0.05</v>
      </c>
    </row>
    <row r="745" spans="2:2" x14ac:dyDescent="0.25">
      <c r="B745" s="414">
        <v>0.05</v>
      </c>
    </row>
    <row r="746" spans="2:2" x14ac:dyDescent="0.25">
      <c r="B746" s="414">
        <v>0.05</v>
      </c>
    </row>
    <row r="747" spans="2:2" x14ac:dyDescent="0.25">
      <c r="B747" s="414">
        <v>0.05</v>
      </c>
    </row>
    <row r="748" spans="2:2" x14ac:dyDescent="0.25">
      <c r="B748" s="414">
        <v>0.05</v>
      </c>
    </row>
    <row r="749" spans="2:2" x14ac:dyDescent="0.25">
      <c r="B749" s="414">
        <v>0.05</v>
      </c>
    </row>
    <row r="750" spans="2:2" x14ac:dyDescent="0.25">
      <c r="B750" s="414">
        <v>0.05</v>
      </c>
    </row>
    <row r="751" spans="2:2" x14ac:dyDescent="0.25">
      <c r="B751" s="414">
        <v>0.05</v>
      </c>
    </row>
    <row r="752" spans="2:2" x14ac:dyDescent="0.25">
      <c r="B752" s="414">
        <v>0.05</v>
      </c>
    </row>
    <row r="753" spans="2:2" x14ac:dyDescent="0.25">
      <c r="B753" s="414">
        <v>0.05</v>
      </c>
    </row>
    <row r="754" spans="2:2" x14ac:dyDescent="0.25">
      <c r="B754" s="414">
        <v>0.05</v>
      </c>
    </row>
    <row r="755" spans="2:2" x14ac:dyDescent="0.25">
      <c r="B755" s="414">
        <v>0.05</v>
      </c>
    </row>
    <row r="756" spans="2:2" x14ac:dyDescent="0.25">
      <c r="B756" s="414">
        <v>0.05</v>
      </c>
    </row>
    <row r="757" spans="2:2" x14ac:dyDescent="0.25">
      <c r="B757" s="414">
        <v>0.05</v>
      </c>
    </row>
    <row r="758" spans="2:2" x14ac:dyDescent="0.25">
      <c r="B758" s="414">
        <v>0.05</v>
      </c>
    </row>
    <row r="759" spans="2:2" x14ac:dyDescent="0.25">
      <c r="B759" s="414">
        <v>0.05</v>
      </c>
    </row>
    <row r="760" spans="2:2" x14ac:dyDescent="0.25">
      <c r="B760" s="414">
        <v>0.05</v>
      </c>
    </row>
    <row r="761" spans="2:2" x14ac:dyDescent="0.25">
      <c r="B761" s="414">
        <v>0.05</v>
      </c>
    </row>
    <row r="762" spans="2:2" x14ac:dyDescent="0.25">
      <c r="B762" s="414">
        <v>0.05</v>
      </c>
    </row>
    <row r="763" spans="2:2" x14ac:dyDescent="0.25">
      <c r="B763" s="414">
        <v>0.05</v>
      </c>
    </row>
    <row r="764" spans="2:2" x14ac:dyDescent="0.25">
      <c r="B764" s="414">
        <v>0.05</v>
      </c>
    </row>
    <row r="765" spans="2:2" x14ac:dyDescent="0.25">
      <c r="B765" s="414">
        <v>0.05</v>
      </c>
    </row>
    <row r="766" spans="2:2" x14ac:dyDescent="0.25">
      <c r="B766" s="414">
        <v>0.05</v>
      </c>
    </row>
    <row r="767" spans="2:2" x14ac:dyDescent="0.25">
      <c r="B767" s="414">
        <v>0.05</v>
      </c>
    </row>
    <row r="768" spans="2:2" x14ac:dyDescent="0.25">
      <c r="B768" s="414">
        <v>0.05</v>
      </c>
    </row>
    <row r="769" spans="2:2" x14ac:dyDescent="0.25">
      <c r="B769" s="414">
        <v>0.05</v>
      </c>
    </row>
    <row r="770" spans="2:2" x14ac:dyDescent="0.25">
      <c r="B770" s="414">
        <v>0.05</v>
      </c>
    </row>
    <row r="771" spans="2:2" x14ac:dyDescent="0.25">
      <c r="B771" s="414">
        <v>0.05</v>
      </c>
    </row>
    <row r="772" spans="2:2" x14ac:dyDescent="0.25">
      <c r="B772" s="414">
        <v>0.05</v>
      </c>
    </row>
    <row r="773" spans="2:2" x14ac:dyDescent="0.25">
      <c r="B773" s="414">
        <v>0.05</v>
      </c>
    </row>
    <row r="774" spans="2:2" x14ac:dyDescent="0.25">
      <c r="B774" s="414">
        <v>0.05</v>
      </c>
    </row>
    <row r="775" spans="2:2" x14ac:dyDescent="0.25">
      <c r="B775" s="414">
        <v>0.05</v>
      </c>
    </row>
    <row r="776" spans="2:2" x14ac:dyDescent="0.25">
      <c r="B776" s="414">
        <v>0.05</v>
      </c>
    </row>
    <row r="777" spans="2:2" x14ac:dyDescent="0.25">
      <c r="B777" s="414">
        <v>0.05</v>
      </c>
    </row>
    <row r="778" spans="2:2" x14ac:dyDescent="0.25">
      <c r="B778" s="414">
        <v>0.05</v>
      </c>
    </row>
    <row r="779" spans="2:2" x14ac:dyDescent="0.25">
      <c r="B779" s="414">
        <v>0.05</v>
      </c>
    </row>
    <row r="780" spans="2:2" x14ac:dyDescent="0.25">
      <c r="B780" s="414">
        <v>0.05</v>
      </c>
    </row>
    <row r="781" spans="2:2" x14ac:dyDescent="0.25">
      <c r="B781" s="414">
        <v>0.05</v>
      </c>
    </row>
    <row r="782" spans="2:2" x14ac:dyDescent="0.25">
      <c r="B782" s="414">
        <v>0.05</v>
      </c>
    </row>
    <row r="783" spans="2:2" x14ac:dyDescent="0.25">
      <c r="B783" s="414">
        <v>0.05</v>
      </c>
    </row>
    <row r="784" spans="2:2" x14ac:dyDescent="0.25">
      <c r="B784" s="414">
        <v>0.05</v>
      </c>
    </row>
    <row r="785" spans="2:2" x14ac:dyDescent="0.25">
      <c r="B785" s="414">
        <v>0.05</v>
      </c>
    </row>
    <row r="786" spans="2:2" x14ac:dyDescent="0.25">
      <c r="B786" s="414">
        <v>0.05</v>
      </c>
    </row>
    <row r="787" spans="2:2" x14ac:dyDescent="0.25">
      <c r="B787" s="414">
        <v>0.05</v>
      </c>
    </row>
    <row r="788" spans="2:2" x14ac:dyDescent="0.25">
      <c r="B788" s="414">
        <v>0.05</v>
      </c>
    </row>
    <row r="789" spans="2:2" x14ac:dyDescent="0.25">
      <c r="B789" s="414">
        <v>0.05</v>
      </c>
    </row>
    <row r="790" spans="2:2" x14ac:dyDescent="0.25">
      <c r="B790" s="414">
        <v>0.05</v>
      </c>
    </row>
    <row r="791" spans="2:2" x14ac:dyDescent="0.25">
      <c r="B791" s="414">
        <v>0.05</v>
      </c>
    </row>
    <row r="792" spans="2:2" x14ac:dyDescent="0.25">
      <c r="B792" s="414">
        <v>0.05</v>
      </c>
    </row>
    <row r="793" spans="2:2" x14ac:dyDescent="0.25">
      <c r="B793" s="414">
        <v>0.05</v>
      </c>
    </row>
    <row r="794" spans="2:2" x14ac:dyDescent="0.25">
      <c r="B794" s="414">
        <v>0.05</v>
      </c>
    </row>
    <row r="795" spans="2:2" x14ac:dyDescent="0.25">
      <c r="B795" s="414">
        <v>0.05</v>
      </c>
    </row>
    <row r="796" spans="2:2" x14ac:dyDescent="0.25">
      <c r="B796" s="414">
        <v>0.05</v>
      </c>
    </row>
    <row r="797" spans="2:2" x14ac:dyDescent="0.25">
      <c r="B797" s="414">
        <v>0.05</v>
      </c>
    </row>
    <row r="798" spans="2:2" x14ac:dyDescent="0.25">
      <c r="B798" s="414">
        <v>0.05</v>
      </c>
    </row>
    <row r="799" spans="2:2" x14ac:dyDescent="0.25">
      <c r="B799" s="414">
        <v>0.05</v>
      </c>
    </row>
    <row r="800" spans="2:2" x14ac:dyDescent="0.25">
      <c r="B800" s="414">
        <v>0.05</v>
      </c>
    </row>
    <row r="801" spans="2:2" x14ac:dyDescent="0.25">
      <c r="B801" s="414">
        <v>0.05</v>
      </c>
    </row>
    <row r="802" spans="2:2" x14ac:dyDescent="0.25">
      <c r="B802" s="414">
        <v>0.05</v>
      </c>
    </row>
    <row r="803" spans="2:2" x14ac:dyDescent="0.25">
      <c r="B803" s="414">
        <v>0.05</v>
      </c>
    </row>
    <row r="804" spans="2:2" x14ac:dyDescent="0.25">
      <c r="B804" s="414">
        <v>0.05</v>
      </c>
    </row>
    <row r="805" spans="2:2" x14ac:dyDescent="0.25">
      <c r="B805" s="414">
        <v>0.05</v>
      </c>
    </row>
    <row r="806" spans="2:2" x14ac:dyDescent="0.25">
      <c r="B806" s="414">
        <v>0.05</v>
      </c>
    </row>
    <row r="807" spans="2:2" x14ac:dyDescent="0.25">
      <c r="B807" s="414">
        <v>0.05</v>
      </c>
    </row>
    <row r="808" spans="2:2" x14ac:dyDescent="0.25">
      <c r="B808" s="414">
        <v>0.05</v>
      </c>
    </row>
    <row r="809" spans="2:2" x14ac:dyDescent="0.25">
      <c r="B809" s="414">
        <v>0.05</v>
      </c>
    </row>
    <row r="810" spans="2:2" x14ac:dyDescent="0.25">
      <c r="B810" s="414">
        <v>0.05</v>
      </c>
    </row>
    <row r="811" spans="2:2" x14ac:dyDescent="0.25">
      <c r="B811" s="414">
        <v>0.05</v>
      </c>
    </row>
    <row r="812" spans="2:2" x14ac:dyDescent="0.25">
      <c r="B812" s="414">
        <v>0.05</v>
      </c>
    </row>
    <row r="813" spans="2:2" x14ac:dyDescent="0.25">
      <c r="B813" s="414">
        <v>0.05</v>
      </c>
    </row>
    <row r="814" spans="2:2" x14ac:dyDescent="0.25">
      <c r="B814" s="414">
        <v>0.05</v>
      </c>
    </row>
    <row r="815" spans="2:2" x14ac:dyDescent="0.25">
      <c r="B815" s="414">
        <v>0.05</v>
      </c>
    </row>
    <row r="816" spans="2:2" x14ac:dyDescent="0.25">
      <c r="B816" s="414">
        <v>0.05</v>
      </c>
    </row>
    <row r="817" spans="2:2" x14ac:dyDescent="0.25">
      <c r="B817" s="414">
        <v>0.05</v>
      </c>
    </row>
    <row r="818" spans="2:2" x14ac:dyDescent="0.25">
      <c r="B818" s="414">
        <v>0.05</v>
      </c>
    </row>
    <row r="819" spans="2:2" x14ac:dyDescent="0.25">
      <c r="B819" s="414">
        <v>0.05</v>
      </c>
    </row>
    <row r="820" spans="2:2" x14ac:dyDescent="0.25">
      <c r="B820" s="414">
        <v>0.05</v>
      </c>
    </row>
    <row r="821" spans="2:2" x14ac:dyDescent="0.25">
      <c r="B821" s="414">
        <v>0.05</v>
      </c>
    </row>
    <row r="822" spans="2:2" x14ac:dyDescent="0.25">
      <c r="B822" s="414">
        <v>0.05</v>
      </c>
    </row>
    <row r="823" spans="2:2" x14ac:dyDescent="0.25">
      <c r="B823" s="414">
        <v>0.05</v>
      </c>
    </row>
    <row r="824" spans="2:2" x14ac:dyDescent="0.25">
      <c r="B824" s="414">
        <v>0.05</v>
      </c>
    </row>
    <row r="825" spans="2:2" x14ac:dyDescent="0.25">
      <c r="B825" s="414">
        <v>0.05</v>
      </c>
    </row>
    <row r="826" spans="2:2" x14ac:dyDescent="0.25">
      <c r="B826" s="414">
        <v>0.05</v>
      </c>
    </row>
    <row r="827" spans="2:2" x14ac:dyDescent="0.25">
      <c r="B827" s="414">
        <v>0.05</v>
      </c>
    </row>
    <row r="828" spans="2:2" x14ac:dyDescent="0.25">
      <c r="B828" s="414">
        <v>0.05</v>
      </c>
    </row>
    <row r="829" spans="2:2" x14ac:dyDescent="0.25">
      <c r="B829" s="414">
        <v>0.05</v>
      </c>
    </row>
    <row r="830" spans="2:2" x14ac:dyDescent="0.25">
      <c r="B830" s="414">
        <v>0.05</v>
      </c>
    </row>
    <row r="831" spans="2:2" x14ac:dyDescent="0.25">
      <c r="B831" s="414">
        <v>0.05</v>
      </c>
    </row>
    <row r="832" spans="2:2" x14ac:dyDescent="0.25">
      <c r="B832" s="414">
        <v>0.05</v>
      </c>
    </row>
    <row r="833" spans="2:2" x14ac:dyDescent="0.25">
      <c r="B833" s="414">
        <v>0.05</v>
      </c>
    </row>
    <row r="834" spans="2:2" x14ac:dyDescent="0.25">
      <c r="B834" s="414">
        <v>0.05</v>
      </c>
    </row>
    <row r="835" spans="2:2" x14ac:dyDescent="0.25">
      <c r="B835" s="414">
        <v>0.05</v>
      </c>
    </row>
    <row r="836" spans="2:2" x14ac:dyDescent="0.25">
      <c r="B836" s="414">
        <v>0.05</v>
      </c>
    </row>
    <row r="837" spans="2:2" x14ac:dyDescent="0.25">
      <c r="B837" s="414">
        <v>0.05</v>
      </c>
    </row>
    <row r="838" spans="2:2" x14ac:dyDescent="0.25">
      <c r="B838" s="414">
        <v>0.05</v>
      </c>
    </row>
    <row r="839" spans="2:2" x14ac:dyDescent="0.25">
      <c r="B839" s="414">
        <v>0.05</v>
      </c>
    </row>
    <row r="840" spans="2:2" x14ac:dyDescent="0.25">
      <c r="B840" s="414">
        <v>0.05</v>
      </c>
    </row>
    <row r="841" spans="2:2" x14ac:dyDescent="0.25">
      <c r="B841" s="414">
        <v>0.05</v>
      </c>
    </row>
    <row r="842" spans="2:2" x14ac:dyDescent="0.25">
      <c r="B842" s="414">
        <v>0.05</v>
      </c>
    </row>
    <row r="843" spans="2:2" x14ac:dyDescent="0.25">
      <c r="B843" s="414">
        <v>0.05</v>
      </c>
    </row>
    <row r="844" spans="2:2" x14ac:dyDescent="0.25">
      <c r="B844" s="414">
        <v>0.05</v>
      </c>
    </row>
    <row r="845" spans="2:2" x14ac:dyDescent="0.25">
      <c r="B845" s="414">
        <v>0.05</v>
      </c>
    </row>
    <row r="846" spans="2:2" x14ac:dyDescent="0.25">
      <c r="B846" s="414">
        <v>0.05</v>
      </c>
    </row>
    <row r="847" spans="2:2" x14ac:dyDescent="0.25">
      <c r="B847" s="414">
        <v>0.05</v>
      </c>
    </row>
    <row r="848" spans="2:2" x14ac:dyDescent="0.25">
      <c r="B848" s="414">
        <v>0.05</v>
      </c>
    </row>
    <row r="849" spans="2:2" x14ac:dyDescent="0.25">
      <c r="B849" s="414">
        <v>0.05</v>
      </c>
    </row>
    <row r="850" spans="2:2" x14ac:dyDescent="0.25">
      <c r="B850" s="414">
        <v>0.05</v>
      </c>
    </row>
    <row r="851" spans="2:2" x14ac:dyDescent="0.25">
      <c r="B851" s="414">
        <v>0.05</v>
      </c>
    </row>
    <row r="852" spans="2:2" x14ac:dyDescent="0.25">
      <c r="B852" s="414">
        <v>0.05</v>
      </c>
    </row>
    <row r="853" spans="2:2" x14ac:dyDescent="0.25">
      <c r="B853" s="414">
        <v>0.05</v>
      </c>
    </row>
    <row r="854" spans="2:2" x14ac:dyDescent="0.25">
      <c r="B854" s="414">
        <v>0.05</v>
      </c>
    </row>
    <row r="855" spans="2:2" x14ac:dyDescent="0.25">
      <c r="B855" s="414">
        <v>0.05</v>
      </c>
    </row>
    <row r="856" spans="2:2" x14ac:dyDescent="0.25">
      <c r="B856" s="414">
        <v>0.05</v>
      </c>
    </row>
    <row r="857" spans="2:2" x14ac:dyDescent="0.25">
      <c r="B857" s="414">
        <v>0.05</v>
      </c>
    </row>
    <row r="858" spans="2:2" x14ac:dyDescent="0.25">
      <c r="B858" s="414">
        <v>0.05</v>
      </c>
    </row>
    <row r="859" spans="2:2" x14ac:dyDescent="0.25">
      <c r="B859" s="414">
        <v>0.05</v>
      </c>
    </row>
    <row r="860" spans="2:2" x14ac:dyDescent="0.25">
      <c r="B860" s="414">
        <v>0.05</v>
      </c>
    </row>
    <row r="861" spans="2:2" x14ac:dyDescent="0.25">
      <c r="B861" s="414">
        <v>0.05</v>
      </c>
    </row>
    <row r="862" spans="2:2" x14ac:dyDescent="0.25">
      <c r="B862" s="414">
        <v>0.05</v>
      </c>
    </row>
    <row r="863" spans="2:2" x14ac:dyDescent="0.25">
      <c r="B863" s="414">
        <v>0.05</v>
      </c>
    </row>
    <row r="864" spans="2:2" x14ac:dyDescent="0.25">
      <c r="B864" s="414">
        <v>0.05</v>
      </c>
    </row>
    <row r="865" spans="2:2" x14ac:dyDescent="0.25">
      <c r="B865" s="414">
        <v>0.05</v>
      </c>
    </row>
    <row r="866" spans="2:2" x14ac:dyDescent="0.25">
      <c r="B866" s="414">
        <v>0.05</v>
      </c>
    </row>
    <row r="867" spans="2:2" x14ac:dyDescent="0.25">
      <c r="B867" s="414">
        <v>0.05</v>
      </c>
    </row>
    <row r="868" spans="2:2" x14ac:dyDescent="0.25">
      <c r="B868" s="414">
        <v>0.05</v>
      </c>
    </row>
    <row r="869" spans="2:2" x14ac:dyDescent="0.25">
      <c r="B869" s="414">
        <v>0.05</v>
      </c>
    </row>
    <row r="870" spans="2:2" x14ac:dyDescent="0.25">
      <c r="B870" s="414">
        <v>0.05</v>
      </c>
    </row>
    <row r="871" spans="2:2" x14ac:dyDescent="0.25">
      <c r="B871" s="414">
        <v>0.05</v>
      </c>
    </row>
    <row r="872" spans="2:2" x14ac:dyDescent="0.25">
      <c r="B872" s="414">
        <v>0.05</v>
      </c>
    </row>
    <row r="873" spans="2:2" x14ac:dyDescent="0.25">
      <c r="B873" s="414">
        <v>0.05</v>
      </c>
    </row>
    <row r="874" spans="2:2" x14ac:dyDescent="0.25">
      <c r="B874" s="414">
        <v>0.05</v>
      </c>
    </row>
    <row r="875" spans="2:2" x14ac:dyDescent="0.25">
      <c r="B875" s="414">
        <v>0.05</v>
      </c>
    </row>
    <row r="876" spans="2:2" x14ac:dyDescent="0.25">
      <c r="B876" s="414">
        <v>0.05</v>
      </c>
    </row>
    <row r="877" spans="2:2" x14ac:dyDescent="0.25">
      <c r="B877" s="414">
        <v>0.05</v>
      </c>
    </row>
    <row r="878" spans="2:2" x14ac:dyDescent="0.25">
      <c r="B878" s="414">
        <v>0.05</v>
      </c>
    </row>
    <row r="879" spans="2:2" x14ac:dyDescent="0.25">
      <c r="B879" s="414">
        <v>0.05</v>
      </c>
    </row>
    <row r="880" spans="2:2" x14ac:dyDescent="0.25">
      <c r="B880" s="414">
        <v>0.05</v>
      </c>
    </row>
    <row r="881" spans="2:2" x14ac:dyDescent="0.25">
      <c r="B881" s="414">
        <v>0.05</v>
      </c>
    </row>
    <row r="882" spans="2:2" x14ac:dyDescent="0.25">
      <c r="B882" s="414">
        <v>0.05</v>
      </c>
    </row>
    <row r="883" spans="2:2" x14ac:dyDescent="0.25">
      <c r="B883" s="414">
        <v>0.05</v>
      </c>
    </row>
    <row r="884" spans="2:2" x14ac:dyDescent="0.25">
      <c r="B884" s="414">
        <v>0.05</v>
      </c>
    </row>
    <row r="885" spans="2:2" x14ac:dyDescent="0.25">
      <c r="B885" s="414">
        <v>0.05</v>
      </c>
    </row>
    <row r="886" spans="2:2" x14ac:dyDescent="0.25">
      <c r="B886" s="414">
        <v>0.05</v>
      </c>
    </row>
    <row r="887" spans="2:2" x14ac:dyDescent="0.25">
      <c r="B887" s="414">
        <v>0.05</v>
      </c>
    </row>
    <row r="888" spans="2:2" x14ac:dyDescent="0.25">
      <c r="B888" s="414">
        <v>0.05</v>
      </c>
    </row>
    <row r="889" spans="2:2" x14ac:dyDescent="0.25">
      <c r="B889" s="414">
        <v>0.05</v>
      </c>
    </row>
    <row r="890" spans="2:2" x14ac:dyDescent="0.25">
      <c r="B890" s="414">
        <v>0.05</v>
      </c>
    </row>
    <row r="891" spans="2:2" x14ac:dyDescent="0.25">
      <c r="B891" s="414">
        <v>0.05</v>
      </c>
    </row>
    <row r="892" spans="2:2" x14ac:dyDescent="0.25">
      <c r="B892" s="414">
        <v>0.05</v>
      </c>
    </row>
    <row r="893" spans="2:2" x14ac:dyDescent="0.25">
      <c r="B893" s="414">
        <v>0.05</v>
      </c>
    </row>
    <row r="894" spans="2:2" x14ac:dyDescent="0.25">
      <c r="B894" s="414">
        <v>0.05</v>
      </c>
    </row>
    <row r="895" spans="2:2" x14ac:dyDescent="0.25">
      <c r="B895" s="414">
        <v>0.05</v>
      </c>
    </row>
    <row r="896" spans="2:2" x14ac:dyDescent="0.25">
      <c r="B896" s="414">
        <v>0.05</v>
      </c>
    </row>
    <row r="897" spans="2:2" x14ac:dyDescent="0.25">
      <c r="B897" s="414">
        <v>0.05</v>
      </c>
    </row>
    <row r="898" spans="2:2" x14ac:dyDescent="0.25">
      <c r="B898" s="414">
        <v>0.05</v>
      </c>
    </row>
    <row r="899" spans="2:2" x14ac:dyDescent="0.25">
      <c r="B899" s="414">
        <v>0.05</v>
      </c>
    </row>
    <row r="900" spans="2:2" x14ac:dyDescent="0.25">
      <c r="B900" s="414">
        <v>0.05</v>
      </c>
    </row>
    <row r="901" spans="2:2" x14ac:dyDescent="0.25">
      <c r="B901" s="414">
        <v>0.05</v>
      </c>
    </row>
    <row r="902" spans="2:2" x14ac:dyDescent="0.25">
      <c r="B902" s="414">
        <v>0.05</v>
      </c>
    </row>
    <row r="903" spans="2:2" x14ac:dyDescent="0.25">
      <c r="B903" s="414">
        <v>0.05</v>
      </c>
    </row>
    <row r="904" spans="2:2" x14ac:dyDescent="0.25">
      <c r="B904" s="414">
        <v>0.05</v>
      </c>
    </row>
    <row r="905" spans="2:2" x14ac:dyDescent="0.25">
      <c r="B905" s="414">
        <v>0.05</v>
      </c>
    </row>
    <row r="906" spans="2:2" x14ac:dyDescent="0.25">
      <c r="B906" s="414">
        <v>0.05</v>
      </c>
    </row>
    <row r="907" spans="2:2" x14ac:dyDescent="0.25">
      <c r="B907" s="414">
        <v>0.05</v>
      </c>
    </row>
    <row r="908" spans="2:2" x14ac:dyDescent="0.25">
      <c r="B908" s="414">
        <v>0.05</v>
      </c>
    </row>
    <row r="909" spans="2:2" x14ac:dyDescent="0.25">
      <c r="B909" s="414">
        <v>0.05</v>
      </c>
    </row>
    <row r="910" spans="2:2" x14ac:dyDescent="0.25">
      <c r="B910" s="414">
        <v>0.05</v>
      </c>
    </row>
    <row r="911" spans="2:2" x14ac:dyDescent="0.25">
      <c r="B911" s="414">
        <v>0.05</v>
      </c>
    </row>
    <row r="912" spans="2:2" x14ac:dyDescent="0.25">
      <c r="B912" s="414">
        <v>0.05</v>
      </c>
    </row>
    <row r="913" spans="2:2" x14ac:dyDescent="0.25">
      <c r="B913" s="414">
        <v>0.05</v>
      </c>
    </row>
    <row r="914" spans="2:2" x14ac:dyDescent="0.25">
      <c r="B914" s="414">
        <v>0.05</v>
      </c>
    </row>
    <row r="915" spans="2:2" x14ac:dyDescent="0.25">
      <c r="B915" s="414">
        <v>0.05</v>
      </c>
    </row>
    <row r="916" spans="2:2" x14ac:dyDescent="0.25">
      <c r="B916" s="414">
        <v>0.05</v>
      </c>
    </row>
    <row r="917" spans="2:2" x14ac:dyDescent="0.25">
      <c r="B917" s="414">
        <v>0.05</v>
      </c>
    </row>
    <row r="918" spans="2:2" x14ac:dyDescent="0.25">
      <c r="B918" s="414">
        <v>0.05</v>
      </c>
    </row>
    <row r="919" spans="2:2" x14ac:dyDescent="0.25">
      <c r="B919" s="414">
        <v>0.05</v>
      </c>
    </row>
    <row r="920" spans="2:2" x14ac:dyDescent="0.25">
      <c r="B920" s="414">
        <v>0.05</v>
      </c>
    </row>
    <row r="921" spans="2:2" x14ac:dyDescent="0.25">
      <c r="B921" s="414">
        <v>0.05</v>
      </c>
    </row>
    <row r="922" spans="2:2" x14ac:dyDescent="0.25">
      <c r="B922" s="414">
        <v>0.05</v>
      </c>
    </row>
    <row r="923" spans="2:2" x14ac:dyDescent="0.25">
      <c r="B923" s="414">
        <v>0.05</v>
      </c>
    </row>
    <row r="924" spans="2:2" x14ac:dyDescent="0.25">
      <c r="B924" s="414">
        <v>0.05</v>
      </c>
    </row>
    <row r="925" spans="2:2" x14ac:dyDescent="0.25">
      <c r="B925" s="414">
        <v>0.05</v>
      </c>
    </row>
    <row r="926" spans="2:2" x14ac:dyDescent="0.25">
      <c r="B926" s="414">
        <v>0.05</v>
      </c>
    </row>
    <row r="927" spans="2:2" x14ac:dyDescent="0.25">
      <c r="B927" s="414">
        <v>0.05</v>
      </c>
    </row>
    <row r="928" spans="2:2" x14ac:dyDescent="0.25">
      <c r="B928" s="414">
        <v>0.05</v>
      </c>
    </row>
    <row r="929" spans="2:2" x14ac:dyDescent="0.25">
      <c r="B929" s="414">
        <v>0.05</v>
      </c>
    </row>
    <row r="930" spans="2:2" x14ac:dyDescent="0.25">
      <c r="B930" s="414">
        <v>0.05</v>
      </c>
    </row>
    <row r="931" spans="2:2" x14ac:dyDescent="0.25">
      <c r="B931" s="414">
        <v>0.05</v>
      </c>
    </row>
    <row r="932" spans="2:2" x14ac:dyDescent="0.25">
      <c r="B932" s="414">
        <v>0.05</v>
      </c>
    </row>
    <row r="933" spans="2:2" x14ac:dyDescent="0.25">
      <c r="B933" s="414">
        <v>0.05</v>
      </c>
    </row>
    <row r="934" spans="2:2" x14ac:dyDescent="0.25">
      <c r="B934" s="414">
        <v>0.05</v>
      </c>
    </row>
    <row r="935" spans="2:2" x14ac:dyDescent="0.25">
      <c r="B935" s="414">
        <v>0.05</v>
      </c>
    </row>
    <row r="936" spans="2:2" x14ac:dyDescent="0.25">
      <c r="B936" s="414">
        <v>0.05</v>
      </c>
    </row>
    <row r="937" spans="2:2" x14ac:dyDescent="0.25">
      <c r="B937" s="414">
        <v>0.05</v>
      </c>
    </row>
    <row r="938" spans="2:2" x14ac:dyDescent="0.25">
      <c r="B938" s="414">
        <v>0.05</v>
      </c>
    </row>
    <row r="939" spans="2:2" x14ac:dyDescent="0.25">
      <c r="B939" s="414">
        <v>0.05</v>
      </c>
    </row>
    <row r="940" spans="2:2" x14ac:dyDescent="0.25">
      <c r="B940" s="414">
        <v>0.05</v>
      </c>
    </row>
    <row r="941" spans="2:2" x14ac:dyDescent="0.25">
      <c r="B941" s="414">
        <v>0.05</v>
      </c>
    </row>
    <row r="942" spans="2:2" x14ac:dyDescent="0.25">
      <c r="B942" s="414">
        <v>0.05</v>
      </c>
    </row>
    <row r="943" spans="2:2" x14ac:dyDescent="0.25">
      <c r="B943" s="414">
        <v>0.05</v>
      </c>
    </row>
    <row r="944" spans="2:2" x14ac:dyDescent="0.25">
      <c r="B944" s="414">
        <v>0.05</v>
      </c>
    </row>
    <row r="945" spans="2:2" x14ac:dyDescent="0.25">
      <c r="B945" s="414">
        <v>0.05</v>
      </c>
    </row>
    <row r="946" spans="2:2" x14ac:dyDescent="0.25">
      <c r="B946" s="414">
        <v>0.05</v>
      </c>
    </row>
    <row r="947" spans="2:2" x14ac:dyDescent="0.25">
      <c r="B947" s="414">
        <v>0.05</v>
      </c>
    </row>
    <row r="948" spans="2:2" x14ac:dyDescent="0.25">
      <c r="B948" s="414">
        <v>0.05</v>
      </c>
    </row>
    <row r="949" spans="2:2" x14ac:dyDescent="0.25">
      <c r="B949" s="414">
        <v>0.05</v>
      </c>
    </row>
    <row r="950" spans="2:2" x14ac:dyDescent="0.25">
      <c r="B950" s="414">
        <v>0.05</v>
      </c>
    </row>
    <row r="951" spans="2:2" x14ac:dyDescent="0.25">
      <c r="B951" s="414">
        <v>0.05</v>
      </c>
    </row>
    <row r="952" spans="2:2" x14ac:dyDescent="0.25">
      <c r="B952" s="414">
        <v>0.05</v>
      </c>
    </row>
    <row r="953" spans="2:2" x14ac:dyDescent="0.25">
      <c r="B953" s="414">
        <v>0.05</v>
      </c>
    </row>
    <row r="954" spans="2:2" x14ac:dyDescent="0.25">
      <c r="B954" s="414">
        <v>0.05</v>
      </c>
    </row>
    <row r="955" spans="2:2" x14ac:dyDescent="0.25">
      <c r="B955" s="414">
        <v>0.05</v>
      </c>
    </row>
    <row r="956" spans="2:2" x14ac:dyDescent="0.25">
      <c r="B956" s="414">
        <v>0.05</v>
      </c>
    </row>
    <row r="957" spans="2:2" x14ac:dyDescent="0.25">
      <c r="B957" s="414">
        <v>0.05</v>
      </c>
    </row>
    <row r="958" spans="2:2" x14ac:dyDescent="0.25">
      <c r="B958" s="414">
        <v>0.05</v>
      </c>
    </row>
    <row r="959" spans="2:2" x14ac:dyDescent="0.25">
      <c r="B959" s="414">
        <v>0.05</v>
      </c>
    </row>
    <row r="960" spans="2:2" x14ac:dyDescent="0.25">
      <c r="B960" s="414">
        <v>0.05</v>
      </c>
    </row>
    <row r="961" spans="2:2" x14ac:dyDescent="0.25">
      <c r="B961" s="414">
        <v>0.05</v>
      </c>
    </row>
    <row r="962" spans="2:2" x14ac:dyDescent="0.25">
      <c r="B962" s="414">
        <v>0.05</v>
      </c>
    </row>
    <row r="963" spans="2:2" x14ac:dyDescent="0.25">
      <c r="B963" s="414">
        <v>0.05</v>
      </c>
    </row>
    <row r="964" spans="2:2" x14ac:dyDescent="0.25">
      <c r="B964" s="414">
        <v>0.05</v>
      </c>
    </row>
    <row r="965" spans="2:2" x14ac:dyDescent="0.25">
      <c r="B965" s="414">
        <v>0.05</v>
      </c>
    </row>
    <row r="966" spans="2:2" x14ac:dyDescent="0.25">
      <c r="B966" s="414">
        <v>0.05</v>
      </c>
    </row>
    <row r="967" spans="2:2" x14ac:dyDescent="0.25">
      <c r="B967" s="414">
        <v>0.05</v>
      </c>
    </row>
    <row r="968" spans="2:2" x14ac:dyDescent="0.25">
      <c r="B968" s="414">
        <v>0.05</v>
      </c>
    </row>
    <row r="969" spans="2:2" x14ac:dyDescent="0.25">
      <c r="B969" s="414">
        <v>0.05</v>
      </c>
    </row>
    <row r="970" spans="2:2" x14ac:dyDescent="0.25">
      <c r="B970" s="414">
        <v>0.05</v>
      </c>
    </row>
    <row r="971" spans="2:2" x14ac:dyDescent="0.25">
      <c r="B971" s="414">
        <v>0.05</v>
      </c>
    </row>
    <row r="972" spans="2:2" x14ac:dyDescent="0.25">
      <c r="B972" s="414">
        <v>0.05</v>
      </c>
    </row>
    <row r="973" spans="2:2" x14ac:dyDescent="0.25">
      <c r="B973" s="414">
        <v>0.05</v>
      </c>
    </row>
    <row r="974" spans="2:2" x14ac:dyDescent="0.25">
      <c r="B974" s="414">
        <v>0.05</v>
      </c>
    </row>
    <row r="975" spans="2:2" x14ac:dyDescent="0.25">
      <c r="B975" s="414">
        <v>0.05</v>
      </c>
    </row>
    <row r="976" spans="2:2" x14ac:dyDescent="0.25">
      <c r="B976" s="414">
        <v>0.05</v>
      </c>
    </row>
    <row r="977" spans="2:2" x14ac:dyDescent="0.25">
      <c r="B977" s="414">
        <v>0.05</v>
      </c>
    </row>
    <row r="978" spans="2:2" x14ac:dyDescent="0.25">
      <c r="B978" s="414">
        <v>0.05</v>
      </c>
    </row>
    <row r="979" spans="2:2" x14ac:dyDescent="0.25">
      <c r="B979" s="414">
        <v>0.05</v>
      </c>
    </row>
    <row r="980" spans="2:2" x14ac:dyDescent="0.25">
      <c r="B980" s="414">
        <v>0.05</v>
      </c>
    </row>
    <row r="981" spans="2:2" x14ac:dyDescent="0.25">
      <c r="B981" s="414">
        <v>0.05</v>
      </c>
    </row>
    <row r="982" spans="2:2" x14ac:dyDescent="0.25">
      <c r="B982" s="414">
        <v>0.05</v>
      </c>
    </row>
    <row r="983" spans="2:2" x14ac:dyDescent="0.25">
      <c r="B983" s="414">
        <v>0.05</v>
      </c>
    </row>
    <row r="984" spans="2:2" x14ac:dyDescent="0.25">
      <c r="B984" s="414">
        <v>0.05</v>
      </c>
    </row>
    <row r="985" spans="2:2" x14ac:dyDescent="0.25">
      <c r="B985" s="414">
        <v>0.05</v>
      </c>
    </row>
    <row r="986" spans="2:2" x14ac:dyDescent="0.25">
      <c r="B986" s="414">
        <v>0.05</v>
      </c>
    </row>
    <row r="987" spans="2:2" x14ac:dyDescent="0.25">
      <c r="B987" s="414">
        <v>0.05</v>
      </c>
    </row>
    <row r="988" spans="2:2" x14ac:dyDescent="0.25">
      <c r="B988" s="414">
        <v>0.05</v>
      </c>
    </row>
    <row r="989" spans="2:2" x14ac:dyDescent="0.25">
      <c r="B989" s="414">
        <v>0.05</v>
      </c>
    </row>
    <row r="990" spans="2:2" x14ac:dyDescent="0.25">
      <c r="B990" s="414">
        <v>0.05</v>
      </c>
    </row>
    <row r="991" spans="2:2" x14ac:dyDescent="0.25">
      <c r="B991" s="414">
        <v>0.05</v>
      </c>
    </row>
    <row r="992" spans="2:2" x14ac:dyDescent="0.25">
      <c r="B992" s="414">
        <v>0.05</v>
      </c>
    </row>
    <row r="993" spans="2:2" x14ac:dyDescent="0.25">
      <c r="B993" s="414">
        <v>0.05</v>
      </c>
    </row>
    <row r="994" spans="2:2" x14ac:dyDescent="0.25">
      <c r="B994" s="414">
        <v>0.05</v>
      </c>
    </row>
    <row r="995" spans="2:2" x14ac:dyDescent="0.25">
      <c r="B995" s="414">
        <v>0.05</v>
      </c>
    </row>
    <row r="996" spans="2:2" x14ac:dyDescent="0.25">
      <c r="B996" s="414">
        <v>0.05</v>
      </c>
    </row>
    <row r="997" spans="2:2" x14ac:dyDescent="0.25">
      <c r="B997" s="414">
        <v>0.05</v>
      </c>
    </row>
    <row r="998" spans="2:2" x14ac:dyDescent="0.25">
      <c r="B998" s="414">
        <v>0.05</v>
      </c>
    </row>
    <row r="999" spans="2:2" x14ac:dyDescent="0.25">
      <c r="B999" s="414">
        <v>0.05</v>
      </c>
    </row>
    <row r="1000" spans="2:2" x14ac:dyDescent="0.25">
      <c r="B1000" s="414">
        <v>0.05</v>
      </c>
    </row>
    <row r="1001" spans="2:2" x14ac:dyDescent="0.25">
      <c r="B1001" s="414">
        <v>0.05</v>
      </c>
    </row>
    <row r="1002" spans="2:2" x14ac:dyDescent="0.25">
      <c r="B1002" s="414">
        <v>0.05</v>
      </c>
    </row>
    <row r="1003" spans="2:2" x14ac:dyDescent="0.25">
      <c r="B1003" s="414">
        <v>0.05</v>
      </c>
    </row>
    <row r="1004" spans="2:2" x14ac:dyDescent="0.25">
      <c r="B1004" s="414">
        <v>0.05</v>
      </c>
    </row>
    <row r="1005" spans="2:2" x14ac:dyDescent="0.25">
      <c r="B1005" s="414">
        <v>0.05</v>
      </c>
    </row>
    <row r="1006" spans="2:2" x14ac:dyDescent="0.25">
      <c r="B1006" s="414">
        <v>0.05</v>
      </c>
    </row>
    <row r="1007" spans="2:2" x14ac:dyDescent="0.25">
      <c r="B1007" s="414">
        <v>0.05</v>
      </c>
    </row>
    <row r="1008" spans="2:2" x14ac:dyDescent="0.25">
      <c r="B1008" s="414">
        <v>0.05</v>
      </c>
    </row>
    <row r="1009" spans="2:2" x14ac:dyDescent="0.25">
      <c r="B1009" s="414">
        <v>0.05</v>
      </c>
    </row>
    <row r="1010" spans="2:2" x14ac:dyDescent="0.25">
      <c r="B1010" s="414">
        <v>0.05</v>
      </c>
    </row>
    <row r="1011" spans="2:2" x14ac:dyDescent="0.25">
      <c r="B1011" s="414">
        <v>0.05</v>
      </c>
    </row>
    <row r="1012" spans="2:2" x14ac:dyDescent="0.25">
      <c r="B1012" s="414">
        <v>0.05</v>
      </c>
    </row>
    <row r="1013" spans="2:2" x14ac:dyDescent="0.25">
      <c r="B1013" s="414">
        <v>0.05</v>
      </c>
    </row>
    <row r="1014" spans="2:2" x14ac:dyDescent="0.25">
      <c r="B1014" s="414">
        <v>0.05</v>
      </c>
    </row>
    <row r="1015" spans="2:2" x14ac:dyDescent="0.25">
      <c r="B1015" s="414">
        <v>0.05</v>
      </c>
    </row>
    <row r="1016" spans="2:2" x14ac:dyDescent="0.25">
      <c r="B1016" s="414">
        <v>0.05</v>
      </c>
    </row>
    <row r="1017" spans="2:2" x14ac:dyDescent="0.25">
      <c r="B1017" s="414">
        <v>0.05</v>
      </c>
    </row>
    <row r="1018" spans="2:2" x14ac:dyDescent="0.25">
      <c r="B1018" s="414">
        <v>0.05</v>
      </c>
    </row>
    <row r="1019" spans="2:2" x14ac:dyDescent="0.25">
      <c r="B1019" s="414">
        <v>0.05</v>
      </c>
    </row>
    <row r="1020" spans="2:2" x14ac:dyDescent="0.25">
      <c r="B1020" s="414">
        <v>0.05</v>
      </c>
    </row>
    <row r="1021" spans="2:2" x14ac:dyDescent="0.25">
      <c r="B1021" s="414">
        <v>0.05</v>
      </c>
    </row>
    <row r="1022" spans="2:2" x14ac:dyDescent="0.25">
      <c r="B1022" s="414">
        <v>0.05</v>
      </c>
    </row>
    <row r="1023" spans="2:2" x14ac:dyDescent="0.25">
      <c r="B1023" s="414">
        <v>0.05</v>
      </c>
    </row>
    <row r="1024" spans="2:2" x14ac:dyDescent="0.25">
      <c r="B1024" s="414">
        <v>0.05</v>
      </c>
    </row>
    <row r="1025" spans="2:2" x14ac:dyDescent="0.25">
      <c r="B1025" s="414">
        <v>0.05</v>
      </c>
    </row>
    <row r="1026" spans="2:2" x14ac:dyDescent="0.25">
      <c r="B1026" s="414">
        <v>0.05</v>
      </c>
    </row>
    <row r="1027" spans="2:2" x14ac:dyDescent="0.25">
      <c r="B1027" s="414">
        <v>0.05</v>
      </c>
    </row>
    <row r="1028" spans="2:2" x14ac:dyDescent="0.25">
      <c r="B1028" s="414">
        <v>0.05</v>
      </c>
    </row>
    <row r="1029" spans="2:2" x14ac:dyDescent="0.25">
      <c r="B1029" s="414">
        <v>0.05</v>
      </c>
    </row>
    <row r="1030" spans="2:2" x14ac:dyDescent="0.25">
      <c r="B1030" s="414">
        <v>0.05</v>
      </c>
    </row>
    <row r="1031" spans="2:2" x14ac:dyDescent="0.25">
      <c r="B1031" s="414">
        <v>0.05</v>
      </c>
    </row>
    <row r="1032" spans="2:2" x14ac:dyDescent="0.25">
      <c r="B1032" s="414">
        <v>0.05</v>
      </c>
    </row>
    <row r="1033" spans="2:2" x14ac:dyDescent="0.25">
      <c r="B1033" s="414">
        <v>0.05</v>
      </c>
    </row>
    <row r="1034" spans="2:2" x14ac:dyDescent="0.25">
      <c r="B1034" s="414">
        <v>0.05</v>
      </c>
    </row>
    <row r="1035" spans="2:2" x14ac:dyDescent="0.25">
      <c r="B1035" s="414">
        <v>0.05</v>
      </c>
    </row>
    <row r="1036" spans="2:2" x14ac:dyDescent="0.25">
      <c r="B1036" s="414">
        <v>0.05</v>
      </c>
    </row>
    <row r="1037" spans="2:2" x14ac:dyDescent="0.25">
      <c r="B1037" s="414">
        <v>0.05</v>
      </c>
    </row>
    <row r="1038" spans="2:2" x14ac:dyDescent="0.25">
      <c r="B1038" s="414">
        <v>0.05</v>
      </c>
    </row>
    <row r="1039" spans="2:2" x14ac:dyDescent="0.25">
      <c r="B1039" s="414">
        <v>0.05</v>
      </c>
    </row>
    <row r="1040" spans="2:2" x14ac:dyDescent="0.25">
      <c r="B1040" s="414">
        <v>0.05</v>
      </c>
    </row>
    <row r="1041" spans="2:2" x14ac:dyDescent="0.25">
      <c r="B1041" s="414">
        <v>0.05</v>
      </c>
    </row>
    <row r="1042" spans="2:2" x14ac:dyDescent="0.25">
      <c r="B1042" s="414">
        <v>0.05</v>
      </c>
    </row>
    <row r="1043" spans="2:2" x14ac:dyDescent="0.25">
      <c r="B1043" s="414">
        <v>0.05</v>
      </c>
    </row>
    <row r="1044" spans="2:2" x14ac:dyDescent="0.25">
      <c r="B1044" s="414">
        <v>0.05</v>
      </c>
    </row>
    <row r="1045" spans="2:2" x14ac:dyDescent="0.25">
      <c r="B1045" s="414">
        <v>0.05</v>
      </c>
    </row>
    <row r="1046" spans="2:2" x14ac:dyDescent="0.25">
      <c r="B1046" s="414">
        <v>0.05</v>
      </c>
    </row>
    <row r="1047" spans="2:2" x14ac:dyDescent="0.25">
      <c r="B1047" s="414">
        <v>0.05</v>
      </c>
    </row>
    <row r="1048" spans="2:2" x14ac:dyDescent="0.25">
      <c r="B1048" s="414">
        <v>0.05</v>
      </c>
    </row>
    <row r="1049" spans="2:2" x14ac:dyDescent="0.25">
      <c r="B1049" s="414">
        <v>0.05</v>
      </c>
    </row>
    <row r="1050" spans="2:2" x14ac:dyDescent="0.25">
      <c r="B1050" s="414">
        <v>0.05</v>
      </c>
    </row>
    <row r="1051" spans="2:2" x14ac:dyDescent="0.25">
      <c r="B1051" s="414">
        <v>0.05</v>
      </c>
    </row>
    <row r="1052" spans="2:2" x14ac:dyDescent="0.25">
      <c r="B1052" s="414">
        <v>0.05</v>
      </c>
    </row>
    <row r="1053" spans="2:2" x14ac:dyDescent="0.25">
      <c r="B1053" s="414">
        <v>0.05</v>
      </c>
    </row>
    <row r="1054" spans="2:2" x14ac:dyDescent="0.25">
      <c r="B1054" s="414">
        <v>0.05</v>
      </c>
    </row>
    <row r="1055" spans="2:2" x14ac:dyDescent="0.2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2" t="s">
        <v>91</v>
      </c>
      <c r="B117" s="142">
        <v>4004.8571428571427</v>
      </c>
      <c r="C117" s="142">
        <v>360.57142857142856</v>
      </c>
      <c r="D117" s="142">
        <v>4974.5714285714284</v>
      </c>
      <c r="E117" s="142">
        <v>9340</v>
      </c>
      <c r="F117" s="132"/>
      <c r="G117" s="2"/>
    </row>
    <row r="118" spans="1:7" x14ac:dyDescent="0.25">
      <c r="A118" s="392" t="s">
        <v>93</v>
      </c>
      <c r="B118" s="142">
        <v>3399.8571428571427</v>
      </c>
      <c r="C118" s="142">
        <v>239.28571428571428</v>
      </c>
      <c r="D118" s="142">
        <v>3921.5714285714284</v>
      </c>
      <c r="E118" s="142">
        <v>7560.7142857142853</v>
      </c>
      <c r="F118" s="132"/>
      <c r="G118" s="2"/>
    </row>
    <row r="119" spans="1:7" x14ac:dyDescent="0.25">
      <c r="A119" s="392" t="s">
        <v>94</v>
      </c>
      <c r="B119" s="142">
        <v>3414.7142857142858</v>
      </c>
      <c r="C119" s="142">
        <v>224.85714285714286</v>
      </c>
      <c r="D119" s="142">
        <v>3782</v>
      </c>
      <c r="E119" s="142">
        <v>7421.5714285714284</v>
      </c>
      <c r="F119" s="132"/>
      <c r="G119" s="2"/>
    </row>
    <row r="120" spans="1:7" x14ac:dyDescent="0.25">
      <c r="A120" s="392"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04">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1:7" x14ac:dyDescent="0.25">
      <c r="A161" s="114" t="s">
        <v>299</v>
      </c>
      <c r="B161" s="44">
        <v>2253.5714285714284</v>
      </c>
      <c r="C161" s="44">
        <v>48.571428571428569</v>
      </c>
      <c r="D161" s="44">
        <v>1923.8571428571429</v>
      </c>
      <c r="E161" s="44">
        <v>4226</v>
      </c>
      <c r="F161" s="95"/>
      <c r="G161" s="2"/>
    </row>
    <row r="162" spans="1:7" x14ac:dyDescent="0.25">
      <c r="B162" s="44"/>
      <c r="C162" s="44"/>
      <c r="D162" s="44"/>
      <c r="E162" s="44"/>
      <c r="F162" s="95"/>
      <c r="G162" s="2"/>
    </row>
    <row r="163" spans="1:7" x14ac:dyDescent="0.25">
      <c r="B163" s="44"/>
      <c r="C163" s="44"/>
      <c r="D163" s="44"/>
      <c r="E163" s="44"/>
      <c r="F163" s="95"/>
      <c r="G163" s="2"/>
    </row>
    <row r="164" spans="1:7" x14ac:dyDescent="0.25">
      <c r="B164" s="44"/>
      <c r="C164" s="44"/>
      <c r="D164" s="44"/>
      <c r="E164" s="44"/>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1"/>
  <sheetViews>
    <sheetView showGridLines="0" zoomScale="89" zoomScaleNormal="90" workbookViewId="0">
      <pane ySplit="3" topLeftCell="A29"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478</v>
      </c>
    </row>
    <row r="47" spans="1:3" x14ac:dyDescent="0.25">
      <c r="A47" s="218">
        <v>1</v>
      </c>
      <c r="B47" s="223" t="s">
        <v>252</v>
      </c>
      <c r="C47" s="208">
        <v>641</v>
      </c>
    </row>
    <row r="48" spans="1:3" x14ac:dyDescent="0.25">
      <c r="A48" s="218">
        <v>2</v>
      </c>
      <c r="B48" s="223" t="s">
        <v>265</v>
      </c>
      <c r="C48" s="208">
        <v>478</v>
      </c>
    </row>
    <row r="49" spans="1:3" x14ac:dyDescent="0.25">
      <c r="A49" s="218">
        <v>3</v>
      </c>
      <c r="B49" s="223" t="s">
        <v>284</v>
      </c>
      <c r="C49" s="208">
        <v>380</v>
      </c>
    </row>
    <row r="50" spans="1:3" x14ac:dyDescent="0.25">
      <c r="A50" s="218">
        <v>4</v>
      </c>
      <c r="B50" s="223" t="s">
        <v>292</v>
      </c>
      <c r="C50" s="208">
        <v>244</v>
      </c>
    </row>
    <row r="51" spans="1:3" x14ac:dyDescent="0.25">
      <c r="A51" s="218">
        <v>5</v>
      </c>
      <c r="B51" s="223" t="s">
        <v>300</v>
      </c>
      <c r="C51" s="208">
        <v>145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4">
        <v>952</v>
      </c>
      <c r="C29" s="404">
        <v>801</v>
      </c>
      <c r="D29" s="257">
        <v>0.74</v>
      </c>
      <c r="E29" s="113">
        <v>41950</v>
      </c>
      <c r="F29" s="84">
        <v>2.3E-2</v>
      </c>
      <c r="G29" s="8"/>
    </row>
    <row r="30" spans="1:7" x14ac:dyDescent="0.25">
      <c r="A30" s="11">
        <v>44131</v>
      </c>
      <c r="B30" s="404">
        <v>1062</v>
      </c>
      <c r="C30" s="404">
        <v>789</v>
      </c>
      <c r="D30" s="257">
        <v>0.73</v>
      </c>
      <c r="E30" s="113">
        <v>40996</v>
      </c>
      <c r="F30" s="84">
        <v>2.5999999999999999E-2</v>
      </c>
      <c r="G30" s="8"/>
    </row>
    <row r="31" spans="1:7" x14ac:dyDescent="0.25">
      <c r="A31" s="11">
        <v>44138</v>
      </c>
      <c r="B31" s="404">
        <v>957</v>
      </c>
      <c r="C31" s="404">
        <v>817</v>
      </c>
      <c r="D31" s="257">
        <v>0.76</v>
      </c>
      <c r="E31" s="113">
        <v>42985</v>
      </c>
      <c r="F31" s="84">
        <v>2.1999999999999999E-2</v>
      </c>
      <c r="G31" s="8"/>
    </row>
    <row r="32" spans="1:7" x14ac:dyDescent="0.25">
      <c r="A32" s="11">
        <v>44145</v>
      </c>
      <c r="B32" s="404">
        <v>1004</v>
      </c>
      <c r="C32" s="404">
        <v>808</v>
      </c>
      <c r="D32" s="257">
        <v>0.75</v>
      </c>
      <c r="E32" s="113">
        <v>41234</v>
      </c>
      <c r="F32" s="84">
        <v>2.4E-2</v>
      </c>
    </row>
    <row r="33" spans="1:6" x14ac:dyDescent="0.25">
      <c r="A33" s="11">
        <v>44152</v>
      </c>
      <c r="B33" s="404">
        <v>1004</v>
      </c>
      <c r="C33" s="404">
        <v>803</v>
      </c>
      <c r="D33" s="257">
        <v>0.75</v>
      </c>
      <c r="E33" s="113">
        <v>42319</v>
      </c>
      <c r="F33" s="84">
        <v>2.4E-2</v>
      </c>
    </row>
    <row r="34" spans="1:6" x14ac:dyDescent="0.25">
      <c r="A34" s="11">
        <v>44159</v>
      </c>
      <c r="B34" s="404">
        <v>805</v>
      </c>
      <c r="C34" s="404">
        <v>809</v>
      </c>
      <c r="D34" s="257">
        <v>0.75</v>
      </c>
      <c r="E34" s="113">
        <v>42704</v>
      </c>
      <c r="F34" s="84">
        <v>1.9E-2</v>
      </c>
    </row>
    <row r="35" spans="1:6" x14ac:dyDescent="0.25">
      <c r="A35" s="11">
        <v>44166</v>
      </c>
      <c r="B35" s="404">
        <v>813</v>
      </c>
      <c r="C35" s="404">
        <v>819</v>
      </c>
      <c r="D35" s="257">
        <v>0.76</v>
      </c>
      <c r="E35" s="113">
        <v>42687</v>
      </c>
      <c r="F35" s="84">
        <v>1.9E-2</v>
      </c>
    </row>
    <row r="36" spans="1:6" x14ac:dyDescent="0.25">
      <c r="A36" s="11">
        <v>44173</v>
      </c>
      <c r="B36" s="404">
        <v>774</v>
      </c>
      <c r="C36" s="404">
        <v>774</v>
      </c>
      <c r="D36" s="257">
        <v>0.72</v>
      </c>
      <c r="E36" s="113">
        <v>40403</v>
      </c>
      <c r="F36" s="84">
        <v>1.9E-2</v>
      </c>
    </row>
    <row r="37" spans="1:6" x14ac:dyDescent="0.25">
      <c r="A37" s="11">
        <v>44180</v>
      </c>
      <c r="B37" s="404">
        <v>780</v>
      </c>
      <c r="C37" s="404">
        <v>705</v>
      </c>
      <c r="D37" s="257">
        <v>0.66</v>
      </c>
      <c r="E37" s="113">
        <v>35954</v>
      </c>
      <c r="F37" s="84">
        <v>2.1999999999999999E-2</v>
      </c>
    </row>
    <row r="38" spans="1:6" x14ac:dyDescent="0.25">
      <c r="A38" s="11">
        <v>44187</v>
      </c>
      <c r="B38" s="404">
        <v>576</v>
      </c>
      <c r="C38" s="404">
        <v>670</v>
      </c>
      <c r="D38" s="257">
        <v>0.62</v>
      </c>
      <c r="E38" s="113">
        <v>34066</v>
      </c>
      <c r="F38" s="84">
        <v>1.7000000000000001E-2</v>
      </c>
    </row>
    <row r="39" spans="1:6" x14ac:dyDescent="0.25">
      <c r="A39" s="11">
        <v>44201</v>
      </c>
      <c r="B39" s="404">
        <v>1311</v>
      </c>
      <c r="C39" s="404">
        <v>709</v>
      </c>
      <c r="D39" s="257">
        <v>0.66</v>
      </c>
      <c r="E39" s="113">
        <v>36734</v>
      </c>
      <c r="F39" s="84">
        <v>3.5999999999999997E-2</v>
      </c>
    </row>
    <row r="40" spans="1:6" x14ac:dyDescent="0.25">
      <c r="A40" s="11">
        <v>44208</v>
      </c>
      <c r="B40" s="404">
        <v>1594</v>
      </c>
      <c r="C40" s="404">
        <v>726</v>
      </c>
      <c r="D40" s="257">
        <v>0.68</v>
      </c>
      <c r="E40" s="113">
        <v>37654</v>
      </c>
      <c r="F40" s="84">
        <v>4.2000000000000003E-2</v>
      </c>
    </row>
    <row r="41" spans="1:6" x14ac:dyDescent="0.25">
      <c r="A41" s="11">
        <v>44215</v>
      </c>
      <c r="B41" s="404">
        <v>1592</v>
      </c>
      <c r="C41" s="404">
        <v>743</v>
      </c>
      <c r="D41" s="257">
        <v>0.69</v>
      </c>
      <c r="E41" s="113">
        <v>38660</v>
      </c>
      <c r="F41" s="84">
        <v>4.1000000000000002E-2</v>
      </c>
    </row>
    <row r="42" spans="1:6" x14ac:dyDescent="0.25">
      <c r="A42" s="11">
        <v>44222</v>
      </c>
      <c r="B42" s="404">
        <v>1423</v>
      </c>
      <c r="C42" s="404">
        <v>728</v>
      </c>
      <c r="D42" s="257">
        <v>0.68</v>
      </c>
      <c r="E42" s="113">
        <v>38017</v>
      </c>
      <c r="F42" s="84">
        <v>3.6999999999999998E-2</v>
      </c>
    </row>
    <row r="43" spans="1:6" x14ac:dyDescent="0.25">
      <c r="A43" s="11">
        <v>44229</v>
      </c>
      <c r="B43" s="404">
        <v>1175</v>
      </c>
      <c r="C43" s="404">
        <v>717</v>
      </c>
      <c r="D43" s="257">
        <v>0.67</v>
      </c>
      <c r="E43" s="113">
        <v>37506</v>
      </c>
      <c r="F43" s="84">
        <v>3.1E-2</v>
      </c>
    </row>
    <row r="44" spans="1:6" x14ac:dyDescent="0.25">
      <c r="A44" s="11">
        <v>44236</v>
      </c>
      <c r="B44" s="404">
        <v>1031</v>
      </c>
      <c r="C44" s="404">
        <v>711</v>
      </c>
      <c r="D44" s="257">
        <v>0.66</v>
      </c>
      <c r="E44" s="113">
        <v>35981</v>
      </c>
      <c r="F44" s="84">
        <v>2.9000000000000001E-2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6"/>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5">
        <v>0.08</v>
      </c>
    </row>
    <row r="16" spans="1:16" x14ac:dyDescent="0.25">
      <c r="A16" s="208">
        <v>39</v>
      </c>
      <c r="B16" s="226">
        <v>44097</v>
      </c>
      <c r="C16" s="227">
        <v>95</v>
      </c>
      <c r="D16" s="385">
        <v>0.09</v>
      </c>
      <c r="E16" s="95"/>
    </row>
    <row r="17" spans="1:4" x14ac:dyDescent="0.25">
      <c r="A17" s="208">
        <v>40</v>
      </c>
      <c r="B17" s="226">
        <v>44104</v>
      </c>
      <c r="C17" s="227">
        <v>92</v>
      </c>
      <c r="D17" s="385">
        <v>0.09</v>
      </c>
    </row>
    <row r="18" spans="1:4" x14ac:dyDescent="0.25">
      <c r="A18" s="208">
        <v>41</v>
      </c>
      <c r="B18" s="226">
        <v>44111</v>
      </c>
      <c r="C18" s="227">
        <v>91</v>
      </c>
      <c r="D18" s="385">
        <v>0.08</v>
      </c>
    </row>
    <row r="19" spans="1:4" x14ac:dyDescent="0.25">
      <c r="A19" s="208">
        <v>42</v>
      </c>
      <c r="B19" s="226">
        <v>44118</v>
      </c>
      <c r="C19" s="227">
        <v>101</v>
      </c>
      <c r="D19" s="385">
        <v>0.09</v>
      </c>
    </row>
    <row r="20" spans="1:4" x14ac:dyDescent="0.25">
      <c r="A20" s="208">
        <v>43</v>
      </c>
      <c r="B20" s="226">
        <v>44125</v>
      </c>
      <c r="C20" s="227">
        <v>114</v>
      </c>
      <c r="D20" s="385">
        <v>0.11</v>
      </c>
    </row>
    <row r="21" spans="1:4" x14ac:dyDescent="0.25">
      <c r="A21" s="208">
        <v>44</v>
      </c>
      <c r="B21" s="226">
        <v>44132</v>
      </c>
      <c r="C21" s="227">
        <v>134</v>
      </c>
      <c r="D21" s="385">
        <v>0.12</v>
      </c>
    </row>
    <row r="22" spans="1:4" x14ac:dyDescent="0.25">
      <c r="A22" s="208">
        <v>45</v>
      </c>
      <c r="B22" s="226">
        <v>44139</v>
      </c>
      <c r="C22" s="227">
        <v>137</v>
      </c>
      <c r="D22" s="385">
        <v>0.13</v>
      </c>
    </row>
    <row r="23" spans="1:4" x14ac:dyDescent="0.25">
      <c r="A23" s="208">
        <v>46</v>
      </c>
      <c r="B23" s="226">
        <v>44146</v>
      </c>
      <c r="C23" s="227">
        <v>146</v>
      </c>
      <c r="D23" s="385">
        <v>0.14000000000000001</v>
      </c>
    </row>
    <row r="24" spans="1:4" x14ac:dyDescent="0.25">
      <c r="A24" s="208">
        <v>47</v>
      </c>
      <c r="B24" s="226">
        <v>44153</v>
      </c>
      <c r="C24" s="227">
        <v>141</v>
      </c>
      <c r="D24" s="385">
        <v>0.13</v>
      </c>
    </row>
    <row r="25" spans="1:4" x14ac:dyDescent="0.25">
      <c r="A25" s="208">
        <v>48</v>
      </c>
      <c r="B25" s="226">
        <v>44160</v>
      </c>
      <c r="C25" s="227">
        <v>129</v>
      </c>
      <c r="D25" s="385">
        <v>0.12</v>
      </c>
    </row>
    <row r="26" spans="1:4" x14ac:dyDescent="0.25">
      <c r="A26" s="208">
        <v>49</v>
      </c>
      <c r="B26" s="226">
        <v>44167</v>
      </c>
      <c r="C26" s="227">
        <v>128</v>
      </c>
      <c r="D26" s="385">
        <v>0.12</v>
      </c>
    </row>
    <row r="27" spans="1:4" x14ac:dyDescent="0.25">
      <c r="A27" s="208">
        <v>50</v>
      </c>
      <c r="B27" s="226">
        <v>44174</v>
      </c>
      <c r="C27" s="227">
        <v>117</v>
      </c>
      <c r="D27" s="385">
        <v>0.11</v>
      </c>
    </row>
    <row r="28" spans="1:4" x14ac:dyDescent="0.25">
      <c r="A28" s="208">
        <v>51</v>
      </c>
      <c r="B28" s="226">
        <v>44181</v>
      </c>
      <c r="C28" s="227">
        <v>140</v>
      </c>
      <c r="D28" s="385">
        <v>0.13</v>
      </c>
    </row>
    <row r="29" spans="1:4" x14ac:dyDescent="0.25">
      <c r="A29" s="208">
        <v>52</v>
      </c>
      <c r="B29" s="226">
        <v>44188</v>
      </c>
      <c r="C29" s="227">
        <v>138</v>
      </c>
      <c r="D29" s="385">
        <v>0.13</v>
      </c>
    </row>
    <row r="30" spans="1:4" x14ac:dyDescent="0.25">
      <c r="A30" s="208">
        <v>53</v>
      </c>
      <c r="B30" s="226">
        <v>44194</v>
      </c>
      <c r="C30" s="227">
        <v>149</v>
      </c>
      <c r="D30" s="385">
        <v>0.14000000000000001</v>
      </c>
    </row>
    <row r="31" spans="1:4" x14ac:dyDescent="0.25">
      <c r="A31" s="416">
        <v>1</v>
      </c>
      <c r="B31" s="226">
        <v>44201</v>
      </c>
      <c r="C31" s="208">
        <v>154</v>
      </c>
      <c r="D31" s="77">
        <v>0.14000000000000001</v>
      </c>
    </row>
    <row r="32" spans="1:4" x14ac:dyDescent="0.25">
      <c r="A32" s="416">
        <v>2</v>
      </c>
      <c r="B32" s="226">
        <v>44209</v>
      </c>
      <c r="C32" s="208">
        <v>180</v>
      </c>
      <c r="D32" s="77">
        <v>0.17</v>
      </c>
    </row>
    <row r="33" spans="1:4" x14ac:dyDescent="0.25">
      <c r="A33" s="416">
        <v>3</v>
      </c>
      <c r="B33" s="226">
        <v>44216</v>
      </c>
      <c r="C33" s="208">
        <v>172</v>
      </c>
      <c r="D33" s="77">
        <v>0.16</v>
      </c>
    </row>
    <row r="34" spans="1:4" x14ac:dyDescent="0.25">
      <c r="A34" s="416">
        <v>4</v>
      </c>
      <c r="B34" s="226">
        <v>44223</v>
      </c>
      <c r="C34" s="208">
        <v>181</v>
      </c>
      <c r="D34" s="77">
        <v>0.17</v>
      </c>
    </row>
    <row r="35" spans="1:4" x14ac:dyDescent="0.25">
      <c r="A35" s="416">
        <v>5</v>
      </c>
      <c r="B35" s="226">
        <v>44230</v>
      </c>
      <c r="C35" s="208">
        <v>140</v>
      </c>
      <c r="D35" s="77">
        <v>0.13</v>
      </c>
    </row>
    <row r="36" spans="1:4" x14ac:dyDescent="0.25">
      <c r="A36" s="416">
        <v>6</v>
      </c>
      <c r="B36" s="226">
        <v>44237</v>
      </c>
      <c r="C36" s="208">
        <v>116</v>
      </c>
      <c r="D36" s="77">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43"/>
  <sheetViews>
    <sheetView workbookViewId="0">
      <pane xSplit="1" ySplit="3" topLeftCell="B33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8"/>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2" x14ac:dyDescent="0.25">
      <c r="A337" s="302">
        <v>44237</v>
      </c>
      <c r="B337" s="128">
        <v>6551</v>
      </c>
    </row>
    <row r="338" spans="1:2" x14ac:dyDescent="0.25">
      <c r="A338" s="302">
        <v>44238</v>
      </c>
      <c r="B338" s="128">
        <v>6599</v>
      </c>
    </row>
    <row r="339" spans="1:2" x14ac:dyDescent="0.25">
      <c r="A339" s="302">
        <v>44239</v>
      </c>
      <c r="B339" s="128">
        <v>6666</v>
      </c>
    </row>
    <row r="340" spans="1:2" x14ac:dyDescent="0.25">
      <c r="A340" s="302">
        <v>44240</v>
      </c>
      <c r="B340" s="128">
        <v>6711</v>
      </c>
    </row>
    <row r="341" spans="1:2" x14ac:dyDescent="0.25">
      <c r="A341" s="302">
        <v>44241</v>
      </c>
      <c r="B341" s="128">
        <v>6715</v>
      </c>
    </row>
    <row r="342" spans="1:2" x14ac:dyDescent="0.25">
      <c r="A342" s="302">
        <v>44242</v>
      </c>
      <c r="B342" s="128">
        <v>6715</v>
      </c>
    </row>
    <row r="343" spans="1:2" x14ac:dyDescent="0.25">
      <c r="A343" s="302">
        <v>44243</v>
      </c>
      <c r="B343" s="128">
        <v>6764</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8" workbookViewId="0">
      <selection activeCell="A98" sqref="A98"/>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
      <c r="A93" s="308">
        <v>44183</v>
      </c>
      <c r="B93" s="390">
        <v>44480</v>
      </c>
      <c r="C93" s="304">
        <v>0.80237825229999993</v>
      </c>
      <c r="D93" s="304">
        <v>0.13409418100000001</v>
      </c>
      <c r="E93" s="304">
        <v>6.3514698199999997E-2</v>
      </c>
    </row>
    <row r="94" spans="1:19" x14ac:dyDescent="0.2">
      <c r="A94" s="308">
        <v>44186</v>
      </c>
      <c r="B94" s="390">
        <v>74080</v>
      </c>
      <c r="C94" s="304">
        <v>0.61673762059999993</v>
      </c>
      <c r="D94" s="304">
        <v>0.23838858239999999</v>
      </c>
      <c r="E94" s="304">
        <v>0.14484608819999997</v>
      </c>
    </row>
    <row r="95" spans="1:19" x14ac:dyDescent="0.2">
      <c r="A95" s="308">
        <v>44187</v>
      </c>
      <c r="B95" s="390">
        <v>79992</v>
      </c>
      <c r="C95" s="304">
        <v>0.55153155800000009</v>
      </c>
      <c r="D95" s="304">
        <v>0.28552678770000001</v>
      </c>
      <c r="E95" s="304">
        <v>0.16291248800000002</v>
      </c>
    </row>
    <row r="96" spans="1:19" x14ac:dyDescent="0.2">
      <c r="A96" s="308">
        <v>44188</v>
      </c>
      <c r="B96" s="390">
        <v>27333</v>
      </c>
      <c r="C96" s="304">
        <v>0.56089519779999997</v>
      </c>
      <c r="D96" s="304">
        <v>0.22995571740000001</v>
      </c>
      <c r="E96" s="304">
        <v>0.2091490848</v>
      </c>
    </row>
    <row r="98" spans="1:19" ht="25.5" x14ac:dyDescent="0.2">
      <c r="A98" s="95"/>
      <c r="B98" s="418" t="s">
        <v>254</v>
      </c>
      <c r="C98" s="418"/>
      <c r="D98" s="418"/>
      <c r="E98" s="418"/>
      <c r="P98" s="418" t="s">
        <v>266</v>
      </c>
      <c r="Q98" s="418"/>
      <c r="R98" s="418"/>
      <c r="S98" s="418"/>
    </row>
    <row r="99" spans="1:19" x14ac:dyDescent="0.2">
      <c r="B99" s="419" t="s">
        <v>255</v>
      </c>
      <c r="C99" s="301" t="s">
        <v>256</v>
      </c>
      <c r="D99" s="301" t="s">
        <v>257</v>
      </c>
      <c r="E99" s="301" t="s">
        <v>258</v>
      </c>
      <c r="P99" s="419" t="s">
        <v>255</v>
      </c>
      <c r="Q99" s="301" t="s">
        <v>256</v>
      </c>
      <c r="R99" s="301" t="s">
        <v>257</v>
      </c>
      <c r="S99" s="301" t="s">
        <v>258</v>
      </c>
    </row>
    <row r="100" spans="1:19" x14ac:dyDescent="0.2">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
      <c r="A103" s="308">
        <v>44207</v>
      </c>
      <c r="B103" s="426">
        <v>6.6885605599999995E-2</v>
      </c>
      <c r="C103" s="426">
        <v>9.2433263700000004E-2</v>
      </c>
      <c r="D103" s="426">
        <v>2.9868827399999999E-2</v>
      </c>
      <c r="E103" s="426">
        <v>0.15285204990000001</v>
      </c>
      <c r="O103" s="307">
        <v>44210</v>
      </c>
      <c r="P103" s="263">
        <v>6.4177588100000002E-2</v>
      </c>
      <c r="Q103" s="263">
        <v>9.0228906499999997E-2</v>
      </c>
      <c r="R103" s="263">
        <v>2.6285966399999999E-2</v>
      </c>
      <c r="S103" s="263">
        <v>0.16567211060000001</v>
      </c>
    </row>
    <row r="104" spans="1:19" x14ac:dyDescent="0.2">
      <c r="A104" s="427">
        <v>44208</v>
      </c>
      <c r="B104" s="428">
        <v>6.9470678399999999E-2</v>
      </c>
      <c r="C104" s="428">
        <v>9.6836577800000004E-2</v>
      </c>
      <c r="D104" s="428">
        <v>3.0488062100000001E-2</v>
      </c>
      <c r="E104" s="428">
        <v>0.15759521379999999</v>
      </c>
      <c r="O104" s="307">
        <v>44211</v>
      </c>
      <c r="P104" s="263">
        <v>5.8642040700000002E-2</v>
      </c>
      <c r="Q104" s="263">
        <v>8.2355316900000003E-2</v>
      </c>
      <c r="R104" s="263">
        <v>2.4741956700000001E-2</v>
      </c>
      <c r="S104" s="263">
        <v>0.1340807175</v>
      </c>
    </row>
    <row r="105" spans="1:19" x14ac:dyDescent="0.2">
      <c r="A105" s="308">
        <v>44209</v>
      </c>
      <c r="B105" s="426">
        <v>7.0336584800000004E-2</v>
      </c>
      <c r="C105" s="426">
        <v>9.8445622900000002E-2</v>
      </c>
      <c r="D105" s="426">
        <v>3.0709980500000001E-2</v>
      </c>
      <c r="E105" s="426">
        <v>0.16904247659999999</v>
      </c>
      <c r="O105" s="307">
        <v>44214</v>
      </c>
      <c r="P105" s="263">
        <v>6.8912229000000005E-2</v>
      </c>
      <c r="Q105" s="263">
        <v>9.7062654200000001E-2</v>
      </c>
      <c r="R105" s="263">
        <v>2.91588178E-2</v>
      </c>
      <c r="S105" s="263">
        <v>0.16565164430000001</v>
      </c>
    </row>
    <row r="106" spans="1:19" ht="15" x14ac:dyDescent="0.25">
      <c r="A106" s="308">
        <v>44210</v>
      </c>
      <c r="B106" s="430">
        <v>6.4460440100000002E-2</v>
      </c>
      <c r="C106" s="430">
        <v>9.0336429600000004E-2</v>
      </c>
      <c r="D106" s="430">
        <v>2.7916320299999998E-2</v>
      </c>
      <c r="E106" s="430">
        <v>0.15110793419999999</v>
      </c>
      <c r="O106" s="307">
        <v>44215</v>
      </c>
      <c r="P106" s="263">
        <v>7.1761449800000002E-2</v>
      </c>
      <c r="Q106" s="263">
        <v>0.1002231088</v>
      </c>
      <c r="R106" s="263">
        <v>3.1422888900000001E-2</v>
      </c>
      <c r="S106" s="263">
        <v>0.17486671740000001</v>
      </c>
    </row>
    <row r="107" spans="1:19" x14ac:dyDescent="0.2">
      <c r="A107" s="308">
        <v>44211</v>
      </c>
      <c r="B107" s="426">
        <v>5.8154283299999998E-2</v>
      </c>
      <c r="C107" s="426">
        <v>8.1284606300000006E-2</v>
      </c>
      <c r="D107" s="426">
        <v>2.5704857899999999E-2</v>
      </c>
      <c r="E107" s="426">
        <v>0.1280985815</v>
      </c>
      <c r="O107" s="307">
        <v>44216</v>
      </c>
      <c r="P107" s="263">
        <v>7.2027456500000003E-2</v>
      </c>
      <c r="Q107" s="263">
        <v>0.1010327984</v>
      </c>
      <c r="R107" s="263">
        <v>3.0917560100000002E-2</v>
      </c>
      <c r="S107" s="263">
        <v>0.19769230769999999</v>
      </c>
    </row>
    <row r="108" spans="1:19" ht="15" x14ac:dyDescent="0.25">
      <c r="A108" s="308">
        <v>44214</v>
      </c>
      <c r="B108" s="426">
        <v>7.0061897499999998E-2</v>
      </c>
      <c r="C108" s="426">
        <v>9.8076579100000005E-2</v>
      </c>
      <c r="D108" s="426">
        <v>3.01115307E-2</v>
      </c>
      <c r="E108" s="426">
        <v>0.15478858509999999</v>
      </c>
      <c r="O108" s="307">
        <v>44217</v>
      </c>
      <c r="P108" s="429">
        <v>6.7778396099999999E-2</v>
      </c>
      <c r="Q108" s="429">
        <v>9.5297288800000005E-2</v>
      </c>
      <c r="R108" s="429">
        <v>2.9085043099999999E-2</v>
      </c>
      <c r="S108" s="429">
        <v>0.17049332919999999</v>
      </c>
    </row>
    <row r="109" spans="1:19" ht="15" x14ac:dyDescent="0.25">
      <c r="A109" s="308">
        <v>44215</v>
      </c>
      <c r="B109" s="304">
        <v>7.3869219299999997E-2</v>
      </c>
      <c r="C109" s="304">
        <v>0.1025510468</v>
      </c>
      <c r="D109" s="304">
        <v>3.3745847199999998E-2</v>
      </c>
      <c r="E109" s="304">
        <v>0.1669375092</v>
      </c>
      <c r="O109" s="307">
        <v>44218</v>
      </c>
      <c r="P109" s="429">
        <v>6.0569455899999999E-2</v>
      </c>
      <c r="Q109" s="429">
        <v>8.4248189599999995E-2</v>
      </c>
      <c r="R109" s="429">
        <v>2.7128893300000002E-2</v>
      </c>
      <c r="S109" s="429">
        <v>0.1460373998</v>
      </c>
    </row>
    <row r="110" spans="1:19" ht="15" x14ac:dyDescent="0.25">
      <c r="A110" s="308">
        <v>44216</v>
      </c>
      <c r="B110" s="430">
        <v>7.3529668899999998E-2</v>
      </c>
      <c r="C110" s="304">
        <v>0.1032717486</v>
      </c>
      <c r="D110" s="304">
        <v>3.1856680900000003E-2</v>
      </c>
      <c r="E110" s="304">
        <v>0.17103326460000001</v>
      </c>
      <c r="O110" s="307">
        <v>44221</v>
      </c>
      <c r="P110" s="429">
        <v>7.0652633000000006E-2</v>
      </c>
      <c r="Q110" s="429">
        <v>9.9535990199999994E-2</v>
      </c>
      <c r="R110" s="429">
        <v>2.9769007600000001E-2</v>
      </c>
      <c r="S110" s="429">
        <v>0.16750648949999999</v>
      </c>
    </row>
    <row r="111" spans="1:19" ht="15" x14ac:dyDescent="0.25">
      <c r="A111" s="308">
        <v>44217</v>
      </c>
      <c r="B111" s="430">
        <v>6.8849894499999995E-2</v>
      </c>
      <c r="C111" s="430">
        <v>9.7409147299999999E-2</v>
      </c>
      <c r="D111" s="430">
        <v>2.8798893799999999E-2</v>
      </c>
      <c r="E111" s="430">
        <v>0.16246290799999999</v>
      </c>
      <c r="O111" s="307">
        <v>44222</v>
      </c>
      <c r="P111" s="429">
        <v>7.3947429999999995E-2</v>
      </c>
      <c r="Q111" s="429">
        <v>0.10483025059999999</v>
      </c>
      <c r="R111" s="429">
        <v>3.0709995399999999E-2</v>
      </c>
      <c r="S111" s="429">
        <v>0.184206598</v>
      </c>
    </row>
    <row r="112" spans="1:19" ht="15" x14ac:dyDescent="0.25">
      <c r="A112" s="308">
        <v>44218</v>
      </c>
      <c r="B112" s="430">
        <v>6.70442594E-2</v>
      </c>
      <c r="C112" s="430">
        <v>8.8689768000000002E-2</v>
      </c>
      <c r="D112" s="430">
        <v>3.4684565799999997E-2</v>
      </c>
      <c r="E112" s="430">
        <v>0.19922990930000001</v>
      </c>
      <c r="O112" s="307">
        <v>44223</v>
      </c>
      <c r="P112" s="263">
        <v>7.4533942800000003E-2</v>
      </c>
      <c r="Q112" s="263">
        <v>0.10595213000000001</v>
      </c>
      <c r="R112" s="263">
        <v>3.0730859900000001E-2</v>
      </c>
      <c r="S112" s="263">
        <v>0.17489743199999999</v>
      </c>
    </row>
    <row r="113" spans="1:19" ht="15" x14ac:dyDescent="0.25">
      <c r="A113" s="308">
        <v>44221</v>
      </c>
      <c r="B113" s="430">
        <v>7.2533504700000001E-2</v>
      </c>
      <c r="C113" s="430">
        <v>0.1018946437</v>
      </c>
      <c r="D113" s="430">
        <v>3.1372347699999997E-2</v>
      </c>
      <c r="E113" s="430">
        <v>0.16161026840000001</v>
      </c>
      <c r="O113" s="307">
        <v>44224</v>
      </c>
      <c r="P113" s="263">
        <v>7.2979532999999999E-2</v>
      </c>
      <c r="Q113" s="263">
        <v>0.102852157</v>
      </c>
      <c r="R113" s="263">
        <v>3.1171152000000001E-2</v>
      </c>
      <c r="S113" s="263">
        <v>0.17184750730000001</v>
      </c>
    </row>
    <row r="114" spans="1:19" ht="15" x14ac:dyDescent="0.25">
      <c r="A114" s="308">
        <v>44222</v>
      </c>
      <c r="B114" s="430">
        <v>7.5945658200000002E-2</v>
      </c>
      <c r="C114" s="430">
        <v>0.1070545795</v>
      </c>
      <c r="D114" s="430">
        <v>3.22710399E-2</v>
      </c>
      <c r="E114" s="430">
        <v>0.17869115290000001</v>
      </c>
      <c r="O114" s="307">
        <v>44225</v>
      </c>
      <c r="P114" s="263">
        <v>7.4013543599999995E-2</v>
      </c>
      <c r="Q114" s="263">
        <v>0.10730893330000001</v>
      </c>
      <c r="R114" s="263">
        <v>2.76217549E-2</v>
      </c>
      <c r="S114" s="263">
        <v>0.16735173219999999</v>
      </c>
    </row>
    <row r="115" spans="1:19" ht="15" x14ac:dyDescent="0.25">
      <c r="A115" s="308">
        <v>44223</v>
      </c>
      <c r="B115" s="430">
        <v>7.6917470900000007E-2</v>
      </c>
      <c r="C115" s="430">
        <v>0.109072691</v>
      </c>
      <c r="D115" s="430">
        <v>3.2054268900000002E-2</v>
      </c>
      <c r="E115" s="430">
        <v>0.1692749462</v>
      </c>
      <c r="O115" s="307">
        <v>44228</v>
      </c>
      <c r="P115" s="263">
        <v>7.62267628E-2</v>
      </c>
      <c r="Q115" s="263">
        <v>0.1089966914</v>
      </c>
      <c r="R115" s="263">
        <v>3.0055684400000001E-2</v>
      </c>
      <c r="S115" s="263">
        <v>0.18248175180000001</v>
      </c>
    </row>
    <row r="116" spans="1:19" ht="15" x14ac:dyDescent="0.25">
      <c r="A116" s="308">
        <v>44224</v>
      </c>
      <c r="B116" s="430">
        <v>7.5019314700000006E-2</v>
      </c>
      <c r="C116" s="430">
        <v>0.1056955641</v>
      </c>
      <c r="D116" s="430">
        <v>3.21318004E-2</v>
      </c>
      <c r="E116" s="430">
        <v>0.16480366869999999</v>
      </c>
      <c r="O116" s="307">
        <v>44229</v>
      </c>
      <c r="P116" s="263">
        <v>7.8902232500000002E-2</v>
      </c>
      <c r="Q116" s="263">
        <v>0.1124409019</v>
      </c>
      <c r="R116" s="263">
        <v>3.13659128E-2</v>
      </c>
      <c r="S116" s="263">
        <v>0.18228829990000001</v>
      </c>
    </row>
    <row r="117" spans="1:19" ht="15" x14ac:dyDescent="0.25">
      <c r="A117" s="308">
        <v>44225</v>
      </c>
      <c r="B117" s="430">
        <v>7.0273029400000006E-2</v>
      </c>
      <c r="C117" s="430">
        <v>0.1006585064</v>
      </c>
      <c r="D117" s="430">
        <v>2.7814537899999998E-2</v>
      </c>
      <c r="E117" s="430">
        <v>0.1579994317</v>
      </c>
      <c r="O117" s="307">
        <v>44230</v>
      </c>
      <c r="P117" s="263">
        <v>7.5719437000000001E-2</v>
      </c>
      <c r="Q117" s="263">
        <v>0.10750443110000001</v>
      </c>
      <c r="R117" s="263">
        <v>3.0757162800000001E-2</v>
      </c>
      <c r="S117" s="263">
        <v>0.18224149000000001</v>
      </c>
    </row>
    <row r="118" spans="1:19" ht="15" x14ac:dyDescent="0.25">
      <c r="A118" s="308">
        <v>44228</v>
      </c>
      <c r="B118" s="430">
        <v>7.5838257399999998E-2</v>
      </c>
      <c r="C118" s="430">
        <v>0.107952515</v>
      </c>
      <c r="D118" s="430">
        <v>2.9884257099999999E-2</v>
      </c>
      <c r="E118" s="430">
        <v>0.1716303347</v>
      </c>
      <c r="O118" s="307">
        <v>44231</v>
      </c>
      <c r="P118" s="263">
        <v>7.5573844700000004E-2</v>
      </c>
      <c r="Q118" s="263">
        <v>0.1086352958</v>
      </c>
      <c r="R118" s="263">
        <v>2.8659484900000001E-2</v>
      </c>
      <c r="S118" s="263">
        <v>0.17362804879999999</v>
      </c>
    </row>
    <row r="119" spans="1:19" ht="15" x14ac:dyDescent="0.25">
      <c r="A119" s="308">
        <v>44229</v>
      </c>
      <c r="B119" s="430">
        <v>7.9406718200000004E-2</v>
      </c>
      <c r="C119" s="430">
        <v>0.1137534825</v>
      </c>
      <c r="D119" s="430">
        <v>3.0996625199999999E-2</v>
      </c>
      <c r="E119" s="430">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P120" s="263"/>
      <c r="Q120" s="263"/>
      <c r="R120" s="263"/>
      <c r="S120" s="263"/>
    </row>
    <row r="121" spans="1:19" x14ac:dyDescent="0.2">
      <c r="A121" s="308">
        <v>44231</v>
      </c>
      <c r="B121" s="304">
        <v>7.6577297799999999E-2</v>
      </c>
      <c r="C121" s="304">
        <v>0.109615138</v>
      </c>
      <c r="D121" s="304">
        <v>3.00695016E-2</v>
      </c>
      <c r="E121" s="304">
        <v>0.17381022760000001</v>
      </c>
      <c r="P121" s="263"/>
      <c r="Q121" s="263"/>
      <c r="R121" s="263"/>
      <c r="S121" s="263"/>
    </row>
    <row r="122" spans="1:19" x14ac:dyDescent="0.2">
      <c r="A122" s="308">
        <v>44232</v>
      </c>
      <c r="B122" s="304">
        <v>6.5138594800000005E-2</v>
      </c>
      <c r="C122" s="304">
        <v>9.3111424499999998E-2</v>
      </c>
      <c r="D122" s="304">
        <v>2.63542168E-2</v>
      </c>
      <c r="E122" s="304">
        <v>0.13567746689999999</v>
      </c>
      <c r="P122" s="263"/>
      <c r="Q122" s="263"/>
      <c r="R122" s="263"/>
      <c r="S122" s="263"/>
    </row>
    <row r="123" spans="1:19" x14ac:dyDescent="0.2">
      <c r="A123" s="307">
        <v>44235</v>
      </c>
      <c r="B123" s="263">
        <v>7.5431092699999994E-2</v>
      </c>
      <c r="C123" s="263">
        <v>0.1054032947</v>
      </c>
      <c r="D123" s="263">
        <v>3.2911754199999997E-2</v>
      </c>
      <c r="E123" s="263">
        <v>0.17120462049999999</v>
      </c>
      <c r="P123" s="263"/>
      <c r="Q123" s="263"/>
      <c r="R123" s="263"/>
      <c r="S123" s="263"/>
    </row>
    <row r="124" spans="1:19" x14ac:dyDescent="0.2">
      <c r="A124" s="307">
        <v>44236</v>
      </c>
      <c r="B124" s="263">
        <v>6.4879801200000004E-2</v>
      </c>
      <c r="C124" s="263">
        <v>9.1883396800000003E-2</v>
      </c>
      <c r="D124" s="263">
        <v>2.6159541299999998E-2</v>
      </c>
      <c r="E124" s="263">
        <v>0.14734198409999999</v>
      </c>
      <c r="P124" s="263"/>
      <c r="Q124" s="263"/>
      <c r="R124" s="263"/>
      <c r="S124" s="263"/>
    </row>
    <row r="125" spans="1:19" x14ac:dyDescent="0.2">
      <c r="A125" s="307">
        <v>44237</v>
      </c>
      <c r="B125" s="263">
        <v>6.5269037799999999E-2</v>
      </c>
      <c r="C125" s="263">
        <v>9.1061325600000007E-2</v>
      </c>
      <c r="D125" s="263">
        <v>2.7204432600000002E-2</v>
      </c>
      <c r="E125" s="263">
        <v>0.1660276074</v>
      </c>
      <c r="P125" s="263"/>
      <c r="Q125" s="263"/>
      <c r="R125" s="263"/>
      <c r="S125" s="263"/>
    </row>
    <row r="126" spans="1:19" x14ac:dyDescent="0.2">
      <c r="A126" s="307">
        <v>44238</v>
      </c>
      <c r="B126" s="263">
        <v>6.3151498700000003E-2</v>
      </c>
      <c r="C126" s="263">
        <v>8.8557231E-2</v>
      </c>
      <c r="D126" s="263">
        <v>2.5334051999999999E-2</v>
      </c>
      <c r="E126" s="263">
        <v>0.1746425167</v>
      </c>
      <c r="P126" s="263"/>
      <c r="Q126" s="263"/>
      <c r="R126" s="263"/>
      <c r="S126" s="263"/>
    </row>
    <row r="127" spans="1:19" x14ac:dyDescent="0.2">
      <c r="A127" s="307">
        <v>44239</v>
      </c>
      <c r="B127" s="263">
        <v>6.4942496500000002E-2</v>
      </c>
      <c r="C127" s="263">
        <v>8.9551699499999998E-2</v>
      </c>
      <c r="D127" s="263">
        <v>2.7652545000000001E-2</v>
      </c>
      <c r="E127" s="263">
        <v>0.14349112429999999</v>
      </c>
      <c r="P127" s="263"/>
      <c r="Q127" s="263"/>
      <c r="R127" s="263"/>
      <c r="S127" s="263"/>
    </row>
    <row r="128" spans="1: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41"/>
  <sheetViews>
    <sheetView workbookViewId="0">
      <pane xSplit="1" ySplit="3" topLeftCell="B22"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3" customWidth="1"/>
    <col min="2" max="3" width="20.5703125" style="403" customWidth="1"/>
    <col min="4" max="16384" width="8.5703125" style="403"/>
  </cols>
  <sheetData>
    <row r="1" spans="1:15" x14ac:dyDescent="0.25">
      <c r="A1" s="417" t="s">
        <v>277</v>
      </c>
    </row>
    <row r="3" spans="1:15" ht="59.1" customHeight="1" x14ac:dyDescent="0.25">
      <c r="A3" s="56" t="s">
        <v>0</v>
      </c>
      <c r="B3" s="62" t="s">
        <v>250</v>
      </c>
      <c r="C3" s="62" t="s">
        <v>251</v>
      </c>
    </row>
    <row r="4" spans="1:15" x14ac:dyDescent="0.25">
      <c r="A4" s="25">
        <v>44207</v>
      </c>
      <c r="B4" s="423">
        <v>163377</v>
      </c>
      <c r="C4" s="423">
        <v>2758</v>
      </c>
    </row>
    <row r="5" spans="1:15" x14ac:dyDescent="0.25">
      <c r="A5" s="25">
        <v>44208</v>
      </c>
      <c r="B5" s="57">
        <v>175942</v>
      </c>
      <c r="C5" s="57">
        <v>2857</v>
      </c>
    </row>
    <row r="6" spans="1:15" x14ac:dyDescent="0.25">
      <c r="A6" s="25">
        <v>44209</v>
      </c>
      <c r="B6" s="57">
        <v>191965</v>
      </c>
      <c r="C6" s="57">
        <v>2990</v>
      </c>
    </row>
    <row r="7" spans="1:15" x14ac:dyDescent="0.25">
      <c r="A7" s="25">
        <v>44210</v>
      </c>
      <c r="B7" s="57">
        <v>208207</v>
      </c>
      <c r="C7" s="57">
        <v>3190</v>
      </c>
    </row>
    <row r="8" spans="1:15" x14ac:dyDescent="0.25">
      <c r="A8" s="25">
        <v>44211</v>
      </c>
      <c r="B8" s="57">
        <v>224840</v>
      </c>
      <c r="C8" s="57">
        <v>3331</v>
      </c>
    </row>
    <row r="9" spans="1:15" x14ac:dyDescent="0.25">
      <c r="A9" s="25">
        <v>44212</v>
      </c>
      <c r="B9" s="424"/>
      <c r="C9" s="422"/>
    </row>
    <row r="10" spans="1:15" x14ac:dyDescent="0.25">
      <c r="A10" s="25">
        <v>44213</v>
      </c>
      <c r="B10" s="422"/>
      <c r="C10" s="422"/>
    </row>
    <row r="11" spans="1:15" x14ac:dyDescent="0.25">
      <c r="A11" s="25">
        <v>44214</v>
      </c>
      <c r="B11" s="57">
        <v>264991</v>
      </c>
      <c r="C11" s="57">
        <v>3698</v>
      </c>
    </row>
    <row r="12" spans="1:15" x14ac:dyDescent="0.25">
      <c r="A12" s="25">
        <v>44215</v>
      </c>
      <c r="B12" s="57">
        <v>284582</v>
      </c>
      <c r="C12" s="57">
        <v>3886</v>
      </c>
      <c r="N12" s="363"/>
      <c r="O12" s="363"/>
    </row>
    <row r="13" spans="1:15" x14ac:dyDescent="0.25">
      <c r="A13" s="25">
        <v>44216</v>
      </c>
      <c r="B13" s="57">
        <v>309909</v>
      </c>
      <c r="C13" s="57">
        <v>4170</v>
      </c>
      <c r="N13" s="363"/>
      <c r="O13" s="363"/>
    </row>
    <row r="14" spans="1:15" x14ac:dyDescent="0.25">
      <c r="A14" s="25">
        <v>44217</v>
      </c>
      <c r="B14" s="57">
        <v>334871</v>
      </c>
      <c r="C14" s="57">
        <v>4466</v>
      </c>
      <c r="N14" s="363"/>
      <c r="O14" s="363"/>
    </row>
    <row r="15" spans="1:15" x14ac:dyDescent="0.25">
      <c r="A15" s="25">
        <v>44218</v>
      </c>
      <c r="B15" s="57">
        <v>358454</v>
      </c>
      <c r="C15" s="57">
        <v>4689</v>
      </c>
      <c r="N15" s="363"/>
      <c r="O15" s="363"/>
    </row>
    <row r="16" spans="1:15" x14ac:dyDescent="0.25">
      <c r="A16" s="25">
        <v>44219</v>
      </c>
      <c r="B16" s="57">
        <v>380667</v>
      </c>
      <c r="C16" s="57">
        <v>5188</v>
      </c>
      <c r="N16" s="363"/>
      <c r="O16" s="363"/>
    </row>
    <row r="17" spans="1:15" x14ac:dyDescent="0.25">
      <c r="A17" s="25">
        <v>44220</v>
      </c>
      <c r="B17" s="57">
        <v>404038</v>
      </c>
      <c r="C17" s="57">
        <v>5383</v>
      </c>
      <c r="N17" s="363"/>
      <c r="O17" s="363"/>
    </row>
    <row r="18" spans="1:15" x14ac:dyDescent="0.25">
      <c r="A18" s="25">
        <v>44221</v>
      </c>
      <c r="B18" s="57">
        <v>415402</v>
      </c>
      <c r="C18" s="57">
        <v>5538</v>
      </c>
      <c r="N18" s="363"/>
      <c r="O18" s="363"/>
    </row>
    <row r="19" spans="1:15" x14ac:dyDescent="0.25">
      <c r="A19" s="25">
        <v>44222</v>
      </c>
      <c r="B19" s="61">
        <v>437900</v>
      </c>
      <c r="C19" s="61">
        <v>6060</v>
      </c>
      <c r="N19" s="363"/>
      <c r="O19" s="363"/>
    </row>
    <row r="20" spans="1:15" x14ac:dyDescent="0.25">
      <c r="A20" s="25">
        <v>44223</v>
      </c>
      <c r="B20" s="57">
        <v>462092</v>
      </c>
      <c r="C20" s="57">
        <v>6596</v>
      </c>
      <c r="N20" s="363"/>
      <c r="O20" s="363"/>
    </row>
    <row r="21" spans="1:15" x14ac:dyDescent="0.25">
      <c r="A21" s="25">
        <v>44224</v>
      </c>
      <c r="B21" s="57">
        <v>491658</v>
      </c>
      <c r="C21" s="57">
        <v>6783</v>
      </c>
      <c r="N21" s="363"/>
      <c r="O21" s="363"/>
    </row>
    <row r="22" spans="1:15" x14ac:dyDescent="0.25">
      <c r="A22" s="25">
        <v>44225</v>
      </c>
      <c r="B22" s="57">
        <v>515855</v>
      </c>
      <c r="C22" s="57">
        <v>7095</v>
      </c>
      <c r="N22" s="363"/>
      <c r="O22" s="363"/>
    </row>
    <row r="23" spans="1:15" x14ac:dyDescent="0.25">
      <c r="A23" s="25">
        <v>44226</v>
      </c>
      <c r="B23" s="61">
        <v>543370</v>
      </c>
      <c r="C23" s="61">
        <v>7638</v>
      </c>
      <c r="N23" s="363"/>
      <c r="O23" s="363"/>
    </row>
    <row r="24" spans="1:15" x14ac:dyDescent="0.25">
      <c r="A24" s="25">
        <v>44227</v>
      </c>
      <c r="B24" s="61">
        <v>566269</v>
      </c>
      <c r="C24" s="61">
        <v>7794</v>
      </c>
      <c r="N24" s="363"/>
      <c r="O24" s="363"/>
    </row>
    <row r="25" spans="1:15" x14ac:dyDescent="0.25">
      <c r="A25" s="25">
        <v>44228</v>
      </c>
      <c r="B25" s="61">
        <v>575897</v>
      </c>
      <c r="C25" s="61">
        <v>7849</v>
      </c>
      <c r="N25" s="363"/>
      <c r="O25" s="363"/>
    </row>
    <row r="26" spans="1:15" x14ac:dyDescent="0.25">
      <c r="A26" s="25">
        <v>44229</v>
      </c>
      <c r="B26" s="61">
        <v>610778</v>
      </c>
      <c r="C26" s="61">
        <v>8345</v>
      </c>
      <c r="N26" s="363"/>
      <c r="O26" s="363"/>
    </row>
    <row r="27" spans="1:15" x14ac:dyDescent="0.25">
      <c r="A27" s="25">
        <v>44230</v>
      </c>
      <c r="B27" s="61">
        <v>649262</v>
      </c>
      <c r="C27" s="61">
        <v>8758</v>
      </c>
      <c r="N27" s="363"/>
      <c r="O27" s="363"/>
    </row>
    <row r="28" spans="1:15" x14ac:dyDescent="0.25">
      <c r="A28" s="25">
        <v>44231</v>
      </c>
      <c r="B28" s="61">
        <v>694347</v>
      </c>
      <c r="C28" s="61">
        <v>9031</v>
      </c>
      <c r="N28" s="363"/>
      <c r="O28" s="363"/>
    </row>
    <row r="29" spans="1:15" x14ac:dyDescent="0.25">
      <c r="A29" s="25">
        <v>44232</v>
      </c>
      <c r="B29" s="61">
        <v>742512</v>
      </c>
      <c r="C29" s="61">
        <v>9529</v>
      </c>
      <c r="D29" s="363"/>
      <c r="N29" s="363"/>
      <c r="O29" s="363"/>
    </row>
    <row r="30" spans="1:15" x14ac:dyDescent="0.25">
      <c r="A30" s="25">
        <v>44233</v>
      </c>
      <c r="B30" s="61">
        <v>786427</v>
      </c>
      <c r="C30" s="61">
        <v>10332</v>
      </c>
      <c r="N30" s="363"/>
      <c r="O30" s="363"/>
    </row>
    <row r="31" spans="1:15" x14ac:dyDescent="0.25">
      <c r="A31" s="25">
        <v>44234</v>
      </c>
      <c r="B31" s="61">
        <v>839266</v>
      </c>
      <c r="C31" s="61">
        <v>10582</v>
      </c>
      <c r="N31" s="363"/>
      <c r="O31" s="363"/>
    </row>
    <row r="32" spans="1:15" x14ac:dyDescent="0.25">
      <c r="A32" s="25">
        <v>44235</v>
      </c>
      <c r="B32" s="61">
        <v>866823</v>
      </c>
      <c r="C32" s="61">
        <v>10690</v>
      </c>
      <c r="N32" s="363"/>
      <c r="O32" s="363"/>
    </row>
    <row r="33" spans="1:15" x14ac:dyDescent="0.25">
      <c r="A33" s="25">
        <v>44236</v>
      </c>
      <c r="B33" s="61">
        <v>928122</v>
      </c>
      <c r="C33" s="61">
        <v>12257</v>
      </c>
      <c r="N33" s="363"/>
      <c r="O33" s="363"/>
    </row>
    <row r="34" spans="1:15" x14ac:dyDescent="0.25">
      <c r="A34" s="25">
        <v>44237</v>
      </c>
      <c r="B34" s="61">
        <v>985569</v>
      </c>
      <c r="C34" s="61">
        <v>12866</v>
      </c>
      <c r="N34" s="363"/>
      <c r="O34" s="363"/>
    </row>
    <row r="35" spans="1:15" x14ac:dyDescent="0.25">
      <c r="A35" s="25">
        <v>44238</v>
      </c>
      <c r="B35" s="61">
        <v>1048747</v>
      </c>
      <c r="C35" s="61">
        <v>13195</v>
      </c>
      <c r="N35" s="363"/>
      <c r="O35" s="363"/>
    </row>
    <row r="36" spans="1:15" x14ac:dyDescent="0.25">
      <c r="A36" s="25">
        <v>44239</v>
      </c>
      <c r="B36" s="61">
        <v>1113625</v>
      </c>
      <c r="C36" s="61">
        <v>13566</v>
      </c>
      <c r="N36" s="363"/>
      <c r="O36" s="363"/>
    </row>
    <row r="37" spans="1:15" x14ac:dyDescent="0.25">
      <c r="A37" s="25">
        <v>44240</v>
      </c>
      <c r="B37" s="61">
        <v>1173445</v>
      </c>
      <c r="C37" s="61">
        <v>14009</v>
      </c>
      <c r="N37" s="363"/>
      <c r="O37" s="363"/>
    </row>
    <row r="38" spans="1:15" x14ac:dyDescent="0.25">
      <c r="A38" s="25">
        <v>44241</v>
      </c>
      <c r="B38" s="61">
        <v>1223774</v>
      </c>
      <c r="C38" s="61">
        <v>14281</v>
      </c>
      <c r="N38" s="363"/>
      <c r="O38" s="363"/>
    </row>
    <row r="39" spans="1:15" x14ac:dyDescent="0.25">
      <c r="A39" s="25">
        <v>44242</v>
      </c>
      <c r="B39" s="61">
        <f>967188+288002</f>
        <v>1255190</v>
      </c>
      <c r="C39" s="61">
        <v>14501</v>
      </c>
      <c r="N39" s="363"/>
      <c r="O39" s="363"/>
    </row>
    <row r="40" spans="1:15" x14ac:dyDescent="0.25">
      <c r="A40" s="25">
        <v>44243</v>
      </c>
      <c r="B40" s="61">
        <v>1288004</v>
      </c>
      <c r="C40" s="61">
        <v>17137</v>
      </c>
      <c r="N40" s="363"/>
      <c r="O40" s="363"/>
    </row>
    <row r="41" spans="1:15" x14ac:dyDescent="0.25">
      <c r="B41" s="363"/>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W27"/>
  <sheetViews>
    <sheetView zoomScaleNormal="100" workbookViewId="0">
      <pane xSplit="1" ySplit="4" topLeftCell="B1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70" bestFit="1" customWidth="1"/>
    <col min="2" max="2" width="13.5703125" style="442" customWidth="1"/>
    <col min="3" max="3" width="13.5703125" style="445" customWidth="1"/>
    <col min="4" max="4" width="17" style="370" customWidth="1"/>
    <col min="5" max="5" width="13.5703125" style="445" customWidth="1"/>
    <col min="6" max="6" width="13.5703125" style="437" customWidth="1"/>
    <col min="7" max="7" width="13.5703125" style="440" customWidth="1"/>
    <col min="8" max="8" width="13.5703125" style="445" customWidth="1"/>
    <col min="9" max="9" width="13.5703125" style="437" customWidth="1"/>
    <col min="10" max="10" width="13.5703125" style="445" customWidth="1"/>
    <col min="11" max="11" width="13.5703125" style="437" customWidth="1"/>
    <col min="12" max="12" width="14.42578125" style="440" customWidth="1"/>
    <col min="13" max="13" width="14.42578125" style="445" customWidth="1"/>
    <col min="14" max="14" width="14.42578125" style="437" customWidth="1"/>
    <col min="15" max="15" width="14.42578125" style="440" customWidth="1"/>
    <col min="16" max="16" width="14.42578125" style="445" customWidth="1"/>
    <col min="17" max="17" width="14.42578125" style="437" customWidth="1"/>
    <col min="18" max="18" width="14.42578125" style="440" customWidth="1"/>
    <col min="19" max="19" width="14.42578125" style="445" customWidth="1"/>
    <col min="20" max="23" width="14.42578125" style="437" customWidth="1"/>
    <col min="24" max="16384" width="9.42578125" style="370"/>
  </cols>
  <sheetData>
    <row r="1" spans="1:23" x14ac:dyDescent="0.25">
      <c r="A1" s="431" t="s">
        <v>269</v>
      </c>
    </row>
    <row r="3" spans="1:23" ht="39" customHeight="1" x14ac:dyDescent="0.25">
      <c r="A3" s="485" t="s">
        <v>0</v>
      </c>
      <c r="B3" s="487" t="s">
        <v>267</v>
      </c>
      <c r="C3" s="488"/>
      <c r="D3" s="488"/>
      <c r="E3" s="488"/>
      <c r="F3" s="489"/>
      <c r="G3" s="490" t="s">
        <v>272</v>
      </c>
      <c r="H3" s="491"/>
      <c r="I3" s="491"/>
      <c r="J3" s="491"/>
      <c r="K3" s="492"/>
      <c r="L3" s="482" t="s">
        <v>278</v>
      </c>
      <c r="M3" s="483"/>
      <c r="N3" s="484"/>
      <c r="O3" s="482" t="s">
        <v>276</v>
      </c>
      <c r="P3" s="483"/>
      <c r="Q3" s="484"/>
      <c r="R3" s="482" t="s">
        <v>290</v>
      </c>
      <c r="S3" s="483"/>
      <c r="T3" s="484"/>
      <c r="U3" s="482" t="s">
        <v>293</v>
      </c>
      <c r="V3" s="483"/>
      <c r="W3" s="484"/>
    </row>
    <row r="4" spans="1:23" ht="78.75" customHeight="1" x14ac:dyDescent="0.25">
      <c r="A4" s="486"/>
      <c r="B4" s="443" t="s">
        <v>268</v>
      </c>
      <c r="C4" s="433" t="s">
        <v>270</v>
      </c>
      <c r="D4" s="434" t="s">
        <v>285</v>
      </c>
      <c r="E4" s="433" t="s">
        <v>271</v>
      </c>
      <c r="F4" s="438" t="s">
        <v>288</v>
      </c>
      <c r="G4" s="435" t="s">
        <v>268</v>
      </c>
      <c r="H4" s="433" t="s">
        <v>273</v>
      </c>
      <c r="I4" s="439" t="s">
        <v>286</v>
      </c>
      <c r="J4" s="433" t="s">
        <v>274</v>
      </c>
      <c r="K4" s="438" t="s">
        <v>289</v>
      </c>
      <c r="L4" s="435" t="s">
        <v>268</v>
      </c>
      <c r="M4" s="433" t="s">
        <v>275</v>
      </c>
      <c r="N4" s="438" t="s">
        <v>287</v>
      </c>
      <c r="O4" s="435" t="s">
        <v>268</v>
      </c>
      <c r="P4" s="433" t="s">
        <v>275</v>
      </c>
      <c r="Q4" s="438" t="s">
        <v>287</v>
      </c>
      <c r="R4" s="435" t="s">
        <v>268</v>
      </c>
      <c r="S4" s="433" t="s">
        <v>275</v>
      </c>
      <c r="T4" s="438" t="s">
        <v>287</v>
      </c>
      <c r="U4" s="435" t="s">
        <v>268</v>
      </c>
      <c r="V4" s="433" t="s">
        <v>275</v>
      </c>
      <c r="W4" s="438" t="s">
        <v>287</v>
      </c>
    </row>
    <row r="5" spans="1:23" x14ac:dyDescent="0.25">
      <c r="A5" s="432">
        <v>44221</v>
      </c>
      <c r="B5" s="444">
        <v>28371</v>
      </c>
      <c r="C5" s="445">
        <v>30000</v>
      </c>
      <c r="D5" s="437">
        <f>B5/C5</f>
        <v>0.94569999999999999</v>
      </c>
      <c r="E5" s="445">
        <v>32000</v>
      </c>
      <c r="F5" s="436">
        <f>B5/E5</f>
        <v>0.88659374999999996</v>
      </c>
      <c r="G5" s="441">
        <v>36108</v>
      </c>
      <c r="H5" s="445">
        <v>45000</v>
      </c>
      <c r="I5" s="437">
        <f>G5/H5</f>
        <v>0.8024</v>
      </c>
      <c r="J5" s="445">
        <v>52000</v>
      </c>
      <c r="K5" s="436">
        <f>G5/J5</f>
        <v>0.69438461538461538</v>
      </c>
      <c r="L5" s="441">
        <v>115882</v>
      </c>
      <c r="M5" s="445">
        <v>250000</v>
      </c>
      <c r="N5" s="436">
        <f>L5/M5</f>
        <v>0.463528</v>
      </c>
      <c r="O5" s="441">
        <v>218985</v>
      </c>
      <c r="P5" s="445">
        <v>230000</v>
      </c>
      <c r="Q5" s="436">
        <f>O5/P5</f>
        <v>0.95210869565217393</v>
      </c>
      <c r="R5" s="441"/>
      <c r="T5" s="436"/>
      <c r="U5" s="449"/>
      <c r="W5" s="436"/>
    </row>
    <row r="6" spans="1:23" x14ac:dyDescent="0.25">
      <c r="A6" s="432">
        <v>44222</v>
      </c>
      <c r="B6" s="444">
        <v>28409</v>
      </c>
      <c r="C6" s="445">
        <v>30000</v>
      </c>
      <c r="D6" s="437">
        <f>B6/C6</f>
        <v>0.94696666666666662</v>
      </c>
      <c r="E6" s="445">
        <v>32000</v>
      </c>
      <c r="F6" s="436">
        <f>B6/E6</f>
        <v>0.88778124999999997</v>
      </c>
      <c r="G6" s="441">
        <v>37394</v>
      </c>
      <c r="H6" s="445">
        <v>45000</v>
      </c>
      <c r="I6" s="437">
        <f>G6/H6</f>
        <v>0.83097777777777782</v>
      </c>
      <c r="J6" s="445">
        <v>52000</v>
      </c>
      <c r="K6" s="436">
        <f>G6/J6</f>
        <v>0.7191153846153846</v>
      </c>
      <c r="L6" s="441">
        <v>127658</v>
      </c>
      <c r="M6" s="445">
        <v>250000</v>
      </c>
      <c r="N6" s="436">
        <f>L6/M6</f>
        <v>0.51063199999999997</v>
      </c>
      <c r="O6" s="441">
        <v>226257</v>
      </c>
      <c r="P6" s="445">
        <v>230000</v>
      </c>
      <c r="Q6" s="436">
        <f>O6/P6</f>
        <v>0.98372608695652175</v>
      </c>
      <c r="R6" s="441"/>
      <c r="T6" s="436"/>
      <c r="U6" s="449"/>
      <c r="W6" s="436"/>
    </row>
    <row r="7" spans="1:23" x14ac:dyDescent="0.25">
      <c r="A7" s="432">
        <v>44223</v>
      </c>
      <c r="B7" s="442">
        <v>28558</v>
      </c>
      <c r="C7" s="445">
        <v>30000</v>
      </c>
      <c r="D7" s="437">
        <f>B7/C7</f>
        <v>0.9519333333333333</v>
      </c>
      <c r="E7" s="445">
        <v>32000</v>
      </c>
      <c r="F7" s="436">
        <f>B7/E7</f>
        <v>0.89243749999999999</v>
      </c>
      <c r="G7" s="440">
        <v>37792</v>
      </c>
      <c r="H7" s="445">
        <v>45000</v>
      </c>
      <c r="I7" s="437">
        <f>G7/H7</f>
        <v>0.83982222222222225</v>
      </c>
      <c r="J7" s="445">
        <v>52000</v>
      </c>
      <c r="K7" s="436">
        <f>G7/J7</f>
        <v>0.72676923076923072</v>
      </c>
      <c r="L7" s="441">
        <v>140885</v>
      </c>
      <c r="M7" s="445">
        <v>250000</v>
      </c>
      <c r="N7" s="436">
        <f>L7/M7</f>
        <v>0.56354000000000004</v>
      </c>
      <c r="O7" s="441">
        <v>233681</v>
      </c>
      <c r="P7" s="445">
        <v>230000</v>
      </c>
      <c r="Q7" s="436" t="s">
        <v>283</v>
      </c>
      <c r="R7" s="441"/>
      <c r="T7" s="436"/>
      <c r="U7" s="449"/>
      <c r="W7" s="436"/>
    </row>
    <row r="8" spans="1:23" x14ac:dyDescent="0.25">
      <c r="A8" s="432">
        <v>44224</v>
      </c>
      <c r="B8" s="442">
        <v>28648</v>
      </c>
      <c r="C8" s="445">
        <v>30000</v>
      </c>
      <c r="D8" s="437">
        <f t="shared" ref="D8:D9" si="0">B8/C8</f>
        <v>0.9549333333333333</v>
      </c>
      <c r="E8" s="445">
        <v>32000</v>
      </c>
      <c r="F8" s="436">
        <f t="shared" ref="F8:F9" si="1">B8/E8</f>
        <v>0.89524999999999999</v>
      </c>
      <c r="G8" s="440">
        <v>38095</v>
      </c>
      <c r="H8" s="445">
        <v>45000</v>
      </c>
      <c r="I8" s="437">
        <f t="shared" ref="I8:I9" si="2">G8/H8</f>
        <v>0.84655555555555551</v>
      </c>
      <c r="J8" s="445">
        <v>52000</v>
      </c>
      <c r="K8" s="436">
        <f t="shared" ref="K8:K9" si="3">G8/J8</f>
        <v>0.73259615384615384</v>
      </c>
      <c r="L8" s="440">
        <v>157907</v>
      </c>
      <c r="M8" s="445">
        <v>250000</v>
      </c>
      <c r="N8" s="436">
        <f t="shared" ref="N8:N9" si="4">L8/M8</f>
        <v>0.63162799999999997</v>
      </c>
      <c r="O8" s="441">
        <v>240506</v>
      </c>
      <c r="P8" s="445">
        <v>230000</v>
      </c>
      <c r="Q8" s="436" t="s">
        <v>283</v>
      </c>
      <c r="T8" s="436"/>
      <c r="U8" s="449"/>
      <c r="W8" s="436"/>
    </row>
    <row r="9" spans="1:23" x14ac:dyDescent="0.25">
      <c r="A9" s="432">
        <v>44225</v>
      </c>
      <c r="B9" s="442">
        <v>28792</v>
      </c>
      <c r="C9" s="445">
        <v>30000</v>
      </c>
      <c r="D9" s="437">
        <f t="shared" si="0"/>
        <v>0.95973333333333333</v>
      </c>
      <c r="E9" s="445">
        <v>32000</v>
      </c>
      <c r="F9" s="436">
        <f t="shared" si="1"/>
        <v>0.89975000000000005</v>
      </c>
      <c r="G9" s="440">
        <v>38416</v>
      </c>
      <c r="H9" s="445">
        <v>45000</v>
      </c>
      <c r="I9" s="437">
        <f t="shared" si="2"/>
        <v>0.85368888888888894</v>
      </c>
      <c r="J9" s="445">
        <v>52000</v>
      </c>
      <c r="K9" s="436">
        <f t="shared" si="3"/>
        <v>0.73876923076923073</v>
      </c>
      <c r="L9" s="440">
        <v>170024</v>
      </c>
      <c r="M9" s="445">
        <v>250000</v>
      </c>
      <c r="N9" s="436">
        <f t="shared" si="4"/>
        <v>0.68009600000000003</v>
      </c>
      <c r="O9" s="441">
        <v>246803</v>
      </c>
      <c r="P9" s="445">
        <v>230000</v>
      </c>
      <c r="Q9" s="436" t="s">
        <v>283</v>
      </c>
      <c r="T9" s="436"/>
      <c r="U9" s="449"/>
      <c r="W9" s="436"/>
    </row>
    <row r="10" spans="1:23" x14ac:dyDescent="0.25">
      <c r="A10" s="432">
        <v>44226</v>
      </c>
      <c r="F10" s="436"/>
      <c r="K10" s="436"/>
      <c r="N10" s="436"/>
      <c r="O10" s="441"/>
      <c r="Q10" s="436"/>
      <c r="T10" s="436"/>
      <c r="U10" s="449"/>
      <c r="W10" s="436"/>
    </row>
    <row r="11" spans="1:23" x14ac:dyDescent="0.25">
      <c r="A11" s="432">
        <v>44227</v>
      </c>
      <c r="F11" s="436"/>
      <c r="K11" s="436"/>
      <c r="N11" s="436"/>
      <c r="O11" s="441"/>
      <c r="Q11" s="436"/>
      <c r="T11" s="436"/>
      <c r="U11" s="449"/>
      <c r="W11" s="436"/>
    </row>
    <row r="12" spans="1:23" x14ac:dyDescent="0.25">
      <c r="A12" s="432">
        <v>44228</v>
      </c>
      <c r="B12" s="442">
        <v>29264</v>
      </c>
      <c r="C12" s="445">
        <v>30000</v>
      </c>
      <c r="D12" s="437">
        <f t="shared" ref="D12" si="5">B12/C12</f>
        <v>0.9754666666666667</v>
      </c>
      <c r="E12" s="445">
        <v>32000</v>
      </c>
      <c r="F12" s="436">
        <f t="shared" ref="F12" si="6">B12/E12</f>
        <v>0.91449999999999998</v>
      </c>
      <c r="G12" s="440">
        <v>39385</v>
      </c>
      <c r="H12" s="445">
        <v>45000</v>
      </c>
      <c r="I12" s="437">
        <f t="shared" ref="I12" si="7">G12/H12</f>
        <v>0.87522222222222223</v>
      </c>
      <c r="J12" s="445">
        <v>52000</v>
      </c>
      <c r="K12" s="436">
        <f t="shared" ref="K12" si="8">G12/J12</f>
        <v>0.75740384615384615</v>
      </c>
      <c r="L12" s="440">
        <v>199261</v>
      </c>
      <c r="M12" s="445">
        <v>250000</v>
      </c>
      <c r="N12" s="436">
        <f t="shared" ref="N12" si="9">L12/M12</f>
        <v>0.79704399999999997</v>
      </c>
      <c r="O12" s="441">
        <v>258918</v>
      </c>
      <c r="P12" s="445">
        <v>230000</v>
      </c>
      <c r="Q12" s="436" t="s">
        <v>283</v>
      </c>
      <c r="R12" s="440">
        <v>26059</v>
      </c>
      <c r="S12" s="445">
        <v>190000</v>
      </c>
      <c r="T12" s="436">
        <f t="shared" ref="T12" si="10">R12/S12</f>
        <v>0.13715263157894736</v>
      </c>
      <c r="U12" s="449"/>
      <c r="W12" s="436"/>
    </row>
    <row r="13" spans="1:23" ht="14.85" customHeight="1" x14ac:dyDescent="0.25">
      <c r="A13" s="432">
        <v>44229</v>
      </c>
      <c r="B13" s="442">
        <v>29302</v>
      </c>
      <c r="C13" s="445">
        <v>30000</v>
      </c>
      <c r="D13" s="437">
        <f t="shared" ref="D13" si="11">B13/C13</f>
        <v>0.97673333333333334</v>
      </c>
      <c r="E13" s="445">
        <v>32000</v>
      </c>
      <c r="F13" s="436">
        <f t="shared" ref="F13" si="12">B13/E13</f>
        <v>0.91568749999999999</v>
      </c>
      <c r="G13" s="440">
        <v>39570</v>
      </c>
      <c r="H13" s="445">
        <v>45000</v>
      </c>
      <c r="I13" s="437">
        <f t="shared" ref="I13" si="13">G13/H13</f>
        <v>0.8793333333333333</v>
      </c>
      <c r="J13" s="445">
        <v>52000</v>
      </c>
      <c r="K13" s="436">
        <f t="shared" ref="K13" si="14">G13/J13</f>
        <v>0.76096153846153847</v>
      </c>
      <c r="L13" s="440">
        <v>208447</v>
      </c>
      <c r="M13" s="445">
        <v>250000</v>
      </c>
      <c r="N13" s="436">
        <f t="shared" ref="N13" si="15">L13/M13</f>
        <v>0.83378799999999997</v>
      </c>
      <c r="O13" s="441">
        <v>261716</v>
      </c>
      <c r="P13" s="445">
        <v>230000</v>
      </c>
      <c r="Q13" s="436" t="s">
        <v>283</v>
      </c>
      <c r="R13" s="440">
        <v>39364</v>
      </c>
      <c r="S13" s="445">
        <v>190000</v>
      </c>
      <c r="T13" s="436">
        <f t="shared" ref="T13" si="16">R13/S13</f>
        <v>0.20717894736842105</v>
      </c>
      <c r="U13" s="449"/>
      <c r="W13" s="436"/>
    </row>
    <row r="14" spans="1:23" x14ac:dyDescent="0.25">
      <c r="A14" s="448">
        <v>44230</v>
      </c>
      <c r="B14" s="442">
        <v>29404</v>
      </c>
      <c r="C14" s="445">
        <v>30000</v>
      </c>
      <c r="D14" s="437">
        <f t="shared" ref="D14" si="17">B14/C14</f>
        <v>0.9801333333333333</v>
      </c>
      <c r="E14" s="445">
        <v>32000</v>
      </c>
      <c r="F14" s="436">
        <f t="shared" ref="F14" si="18">B14/E14</f>
        <v>0.918875</v>
      </c>
      <c r="G14" s="440">
        <v>39734</v>
      </c>
      <c r="H14" s="445">
        <v>45000</v>
      </c>
      <c r="I14" s="437">
        <f t="shared" ref="I14" si="19">G14/H14</f>
        <v>0.88297777777777775</v>
      </c>
      <c r="J14" s="445">
        <v>52000</v>
      </c>
      <c r="K14" s="436">
        <f t="shared" ref="K14" si="20">G14/J14</f>
        <v>0.76411538461538464</v>
      </c>
      <c r="L14" s="440">
        <v>216815</v>
      </c>
      <c r="M14" s="445">
        <v>250000</v>
      </c>
      <c r="N14" s="436">
        <f t="shared" ref="N14" si="21">L14/M14</f>
        <v>0.86726000000000003</v>
      </c>
      <c r="O14" s="441">
        <v>264598</v>
      </c>
      <c r="P14" s="445">
        <v>230000</v>
      </c>
      <c r="Q14" s="436" t="s">
        <v>283</v>
      </c>
      <c r="R14" s="440">
        <v>53851</v>
      </c>
      <c r="S14" s="445">
        <v>190000</v>
      </c>
      <c r="T14" s="436">
        <f t="shared" ref="T14" si="22">R14/S14</f>
        <v>0.28342631578947369</v>
      </c>
      <c r="U14" s="449"/>
      <c r="W14" s="436"/>
    </row>
    <row r="15" spans="1:23" x14ac:dyDescent="0.25">
      <c r="A15" s="448">
        <v>44231</v>
      </c>
      <c r="B15" s="442">
        <v>29482</v>
      </c>
      <c r="C15" s="445">
        <v>30000</v>
      </c>
      <c r="D15" s="437">
        <f t="shared" ref="D15" si="23">B15/C15</f>
        <v>0.98273333333333335</v>
      </c>
      <c r="E15" s="445">
        <v>32000</v>
      </c>
      <c r="F15" s="436">
        <f t="shared" ref="F15" si="24">B15/E15</f>
        <v>0.92131249999999998</v>
      </c>
      <c r="G15" s="440">
        <v>39870</v>
      </c>
      <c r="H15" s="445">
        <v>45000</v>
      </c>
      <c r="I15" s="437">
        <f t="shared" ref="I15" si="25">G15/H15</f>
        <v>0.88600000000000001</v>
      </c>
      <c r="J15" s="445">
        <v>52000</v>
      </c>
      <c r="K15" s="436">
        <f t="shared" ref="K15" si="26">G15/J15</f>
        <v>0.76673076923076922</v>
      </c>
      <c r="L15" s="440">
        <v>223817</v>
      </c>
      <c r="M15" s="445">
        <v>250000</v>
      </c>
      <c r="N15" s="436">
        <f t="shared" ref="N15" si="27">L15/M15</f>
        <v>0.89526799999999995</v>
      </c>
      <c r="O15" s="441">
        <v>267106</v>
      </c>
      <c r="P15" s="445">
        <v>230000</v>
      </c>
      <c r="Q15" s="436" t="s">
        <v>283</v>
      </c>
      <c r="R15" s="440">
        <v>71596</v>
      </c>
      <c r="S15" s="445">
        <v>190000</v>
      </c>
      <c r="T15" s="436">
        <f t="shared" ref="T15" si="28">R15/S15</f>
        <v>0.37682105263157895</v>
      </c>
      <c r="U15" s="449"/>
      <c r="W15" s="436"/>
    </row>
    <row r="16" spans="1:23" x14ac:dyDescent="0.25">
      <c r="A16" s="448">
        <v>44232</v>
      </c>
      <c r="B16" s="442">
        <v>29644</v>
      </c>
      <c r="C16" s="445">
        <v>30000</v>
      </c>
      <c r="D16" s="437">
        <f t="shared" ref="D16" si="29">B16/C16</f>
        <v>0.98813333333333331</v>
      </c>
      <c r="E16" s="445">
        <v>32000</v>
      </c>
      <c r="F16" s="436">
        <f t="shared" ref="F16" si="30">B16/E16</f>
        <v>0.92637499999999995</v>
      </c>
      <c r="G16" s="440">
        <v>40029</v>
      </c>
      <c r="H16" s="445">
        <v>45000</v>
      </c>
      <c r="I16" s="437">
        <f t="shared" ref="I16" si="31">G16/H16</f>
        <v>0.88953333333333329</v>
      </c>
      <c r="J16" s="445">
        <v>52000</v>
      </c>
      <c r="K16" s="436">
        <f t="shared" ref="K16" si="32">G16/J16</f>
        <v>0.76978846153846159</v>
      </c>
      <c r="L16" s="440">
        <v>229219</v>
      </c>
      <c r="M16" s="445">
        <v>250000</v>
      </c>
      <c r="N16" s="436">
        <f t="shared" ref="N16" si="33">L16/M16</f>
        <v>0.91687600000000002</v>
      </c>
      <c r="O16" s="441">
        <v>269740</v>
      </c>
      <c r="P16" s="445">
        <v>230000</v>
      </c>
      <c r="Q16" s="436" t="s">
        <v>283</v>
      </c>
      <c r="R16" s="440">
        <v>90166</v>
      </c>
      <c r="S16" s="445">
        <v>190000</v>
      </c>
      <c r="T16" s="436">
        <f t="shared" ref="T16" si="34">R16/S16</f>
        <v>0.47455789473684212</v>
      </c>
      <c r="U16" s="440">
        <v>44464</v>
      </c>
      <c r="V16" s="445">
        <v>280000</v>
      </c>
      <c r="W16" s="436">
        <f t="shared" ref="W16" si="35">U16/V16</f>
        <v>0.1588</v>
      </c>
    </row>
    <row r="17" spans="1:23" x14ac:dyDescent="0.25">
      <c r="A17" s="448">
        <v>44233</v>
      </c>
      <c r="B17" s="442">
        <v>29817</v>
      </c>
      <c r="C17" s="445">
        <v>30000</v>
      </c>
      <c r="D17" s="437">
        <f t="shared" ref="D17" si="36">B17/C17</f>
        <v>0.99390000000000001</v>
      </c>
      <c r="E17" s="445">
        <v>32000</v>
      </c>
      <c r="F17" s="436">
        <f t="shared" ref="F17" si="37">B17/E17</f>
        <v>0.93178125000000001</v>
      </c>
      <c r="G17" s="440">
        <v>40225</v>
      </c>
      <c r="H17" s="445">
        <v>45000</v>
      </c>
      <c r="I17" s="437">
        <f t="shared" ref="I17" si="38">G17/H17</f>
        <v>0.89388888888888884</v>
      </c>
      <c r="J17" s="445">
        <v>52000</v>
      </c>
      <c r="K17" s="436">
        <f t="shared" ref="K17" si="39">G17/J17</f>
        <v>0.77355769230769234</v>
      </c>
      <c r="L17" s="440">
        <v>231972</v>
      </c>
      <c r="M17" s="445">
        <v>250000</v>
      </c>
      <c r="N17" s="436">
        <f t="shared" ref="N17" si="40">L17/M17</f>
        <v>0.92788800000000005</v>
      </c>
      <c r="O17" s="441">
        <v>272365</v>
      </c>
      <c r="P17" s="445">
        <v>230000</v>
      </c>
      <c r="Q17" s="436" t="s">
        <v>283</v>
      </c>
      <c r="R17" s="440">
        <v>105855</v>
      </c>
      <c r="S17" s="445">
        <v>190000</v>
      </c>
      <c r="T17" s="436">
        <f t="shared" ref="T17" si="41">R17/S17</f>
        <v>0.55713157894736842</v>
      </c>
      <c r="U17" s="440">
        <v>56110</v>
      </c>
      <c r="V17" s="445">
        <v>280000</v>
      </c>
      <c r="W17" s="436">
        <f t="shared" ref="W17" si="42">U17/V17</f>
        <v>0.20039285714285715</v>
      </c>
    </row>
    <row r="18" spans="1:23" x14ac:dyDescent="0.25">
      <c r="A18" s="448">
        <v>44234</v>
      </c>
      <c r="B18" s="442">
        <v>29863</v>
      </c>
      <c r="C18" s="445">
        <v>30000</v>
      </c>
      <c r="D18" s="450">
        <f t="shared" ref="D18" si="43">B18/C18</f>
        <v>0.99543333333333328</v>
      </c>
      <c r="E18" s="445">
        <v>32000</v>
      </c>
      <c r="F18" s="436">
        <f t="shared" ref="F18" si="44">B18/E18</f>
        <v>0.93321874999999999</v>
      </c>
      <c r="G18" s="440">
        <v>40295</v>
      </c>
      <c r="H18" s="445">
        <v>45000</v>
      </c>
      <c r="I18" s="437">
        <f t="shared" ref="I18" si="45">G18/H18</f>
        <v>0.89544444444444449</v>
      </c>
      <c r="J18" s="445">
        <v>52000</v>
      </c>
      <c r="K18" s="436">
        <f t="shared" ref="K18" si="46">G18/J18</f>
        <v>0.77490384615384611</v>
      </c>
      <c r="L18" s="440">
        <v>235089</v>
      </c>
      <c r="M18" s="445">
        <v>250000</v>
      </c>
      <c r="N18" s="436">
        <f t="shared" ref="N18" si="47">L18/M18</f>
        <v>0.94035599999999997</v>
      </c>
      <c r="O18" s="440">
        <v>273086</v>
      </c>
      <c r="P18" s="445">
        <v>230000</v>
      </c>
      <c r="Q18" s="436" t="s">
        <v>283</v>
      </c>
      <c r="R18" s="440">
        <v>121447</v>
      </c>
      <c r="S18" s="445">
        <v>190000</v>
      </c>
      <c r="T18" s="436">
        <f t="shared" ref="T18" si="48">R18/S18</f>
        <v>0.63919473684210526</v>
      </c>
      <c r="U18" s="440">
        <v>72734</v>
      </c>
      <c r="V18" s="445">
        <v>280000</v>
      </c>
      <c r="W18" s="436">
        <f t="shared" ref="W18" si="49">U18/V18</f>
        <v>0.25976428571428573</v>
      </c>
    </row>
    <row r="19" spans="1:23" x14ac:dyDescent="0.25">
      <c r="A19" s="448">
        <v>44235</v>
      </c>
      <c r="B19" s="442">
        <v>29865</v>
      </c>
      <c r="C19" s="445">
        <v>30000</v>
      </c>
      <c r="D19" s="450">
        <f t="shared" ref="D19:D21" si="50">B19/C19</f>
        <v>0.99550000000000005</v>
      </c>
      <c r="E19" s="445">
        <v>32000</v>
      </c>
      <c r="F19" s="436">
        <f t="shared" ref="F19:F21" si="51">B19/E19</f>
        <v>0.93328124999999995</v>
      </c>
      <c r="G19" s="440">
        <v>40458</v>
      </c>
      <c r="H19" s="445">
        <v>45000</v>
      </c>
      <c r="I19" s="437">
        <f t="shared" ref="I19:I21" si="52">G19/H19</f>
        <v>0.89906666666666668</v>
      </c>
      <c r="J19" s="445">
        <v>52000</v>
      </c>
      <c r="K19" s="436">
        <f t="shared" ref="K19:K21" si="53">G19/J19</f>
        <v>0.77803846153846157</v>
      </c>
      <c r="L19" s="440">
        <v>236763</v>
      </c>
      <c r="M19" s="445">
        <v>250000</v>
      </c>
      <c r="N19" s="436">
        <f t="shared" ref="N19:N21" si="54">L19/M19</f>
        <v>0.947052</v>
      </c>
      <c r="O19" s="440">
        <v>275631</v>
      </c>
      <c r="P19" s="445">
        <v>230000</v>
      </c>
      <c r="Q19" s="436" t="s">
        <v>283</v>
      </c>
      <c r="R19" s="440">
        <v>128072</v>
      </c>
      <c r="S19" s="445">
        <v>190000</v>
      </c>
      <c r="T19" s="436">
        <f t="shared" ref="T19:T21" si="55">R19/S19</f>
        <v>0.67406315789473681</v>
      </c>
      <c r="U19" s="440">
        <v>80654</v>
      </c>
      <c r="V19" s="445">
        <v>280000</v>
      </c>
      <c r="W19" s="436">
        <f t="shared" ref="W19:W21" si="56">U19/V19</f>
        <v>0.28804999999999997</v>
      </c>
    </row>
    <row r="20" spans="1:23" x14ac:dyDescent="0.25">
      <c r="A20" s="448">
        <v>44236</v>
      </c>
      <c r="B20" s="442">
        <v>29908</v>
      </c>
      <c r="C20" s="445">
        <v>30000</v>
      </c>
      <c r="D20" s="450">
        <f t="shared" si="50"/>
        <v>0.99693333333333334</v>
      </c>
      <c r="E20" s="445">
        <v>32000</v>
      </c>
      <c r="F20" s="436">
        <f t="shared" si="51"/>
        <v>0.93462500000000004</v>
      </c>
      <c r="G20" s="440">
        <v>40553</v>
      </c>
      <c r="H20" s="445">
        <v>45000</v>
      </c>
      <c r="I20" s="437">
        <f t="shared" si="52"/>
        <v>0.90117777777777774</v>
      </c>
      <c r="J20" s="445">
        <v>52000</v>
      </c>
      <c r="K20" s="436">
        <f t="shared" si="53"/>
        <v>0.77986538461538457</v>
      </c>
      <c r="L20" s="440">
        <v>239095</v>
      </c>
      <c r="M20" s="445">
        <v>250000</v>
      </c>
      <c r="N20" s="436">
        <f t="shared" si="54"/>
        <v>0.95638000000000001</v>
      </c>
      <c r="O20" s="440">
        <v>275817</v>
      </c>
      <c r="P20" s="445">
        <v>230000</v>
      </c>
      <c r="Q20" s="436" t="s">
        <v>283</v>
      </c>
      <c r="R20" s="440">
        <v>142474</v>
      </c>
      <c r="S20" s="445">
        <v>190000</v>
      </c>
      <c r="T20" s="436">
        <f t="shared" si="55"/>
        <v>0.74986315789473679</v>
      </c>
      <c r="U20" s="440">
        <v>103319</v>
      </c>
      <c r="V20" s="445">
        <v>280000</v>
      </c>
      <c r="W20" s="436">
        <f t="shared" si="56"/>
        <v>0.36899642857142856</v>
      </c>
    </row>
    <row r="21" spans="1:23" x14ac:dyDescent="0.25">
      <c r="A21" s="448">
        <v>44237</v>
      </c>
      <c r="B21" s="442">
        <v>29954</v>
      </c>
      <c r="C21" s="445">
        <v>30000</v>
      </c>
      <c r="D21" s="450">
        <f t="shared" si="50"/>
        <v>0.99846666666666661</v>
      </c>
      <c r="E21" s="445">
        <v>32000</v>
      </c>
      <c r="F21" s="436">
        <f t="shared" si="51"/>
        <v>0.93606250000000002</v>
      </c>
      <c r="G21" s="440">
        <v>40658</v>
      </c>
      <c r="H21" s="445">
        <v>45000</v>
      </c>
      <c r="I21" s="437">
        <f t="shared" si="52"/>
        <v>0.90351111111111115</v>
      </c>
      <c r="J21" s="445">
        <v>52000</v>
      </c>
      <c r="K21" s="436">
        <f t="shared" si="53"/>
        <v>0.7818846153846154</v>
      </c>
      <c r="L21" s="440">
        <v>240273</v>
      </c>
      <c r="M21" s="445">
        <v>250000</v>
      </c>
      <c r="N21" s="436">
        <f t="shared" si="54"/>
        <v>0.96109199999999995</v>
      </c>
      <c r="O21" s="440">
        <v>276799</v>
      </c>
      <c r="P21" s="445">
        <v>230000</v>
      </c>
      <c r="Q21" s="436" t="s">
        <v>283</v>
      </c>
      <c r="R21" s="440">
        <v>152717</v>
      </c>
      <c r="S21" s="445">
        <v>190000</v>
      </c>
      <c r="T21" s="436">
        <f t="shared" si="55"/>
        <v>0.80377368421052631</v>
      </c>
      <c r="U21" s="440">
        <v>127098</v>
      </c>
      <c r="V21" s="445">
        <v>280000</v>
      </c>
      <c r="W21" s="436">
        <f t="shared" si="56"/>
        <v>0.45392142857142859</v>
      </c>
    </row>
    <row r="22" spans="1:23" x14ac:dyDescent="0.25">
      <c r="A22" s="448">
        <v>44238</v>
      </c>
      <c r="B22" s="442">
        <v>29978</v>
      </c>
      <c r="C22" s="445">
        <v>30000</v>
      </c>
      <c r="D22" s="450">
        <f t="shared" ref="D22" si="57">B22/C22</f>
        <v>0.99926666666666664</v>
      </c>
      <c r="E22" s="445">
        <v>32000</v>
      </c>
      <c r="F22" s="436">
        <f t="shared" ref="F22" si="58">B22/E22</f>
        <v>0.93681250000000005</v>
      </c>
      <c r="G22" s="440">
        <v>40712</v>
      </c>
      <c r="H22" s="445">
        <v>45000</v>
      </c>
      <c r="I22" s="437">
        <f t="shared" ref="I22" si="59">G22/H22</f>
        <v>0.90471111111111113</v>
      </c>
      <c r="J22" s="445">
        <v>52000</v>
      </c>
      <c r="K22" s="436">
        <f t="shared" ref="K22" si="60">G22/J22</f>
        <v>0.78292307692307694</v>
      </c>
      <c r="L22" s="440">
        <v>242518</v>
      </c>
      <c r="M22" s="445">
        <v>250000</v>
      </c>
      <c r="N22" s="436">
        <f t="shared" ref="N22" si="61">L22/M22</f>
        <v>0.97007200000000005</v>
      </c>
      <c r="O22" s="440">
        <v>278175</v>
      </c>
      <c r="P22" s="445">
        <v>230000</v>
      </c>
      <c r="Q22" s="436" t="s">
        <v>283</v>
      </c>
      <c r="R22" s="440">
        <v>165242</v>
      </c>
      <c r="S22" s="445">
        <v>190000</v>
      </c>
      <c r="T22" s="436">
        <f t="shared" ref="T22" si="62">R22/S22</f>
        <v>0.8696947368421053</v>
      </c>
      <c r="U22" s="440">
        <v>152352</v>
      </c>
      <c r="V22" s="445">
        <v>280000</v>
      </c>
      <c r="W22" s="436">
        <f t="shared" ref="W22" si="63">U22/V22</f>
        <v>0.54411428571428566</v>
      </c>
    </row>
    <row r="23" spans="1:23" x14ac:dyDescent="0.25">
      <c r="A23" s="448">
        <v>44239</v>
      </c>
      <c r="B23" s="442">
        <v>30027</v>
      </c>
      <c r="C23" s="445">
        <v>30000</v>
      </c>
      <c r="D23" s="450" t="s">
        <v>283</v>
      </c>
      <c r="E23" s="445">
        <v>32000</v>
      </c>
      <c r="F23" s="436">
        <f t="shared" ref="F23" si="64">B23/E23</f>
        <v>0.93834375000000003</v>
      </c>
      <c r="G23" s="440">
        <v>40791</v>
      </c>
      <c r="H23" s="445">
        <v>45000</v>
      </c>
      <c r="I23" s="437">
        <f t="shared" ref="I23" si="65">G23/H23</f>
        <v>0.90646666666666664</v>
      </c>
      <c r="J23" s="445">
        <v>52000</v>
      </c>
      <c r="K23" s="436">
        <f t="shared" ref="K23" si="66">G23/J23</f>
        <v>0.78444230769230772</v>
      </c>
      <c r="L23" s="440">
        <v>244374</v>
      </c>
      <c r="M23" s="445">
        <v>250000</v>
      </c>
      <c r="N23" s="436">
        <f t="shared" ref="N23" si="67">L23/M23</f>
        <v>0.97749600000000003</v>
      </c>
      <c r="O23" s="440">
        <v>279718</v>
      </c>
      <c r="P23" s="445">
        <v>230000</v>
      </c>
      <c r="Q23" s="436" t="s">
        <v>283</v>
      </c>
      <c r="R23" s="440">
        <v>175425</v>
      </c>
      <c r="S23" s="445">
        <v>190000</v>
      </c>
      <c r="T23" s="436">
        <f t="shared" ref="T23" si="68">R23/S23</f>
        <v>0.92328947368421055</v>
      </c>
      <c r="U23" s="440">
        <v>178543</v>
      </c>
      <c r="V23" s="445">
        <v>280000</v>
      </c>
      <c r="W23" s="436">
        <f t="shared" ref="W23" si="69">U23/V23</f>
        <v>0.63765357142857138</v>
      </c>
    </row>
    <row r="24" spans="1:23" x14ac:dyDescent="0.25">
      <c r="A24" s="448">
        <v>44240</v>
      </c>
      <c r="B24" s="442">
        <v>30063</v>
      </c>
      <c r="C24" s="445">
        <v>30000</v>
      </c>
      <c r="D24" s="450" t="s">
        <v>283</v>
      </c>
      <c r="E24" s="445">
        <v>32000</v>
      </c>
      <c r="F24" s="436">
        <f t="shared" ref="F24" si="70">B24/E24</f>
        <v>0.93946874999999996</v>
      </c>
      <c r="G24" s="440">
        <v>40847</v>
      </c>
      <c r="H24" s="445">
        <v>45000</v>
      </c>
      <c r="I24" s="437">
        <f t="shared" ref="I24" si="71">G24/H24</f>
        <v>0.90771111111111114</v>
      </c>
      <c r="J24" s="445">
        <v>52000</v>
      </c>
      <c r="K24" s="436">
        <f t="shared" ref="K24" si="72">G24/J24</f>
        <v>0.7855192307692308</v>
      </c>
      <c r="L24" s="440">
        <v>245981</v>
      </c>
      <c r="M24" s="445">
        <v>250000</v>
      </c>
      <c r="N24" s="436">
        <f t="shared" ref="N24" si="73">L24/M24</f>
        <v>0.98392400000000002</v>
      </c>
      <c r="O24" s="440">
        <v>280466</v>
      </c>
      <c r="P24" s="445">
        <v>230000</v>
      </c>
      <c r="Q24" s="436" t="s">
        <v>283</v>
      </c>
      <c r="R24" s="440">
        <v>182917</v>
      </c>
      <c r="S24" s="445">
        <v>190000</v>
      </c>
      <c r="T24" s="436">
        <f t="shared" ref="T24" si="74">R24/S24</f>
        <v>0.96272105263157892</v>
      </c>
      <c r="U24" s="440">
        <v>202110</v>
      </c>
      <c r="V24" s="445">
        <v>280000</v>
      </c>
      <c r="W24" s="436">
        <f t="shared" ref="W24" si="75">U24/V24</f>
        <v>0.72182142857142861</v>
      </c>
    </row>
    <row r="25" spans="1:23" x14ac:dyDescent="0.25">
      <c r="A25" s="448">
        <v>44241</v>
      </c>
      <c r="B25" s="442">
        <v>30076</v>
      </c>
      <c r="C25" s="445">
        <v>30000</v>
      </c>
      <c r="D25" s="450" t="s">
        <v>283</v>
      </c>
      <c r="E25" s="445">
        <v>32000</v>
      </c>
      <c r="F25" s="436">
        <f t="shared" ref="F25" si="76">B25/E25</f>
        <v>0.93987500000000002</v>
      </c>
      <c r="G25" s="440">
        <v>40877</v>
      </c>
      <c r="H25" s="445">
        <v>45000</v>
      </c>
      <c r="I25" s="437">
        <f t="shared" ref="I25" si="77">G25/H25</f>
        <v>0.90837777777777773</v>
      </c>
      <c r="J25" s="445">
        <v>52000</v>
      </c>
      <c r="K25" s="436">
        <f t="shared" ref="K25" si="78">G25/J25</f>
        <v>0.78609615384615383</v>
      </c>
      <c r="L25" s="440">
        <v>246455</v>
      </c>
      <c r="M25" s="445">
        <v>250000</v>
      </c>
      <c r="N25" s="436">
        <f t="shared" ref="N25" si="79">L25/M25</f>
        <v>0.98582000000000003</v>
      </c>
      <c r="O25" s="440">
        <v>280927</v>
      </c>
      <c r="P25" s="445">
        <v>230000</v>
      </c>
      <c r="Q25" s="436" t="s">
        <v>283</v>
      </c>
      <c r="R25" s="440">
        <v>187666</v>
      </c>
      <c r="S25" s="445">
        <v>190000</v>
      </c>
      <c r="T25" s="436">
        <f t="shared" ref="T25" si="80">R25/S25</f>
        <v>0.98771578947368421</v>
      </c>
      <c r="U25" s="440">
        <v>219074</v>
      </c>
      <c r="V25" s="445">
        <v>280000</v>
      </c>
      <c r="W25" s="436">
        <f t="shared" ref="W25" si="81">U25/V25</f>
        <v>0.78240714285714286</v>
      </c>
    </row>
    <row r="26" spans="1:23" x14ac:dyDescent="0.25">
      <c r="A26" s="448">
        <v>44242</v>
      </c>
      <c r="B26" s="442">
        <v>30103</v>
      </c>
      <c r="C26" s="445">
        <v>30000</v>
      </c>
      <c r="D26" s="450" t="s">
        <v>283</v>
      </c>
      <c r="E26" s="445">
        <v>32000</v>
      </c>
      <c r="F26" s="436">
        <f t="shared" ref="F26" si="82">B26/E26</f>
        <v>0.94071875000000005</v>
      </c>
      <c r="G26" s="440">
        <v>40930</v>
      </c>
      <c r="H26" s="445">
        <v>45000</v>
      </c>
      <c r="I26" s="437">
        <f t="shared" ref="I26" si="83">G26/H26</f>
        <v>0.90955555555555556</v>
      </c>
      <c r="J26" s="445">
        <v>52000</v>
      </c>
      <c r="K26" s="436">
        <f t="shared" ref="K26" si="84">G26/J26</f>
        <v>0.78711538461538466</v>
      </c>
      <c r="L26" s="440">
        <v>246991</v>
      </c>
      <c r="M26" s="445">
        <v>250000</v>
      </c>
      <c r="N26" s="436">
        <f t="shared" ref="N26" si="85">L26/M26</f>
        <v>0.98796399999999995</v>
      </c>
      <c r="O26" s="440">
        <v>282501</v>
      </c>
      <c r="P26" s="445">
        <v>230000</v>
      </c>
      <c r="Q26" s="436" t="s">
        <v>283</v>
      </c>
      <c r="R26" s="440">
        <v>189504</v>
      </c>
      <c r="S26" s="445">
        <v>190000</v>
      </c>
      <c r="T26" s="436">
        <f t="shared" ref="T26" si="86">R26/S26</f>
        <v>0.99738947368421049</v>
      </c>
      <c r="U26" s="440">
        <v>227059</v>
      </c>
      <c r="V26" s="445">
        <v>280000</v>
      </c>
      <c r="W26" s="436">
        <f t="shared" ref="W26" si="87">U26/V26</f>
        <v>0.81092500000000001</v>
      </c>
    </row>
    <row r="27" spans="1:23" x14ac:dyDescent="0.25">
      <c r="A27" s="448">
        <v>44243</v>
      </c>
      <c r="B27" s="442">
        <v>30218</v>
      </c>
      <c r="C27" s="445">
        <v>30000</v>
      </c>
      <c r="D27" s="450" t="s">
        <v>283</v>
      </c>
      <c r="E27" s="445">
        <v>32000</v>
      </c>
      <c r="F27" s="436">
        <f t="shared" ref="F27" si="88">B27/E27</f>
        <v>0.9443125</v>
      </c>
      <c r="G27" s="440">
        <v>41038</v>
      </c>
      <c r="H27" s="445">
        <v>45000</v>
      </c>
      <c r="I27" s="437">
        <f t="shared" ref="I27" si="89">G27/H27</f>
        <v>0.91195555555555552</v>
      </c>
      <c r="J27" s="445">
        <v>52000</v>
      </c>
      <c r="K27" s="436">
        <f t="shared" ref="K27" si="90">G27/J27</f>
        <v>0.78919230769230764</v>
      </c>
      <c r="L27" s="464" t="s">
        <v>308</v>
      </c>
      <c r="N27" s="436"/>
      <c r="O27" s="440">
        <v>283622</v>
      </c>
      <c r="P27" s="445">
        <v>230000</v>
      </c>
      <c r="Q27" s="436" t="s">
        <v>283</v>
      </c>
      <c r="R27" s="464" t="s">
        <v>308</v>
      </c>
      <c r="T27" s="436"/>
      <c r="U27" s="464" t="s">
        <v>308</v>
      </c>
      <c r="V27" s="445"/>
      <c r="W27" s="436"/>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6"/>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3" customWidth="1"/>
    <col min="2" max="13" width="12.42578125" style="403" customWidth="1"/>
    <col min="14" max="16384" width="9.140625" style="403"/>
  </cols>
  <sheetData>
    <row r="1" spans="1:13" s="370" customFormat="1" x14ac:dyDescent="0.25">
      <c r="A1" s="431" t="s">
        <v>304</v>
      </c>
      <c r="B1" s="440"/>
      <c r="C1" s="445"/>
      <c r="D1" s="437"/>
      <c r="E1" s="440"/>
      <c r="F1" s="445"/>
      <c r="G1" s="437"/>
      <c r="H1" s="437"/>
      <c r="I1" s="437"/>
      <c r="J1" s="437"/>
      <c r="K1" s="437"/>
      <c r="L1" s="437"/>
      <c r="M1" s="437"/>
    </row>
    <row r="2" spans="1:13" s="370" customFormat="1" x14ac:dyDescent="0.25">
      <c r="B2" s="440"/>
      <c r="C2" s="445"/>
      <c r="D2" s="437"/>
      <c r="E2" s="440"/>
      <c r="F2" s="445"/>
      <c r="G2" s="437"/>
      <c r="H2" s="437"/>
      <c r="I2" s="437"/>
      <c r="J2" s="437"/>
      <c r="K2" s="437"/>
      <c r="L2" s="437"/>
      <c r="M2" s="437"/>
    </row>
    <row r="3" spans="1:13" s="370" customFormat="1" ht="39" customHeight="1" x14ac:dyDescent="0.25">
      <c r="A3" s="485" t="s">
        <v>0</v>
      </c>
      <c r="B3" s="482" t="s">
        <v>301</v>
      </c>
      <c r="C3" s="483"/>
      <c r="D3" s="484"/>
      <c r="E3" s="482" t="s">
        <v>302</v>
      </c>
      <c r="F3" s="483"/>
      <c r="G3" s="484"/>
      <c r="H3" s="482" t="s">
        <v>303</v>
      </c>
      <c r="I3" s="483"/>
      <c r="J3" s="484"/>
      <c r="K3" s="482" t="s">
        <v>305</v>
      </c>
      <c r="L3" s="483"/>
      <c r="M3" s="484"/>
    </row>
    <row r="4" spans="1:13" s="370" customFormat="1" ht="78.75" customHeight="1" x14ac:dyDescent="0.25">
      <c r="A4" s="485"/>
      <c r="B4" s="461" t="s">
        <v>268</v>
      </c>
      <c r="C4" s="462" t="s">
        <v>275</v>
      </c>
      <c r="D4" s="463" t="s">
        <v>287</v>
      </c>
      <c r="E4" s="461" t="s">
        <v>268</v>
      </c>
      <c r="F4" s="462" t="s">
        <v>275</v>
      </c>
      <c r="G4" s="463" t="s">
        <v>287</v>
      </c>
      <c r="H4" s="461" t="s">
        <v>268</v>
      </c>
      <c r="I4" s="462" t="s">
        <v>275</v>
      </c>
      <c r="J4" s="463" t="s">
        <v>287</v>
      </c>
      <c r="K4" s="461" t="s">
        <v>268</v>
      </c>
      <c r="L4" s="462" t="s">
        <v>275</v>
      </c>
      <c r="M4" s="463" t="s">
        <v>287</v>
      </c>
    </row>
    <row r="5" spans="1:13" s="370" customFormat="1" x14ac:dyDescent="0.25">
      <c r="A5" s="448">
        <v>44242</v>
      </c>
      <c r="B5" s="441">
        <v>269951</v>
      </c>
      <c r="C5" s="464">
        <v>269894</v>
      </c>
      <c r="D5" s="436">
        <f>B5/C5</f>
        <v>1.0002111940243206</v>
      </c>
      <c r="E5" s="440">
        <v>195841</v>
      </c>
      <c r="F5" s="464">
        <v>195951</v>
      </c>
      <c r="G5" s="465">
        <f>E5/F5</f>
        <v>0.99943863516899634</v>
      </c>
      <c r="H5" s="441">
        <v>237058</v>
      </c>
      <c r="I5" s="464">
        <v>278856</v>
      </c>
      <c r="J5" s="436">
        <f>H5/I5</f>
        <v>0.85010901684023299</v>
      </c>
      <c r="K5" s="441">
        <v>159947</v>
      </c>
      <c r="L5" s="466">
        <v>299444</v>
      </c>
      <c r="M5" s="436">
        <f>K5/L5</f>
        <v>0.53414661839943367</v>
      </c>
    </row>
    <row r="6" spans="1:13" x14ac:dyDescent="0.25">
      <c r="A6" s="448">
        <v>44243</v>
      </c>
      <c r="B6" s="441">
        <v>270654</v>
      </c>
      <c r="C6" s="464">
        <v>269894</v>
      </c>
      <c r="D6" s="436" t="s">
        <v>309</v>
      </c>
      <c r="E6" s="440">
        <v>199163</v>
      </c>
      <c r="F6" s="464">
        <v>195951</v>
      </c>
      <c r="G6" s="436" t="s">
        <v>309</v>
      </c>
      <c r="H6" s="441">
        <v>245231</v>
      </c>
      <c r="I6" s="464">
        <v>278856</v>
      </c>
      <c r="J6" s="436">
        <f>H6/I6</f>
        <v>0.87941805089365122</v>
      </c>
      <c r="K6" s="441">
        <v>173918</v>
      </c>
      <c r="L6" s="466">
        <v>299444</v>
      </c>
      <c r="M6" s="436">
        <f>K6/L6</f>
        <v>0.58080308839048367</v>
      </c>
    </row>
  </sheetData>
  <mergeCells count="5">
    <mergeCell ref="H3:J3"/>
    <mergeCell ref="K3:M3"/>
    <mergeCell ref="A3:A4"/>
    <mergeCell ref="B3:D3"/>
    <mergeCell ref="E3:G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7" t="s">
        <v>0</v>
      </c>
      <c r="B3" s="493" t="s">
        <v>4</v>
      </c>
      <c r="C3" s="494"/>
      <c r="D3" s="495"/>
      <c r="E3" s="496" t="s">
        <v>7</v>
      </c>
      <c r="F3" s="496"/>
      <c r="G3" s="496"/>
    </row>
    <row r="4" spans="1:19" x14ac:dyDescent="0.25">
      <c r="A4" s="498"/>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3" customFormat="1" ht="45" x14ac:dyDescent="0.25">
      <c r="A1" s="371" t="s">
        <v>0</v>
      </c>
      <c r="B1" s="372" t="s">
        <v>191</v>
      </c>
      <c r="D1" s="374"/>
      <c r="L1" s="375"/>
      <c r="M1" s="375"/>
      <c r="N1" s="375"/>
      <c r="O1" s="375"/>
      <c r="P1" s="375"/>
      <c r="Q1" s="375"/>
      <c r="R1" s="375"/>
      <c r="S1" s="375"/>
      <c r="T1" s="375"/>
      <c r="U1" s="375"/>
      <c r="V1" s="375"/>
      <c r="W1" s="375"/>
      <c r="X1" s="375"/>
      <c r="Y1" s="375"/>
      <c r="Z1" s="375"/>
    </row>
    <row r="2" spans="1:26" x14ac:dyDescent="0.25">
      <c r="A2" s="376">
        <v>43916</v>
      </c>
      <c r="B2" s="311">
        <v>311</v>
      </c>
      <c r="C2" s="377"/>
    </row>
    <row r="3" spans="1:26" x14ac:dyDescent="0.25">
      <c r="A3" s="376">
        <f t="shared" ref="A3:A12" si="0">A2+1</f>
        <v>43917</v>
      </c>
      <c r="B3" s="311">
        <v>404</v>
      </c>
    </row>
    <row r="4" spans="1:26" x14ac:dyDescent="0.25">
      <c r="A4" s="376">
        <f t="shared" si="0"/>
        <v>43918</v>
      </c>
      <c r="B4" s="311">
        <v>511</v>
      </c>
    </row>
    <row r="5" spans="1:26" x14ac:dyDescent="0.25">
      <c r="A5" s="376">
        <f t="shared" si="0"/>
        <v>43919</v>
      </c>
      <c r="B5" s="311">
        <v>565</v>
      </c>
    </row>
    <row r="6" spans="1:26" x14ac:dyDescent="0.25">
      <c r="A6" s="376">
        <f t="shared" si="0"/>
        <v>43920</v>
      </c>
      <c r="B6" s="311">
        <v>627</v>
      </c>
    </row>
    <row r="7" spans="1:26" x14ac:dyDescent="0.25">
      <c r="A7" s="376">
        <f t="shared" si="0"/>
        <v>43921</v>
      </c>
      <c r="B7" s="311">
        <v>752</v>
      </c>
    </row>
    <row r="8" spans="1:26" x14ac:dyDescent="0.25">
      <c r="A8" s="376">
        <f t="shared" si="0"/>
        <v>43922</v>
      </c>
      <c r="B8" s="311">
        <v>815</v>
      </c>
    </row>
    <row r="9" spans="1:26" x14ac:dyDescent="0.25">
      <c r="A9" s="376">
        <f t="shared" si="0"/>
        <v>43923</v>
      </c>
      <c r="B9" s="311">
        <v>910</v>
      </c>
    </row>
    <row r="10" spans="1:26" x14ac:dyDescent="0.25">
      <c r="A10" s="376">
        <f t="shared" si="0"/>
        <v>43924</v>
      </c>
      <c r="B10" s="311">
        <v>1037</v>
      </c>
    </row>
    <row r="11" spans="1:26" x14ac:dyDescent="0.25">
      <c r="A11" s="376">
        <f t="shared" si="0"/>
        <v>43925</v>
      </c>
      <c r="B11" s="311">
        <v>1107</v>
      </c>
    </row>
    <row r="12" spans="1:26" x14ac:dyDescent="0.25">
      <c r="A12" s="376">
        <f t="shared" si="0"/>
        <v>43926</v>
      </c>
      <c r="B12" s="311">
        <v>1204</v>
      </c>
    </row>
    <row r="13" spans="1:26" x14ac:dyDescent="0.25">
      <c r="A13" s="376">
        <v>43927</v>
      </c>
      <c r="B13" s="311">
        <v>1262</v>
      </c>
    </row>
    <row r="14" spans="1:26" x14ac:dyDescent="0.25">
      <c r="A14" s="376">
        <v>43928</v>
      </c>
      <c r="B14" s="311">
        <v>1328</v>
      </c>
    </row>
    <row r="15" spans="1:26" x14ac:dyDescent="0.25">
      <c r="A15" s="376">
        <v>43929</v>
      </c>
      <c r="B15" s="311">
        <v>1415</v>
      </c>
    </row>
    <row r="16" spans="1:26" x14ac:dyDescent="0.25">
      <c r="A16" s="376">
        <v>43930</v>
      </c>
      <c r="B16" s="311">
        <v>1440</v>
      </c>
    </row>
    <row r="17" spans="1:23" x14ac:dyDescent="0.25">
      <c r="A17" s="376">
        <v>43931</v>
      </c>
      <c r="B17" s="311">
        <v>1461</v>
      </c>
    </row>
    <row r="18" spans="1:23" x14ac:dyDescent="0.25">
      <c r="A18" s="376">
        <v>43932</v>
      </c>
      <c r="B18" s="311">
        <v>1467</v>
      </c>
    </row>
    <row r="19" spans="1:23" x14ac:dyDescent="0.25">
      <c r="A19" s="376">
        <v>43933</v>
      </c>
      <c r="B19" s="311">
        <v>1487</v>
      </c>
    </row>
    <row r="20" spans="1:23" x14ac:dyDescent="0.25">
      <c r="A20" s="376">
        <v>43934</v>
      </c>
      <c r="B20" s="311">
        <v>1482</v>
      </c>
    </row>
    <row r="21" spans="1:23" x14ac:dyDescent="0.25">
      <c r="A21" s="376">
        <v>43935</v>
      </c>
      <c r="B21" s="311">
        <v>1514</v>
      </c>
    </row>
    <row r="22" spans="1:23" x14ac:dyDescent="0.25">
      <c r="A22" s="376">
        <v>43936</v>
      </c>
      <c r="B22" s="311">
        <v>1486</v>
      </c>
    </row>
    <row r="23" spans="1:23" ht="15" customHeight="1" x14ac:dyDescent="0.25">
      <c r="A23" s="376">
        <v>43937</v>
      </c>
      <c r="B23" s="311">
        <v>1479</v>
      </c>
    </row>
    <row r="24" spans="1:23" x14ac:dyDescent="0.25">
      <c r="A24" s="376">
        <v>43938</v>
      </c>
      <c r="B24" s="311">
        <v>1487</v>
      </c>
    </row>
    <row r="25" spans="1:23" ht="15" customHeight="1" x14ac:dyDescent="0.25">
      <c r="A25" s="376">
        <v>43939</v>
      </c>
      <c r="B25" s="311">
        <v>1501</v>
      </c>
    </row>
    <row r="26" spans="1:23" x14ac:dyDescent="0.25">
      <c r="A26" s="376">
        <v>43940</v>
      </c>
      <c r="B26" s="311">
        <v>1520</v>
      </c>
    </row>
    <row r="27" spans="1:23" x14ac:dyDescent="0.25">
      <c r="A27" s="376">
        <v>43941</v>
      </c>
      <c r="B27" s="311">
        <v>1520</v>
      </c>
    </row>
    <row r="28" spans="1:23" x14ac:dyDescent="0.25">
      <c r="A28" s="376">
        <v>43942</v>
      </c>
      <c r="B28" s="311">
        <v>1472</v>
      </c>
    </row>
    <row r="29" spans="1:23" ht="15" customHeight="1" x14ac:dyDescent="0.2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2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25">
      <c r="A31" s="376">
        <v>43945</v>
      </c>
      <c r="B31" s="311">
        <v>1383</v>
      </c>
      <c r="E31" s="378" t="s">
        <v>62</v>
      </c>
      <c r="F31" s="378"/>
      <c r="G31" s="378"/>
      <c r="H31" s="378"/>
      <c r="I31" s="378"/>
      <c r="J31" s="378"/>
      <c r="K31" s="378"/>
      <c r="L31" s="378"/>
      <c r="M31" s="378"/>
      <c r="N31" s="378"/>
      <c r="O31" s="378"/>
    </row>
    <row r="32" spans="1:23" x14ac:dyDescent="0.25">
      <c r="A32" s="376">
        <v>43946</v>
      </c>
      <c r="B32" s="311">
        <v>1385</v>
      </c>
      <c r="E32" s="378"/>
      <c r="F32" s="378"/>
      <c r="G32" s="378"/>
      <c r="H32" s="378"/>
      <c r="I32" s="378"/>
      <c r="J32" s="378"/>
      <c r="K32" s="378"/>
      <c r="L32" s="378"/>
      <c r="M32" s="378"/>
      <c r="N32" s="378"/>
      <c r="O32" s="378"/>
    </row>
    <row r="33" spans="1:21" ht="51" customHeight="1" x14ac:dyDescent="0.25">
      <c r="A33" s="376">
        <v>43947</v>
      </c>
      <c r="B33" s="311">
        <v>1382</v>
      </c>
      <c r="E33" s="499" t="s">
        <v>186</v>
      </c>
      <c r="F33" s="499"/>
      <c r="G33" s="499"/>
      <c r="H33" s="499"/>
      <c r="I33" s="499"/>
      <c r="J33" s="499"/>
      <c r="K33" s="499"/>
      <c r="L33" s="499"/>
      <c r="M33" s="499"/>
      <c r="N33" s="499"/>
      <c r="O33" s="499"/>
      <c r="P33" s="499"/>
      <c r="Q33" s="499"/>
      <c r="R33" s="499"/>
      <c r="S33" s="499"/>
      <c r="T33" s="499"/>
      <c r="U33" s="499"/>
    </row>
    <row r="34" spans="1:21" x14ac:dyDescent="0.25">
      <c r="A34" s="376">
        <v>43948</v>
      </c>
      <c r="B34" s="311">
        <v>1387</v>
      </c>
      <c r="E34" s="372"/>
      <c r="F34" s="372"/>
      <c r="G34" s="372"/>
      <c r="H34" s="372"/>
      <c r="I34" s="372"/>
      <c r="J34" s="372"/>
      <c r="K34" s="372"/>
      <c r="L34" s="372"/>
      <c r="M34" s="372"/>
      <c r="N34" s="372"/>
      <c r="O34" s="372"/>
      <c r="P34" s="372"/>
      <c r="Q34" s="372"/>
      <c r="R34" s="372"/>
      <c r="S34" s="372"/>
      <c r="T34" s="372"/>
    </row>
    <row r="35" spans="1:21" x14ac:dyDescent="0.25">
      <c r="A35" s="376">
        <v>43949</v>
      </c>
      <c r="B35" s="311">
        <v>1359</v>
      </c>
    </row>
    <row r="36" spans="1:21" x14ac:dyDescent="0.25">
      <c r="A36" s="376">
        <v>43950</v>
      </c>
      <c r="B36" s="311">
        <v>1363</v>
      </c>
    </row>
    <row r="37" spans="1:21" x14ac:dyDescent="0.25">
      <c r="A37" s="376">
        <v>43951</v>
      </c>
      <c r="B37" s="311">
        <v>1324</v>
      </c>
    </row>
    <row r="38" spans="1:21" x14ac:dyDescent="0.25">
      <c r="A38" s="376">
        <v>43952</v>
      </c>
      <c r="B38" s="311">
        <v>1302</v>
      </c>
    </row>
    <row r="39" spans="1:21" x14ac:dyDescent="0.25">
      <c r="A39" s="376">
        <v>43953</v>
      </c>
      <c r="B39" s="311">
        <v>1277</v>
      </c>
    </row>
    <row r="40" spans="1:21" x14ac:dyDescent="0.25">
      <c r="A40" s="376">
        <v>43954</v>
      </c>
      <c r="B40" s="323">
        <v>1266</v>
      </c>
    </row>
    <row r="41" spans="1:21" x14ac:dyDescent="0.25">
      <c r="A41" s="376">
        <v>43955</v>
      </c>
      <c r="B41" s="323">
        <v>1279</v>
      </c>
    </row>
    <row r="42" spans="1:21" x14ac:dyDescent="0.25">
      <c r="A42" s="376">
        <v>43956</v>
      </c>
      <c r="B42" s="323">
        <v>1225</v>
      </c>
    </row>
    <row r="43" spans="1:21" x14ac:dyDescent="0.25">
      <c r="A43" s="376">
        <v>43957</v>
      </c>
      <c r="B43" s="323">
        <v>1204</v>
      </c>
    </row>
    <row r="44" spans="1:21" x14ac:dyDescent="0.25">
      <c r="A44" s="376">
        <v>43958</v>
      </c>
      <c r="B44" s="323">
        <v>1199</v>
      </c>
    </row>
    <row r="45" spans="1:21" x14ac:dyDescent="0.25">
      <c r="A45" s="376">
        <v>43959</v>
      </c>
      <c r="B45" s="323">
        <v>1168</v>
      </c>
    </row>
    <row r="46" spans="1:21" x14ac:dyDescent="0.25">
      <c r="A46" s="376">
        <v>43960</v>
      </c>
      <c r="B46" s="323">
        <v>1159</v>
      </c>
    </row>
    <row r="47" spans="1:21" x14ac:dyDescent="0.25">
      <c r="A47" s="376">
        <v>43961</v>
      </c>
      <c r="B47" s="323">
        <v>1132</v>
      </c>
    </row>
    <row r="48" spans="1:21" x14ac:dyDescent="0.25">
      <c r="A48" s="376">
        <v>43962</v>
      </c>
      <c r="B48" s="323">
        <v>1145</v>
      </c>
    </row>
    <row r="49" spans="1:2" x14ac:dyDescent="0.25">
      <c r="A49" s="376">
        <v>43963</v>
      </c>
      <c r="B49" s="323">
        <v>1131</v>
      </c>
    </row>
    <row r="50" spans="1:2" x14ac:dyDescent="0.25">
      <c r="A50" s="376">
        <v>43964</v>
      </c>
      <c r="B50" s="323">
        <v>1101</v>
      </c>
    </row>
    <row r="51" spans="1:2" x14ac:dyDescent="0.25">
      <c r="A51" s="376">
        <v>43965</v>
      </c>
      <c r="B51" s="323">
        <v>1100</v>
      </c>
    </row>
    <row r="52" spans="1:2" x14ac:dyDescent="0.25">
      <c r="A52" s="376">
        <v>43966</v>
      </c>
      <c r="B52" s="323">
        <v>1066</v>
      </c>
    </row>
    <row r="53" spans="1:2" x14ac:dyDescent="0.25">
      <c r="A53" s="376">
        <v>43967</v>
      </c>
      <c r="B53" s="323">
        <v>1011</v>
      </c>
    </row>
    <row r="54" spans="1:2" x14ac:dyDescent="0.25">
      <c r="A54" s="376">
        <v>43968</v>
      </c>
      <c r="B54" s="323">
        <v>1007</v>
      </c>
    </row>
    <row r="55" spans="1:2" x14ac:dyDescent="0.25">
      <c r="A55" s="376">
        <v>43969</v>
      </c>
      <c r="B55" s="323">
        <v>1005</v>
      </c>
    </row>
    <row r="56" spans="1:2" x14ac:dyDescent="0.25">
      <c r="A56" s="376">
        <v>43970</v>
      </c>
      <c r="B56" s="323">
        <v>969</v>
      </c>
    </row>
    <row r="57" spans="1:2" x14ac:dyDescent="0.25">
      <c r="A57" s="376">
        <v>43971</v>
      </c>
      <c r="B57" s="323">
        <v>943</v>
      </c>
    </row>
    <row r="58" spans="1:2" x14ac:dyDescent="0.25">
      <c r="A58" s="376">
        <v>43972</v>
      </c>
      <c r="B58" s="323">
        <v>909</v>
      </c>
    </row>
    <row r="59" spans="1:2" x14ac:dyDescent="0.25">
      <c r="A59" s="376">
        <v>43973</v>
      </c>
      <c r="B59" s="323">
        <v>874</v>
      </c>
    </row>
    <row r="60" spans="1:2" x14ac:dyDescent="0.25">
      <c r="A60" s="376">
        <v>43974</v>
      </c>
      <c r="B60" s="323">
        <v>841</v>
      </c>
    </row>
    <row r="61" spans="1:2" x14ac:dyDescent="0.25">
      <c r="A61" s="376">
        <v>43975</v>
      </c>
      <c r="B61" s="323">
        <v>845</v>
      </c>
    </row>
    <row r="62" spans="1:2" x14ac:dyDescent="0.25">
      <c r="A62" s="376">
        <v>43976</v>
      </c>
      <c r="B62" s="323">
        <v>849</v>
      </c>
    </row>
    <row r="63" spans="1:2" x14ac:dyDescent="0.25">
      <c r="A63" s="376">
        <v>43977</v>
      </c>
      <c r="B63" s="323">
        <v>833</v>
      </c>
    </row>
    <row r="64" spans="1:2" x14ac:dyDescent="0.25">
      <c r="A64" s="376">
        <v>43978</v>
      </c>
      <c r="B64" s="323">
        <v>810</v>
      </c>
    </row>
    <row r="65" spans="1:2" x14ac:dyDescent="0.25">
      <c r="A65" s="376">
        <v>43979</v>
      </c>
      <c r="B65" s="323">
        <v>797</v>
      </c>
    </row>
    <row r="66" spans="1:2" x14ac:dyDescent="0.25">
      <c r="A66" s="376">
        <v>43980</v>
      </c>
      <c r="B66" s="323">
        <v>769</v>
      </c>
    </row>
    <row r="67" spans="1:2" x14ac:dyDescent="0.25">
      <c r="A67" s="376">
        <v>43981</v>
      </c>
      <c r="B67" s="323">
        <v>736</v>
      </c>
    </row>
    <row r="68" spans="1:2" x14ac:dyDescent="0.25">
      <c r="A68" s="376">
        <v>43982</v>
      </c>
      <c r="B68" s="323">
        <v>733</v>
      </c>
    </row>
    <row r="69" spans="1:2" x14ac:dyDescent="0.25">
      <c r="A69" s="376">
        <v>43983</v>
      </c>
      <c r="B69" s="323">
        <v>736</v>
      </c>
    </row>
    <row r="70" spans="1:2" x14ac:dyDescent="0.25">
      <c r="A70" s="376">
        <v>43984</v>
      </c>
      <c r="B70" s="323">
        <v>714</v>
      </c>
    </row>
    <row r="71" spans="1:2" x14ac:dyDescent="0.25">
      <c r="A71" s="376">
        <v>43985</v>
      </c>
      <c r="B71" s="323">
        <v>708</v>
      </c>
    </row>
    <row r="72" spans="1:2" x14ac:dyDescent="0.25">
      <c r="A72" s="376">
        <v>43986</v>
      </c>
      <c r="B72" s="323">
        <v>691</v>
      </c>
    </row>
    <row r="73" spans="1:2" x14ac:dyDescent="0.25">
      <c r="A73" s="376">
        <v>43987</v>
      </c>
      <c r="B73" s="323">
        <v>682</v>
      </c>
    </row>
    <row r="74" spans="1:2" x14ac:dyDescent="0.25">
      <c r="A74" s="376">
        <v>43988</v>
      </c>
      <c r="B74" s="323">
        <v>652</v>
      </c>
    </row>
    <row r="75" spans="1:2" x14ac:dyDescent="0.25">
      <c r="A75" s="376">
        <v>43989</v>
      </c>
      <c r="B75" s="323">
        <v>652</v>
      </c>
    </row>
    <row r="76" spans="1:2" x14ac:dyDescent="0.25">
      <c r="A76" s="376">
        <v>43990</v>
      </c>
      <c r="B76" s="323">
        <v>660</v>
      </c>
    </row>
    <row r="77" spans="1:2" x14ac:dyDescent="0.25">
      <c r="A77" s="376">
        <v>43991</v>
      </c>
      <c r="B77" s="323">
        <v>647</v>
      </c>
    </row>
    <row r="78" spans="1:2" x14ac:dyDescent="0.25">
      <c r="A78" s="376">
        <v>43992</v>
      </c>
      <c r="B78" s="323">
        <v>628</v>
      </c>
    </row>
    <row r="79" spans="1:2" x14ac:dyDescent="0.25">
      <c r="A79" s="376">
        <v>43993</v>
      </c>
      <c r="B79" s="323">
        <v>610</v>
      </c>
    </row>
    <row r="80" spans="1:2" x14ac:dyDescent="0.25">
      <c r="A80" s="376">
        <v>43994</v>
      </c>
      <c r="B80" s="323">
        <v>590</v>
      </c>
    </row>
    <row r="81" spans="1:2" x14ac:dyDescent="0.25">
      <c r="A81" s="376">
        <v>43995</v>
      </c>
      <c r="B81" s="323">
        <v>582</v>
      </c>
    </row>
    <row r="82" spans="1:2" x14ac:dyDescent="0.25">
      <c r="A82" s="376">
        <v>43996</v>
      </c>
      <c r="B82" s="311">
        <v>575</v>
      </c>
    </row>
    <row r="83" spans="1:2" x14ac:dyDescent="0.25">
      <c r="A83" s="376">
        <v>43997</v>
      </c>
      <c r="B83" s="323">
        <v>578</v>
      </c>
    </row>
    <row r="84" spans="1:2" x14ac:dyDescent="0.25">
      <c r="A84" s="376">
        <v>43998</v>
      </c>
      <c r="B84" s="311">
        <v>567</v>
      </c>
    </row>
    <row r="85" spans="1:2" x14ac:dyDescent="0.25">
      <c r="A85" s="376">
        <v>43999</v>
      </c>
      <c r="B85" s="311">
        <v>552</v>
      </c>
    </row>
    <row r="86" spans="1:2" x14ac:dyDescent="0.25">
      <c r="A86" s="376">
        <v>44000</v>
      </c>
      <c r="B86" s="311">
        <v>544</v>
      </c>
    </row>
    <row r="87" spans="1:2" x14ac:dyDescent="0.25">
      <c r="A87" s="376">
        <v>44001</v>
      </c>
      <c r="B87" s="311">
        <v>518</v>
      </c>
    </row>
    <row r="88" spans="1:2" x14ac:dyDescent="0.25">
      <c r="A88" s="376">
        <v>44002</v>
      </c>
      <c r="B88" s="311">
        <v>511</v>
      </c>
    </row>
    <row r="89" spans="1:2" x14ac:dyDescent="0.25">
      <c r="A89" s="376">
        <v>44003</v>
      </c>
      <c r="B89" s="311">
        <v>518</v>
      </c>
    </row>
    <row r="90" spans="1:2" x14ac:dyDescent="0.25">
      <c r="A90" s="376">
        <v>44004</v>
      </c>
      <c r="B90" s="311">
        <v>515</v>
      </c>
    </row>
    <row r="91" spans="1:2" x14ac:dyDescent="0.25">
      <c r="A91" s="376">
        <v>44005</v>
      </c>
      <c r="B91" s="311">
        <v>512</v>
      </c>
    </row>
    <row r="92" spans="1:2" x14ac:dyDescent="0.25">
      <c r="A92" s="376">
        <v>44006</v>
      </c>
      <c r="B92" s="311">
        <v>489</v>
      </c>
    </row>
    <row r="93" spans="1:2" x14ac:dyDescent="0.25">
      <c r="A93" s="376">
        <v>44007</v>
      </c>
      <c r="B93" s="311">
        <v>472</v>
      </c>
    </row>
    <row r="94" spans="1:2" x14ac:dyDescent="0.25">
      <c r="A94" s="376">
        <v>44008</v>
      </c>
      <c r="B94" s="311">
        <v>467</v>
      </c>
    </row>
    <row r="95" spans="1:2" x14ac:dyDescent="0.25">
      <c r="A95" s="376">
        <v>44009</v>
      </c>
      <c r="B95" s="311">
        <v>456</v>
      </c>
    </row>
    <row r="96" spans="1:2" x14ac:dyDescent="0.25">
      <c r="A96" s="376">
        <v>44010</v>
      </c>
      <c r="B96" s="311">
        <v>453</v>
      </c>
    </row>
    <row r="97" spans="1:2" x14ac:dyDescent="0.25">
      <c r="A97" s="376">
        <v>44011</v>
      </c>
      <c r="B97" s="311">
        <v>453</v>
      </c>
    </row>
    <row r="98" spans="1:2" x14ac:dyDescent="0.25">
      <c r="A98" s="376">
        <v>44012</v>
      </c>
      <c r="B98" s="311">
        <v>450</v>
      </c>
    </row>
    <row r="99" spans="1:2" x14ac:dyDescent="0.25">
      <c r="A99" s="376">
        <v>44013</v>
      </c>
      <c r="B99" s="311">
        <v>439</v>
      </c>
    </row>
    <row r="100" spans="1:2" x14ac:dyDescent="0.25">
      <c r="A100" s="376">
        <v>44014</v>
      </c>
      <c r="B100" s="311">
        <v>432</v>
      </c>
    </row>
    <row r="101" spans="1:2" x14ac:dyDescent="0.25">
      <c r="A101" s="376">
        <v>44015</v>
      </c>
      <c r="B101" s="311">
        <v>422</v>
      </c>
    </row>
    <row r="102" spans="1:2" x14ac:dyDescent="0.25">
      <c r="A102" s="376">
        <v>44016</v>
      </c>
      <c r="B102" s="311">
        <v>430</v>
      </c>
    </row>
    <row r="103" spans="1:2" x14ac:dyDescent="0.25">
      <c r="A103" s="376">
        <v>44017</v>
      </c>
      <c r="B103" s="311">
        <v>424</v>
      </c>
    </row>
    <row r="104" spans="1:2" x14ac:dyDescent="0.25">
      <c r="A104" s="376">
        <v>44018</v>
      </c>
      <c r="B104" s="311">
        <v>384</v>
      </c>
    </row>
    <row r="105" spans="1:2" x14ac:dyDescent="0.25">
      <c r="A105" s="376">
        <v>44019</v>
      </c>
      <c r="B105" s="311">
        <v>376</v>
      </c>
    </row>
    <row r="106" spans="1:2" x14ac:dyDescent="0.25">
      <c r="A106" s="376">
        <v>44020</v>
      </c>
      <c r="B106" s="311">
        <v>358</v>
      </c>
    </row>
    <row r="107" spans="1:2" x14ac:dyDescent="0.25">
      <c r="A107" s="376">
        <v>44021</v>
      </c>
      <c r="B107" s="311">
        <v>342</v>
      </c>
    </row>
    <row r="108" spans="1:2" x14ac:dyDescent="0.25">
      <c r="A108" s="376">
        <v>44022</v>
      </c>
      <c r="B108" s="311">
        <v>337</v>
      </c>
    </row>
    <row r="109" spans="1:2" x14ac:dyDescent="0.25">
      <c r="A109" s="376">
        <v>44023</v>
      </c>
      <c r="B109" s="311">
        <v>323</v>
      </c>
    </row>
    <row r="110" spans="1:2" x14ac:dyDescent="0.25">
      <c r="A110" s="376">
        <v>44024</v>
      </c>
      <c r="B110" s="311">
        <v>330</v>
      </c>
    </row>
    <row r="111" spans="1:2" x14ac:dyDescent="0.25">
      <c r="A111" s="376">
        <v>44025</v>
      </c>
      <c r="B111" s="311">
        <v>335</v>
      </c>
    </row>
    <row r="112" spans="1:2" x14ac:dyDescent="0.25">
      <c r="A112" s="376">
        <v>44026</v>
      </c>
      <c r="B112" s="311">
        <v>327</v>
      </c>
    </row>
    <row r="113" spans="1:2" x14ac:dyDescent="0.25">
      <c r="A113" s="376">
        <v>44027</v>
      </c>
      <c r="B113" s="311">
        <v>329</v>
      </c>
    </row>
    <row r="114" spans="1:2" x14ac:dyDescent="0.25">
      <c r="A114" s="376">
        <v>44028</v>
      </c>
      <c r="B114" s="311">
        <v>320</v>
      </c>
    </row>
    <row r="115" spans="1:2" x14ac:dyDescent="0.25">
      <c r="A115" s="376">
        <v>44029</v>
      </c>
      <c r="B115" s="311">
        <v>316</v>
      </c>
    </row>
    <row r="116" spans="1:2" x14ac:dyDescent="0.25">
      <c r="A116" s="376">
        <v>44030</v>
      </c>
      <c r="B116" s="311">
        <v>305</v>
      </c>
    </row>
    <row r="117" spans="1:2" x14ac:dyDescent="0.25">
      <c r="A117" s="376">
        <v>44031</v>
      </c>
      <c r="B117" s="311">
        <v>302</v>
      </c>
    </row>
    <row r="118" spans="1:2" x14ac:dyDescent="0.25">
      <c r="A118" s="376">
        <v>44032</v>
      </c>
      <c r="B118" s="311">
        <v>299</v>
      </c>
    </row>
    <row r="119" spans="1:2" x14ac:dyDescent="0.25">
      <c r="A119" s="376">
        <v>44033</v>
      </c>
      <c r="B119" s="311">
        <v>303</v>
      </c>
    </row>
    <row r="120" spans="1:2" x14ac:dyDescent="0.25">
      <c r="A120" s="376">
        <v>44034</v>
      </c>
      <c r="B120" s="311">
        <v>295</v>
      </c>
    </row>
    <row r="121" spans="1:2" x14ac:dyDescent="0.25">
      <c r="A121" s="376">
        <v>44035</v>
      </c>
      <c r="B121" s="311">
        <v>287</v>
      </c>
    </row>
    <row r="122" spans="1:2" x14ac:dyDescent="0.25">
      <c r="A122" s="376">
        <v>44036</v>
      </c>
      <c r="B122" s="311">
        <v>278</v>
      </c>
    </row>
    <row r="123" spans="1:2" x14ac:dyDescent="0.25">
      <c r="A123" s="376">
        <v>44037</v>
      </c>
      <c r="B123" s="311">
        <v>270</v>
      </c>
    </row>
    <row r="124" spans="1:2" x14ac:dyDescent="0.25">
      <c r="A124" s="376">
        <v>44038</v>
      </c>
      <c r="B124" s="311">
        <v>267</v>
      </c>
    </row>
    <row r="125" spans="1:2" x14ac:dyDescent="0.25">
      <c r="A125" s="376">
        <v>44039</v>
      </c>
      <c r="B125" s="311">
        <v>270</v>
      </c>
    </row>
    <row r="126" spans="1:2" x14ac:dyDescent="0.25">
      <c r="A126" s="376">
        <v>44040</v>
      </c>
      <c r="B126" s="311">
        <v>264</v>
      </c>
    </row>
    <row r="127" spans="1:2" x14ac:dyDescent="0.25">
      <c r="A127" s="376">
        <v>44041</v>
      </c>
      <c r="B127" s="311">
        <v>260</v>
      </c>
    </row>
    <row r="128" spans="1:2" x14ac:dyDescent="0.25">
      <c r="A128" s="376">
        <v>44042</v>
      </c>
      <c r="B128" s="311">
        <v>260</v>
      </c>
    </row>
    <row r="129" spans="1:2" x14ac:dyDescent="0.25">
      <c r="A129" s="376">
        <v>44043</v>
      </c>
      <c r="B129" s="311">
        <v>255</v>
      </c>
    </row>
    <row r="130" spans="1:2" x14ac:dyDescent="0.25">
      <c r="A130" s="376">
        <v>44044</v>
      </c>
      <c r="B130" s="311">
        <v>260</v>
      </c>
    </row>
    <row r="131" spans="1:2" x14ac:dyDescent="0.25">
      <c r="A131" s="376">
        <v>44045</v>
      </c>
      <c r="B131" s="311">
        <v>265</v>
      </c>
    </row>
    <row r="132" spans="1:2" x14ac:dyDescent="0.25">
      <c r="A132" s="376">
        <v>44046</v>
      </c>
      <c r="B132" s="311">
        <v>265</v>
      </c>
    </row>
    <row r="133" spans="1:2" x14ac:dyDescent="0.25">
      <c r="A133" s="376">
        <v>44047</v>
      </c>
      <c r="B133" s="311">
        <v>270</v>
      </c>
    </row>
    <row r="134" spans="1:2" x14ac:dyDescent="0.25">
      <c r="A134" s="376">
        <v>44048</v>
      </c>
      <c r="B134" s="311">
        <v>267</v>
      </c>
    </row>
    <row r="135" spans="1:2" x14ac:dyDescent="0.25">
      <c r="A135" s="376">
        <v>44049</v>
      </c>
      <c r="B135" s="311">
        <v>270</v>
      </c>
    </row>
    <row r="136" spans="1:2" x14ac:dyDescent="0.25">
      <c r="A136" s="376">
        <v>44050</v>
      </c>
      <c r="B136" s="311">
        <v>262</v>
      </c>
    </row>
    <row r="137" spans="1:2" x14ac:dyDescent="0.25">
      <c r="A137" s="376">
        <v>44051</v>
      </c>
      <c r="B137" s="311">
        <v>261</v>
      </c>
    </row>
    <row r="138" spans="1:2" x14ac:dyDescent="0.25">
      <c r="A138" s="376">
        <v>44052</v>
      </c>
      <c r="B138" s="311">
        <v>261</v>
      </c>
    </row>
    <row r="139" spans="1:2" x14ac:dyDescent="0.25">
      <c r="A139" s="376">
        <v>44053</v>
      </c>
      <c r="B139" s="311">
        <v>267</v>
      </c>
    </row>
    <row r="140" spans="1:2" x14ac:dyDescent="0.25">
      <c r="A140" s="376">
        <v>44054</v>
      </c>
      <c r="B140" s="311">
        <v>269</v>
      </c>
    </row>
    <row r="141" spans="1:2" x14ac:dyDescent="0.25">
      <c r="A141" s="376">
        <v>44055</v>
      </c>
      <c r="B141" s="311">
        <v>265</v>
      </c>
    </row>
    <row r="142" spans="1:2" x14ac:dyDescent="0.25">
      <c r="A142" s="376">
        <v>44056</v>
      </c>
      <c r="B142" s="311">
        <v>258</v>
      </c>
    </row>
    <row r="143" spans="1:2" x14ac:dyDescent="0.25">
      <c r="A143" s="376">
        <v>44057</v>
      </c>
      <c r="B143" s="311">
        <v>253</v>
      </c>
    </row>
    <row r="144" spans="1:2" x14ac:dyDescent="0.25">
      <c r="A144" s="376">
        <v>44058</v>
      </c>
      <c r="B144" s="311">
        <v>244</v>
      </c>
    </row>
    <row r="145" spans="1:2" x14ac:dyDescent="0.25">
      <c r="A145" s="376">
        <v>44059</v>
      </c>
      <c r="B145" s="311">
        <v>243</v>
      </c>
    </row>
    <row r="146" spans="1:2" x14ac:dyDescent="0.25">
      <c r="A146" s="376">
        <v>44060</v>
      </c>
      <c r="B146" s="311">
        <v>248</v>
      </c>
    </row>
    <row r="147" spans="1:2" x14ac:dyDescent="0.25">
      <c r="A147" s="376">
        <v>44061</v>
      </c>
      <c r="B147" s="311">
        <v>254</v>
      </c>
    </row>
    <row r="148" spans="1:2" x14ac:dyDescent="0.25">
      <c r="A148" s="376">
        <v>44062</v>
      </c>
      <c r="B148" s="311">
        <v>247</v>
      </c>
    </row>
    <row r="149" spans="1:2" x14ac:dyDescent="0.25">
      <c r="A149" s="376">
        <v>44063</v>
      </c>
      <c r="B149" s="311">
        <v>248</v>
      </c>
    </row>
    <row r="150" spans="1:2" x14ac:dyDescent="0.25">
      <c r="A150" s="376">
        <v>44064</v>
      </c>
      <c r="B150" s="311">
        <v>253</v>
      </c>
    </row>
    <row r="151" spans="1:2" x14ac:dyDescent="0.25">
      <c r="A151" s="376">
        <v>44065</v>
      </c>
      <c r="B151" s="311">
        <v>246</v>
      </c>
    </row>
    <row r="152" spans="1:2" x14ac:dyDescent="0.25">
      <c r="A152" s="376">
        <v>44066</v>
      </c>
      <c r="B152" s="311">
        <v>245</v>
      </c>
    </row>
    <row r="153" spans="1:2" x14ac:dyDescent="0.25">
      <c r="A153" s="376">
        <v>44067</v>
      </c>
      <c r="B153" s="311">
        <v>248</v>
      </c>
    </row>
    <row r="154" spans="1:2" x14ac:dyDescent="0.25">
      <c r="A154" s="376">
        <v>44068</v>
      </c>
      <c r="B154" s="311">
        <v>243</v>
      </c>
    </row>
    <row r="155" spans="1:2" x14ac:dyDescent="0.25">
      <c r="A155" s="376">
        <v>44069</v>
      </c>
      <c r="B155" s="311">
        <v>249</v>
      </c>
    </row>
    <row r="156" spans="1:2" x14ac:dyDescent="0.25">
      <c r="A156" s="376">
        <v>44070</v>
      </c>
      <c r="B156" s="311">
        <v>257</v>
      </c>
    </row>
    <row r="157" spans="1:2" x14ac:dyDescent="0.25">
      <c r="A157" s="376">
        <v>44071</v>
      </c>
      <c r="B157" s="311">
        <v>255</v>
      </c>
    </row>
    <row r="158" spans="1:2" x14ac:dyDescent="0.25">
      <c r="A158" s="376">
        <v>44072</v>
      </c>
      <c r="B158" s="311">
        <v>258</v>
      </c>
    </row>
    <row r="159" spans="1:2" x14ac:dyDescent="0.25">
      <c r="A159" s="376">
        <v>44073</v>
      </c>
      <c r="B159" s="311">
        <v>251</v>
      </c>
    </row>
    <row r="160" spans="1:2" x14ac:dyDescent="0.25">
      <c r="A160" s="376">
        <v>44074</v>
      </c>
      <c r="B160" s="311">
        <v>258</v>
      </c>
    </row>
    <row r="161" spans="1:2" x14ac:dyDescent="0.25">
      <c r="A161" s="376">
        <v>44075</v>
      </c>
      <c r="B161" s="311">
        <v>264</v>
      </c>
    </row>
    <row r="162" spans="1:2" x14ac:dyDescent="0.25">
      <c r="A162" s="376">
        <v>44076</v>
      </c>
      <c r="B162" s="311">
        <v>258</v>
      </c>
    </row>
    <row r="163" spans="1:2" x14ac:dyDescent="0.25">
      <c r="A163" s="376">
        <v>44077</v>
      </c>
      <c r="B163" s="311">
        <v>259</v>
      </c>
    </row>
    <row r="164" spans="1:2" x14ac:dyDescent="0.25">
      <c r="A164" s="376">
        <v>44078</v>
      </c>
      <c r="B164" s="311">
        <v>258</v>
      </c>
    </row>
    <row r="165" spans="1:2" x14ac:dyDescent="0.25">
      <c r="A165" s="376">
        <v>44079</v>
      </c>
      <c r="B165" s="311">
        <v>251</v>
      </c>
    </row>
    <row r="166" spans="1:2" x14ac:dyDescent="0.25">
      <c r="A166" s="376">
        <v>44080</v>
      </c>
      <c r="B166" s="311">
        <v>244</v>
      </c>
    </row>
    <row r="167" spans="1:2" x14ac:dyDescent="0.25">
      <c r="A167" s="376">
        <v>44081</v>
      </c>
      <c r="B167" s="311">
        <v>256</v>
      </c>
    </row>
    <row r="168" spans="1:2" x14ac:dyDescent="0.25">
      <c r="A168" s="376">
        <v>44082</v>
      </c>
      <c r="B168" s="311">
        <v>267</v>
      </c>
    </row>
    <row r="169" spans="1:2" x14ac:dyDescent="0.25">
      <c r="A169" s="376">
        <v>44083</v>
      </c>
      <c r="B169" s="311">
        <v>274</v>
      </c>
    </row>
    <row r="170" spans="1:2" x14ac:dyDescent="0.25">
      <c r="A170" s="376">
        <v>44084</v>
      </c>
      <c r="B170" s="311">
        <v>266</v>
      </c>
    </row>
    <row r="171" spans="1:2" x14ac:dyDescent="0.25">
      <c r="A171" s="376">
        <v>44085</v>
      </c>
      <c r="B171" s="311">
        <v>269</v>
      </c>
    </row>
    <row r="172" spans="1:2" x14ac:dyDescent="0.25">
      <c r="A172" s="376">
        <v>44086</v>
      </c>
      <c r="B172" s="311">
        <v>261</v>
      </c>
    </row>
    <row r="173" spans="1:2" x14ac:dyDescent="0.25">
      <c r="A173" s="376">
        <v>44087</v>
      </c>
      <c r="B173" s="311">
        <v>259</v>
      </c>
    </row>
    <row r="174" spans="1:2" x14ac:dyDescent="0.25">
      <c r="A174" s="376">
        <v>44088</v>
      </c>
      <c r="B174" s="311">
        <v>264</v>
      </c>
    </row>
    <row r="175" spans="1:2" x14ac:dyDescent="0.2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5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3" customWidth="1"/>
    <col min="5" max="16384" width="9.42578125" style="3"/>
  </cols>
  <sheetData>
    <row r="1" spans="1:16" x14ac:dyDescent="0.25">
      <c r="A1" s="55" t="s">
        <v>189</v>
      </c>
      <c r="B1" s="55"/>
      <c r="C1" s="359"/>
      <c r="D1" s="359"/>
      <c r="J1" s="60" t="s">
        <v>29</v>
      </c>
    </row>
    <row r="2" spans="1:16" x14ac:dyDescent="0.25">
      <c r="A2" s="359"/>
      <c r="B2" s="359"/>
      <c r="C2" s="359"/>
      <c r="D2" s="359"/>
    </row>
    <row r="3" spans="1:16" ht="51" x14ac:dyDescent="0.25">
      <c r="A3" s="383" t="s">
        <v>190</v>
      </c>
      <c r="B3" s="451" t="s">
        <v>296</v>
      </c>
      <c r="C3" s="451" t="s">
        <v>297</v>
      </c>
      <c r="D3" s="458" t="s">
        <v>298</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6">
        <v>89</v>
      </c>
      <c r="D18" s="456"/>
      <c r="E18" s="362"/>
      <c r="F18" s="362"/>
      <c r="G18" s="362"/>
      <c r="H18" s="362"/>
      <c r="I18" s="362"/>
      <c r="J18" s="362"/>
      <c r="K18" s="363"/>
      <c r="L18" s="363"/>
      <c r="M18" s="363"/>
      <c r="N18" s="363"/>
      <c r="O18" s="363"/>
      <c r="P18" s="363"/>
    </row>
    <row r="19" spans="1:16" x14ac:dyDescent="0.25">
      <c r="A19" s="360">
        <v>44100</v>
      </c>
      <c r="B19" s="361">
        <v>11</v>
      </c>
      <c r="C19" s="456">
        <v>99</v>
      </c>
      <c r="D19" s="456"/>
      <c r="E19" s="362"/>
      <c r="F19" s="362"/>
      <c r="G19" s="362"/>
      <c r="H19" s="362"/>
      <c r="I19" s="362"/>
      <c r="J19" s="362"/>
      <c r="K19" s="363"/>
      <c r="L19" s="363"/>
      <c r="M19" s="363"/>
      <c r="N19" s="363"/>
      <c r="O19" s="363"/>
      <c r="P19" s="363"/>
    </row>
    <row r="20" spans="1:16" x14ac:dyDescent="0.25">
      <c r="A20" s="360">
        <v>44101</v>
      </c>
      <c r="B20" s="361">
        <v>12</v>
      </c>
      <c r="C20" s="456">
        <v>105</v>
      </c>
      <c r="D20" s="456"/>
      <c r="E20" s="362"/>
      <c r="F20" s="362"/>
      <c r="G20" s="362"/>
      <c r="H20" s="362"/>
      <c r="I20" s="362"/>
      <c r="J20" s="362"/>
      <c r="K20" s="363"/>
      <c r="L20" s="363"/>
      <c r="M20" s="363"/>
      <c r="N20" s="363"/>
      <c r="O20" s="363"/>
      <c r="P20" s="363"/>
    </row>
    <row r="21" spans="1:16" x14ac:dyDescent="0.25">
      <c r="A21" s="360">
        <v>44102</v>
      </c>
      <c r="B21" s="361">
        <v>16</v>
      </c>
      <c r="C21" s="456">
        <v>122</v>
      </c>
      <c r="D21" s="456"/>
      <c r="E21" s="362"/>
      <c r="F21" s="362"/>
      <c r="G21" s="362"/>
      <c r="H21" s="362"/>
      <c r="I21" s="362"/>
      <c r="J21" s="362"/>
      <c r="K21" s="363"/>
      <c r="L21" s="363"/>
      <c r="M21" s="363"/>
      <c r="N21" s="363"/>
      <c r="O21" s="363"/>
      <c r="P21" s="363"/>
    </row>
    <row r="22" spans="1:16" x14ac:dyDescent="0.25">
      <c r="A22" s="360">
        <v>44103</v>
      </c>
      <c r="B22" s="361">
        <v>16</v>
      </c>
      <c r="C22" s="456">
        <v>123</v>
      </c>
      <c r="D22" s="456"/>
      <c r="E22" s="362"/>
      <c r="F22" s="362"/>
      <c r="G22" s="362"/>
      <c r="H22" s="362"/>
      <c r="I22" s="362"/>
      <c r="J22" s="362"/>
      <c r="K22" s="363"/>
      <c r="L22" s="363"/>
      <c r="M22" s="363"/>
      <c r="N22" s="363"/>
      <c r="O22" s="363"/>
      <c r="P22" s="363"/>
    </row>
    <row r="23" spans="1:16" x14ac:dyDescent="0.25">
      <c r="A23" s="360">
        <v>44104</v>
      </c>
      <c r="B23" s="361">
        <v>15</v>
      </c>
      <c r="C23" s="456">
        <v>137</v>
      </c>
      <c r="D23" s="456"/>
      <c r="E23" s="362"/>
      <c r="F23" s="362"/>
      <c r="G23" s="362"/>
      <c r="H23" s="362"/>
      <c r="I23" s="362"/>
      <c r="J23" s="362"/>
      <c r="K23" s="363"/>
      <c r="L23" s="363"/>
      <c r="M23" s="363"/>
      <c r="N23" s="363"/>
      <c r="O23" s="363"/>
      <c r="P23" s="363"/>
    </row>
    <row r="24" spans="1:16" x14ac:dyDescent="0.25">
      <c r="A24" s="360">
        <v>44105</v>
      </c>
      <c r="B24" s="361">
        <v>17</v>
      </c>
      <c r="C24" s="456">
        <v>154</v>
      </c>
      <c r="D24" s="456"/>
      <c r="E24" s="362"/>
      <c r="F24" s="362"/>
      <c r="G24" s="362"/>
      <c r="H24" s="362"/>
      <c r="I24" s="362"/>
      <c r="J24" s="362"/>
      <c r="K24" s="363"/>
      <c r="L24" s="363"/>
      <c r="M24" s="363"/>
      <c r="N24" s="363"/>
      <c r="O24" s="363"/>
      <c r="P24" s="363"/>
    </row>
    <row r="25" spans="1:16" x14ac:dyDescent="0.25">
      <c r="A25" s="360">
        <v>44106</v>
      </c>
      <c r="B25" s="361">
        <v>19</v>
      </c>
      <c r="C25" s="456">
        <v>175</v>
      </c>
      <c r="D25" s="456"/>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7">
        <v>449</v>
      </c>
      <c r="D34" s="457"/>
    </row>
    <row r="35" spans="1:5" x14ac:dyDescent="0.25">
      <c r="A35" s="360">
        <v>44116</v>
      </c>
      <c r="B35" s="361">
        <v>36</v>
      </c>
      <c r="C35" s="457">
        <v>487</v>
      </c>
      <c r="D35" s="457"/>
    </row>
    <row r="36" spans="1:5" x14ac:dyDescent="0.25">
      <c r="A36" s="360">
        <v>44117</v>
      </c>
      <c r="B36" s="361">
        <v>35</v>
      </c>
      <c r="C36" s="457">
        <v>527</v>
      </c>
      <c r="D36" s="457"/>
    </row>
    <row r="37" spans="1:5" x14ac:dyDescent="0.25">
      <c r="A37" s="360">
        <v>44118</v>
      </c>
      <c r="B37" s="361">
        <v>49</v>
      </c>
      <c r="C37" s="457">
        <v>570</v>
      </c>
      <c r="D37" s="457"/>
    </row>
    <row r="38" spans="1:5" x14ac:dyDescent="0.25">
      <c r="A38" s="360">
        <v>44119</v>
      </c>
      <c r="B38" s="361">
        <v>52</v>
      </c>
      <c r="C38" s="457">
        <v>601</v>
      </c>
      <c r="D38" s="457"/>
    </row>
    <row r="39" spans="1:5" x14ac:dyDescent="0.25">
      <c r="A39" s="360">
        <v>44120</v>
      </c>
      <c r="B39" s="361">
        <v>58</v>
      </c>
      <c r="C39" s="457">
        <v>627</v>
      </c>
      <c r="D39" s="457"/>
    </row>
    <row r="40" spans="1:5" x14ac:dyDescent="0.25">
      <c r="A40" s="360">
        <v>44121</v>
      </c>
      <c r="B40" s="361">
        <v>62</v>
      </c>
      <c r="C40" s="457">
        <v>672</v>
      </c>
      <c r="D40" s="457"/>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3">
        <v>1171</v>
      </c>
      <c r="D53" s="453"/>
    </row>
    <row r="54" spans="1:4" x14ac:dyDescent="0.25">
      <c r="A54" s="360">
        <v>44135</v>
      </c>
      <c r="B54" s="361">
        <v>80</v>
      </c>
      <c r="C54" s="453">
        <v>1154</v>
      </c>
      <c r="D54" s="453"/>
    </row>
    <row r="55" spans="1:4" x14ac:dyDescent="0.25">
      <c r="A55" s="360">
        <v>44136</v>
      </c>
      <c r="B55" s="361">
        <v>81</v>
      </c>
      <c r="C55" s="453">
        <v>1203</v>
      </c>
      <c r="D55" s="453"/>
    </row>
    <row r="56" spans="1:4" x14ac:dyDescent="0.25">
      <c r="A56" s="360">
        <v>44137</v>
      </c>
      <c r="B56" s="361">
        <v>93</v>
      </c>
      <c r="C56" s="453">
        <v>1235</v>
      </c>
      <c r="D56" s="453"/>
    </row>
    <row r="57" spans="1:4" x14ac:dyDescent="0.25">
      <c r="A57" s="360">
        <v>44138</v>
      </c>
      <c r="B57" s="361">
        <v>92</v>
      </c>
      <c r="C57" s="453">
        <v>1264</v>
      </c>
      <c r="D57" s="453"/>
    </row>
    <row r="58" spans="1:4" x14ac:dyDescent="0.25">
      <c r="A58" s="360">
        <v>44139</v>
      </c>
      <c r="B58" s="361">
        <v>94</v>
      </c>
      <c r="C58" s="453">
        <v>1257</v>
      </c>
      <c r="D58" s="453"/>
    </row>
    <row r="59" spans="1:4" x14ac:dyDescent="0.25">
      <c r="A59" s="360">
        <v>44140</v>
      </c>
      <c r="B59" s="361">
        <v>95</v>
      </c>
      <c r="C59" s="453">
        <v>1252</v>
      </c>
      <c r="D59" s="453"/>
    </row>
    <row r="60" spans="1:4" x14ac:dyDescent="0.25">
      <c r="A60" s="360">
        <v>44141</v>
      </c>
      <c r="B60" s="361">
        <v>98</v>
      </c>
      <c r="C60" s="453">
        <v>1237</v>
      </c>
      <c r="D60" s="453"/>
    </row>
    <row r="61" spans="1:4" x14ac:dyDescent="0.25">
      <c r="A61" s="360">
        <v>44142</v>
      </c>
      <c r="B61" s="361">
        <v>105</v>
      </c>
      <c r="C61" s="453">
        <v>1245</v>
      </c>
      <c r="D61" s="453"/>
    </row>
    <row r="62" spans="1:4" x14ac:dyDescent="0.25">
      <c r="A62" s="360">
        <v>44143</v>
      </c>
      <c r="B62" s="361">
        <v>111</v>
      </c>
      <c r="C62" s="453">
        <v>1245</v>
      </c>
      <c r="D62" s="453"/>
    </row>
    <row r="63" spans="1:4" x14ac:dyDescent="0.25">
      <c r="A63" s="360">
        <v>44144</v>
      </c>
      <c r="B63" s="452">
        <v>105</v>
      </c>
      <c r="C63" s="453">
        <v>1227</v>
      </c>
      <c r="D63" s="453"/>
    </row>
    <row r="64" spans="1:4" x14ac:dyDescent="0.25">
      <c r="A64" s="360">
        <v>44145</v>
      </c>
      <c r="B64" s="453">
        <v>102</v>
      </c>
      <c r="C64" s="453">
        <v>1239</v>
      </c>
      <c r="D64" s="453"/>
    </row>
    <row r="65" spans="1:5" x14ac:dyDescent="0.25">
      <c r="A65" s="360">
        <v>44146</v>
      </c>
      <c r="B65" s="453">
        <v>93</v>
      </c>
      <c r="C65" s="453">
        <v>1235</v>
      </c>
      <c r="D65" s="453"/>
    </row>
    <row r="66" spans="1:5" x14ac:dyDescent="0.25">
      <c r="A66" s="360">
        <v>44147</v>
      </c>
      <c r="B66" s="453">
        <v>98</v>
      </c>
      <c r="C66" s="453">
        <v>1207</v>
      </c>
      <c r="D66" s="453"/>
    </row>
    <row r="67" spans="1:5" x14ac:dyDescent="0.25">
      <c r="A67" s="360">
        <v>44148</v>
      </c>
      <c r="B67" s="453">
        <v>96</v>
      </c>
      <c r="C67" s="453">
        <v>1228</v>
      </c>
      <c r="D67" s="453"/>
    </row>
    <row r="68" spans="1:5" x14ac:dyDescent="0.25">
      <c r="A68" s="360">
        <v>44149</v>
      </c>
      <c r="B68" s="453">
        <v>92</v>
      </c>
      <c r="C68" s="453">
        <v>1198</v>
      </c>
      <c r="D68" s="453"/>
      <c r="E68" s="366"/>
    </row>
    <row r="69" spans="1:5" x14ac:dyDescent="0.25">
      <c r="A69" s="360">
        <v>44150</v>
      </c>
      <c r="B69" s="453">
        <v>100</v>
      </c>
      <c r="C69" s="453">
        <v>1241</v>
      </c>
      <c r="D69" s="453"/>
    </row>
    <row r="70" spans="1:5" x14ac:dyDescent="0.25">
      <c r="A70" s="360">
        <v>44151</v>
      </c>
      <c r="B70" s="453">
        <v>98</v>
      </c>
      <c r="C70" s="453">
        <v>1227</v>
      </c>
      <c r="D70" s="453"/>
    </row>
    <row r="71" spans="1:5" x14ac:dyDescent="0.25">
      <c r="A71" s="360">
        <v>44152</v>
      </c>
      <c r="B71" s="453">
        <v>95</v>
      </c>
      <c r="C71" s="453">
        <v>1250</v>
      </c>
      <c r="D71" s="453"/>
    </row>
    <row r="72" spans="1:5" x14ac:dyDescent="0.25">
      <c r="A72" s="302">
        <v>44153</v>
      </c>
      <c r="B72" s="453">
        <v>88</v>
      </c>
      <c r="C72" s="453">
        <v>1241</v>
      </c>
      <c r="D72" s="453"/>
    </row>
    <row r="73" spans="1:5" x14ac:dyDescent="0.25">
      <c r="A73" s="302">
        <v>44154</v>
      </c>
      <c r="B73" s="453">
        <v>85</v>
      </c>
      <c r="C73" s="453">
        <v>1212</v>
      </c>
      <c r="D73" s="453"/>
      <c r="E73" s="365"/>
    </row>
    <row r="74" spans="1:5" x14ac:dyDescent="0.25">
      <c r="A74" s="302">
        <v>44155</v>
      </c>
      <c r="B74" s="453">
        <v>89</v>
      </c>
      <c r="C74" s="453">
        <v>1234</v>
      </c>
      <c r="D74" s="453"/>
      <c r="E74" s="365"/>
    </row>
    <row r="75" spans="1:5" x14ac:dyDescent="0.25">
      <c r="A75" s="302">
        <v>44156</v>
      </c>
      <c r="B75" s="453">
        <v>100</v>
      </c>
      <c r="C75" s="453">
        <v>1194</v>
      </c>
      <c r="D75" s="453"/>
      <c r="E75" s="365"/>
    </row>
    <row r="76" spans="1:5" x14ac:dyDescent="0.25">
      <c r="A76" s="302">
        <v>44157</v>
      </c>
      <c r="B76" s="454">
        <v>95</v>
      </c>
      <c r="C76" s="453">
        <v>1170</v>
      </c>
      <c r="D76" s="453"/>
      <c r="E76" s="365"/>
    </row>
    <row r="77" spans="1:5" x14ac:dyDescent="0.25">
      <c r="A77" s="302">
        <v>44158</v>
      </c>
      <c r="B77" s="454">
        <v>84</v>
      </c>
      <c r="C77" s="453">
        <v>1208</v>
      </c>
      <c r="D77" s="453"/>
      <c r="E77" s="365"/>
    </row>
    <row r="78" spans="1:5" x14ac:dyDescent="0.25">
      <c r="A78" s="302">
        <v>44159</v>
      </c>
      <c r="B78" s="454">
        <v>84</v>
      </c>
      <c r="C78" s="453">
        <v>1197</v>
      </c>
      <c r="D78" s="453"/>
      <c r="E78" s="365"/>
    </row>
    <row r="79" spans="1:5" x14ac:dyDescent="0.25">
      <c r="A79" s="302">
        <v>44160</v>
      </c>
      <c r="B79" s="454">
        <v>84</v>
      </c>
      <c r="C79" s="453">
        <v>1156</v>
      </c>
      <c r="D79" s="453"/>
      <c r="E79" s="365"/>
    </row>
    <row r="80" spans="1:5" x14ac:dyDescent="0.25">
      <c r="A80" s="302">
        <v>44161</v>
      </c>
      <c r="B80" s="454">
        <v>90</v>
      </c>
      <c r="C80" s="453">
        <v>1125</v>
      </c>
      <c r="D80" s="453"/>
      <c r="E80" s="365"/>
    </row>
    <row r="81" spans="1:5" x14ac:dyDescent="0.25">
      <c r="A81" s="302">
        <v>44162</v>
      </c>
      <c r="B81" s="454">
        <v>80</v>
      </c>
      <c r="C81" s="453">
        <v>1099</v>
      </c>
      <c r="D81" s="453"/>
      <c r="E81" s="365"/>
    </row>
    <row r="82" spans="1:5" x14ac:dyDescent="0.25">
      <c r="A82" s="302">
        <v>44163</v>
      </c>
      <c r="B82" s="454">
        <v>77</v>
      </c>
      <c r="C82" s="453">
        <v>1074</v>
      </c>
      <c r="D82" s="453"/>
      <c r="E82" s="365"/>
    </row>
    <row r="83" spans="1:5" x14ac:dyDescent="0.25">
      <c r="A83" s="302">
        <v>44164</v>
      </c>
      <c r="B83" s="452">
        <v>76</v>
      </c>
      <c r="C83" s="453">
        <v>1049</v>
      </c>
      <c r="D83" s="453"/>
      <c r="E83" s="365"/>
    </row>
    <row r="84" spans="1:5" x14ac:dyDescent="0.25">
      <c r="A84" s="302">
        <v>44165</v>
      </c>
      <c r="B84" s="452">
        <v>75</v>
      </c>
      <c r="C84" s="453">
        <v>1041</v>
      </c>
      <c r="D84" s="453"/>
      <c r="E84" s="365"/>
    </row>
    <row r="85" spans="1:5" x14ac:dyDescent="0.25">
      <c r="A85" s="302">
        <v>44166</v>
      </c>
      <c r="B85" s="452">
        <v>70</v>
      </c>
      <c r="C85" s="453">
        <v>1021</v>
      </c>
      <c r="D85" s="453"/>
    </row>
    <row r="86" spans="1:5" x14ac:dyDescent="0.25">
      <c r="A86" s="302">
        <v>44167</v>
      </c>
      <c r="B86" s="452">
        <v>68</v>
      </c>
      <c r="C86" s="453">
        <v>991</v>
      </c>
      <c r="D86" s="453"/>
    </row>
    <row r="87" spans="1:5" x14ac:dyDescent="0.25">
      <c r="A87" s="302">
        <v>44168</v>
      </c>
      <c r="B87" s="452">
        <v>69</v>
      </c>
      <c r="C87" s="453">
        <v>982</v>
      </c>
      <c r="D87" s="453"/>
    </row>
    <row r="88" spans="1:5" x14ac:dyDescent="0.25">
      <c r="A88" s="302">
        <v>44169</v>
      </c>
      <c r="B88" s="454">
        <v>65</v>
      </c>
      <c r="C88" s="453">
        <v>965</v>
      </c>
      <c r="D88" s="453"/>
    </row>
    <row r="89" spans="1:5" x14ac:dyDescent="0.25">
      <c r="A89" s="302">
        <v>44170</v>
      </c>
      <c r="B89" s="454">
        <v>64</v>
      </c>
      <c r="C89" s="453">
        <v>945</v>
      </c>
      <c r="D89" s="453"/>
    </row>
    <row r="90" spans="1:5" x14ac:dyDescent="0.25">
      <c r="A90" s="302">
        <v>44171</v>
      </c>
      <c r="B90" s="454">
        <v>62</v>
      </c>
      <c r="C90" s="453">
        <v>951</v>
      </c>
      <c r="D90" s="453"/>
    </row>
    <row r="91" spans="1:5" x14ac:dyDescent="0.25">
      <c r="A91" s="302">
        <v>44172</v>
      </c>
      <c r="B91" s="454">
        <v>59</v>
      </c>
      <c r="C91" s="453">
        <v>974</v>
      </c>
      <c r="D91" s="453"/>
    </row>
    <row r="92" spans="1:5" x14ac:dyDescent="0.25">
      <c r="A92" s="302">
        <v>44173</v>
      </c>
      <c r="B92" s="454">
        <v>57</v>
      </c>
      <c r="C92" s="453">
        <v>983</v>
      </c>
      <c r="D92" s="453"/>
      <c r="E92" s="403"/>
    </row>
    <row r="93" spans="1:5" x14ac:dyDescent="0.25">
      <c r="A93" s="302">
        <v>44174</v>
      </c>
      <c r="B93" s="454">
        <v>50</v>
      </c>
      <c r="C93" s="453">
        <v>972</v>
      </c>
      <c r="D93" s="453"/>
    </row>
    <row r="94" spans="1:5" x14ac:dyDescent="0.25">
      <c r="A94" s="302">
        <v>44175</v>
      </c>
      <c r="B94" s="454">
        <v>52</v>
      </c>
      <c r="C94" s="453">
        <v>984</v>
      </c>
      <c r="D94" s="453"/>
    </row>
    <row r="95" spans="1:5" x14ac:dyDescent="0.25">
      <c r="A95" s="302">
        <v>44176</v>
      </c>
      <c r="B95" s="454">
        <v>53</v>
      </c>
      <c r="C95" s="453">
        <v>999</v>
      </c>
      <c r="D95" s="453"/>
    </row>
    <row r="96" spans="1:5" x14ac:dyDescent="0.25">
      <c r="A96" s="302">
        <v>44177</v>
      </c>
      <c r="B96" s="454">
        <v>52</v>
      </c>
      <c r="C96" s="453">
        <v>994</v>
      </c>
      <c r="D96" s="453"/>
    </row>
    <row r="97" spans="1:4" x14ac:dyDescent="0.25">
      <c r="A97" s="302">
        <v>44178</v>
      </c>
      <c r="B97" s="454">
        <v>47</v>
      </c>
      <c r="C97" s="453">
        <v>1015</v>
      </c>
      <c r="D97" s="453"/>
    </row>
    <row r="98" spans="1:4" x14ac:dyDescent="0.25">
      <c r="A98" s="302">
        <v>44179</v>
      </c>
      <c r="B98" s="454">
        <v>46</v>
      </c>
      <c r="C98" s="453">
        <v>1012</v>
      </c>
      <c r="D98" s="453"/>
    </row>
    <row r="99" spans="1:4" x14ac:dyDescent="0.25">
      <c r="A99" s="302">
        <v>44180</v>
      </c>
      <c r="B99" s="454">
        <v>45</v>
      </c>
      <c r="C99" s="453">
        <v>996</v>
      </c>
      <c r="D99" s="453"/>
    </row>
    <row r="100" spans="1:4" x14ac:dyDescent="0.25">
      <c r="A100" s="302">
        <v>44181</v>
      </c>
      <c r="B100" s="454">
        <v>49</v>
      </c>
      <c r="C100" s="453">
        <v>1031</v>
      </c>
      <c r="D100" s="453"/>
    </row>
    <row r="101" spans="1:4" x14ac:dyDescent="0.25">
      <c r="A101" s="302">
        <v>44182</v>
      </c>
      <c r="B101" s="454">
        <v>50</v>
      </c>
      <c r="C101" s="453">
        <v>1012</v>
      </c>
      <c r="D101" s="453"/>
    </row>
    <row r="102" spans="1:4" x14ac:dyDescent="0.25">
      <c r="A102" s="302">
        <v>44183</v>
      </c>
      <c r="B102" s="454">
        <v>50</v>
      </c>
      <c r="C102" s="453">
        <v>1032</v>
      </c>
      <c r="D102" s="453"/>
    </row>
    <row r="103" spans="1:4" x14ac:dyDescent="0.25">
      <c r="A103" s="302">
        <v>44184</v>
      </c>
      <c r="B103" s="455">
        <v>53</v>
      </c>
      <c r="C103" s="453">
        <v>1033</v>
      </c>
      <c r="D103" s="453"/>
    </row>
    <row r="104" spans="1:4" x14ac:dyDescent="0.25">
      <c r="A104" s="302">
        <v>44185</v>
      </c>
      <c r="B104" s="455">
        <v>58</v>
      </c>
      <c r="C104" s="453">
        <v>1061</v>
      </c>
      <c r="D104" s="453"/>
    </row>
    <row r="105" spans="1:4" x14ac:dyDescent="0.25">
      <c r="A105" s="302">
        <v>44186</v>
      </c>
      <c r="B105" s="455">
        <v>59</v>
      </c>
      <c r="C105" s="453">
        <v>1078</v>
      </c>
      <c r="D105" s="453"/>
    </row>
    <row r="106" spans="1:4" x14ac:dyDescent="0.25">
      <c r="A106" s="302">
        <v>44187</v>
      </c>
      <c r="B106" s="455">
        <v>60</v>
      </c>
      <c r="C106" s="453">
        <v>1045</v>
      </c>
      <c r="D106" s="453"/>
    </row>
    <row r="107" spans="1:4" x14ac:dyDescent="0.25">
      <c r="A107" s="302">
        <v>44188</v>
      </c>
      <c r="B107" s="454">
        <v>56</v>
      </c>
      <c r="C107" s="453">
        <v>1025</v>
      </c>
      <c r="D107" s="453"/>
    </row>
    <row r="108" spans="1:4" x14ac:dyDescent="0.25">
      <c r="A108" s="302">
        <v>44189</v>
      </c>
      <c r="B108" s="454">
        <v>56</v>
      </c>
      <c r="C108" s="453">
        <v>1008</v>
      </c>
      <c r="D108" s="453"/>
    </row>
    <row r="109" spans="1:4" x14ac:dyDescent="0.25">
      <c r="A109" s="302">
        <v>44190</v>
      </c>
      <c r="B109" s="454">
        <v>47</v>
      </c>
      <c r="C109" s="453">
        <v>973</v>
      </c>
      <c r="D109" s="453"/>
    </row>
    <row r="110" spans="1:4" x14ac:dyDescent="0.25">
      <c r="A110" s="302">
        <v>44191</v>
      </c>
      <c r="B110" s="454">
        <v>52</v>
      </c>
      <c r="C110" s="453">
        <v>985</v>
      </c>
      <c r="D110" s="453"/>
    </row>
    <row r="111" spans="1:4" x14ac:dyDescent="0.25">
      <c r="A111" s="302">
        <v>44192</v>
      </c>
      <c r="B111" s="454">
        <v>54</v>
      </c>
      <c r="C111" s="453">
        <v>993</v>
      </c>
      <c r="D111" s="453"/>
    </row>
    <row r="112" spans="1:4" x14ac:dyDescent="0.25">
      <c r="A112" s="302">
        <v>44193</v>
      </c>
      <c r="B112" s="454">
        <v>56</v>
      </c>
      <c r="C112" s="453">
        <v>1040</v>
      </c>
      <c r="D112" s="453"/>
    </row>
    <row r="113" spans="1:5" x14ac:dyDescent="0.25">
      <c r="A113" s="302">
        <v>44194</v>
      </c>
      <c r="B113" s="455">
        <v>65</v>
      </c>
      <c r="C113" s="453">
        <v>1092</v>
      </c>
      <c r="D113" s="453"/>
    </row>
    <row r="114" spans="1:5" x14ac:dyDescent="0.25">
      <c r="A114" s="302">
        <v>44195</v>
      </c>
      <c r="B114" s="455">
        <v>69</v>
      </c>
      <c r="C114" s="453">
        <v>1133</v>
      </c>
      <c r="D114" s="453"/>
    </row>
    <row r="115" spans="1:5" x14ac:dyDescent="0.25">
      <c r="A115" s="302">
        <v>44196</v>
      </c>
      <c r="B115" s="455">
        <v>70</v>
      </c>
      <c r="C115" s="453">
        <v>1174</v>
      </c>
      <c r="D115" s="453"/>
    </row>
    <row r="116" spans="1:5" x14ac:dyDescent="0.25">
      <c r="A116" s="302">
        <v>44197</v>
      </c>
      <c r="B116" s="455">
        <v>73</v>
      </c>
      <c r="C116" s="453">
        <v>1189</v>
      </c>
      <c r="D116" s="453"/>
    </row>
    <row r="117" spans="1:5" x14ac:dyDescent="0.25">
      <c r="A117" s="302">
        <v>44198</v>
      </c>
      <c r="B117" s="455">
        <v>78</v>
      </c>
      <c r="C117" s="453">
        <v>1212</v>
      </c>
      <c r="D117" s="453"/>
    </row>
    <row r="118" spans="1:5" x14ac:dyDescent="0.25">
      <c r="A118" s="302">
        <v>44199</v>
      </c>
      <c r="B118" s="455">
        <v>81</v>
      </c>
      <c r="C118" s="453">
        <v>1246</v>
      </c>
      <c r="D118" s="453"/>
    </row>
    <row r="119" spans="1:5" x14ac:dyDescent="0.25">
      <c r="A119" s="302">
        <v>44200</v>
      </c>
      <c r="B119" s="455">
        <v>83</v>
      </c>
      <c r="C119" s="453">
        <v>1282</v>
      </c>
      <c r="D119" s="453"/>
    </row>
    <row r="120" spans="1:5" x14ac:dyDescent="0.25">
      <c r="A120" s="302">
        <v>44201</v>
      </c>
      <c r="B120" s="455">
        <v>93</v>
      </c>
      <c r="C120" s="453">
        <v>1347</v>
      </c>
      <c r="D120" s="453"/>
    </row>
    <row r="121" spans="1:5" x14ac:dyDescent="0.25">
      <c r="A121" s="302">
        <v>44202</v>
      </c>
      <c r="B121" s="455">
        <v>95</v>
      </c>
      <c r="C121" s="453">
        <v>1384</v>
      </c>
      <c r="D121" s="453"/>
    </row>
    <row r="122" spans="1:5" x14ac:dyDescent="0.25">
      <c r="A122" s="302">
        <v>44203</v>
      </c>
      <c r="B122" s="455">
        <v>100</v>
      </c>
      <c r="C122" s="453">
        <v>1467</v>
      </c>
      <c r="D122" s="453"/>
    </row>
    <row r="123" spans="1:5" x14ac:dyDescent="0.25">
      <c r="A123" s="302">
        <v>44204</v>
      </c>
      <c r="B123" s="455">
        <v>102</v>
      </c>
      <c r="C123" s="453">
        <v>1530</v>
      </c>
      <c r="D123" s="453"/>
    </row>
    <row r="124" spans="1:5" x14ac:dyDescent="0.25">
      <c r="A124" s="302">
        <v>44205</v>
      </c>
      <c r="B124" s="455">
        <v>109</v>
      </c>
      <c r="C124" s="453">
        <v>1596</v>
      </c>
      <c r="D124" s="453"/>
    </row>
    <row r="125" spans="1:5" x14ac:dyDescent="0.25">
      <c r="A125" s="302">
        <v>44206</v>
      </c>
      <c r="B125" s="455">
        <v>123</v>
      </c>
      <c r="C125" s="453">
        <v>1598</v>
      </c>
      <c r="D125" s="453"/>
    </row>
    <row r="126" spans="1:5" x14ac:dyDescent="0.25">
      <c r="A126" s="302">
        <v>44207</v>
      </c>
      <c r="B126" s="455">
        <v>126</v>
      </c>
      <c r="C126" s="453">
        <v>1664</v>
      </c>
      <c r="D126" s="453"/>
    </row>
    <row r="127" spans="1:5" x14ac:dyDescent="0.25">
      <c r="A127" s="127">
        <v>44208</v>
      </c>
      <c r="B127" s="455">
        <v>133</v>
      </c>
      <c r="C127" s="453">
        <v>1717</v>
      </c>
      <c r="D127" s="453"/>
    </row>
    <row r="128" spans="1:5" x14ac:dyDescent="0.25">
      <c r="A128" s="302">
        <v>44209</v>
      </c>
      <c r="B128" s="455">
        <v>134</v>
      </c>
      <c r="C128" s="453">
        <v>1794</v>
      </c>
      <c r="D128" s="453"/>
      <c r="E128" s="368"/>
    </row>
    <row r="129" spans="1:5" x14ac:dyDescent="0.25">
      <c r="A129" s="302">
        <v>44210</v>
      </c>
      <c r="B129" s="455">
        <v>142</v>
      </c>
      <c r="C129" s="453">
        <v>1840</v>
      </c>
      <c r="D129" s="453"/>
      <c r="E129" s="368"/>
    </row>
    <row r="130" spans="1:5" x14ac:dyDescent="0.25">
      <c r="A130" s="302">
        <v>44211</v>
      </c>
      <c r="B130" s="455">
        <v>141</v>
      </c>
      <c r="C130" s="453">
        <v>1881</v>
      </c>
      <c r="D130" s="453"/>
    </row>
    <row r="131" spans="1:5" x14ac:dyDescent="0.25">
      <c r="A131" s="302">
        <v>44212</v>
      </c>
      <c r="B131" s="454">
        <v>145</v>
      </c>
      <c r="C131" s="453">
        <v>1893</v>
      </c>
      <c r="D131" s="453"/>
    </row>
    <row r="132" spans="1:5" x14ac:dyDescent="0.25">
      <c r="A132" s="302">
        <v>44213</v>
      </c>
      <c r="B132" s="454">
        <v>147</v>
      </c>
      <c r="C132" s="453">
        <v>1918</v>
      </c>
      <c r="D132" s="453"/>
    </row>
    <row r="133" spans="1:5" x14ac:dyDescent="0.25">
      <c r="A133" s="302">
        <v>44214</v>
      </c>
      <c r="B133" s="454">
        <v>146</v>
      </c>
      <c r="C133" s="453">
        <v>1959</v>
      </c>
      <c r="D133" s="453"/>
    </row>
    <row r="134" spans="1:5" x14ac:dyDescent="0.25">
      <c r="A134" s="302">
        <v>44215</v>
      </c>
      <c r="B134" s="454">
        <v>150</v>
      </c>
      <c r="C134" s="453">
        <v>1989</v>
      </c>
      <c r="D134" s="453"/>
    </row>
    <row r="135" spans="1:5" x14ac:dyDescent="0.25">
      <c r="A135" s="302">
        <v>44216</v>
      </c>
      <c r="B135" s="454">
        <v>156</v>
      </c>
      <c r="C135" s="453">
        <v>2003</v>
      </c>
      <c r="D135" s="453">
        <v>12</v>
      </c>
      <c r="E135" s="403"/>
    </row>
    <row r="136" spans="1:5" x14ac:dyDescent="0.25">
      <c r="A136" s="127">
        <v>44217</v>
      </c>
      <c r="B136" s="454">
        <v>161</v>
      </c>
      <c r="C136" s="453">
        <v>2004</v>
      </c>
      <c r="D136" s="453">
        <v>11</v>
      </c>
      <c r="E136" s="403"/>
    </row>
    <row r="137" spans="1:5" x14ac:dyDescent="0.25">
      <c r="A137" s="127">
        <v>44218</v>
      </c>
      <c r="B137" s="454">
        <v>161</v>
      </c>
      <c r="C137" s="453">
        <v>2053</v>
      </c>
      <c r="D137" s="453">
        <v>11</v>
      </c>
      <c r="E137" s="403"/>
    </row>
    <row r="138" spans="1:5" x14ac:dyDescent="0.25">
      <c r="A138" s="127">
        <v>44219</v>
      </c>
      <c r="B138" s="454">
        <v>159</v>
      </c>
      <c r="C138" s="453">
        <v>2026</v>
      </c>
      <c r="D138" s="453">
        <v>8</v>
      </c>
      <c r="E138" s="403"/>
    </row>
    <row r="139" spans="1:5" x14ac:dyDescent="0.25">
      <c r="A139" s="127">
        <v>44220</v>
      </c>
      <c r="B139" s="454">
        <v>157</v>
      </c>
      <c r="C139" s="453">
        <v>2010</v>
      </c>
      <c r="D139" s="453">
        <v>9</v>
      </c>
      <c r="E139" s="403"/>
    </row>
    <row r="140" spans="1:5" x14ac:dyDescent="0.25">
      <c r="A140" s="127">
        <v>44221</v>
      </c>
      <c r="B140" s="454">
        <v>151</v>
      </c>
      <c r="C140" s="453">
        <v>2016</v>
      </c>
      <c r="D140" s="453">
        <v>9</v>
      </c>
      <c r="E140" s="403"/>
    </row>
    <row r="141" spans="1:5" x14ac:dyDescent="0.25">
      <c r="A141" s="302">
        <v>44222</v>
      </c>
      <c r="B141" s="454">
        <v>149</v>
      </c>
      <c r="C141" s="453">
        <v>2010</v>
      </c>
      <c r="D141" s="453">
        <v>14</v>
      </c>
      <c r="E141" s="403"/>
    </row>
    <row r="142" spans="1:5" x14ac:dyDescent="0.25">
      <c r="A142" s="127">
        <v>44223</v>
      </c>
      <c r="B142" s="454">
        <v>145</v>
      </c>
      <c r="C142" s="453">
        <v>2016</v>
      </c>
      <c r="D142" s="453">
        <v>15</v>
      </c>
      <c r="E142" s="403"/>
    </row>
    <row r="143" spans="1:5" x14ac:dyDescent="0.25">
      <c r="A143" s="127">
        <v>44224</v>
      </c>
      <c r="B143" s="454">
        <v>142</v>
      </c>
      <c r="C143" s="453">
        <v>1983</v>
      </c>
      <c r="D143" s="453">
        <v>14</v>
      </c>
      <c r="E143" s="403"/>
    </row>
    <row r="144" spans="1:5" x14ac:dyDescent="0.25">
      <c r="A144" s="127">
        <v>44225</v>
      </c>
      <c r="B144" s="454">
        <v>144</v>
      </c>
      <c r="C144" s="453">
        <v>1958</v>
      </c>
      <c r="D144" s="453">
        <v>11</v>
      </c>
      <c r="E144" s="403"/>
    </row>
    <row r="145" spans="1:5" x14ac:dyDescent="0.25">
      <c r="A145" s="127">
        <v>44226</v>
      </c>
      <c r="B145" s="454">
        <v>142</v>
      </c>
      <c r="C145" s="453">
        <v>1952</v>
      </c>
      <c r="D145" s="453">
        <v>10</v>
      </c>
      <c r="E145" s="403"/>
    </row>
    <row r="146" spans="1:5" x14ac:dyDescent="0.25">
      <c r="A146" s="127">
        <v>44227</v>
      </c>
      <c r="B146" s="454">
        <v>143</v>
      </c>
      <c r="C146" s="453">
        <v>1941</v>
      </c>
      <c r="D146" s="453">
        <v>12</v>
      </c>
      <c r="E146" s="403"/>
    </row>
    <row r="147" spans="1:5" x14ac:dyDescent="0.25">
      <c r="A147" s="127">
        <v>44228</v>
      </c>
      <c r="B147" s="454">
        <v>143</v>
      </c>
      <c r="C147" s="453">
        <v>1958</v>
      </c>
      <c r="D147" s="453">
        <v>14</v>
      </c>
      <c r="E147" s="403"/>
    </row>
    <row r="148" spans="1:5" x14ac:dyDescent="0.25">
      <c r="A148" s="127">
        <v>44229</v>
      </c>
      <c r="B148" s="454">
        <v>140</v>
      </c>
      <c r="C148" s="453">
        <v>1934</v>
      </c>
      <c r="D148" s="453">
        <v>15</v>
      </c>
      <c r="E148" s="403"/>
    </row>
    <row r="149" spans="1:5" x14ac:dyDescent="0.25">
      <c r="A149" s="127">
        <v>44230</v>
      </c>
      <c r="B149" s="454">
        <v>131</v>
      </c>
      <c r="C149" s="453">
        <v>1865</v>
      </c>
      <c r="D149" s="453">
        <v>17</v>
      </c>
      <c r="E149" s="403"/>
    </row>
    <row r="150" spans="1:5" x14ac:dyDescent="0.25">
      <c r="A150" s="127">
        <v>44231</v>
      </c>
      <c r="B150" s="454">
        <v>127</v>
      </c>
      <c r="C150" s="453">
        <v>1812</v>
      </c>
      <c r="D150" s="453">
        <v>20</v>
      </c>
      <c r="E150" s="403"/>
    </row>
    <row r="151" spans="1:5" x14ac:dyDescent="0.25">
      <c r="A151" s="127">
        <v>44232</v>
      </c>
      <c r="B151" s="454">
        <v>123</v>
      </c>
      <c r="C151" s="453">
        <v>1794</v>
      </c>
      <c r="D151" s="453">
        <v>20</v>
      </c>
      <c r="E151" s="403"/>
    </row>
    <row r="152" spans="1:5" x14ac:dyDescent="0.25">
      <c r="A152" s="127">
        <v>44233</v>
      </c>
      <c r="B152" s="454">
        <v>117</v>
      </c>
      <c r="C152" s="453">
        <v>1729</v>
      </c>
      <c r="D152" s="453">
        <v>23</v>
      </c>
      <c r="E152" s="403"/>
    </row>
    <row r="153" spans="1:5" x14ac:dyDescent="0.25">
      <c r="A153" s="127">
        <v>44234</v>
      </c>
      <c r="B153" s="454">
        <v>108</v>
      </c>
      <c r="C153" s="453">
        <v>1710</v>
      </c>
      <c r="D153" s="453">
        <v>29</v>
      </c>
      <c r="E153" s="403"/>
    </row>
    <row r="154" spans="1:5" x14ac:dyDescent="0.25">
      <c r="A154" s="127">
        <v>44235</v>
      </c>
      <c r="B154" s="454">
        <v>108</v>
      </c>
      <c r="C154" s="453">
        <v>1672</v>
      </c>
      <c r="D154" s="453">
        <v>31</v>
      </c>
      <c r="E154" s="403"/>
    </row>
    <row r="155" spans="1:5" x14ac:dyDescent="0.25">
      <c r="A155" s="127">
        <v>44236</v>
      </c>
      <c r="B155" s="454">
        <v>112</v>
      </c>
      <c r="C155" s="453">
        <v>1618</v>
      </c>
      <c r="D155" s="453">
        <v>31</v>
      </c>
      <c r="E155" s="403"/>
    </row>
    <row r="156" spans="1:5" x14ac:dyDescent="0.25">
      <c r="A156" s="127">
        <v>44237</v>
      </c>
      <c r="B156" s="454">
        <v>113</v>
      </c>
      <c r="C156" s="453">
        <v>1542</v>
      </c>
      <c r="D156" s="453">
        <v>30</v>
      </c>
      <c r="E156" s="403"/>
    </row>
    <row r="157" spans="1:5" x14ac:dyDescent="0.25">
      <c r="A157" s="127">
        <v>44238</v>
      </c>
      <c r="B157" s="454">
        <v>109</v>
      </c>
      <c r="C157" s="364">
        <v>1499</v>
      </c>
      <c r="D157" s="459">
        <v>28</v>
      </c>
    </row>
    <row r="158" spans="1:5" x14ac:dyDescent="0.25">
      <c r="A158" s="127">
        <v>44239</v>
      </c>
      <c r="B158" s="454">
        <v>115</v>
      </c>
      <c r="C158" s="364">
        <v>1472</v>
      </c>
      <c r="D158" s="459">
        <v>30</v>
      </c>
    </row>
    <row r="159" spans="1:5" x14ac:dyDescent="0.25">
      <c r="A159" s="127">
        <v>44240</v>
      </c>
      <c r="B159" s="460">
        <v>110</v>
      </c>
      <c r="C159" s="459">
        <v>1449</v>
      </c>
      <c r="D159" s="459">
        <v>33</v>
      </c>
    </row>
    <row r="160" spans="1:5" x14ac:dyDescent="0.25">
      <c r="A160" s="127">
        <v>44241</v>
      </c>
      <c r="B160" s="460">
        <v>104</v>
      </c>
      <c r="C160" s="459">
        <v>1443</v>
      </c>
      <c r="D160" s="459">
        <v>31</v>
      </c>
    </row>
    <row r="161" spans="1:5" x14ac:dyDescent="0.25">
      <c r="A161" s="127">
        <v>44242</v>
      </c>
      <c r="B161" s="460">
        <v>102</v>
      </c>
      <c r="C161" s="459">
        <v>1428</v>
      </c>
      <c r="D161" s="459">
        <v>35</v>
      </c>
    </row>
    <row r="162" spans="1:5" x14ac:dyDescent="0.25">
      <c r="A162" s="127">
        <v>44243</v>
      </c>
      <c r="B162" s="460">
        <v>100</v>
      </c>
      <c r="C162" s="459">
        <v>1383</v>
      </c>
      <c r="D162" s="459">
        <v>36</v>
      </c>
    </row>
    <row r="163" spans="1:5" x14ac:dyDescent="0.25">
      <c r="A163" s="127"/>
      <c r="B163" s="364"/>
      <c r="C163" s="364"/>
      <c r="D163" s="364"/>
    </row>
    <row r="164" spans="1:5" x14ac:dyDescent="0.25">
      <c r="A164" s="127"/>
      <c r="B164" s="364"/>
      <c r="C164" s="364"/>
      <c r="D164" s="364"/>
    </row>
    <row r="165" spans="1:5" x14ac:dyDescent="0.25">
      <c r="A165" s="127"/>
      <c r="B165" s="364"/>
      <c r="C165" s="364"/>
      <c r="D165" s="364"/>
    </row>
    <row r="166" spans="1:5" x14ac:dyDescent="0.25">
      <c r="A166" s="127"/>
      <c r="B166" s="364"/>
      <c r="C166" s="364"/>
      <c r="D166" s="364"/>
    </row>
    <row r="167" spans="1:5" x14ac:dyDescent="0.25">
      <c r="A167" s="127"/>
      <c r="B167" s="364"/>
      <c r="C167" s="364"/>
      <c r="D167" s="364"/>
    </row>
    <row r="168" spans="1:5" x14ac:dyDescent="0.25">
      <c r="A168" s="127"/>
      <c r="B168" s="364"/>
      <c r="C168" s="364"/>
      <c r="D168" s="364"/>
    </row>
    <row r="169" spans="1:5" x14ac:dyDescent="0.25">
      <c r="A169" s="127"/>
      <c r="B169" s="364"/>
      <c r="C169" s="364"/>
      <c r="D169" s="364"/>
    </row>
    <row r="170" spans="1:5" x14ac:dyDescent="0.25">
      <c r="A170" s="127"/>
      <c r="B170" s="367"/>
      <c r="C170" s="364"/>
      <c r="D170" s="364"/>
      <c r="E170" s="369"/>
    </row>
    <row r="171" spans="1:5" x14ac:dyDescent="0.25">
      <c r="A171" s="127"/>
      <c r="B171" s="364"/>
      <c r="C171" s="367"/>
      <c r="D171" s="367"/>
      <c r="E171" s="369"/>
    </row>
    <row r="172" spans="1:5" x14ac:dyDescent="0.25">
      <c r="A172" s="127"/>
      <c r="B172" s="364"/>
      <c r="C172" s="364"/>
      <c r="D172" s="364"/>
    </row>
    <row r="173" spans="1:5" x14ac:dyDescent="0.25">
      <c r="A173" s="127"/>
      <c r="B173" s="364"/>
      <c r="C173" s="364"/>
      <c r="D173" s="364"/>
    </row>
    <row r="174" spans="1:5" x14ac:dyDescent="0.25">
      <c r="A174" s="127"/>
      <c r="B174" s="364"/>
      <c r="C174" s="364"/>
      <c r="D174" s="364"/>
    </row>
    <row r="175" spans="1:5" x14ac:dyDescent="0.25">
      <c r="A175" s="127"/>
      <c r="B175" s="370"/>
      <c r="C175" s="370"/>
      <c r="D175" s="370"/>
    </row>
    <row r="176" spans="1:5" x14ac:dyDescent="0.25">
      <c r="A176" s="127"/>
    </row>
    <row r="177" spans="1:1" x14ac:dyDescent="0.2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3" customFormat="1" ht="30" x14ac:dyDescent="0.25">
      <c r="A1" s="371" t="s">
        <v>0</v>
      </c>
      <c r="B1" s="372" t="s">
        <v>192</v>
      </c>
      <c r="D1" s="374"/>
      <c r="L1" s="375"/>
      <c r="M1" s="375"/>
      <c r="N1" s="375"/>
      <c r="O1" s="375"/>
      <c r="P1" s="375"/>
      <c r="Q1" s="375"/>
      <c r="R1" s="375"/>
      <c r="S1" s="375"/>
      <c r="T1" s="375"/>
      <c r="U1" s="375"/>
      <c r="V1" s="375"/>
      <c r="W1" s="375"/>
      <c r="X1" s="375"/>
      <c r="Y1" s="375"/>
      <c r="Z1" s="375"/>
      <c r="AA1" s="375"/>
    </row>
    <row r="2" spans="1:27" x14ac:dyDescent="0.25">
      <c r="A2" s="376">
        <v>43908</v>
      </c>
      <c r="B2" s="311" t="e">
        <f>NA()</f>
        <v>#N/A</v>
      </c>
      <c r="L2" s="380"/>
      <c r="M2" s="380"/>
      <c r="N2" s="380"/>
      <c r="O2" s="380"/>
      <c r="P2" s="380"/>
      <c r="Q2" s="380"/>
      <c r="R2" s="380"/>
      <c r="S2" s="380"/>
      <c r="T2" s="380"/>
      <c r="U2" s="380"/>
      <c r="V2" s="380"/>
      <c r="W2" s="380"/>
      <c r="X2" s="380"/>
      <c r="Y2" s="380"/>
      <c r="Z2" s="380"/>
      <c r="AA2" s="380"/>
    </row>
    <row r="3" spans="1:27" x14ac:dyDescent="0.25">
      <c r="A3" s="376">
        <f>A2+1</f>
        <v>43909</v>
      </c>
      <c r="B3" s="311" t="e">
        <f>NA()</f>
        <v>#N/A</v>
      </c>
      <c r="L3" s="380"/>
      <c r="M3" s="380"/>
      <c r="N3" s="380"/>
      <c r="O3" s="380"/>
      <c r="P3" s="380"/>
      <c r="Q3" s="380"/>
      <c r="R3" s="380"/>
      <c r="S3" s="380"/>
      <c r="T3" s="380"/>
      <c r="U3" s="380"/>
      <c r="V3" s="380"/>
      <c r="W3" s="380"/>
      <c r="X3" s="380"/>
      <c r="Y3" s="380"/>
      <c r="Z3" s="380"/>
      <c r="AA3" s="380"/>
    </row>
    <row r="4" spans="1:27" x14ac:dyDescent="0.2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25">
      <c r="A5" s="376">
        <f t="shared" si="0"/>
        <v>43911</v>
      </c>
      <c r="B5" s="311" t="e">
        <f>NA()</f>
        <v>#N/A</v>
      </c>
      <c r="L5" s="380"/>
      <c r="M5" s="380"/>
      <c r="N5" s="380"/>
      <c r="O5" s="380"/>
      <c r="P5" s="380"/>
      <c r="Q5" s="380"/>
      <c r="R5" s="380"/>
      <c r="S5" s="380"/>
      <c r="T5" s="380"/>
      <c r="U5" s="380"/>
      <c r="V5" s="380"/>
      <c r="W5" s="380"/>
      <c r="X5" s="380"/>
      <c r="Y5" s="380"/>
      <c r="Z5" s="380"/>
      <c r="AA5" s="380"/>
    </row>
    <row r="6" spans="1:27" x14ac:dyDescent="0.25">
      <c r="A6" s="376">
        <f t="shared" si="0"/>
        <v>43912</v>
      </c>
      <c r="B6" s="311" t="e">
        <f>NA()</f>
        <v>#N/A</v>
      </c>
      <c r="L6" s="380"/>
      <c r="M6" s="380"/>
      <c r="N6" s="380"/>
      <c r="O6" s="380"/>
      <c r="P6" s="380"/>
      <c r="Q6" s="380"/>
      <c r="R6" s="380"/>
      <c r="S6" s="380"/>
      <c r="T6" s="380"/>
      <c r="U6" s="380"/>
      <c r="V6" s="380"/>
      <c r="W6" s="380"/>
      <c r="X6" s="380"/>
      <c r="Y6" s="380"/>
      <c r="Z6" s="380"/>
      <c r="AA6" s="380"/>
    </row>
    <row r="7" spans="1:27" x14ac:dyDescent="0.25">
      <c r="A7" s="376">
        <f t="shared" si="0"/>
        <v>43913</v>
      </c>
      <c r="B7" s="311" t="e">
        <f>NA()</f>
        <v>#N/A</v>
      </c>
      <c r="L7" s="380"/>
      <c r="M7" s="380"/>
      <c r="N7" s="380"/>
      <c r="O7" s="380"/>
      <c r="P7" s="380"/>
      <c r="Q7" s="380"/>
      <c r="R7" s="380"/>
      <c r="S7" s="380"/>
      <c r="T7" s="380"/>
      <c r="U7" s="380"/>
      <c r="V7" s="380"/>
      <c r="W7" s="380"/>
      <c r="X7" s="380"/>
      <c r="Y7" s="380"/>
      <c r="Z7" s="380"/>
      <c r="AA7" s="380"/>
    </row>
    <row r="8" spans="1:27" x14ac:dyDescent="0.25">
      <c r="A8" s="376">
        <f t="shared" si="0"/>
        <v>43914</v>
      </c>
      <c r="B8" s="311" t="e">
        <f>NA()</f>
        <v>#N/A</v>
      </c>
      <c r="C8" s="381"/>
    </row>
    <row r="9" spans="1:27" x14ac:dyDescent="0.25">
      <c r="A9" s="376">
        <f t="shared" si="0"/>
        <v>43915</v>
      </c>
      <c r="B9" s="311" t="e">
        <f>NA()</f>
        <v>#N/A</v>
      </c>
      <c r="C9" s="377"/>
    </row>
    <row r="10" spans="1:27" x14ac:dyDescent="0.25">
      <c r="A10" s="376">
        <f>A9+1</f>
        <v>43916</v>
      </c>
      <c r="B10" s="311">
        <v>42</v>
      </c>
      <c r="C10" s="377"/>
    </row>
    <row r="11" spans="1:27" x14ac:dyDescent="0.25">
      <c r="A11" s="376">
        <f t="shared" si="0"/>
        <v>43917</v>
      </c>
      <c r="B11" s="311">
        <v>62</v>
      </c>
    </row>
    <row r="12" spans="1:27" x14ac:dyDescent="0.25">
      <c r="A12" s="376">
        <f t="shared" si="0"/>
        <v>43918</v>
      </c>
      <c r="B12" s="311">
        <v>74</v>
      </c>
    </row>
    <row r="13" spans="1:27" x14ac:dyDescent="0.25">
      <c r="A13" s="376">
        <f t="shared" si="0"/>
        <v>43919</v>
      </c>
      <c r="B13" s="311">
        <v>85</v>
      </c>
    </row>
    <row r="14" spans="1:27" x14ac:dyDescent="0.25">
      <c r="A14" s="376">
        <f t="shared" si="0"/>
        <v>43920</v>
      </c>
      <c r="B14" s="311">
        <v>94</v>
      </c>
    </row>
    <row r="15" spans="1:27" x14ac:dyDescent="0.25">
      <c r="A15" s="376">
        <f t="shared" si="0"/>
        <v>43921</v>
      </c>
      <c r="B15" s="311">
        <v>123</v>
      </c>
    </row>
    <row r="16" spans="1:27" x14ac:dyDescent="0.25">
      <c r="A16" s="376">
        <f t="shared" si="0"/>
        <v>43922</v>
      </c>
      <c r="B16" s="311">
        <v>137</v>
      </c>
    </row>
    <row r="17" spans="1:14" x14ac:dyDescent="0.25">
      <c r="A17" s="376">
        <f t="shared" si="0"/>
        <v>43923</v>
      </c>
      <c r="B17" s="311">
        <v>144</v>
      </c>
    </row>
    <row r="18" spans="1:14" x14ac:dyDescent="0.25">
      <c r="A18" s="376">
        <f t="shared" si="0"/>
        <v>43924</v>
      </c>
      <c r="B18" s="311">
        <v>167</v>
      </c>
    </row>
    <row r="19" spans="1:14" x14ac:dyDescent="0.25">
      <c r="A19" s="376">
        <f t="shared" si="0"/>
        <v>43925</v>
      </c>
      <c r="B19" s="311">
        <v>184</v>
      </c>
    </row>
    <row r="20" spans="1:14" x14ac:dyDescent="0.25">
      <c r="A20" s="376">
        <f t="shared" si="0"/>
        <v>43926</v>
      </c>
      <c r="B20" s="311">
        <v>183</v>
      </c>
    </row>
    <row r="21" spans="1:14" x14ac:dyDescent="0.25">
      <c r="A21" s="376">
        <v>43927</v>
      </c>
      <c r="B21" s="311">
        <v>190</v>
      </c>
    </row>
    <row r="22" spans="1:14" x14ac:dyDescent="0.25">
      <c r="A22" s="376">
        <v>43928</v>
      </c>
      <c r="B22" s="311">
        <v>185</v>
      </c>
    </row>
    <row r="23" spans="1:14" x14ac:dyDescent="0.25">
      <c r="A23" s="376">
        <v>43929</v>
      </c>
      <c r="B23" s="311">
        <v>193</v>
      </c>
    </row>
    <row r="24" spans="1:14" x14ac:dyDescent="0.25">
      <c r="A24" s="376">
        <v>43930</v>
      </c>
      <c r="B24" s="311">
        <v>200</v>
      </c>
    </row>
    <row r="25" spans="1:14" x14ac:dyDescent="0.25">
      <c r="A25" s="376">
        <v>43931</v>
      </c>
      <c r="B25" s="311">
        <v>197</v>
      </c>
    </row>
    <row r="26" spans="1:14" x14ac:dyDescent="0.25">
      <c r="A26" s="376">
        <v>43932</v>
      </c>
      <c r="B26" s="311">
        <v>202</v>
      </c>
    </row>
    <row r="27" spans="1:14" x14ac:dyDescent="0.25">
      <c r="A27" s="376">
        <v>43933</v>
      </c>
      <c r="B27" s="311">
        <v>208</v>
      </c>
    </row>
    <row r="28" spans="1:14" x14ac:dyDescent="0.25">
      <c r="A28" s="376">
        <v>43934</v>
      </c>
      <c r="B28" s="311">
        <v>203</v>
      </c>
    </row>
    <row r="29" spans="1:14" x14ac:dyDescent="0.25">
      <c r="A29" s="376">
        <v>43935</v>
      </c>
      <c r="B29" s="311">
        <v>192</v>
      </c>
    </row>
    <row r="30" spans="1:14" x14ac:dyDescent="0.25">
      <c r="A30" s="376">
        <v>43936</v>
      </c>
      <c r="B30" s="311">
        <v>191</v>
      </c>
    </row>
    <row r="31" spans="1:14" ht="15" customHeight="1" x14ac:dyDescent="0.25">
      <c r="A31" s="376">
        <v>43937</v>
      </c>
      <c r="B31" s="311">
        <v>191</v>
      </c>
      <c r="D31" s="500" t="s">
        <v>5</v>
      </c>
      <c r="E31" s="500"/>
      <c r="F31" s="500"/>
      <c r="G31" s="500"/>
      <c r="H31" s="500"/>
      <c r="I31" s="500"/>
      <c r="J31" s="500"/>
      <c r="K31" s="500"/>
      <c r="L31" s="500"/>
      <c r="M31" s="500"/>
      <c r="N31" s="500"/>
    </row>
    <row r="32" spans="1:14" x14ac:dyDescent="0.25">
      <c r="A32" s="376">
        <v>43938</v>
      </c>
      <c r="B32" s="311">
        <v>184</v>
      </c>
      <c r="D32" s="500"/>
      <c r="E32" s="500"/>
      <c r="F32" s="500"/>
      <c r="G32" s="500"/>
      <c r="H32" s="500"/>
      <c r="I32" s="500"/>
      <c r="J32" s="500"/>
      <c r="K32" s="500"/>
      <c r="L32" s="500"/>
      <c r="M32" s="500"/>
      <c r="N32" s="500"/>
    </row>
    <row r="33" spans="1:14" x14ac:dyDescent="0.25">
      <c r="A33" s="376">
        <v>43939</v>
      </c>
      <c r="B33" s="311">
        <v>178</v>
      </c>
      <c r="D33" s="382"/>
      <c r="E33" s="382"/>
      <c r="F33" s="382"/>
      <c r="G33" s="382"/>
      <c r="H33" s="382"/>
      <c r="I33" s="382"/>
      <c r="J33" s="382"/>
      <c r="K33" s="382"/>
      <c r="L33" s="382"/>
      <c r="M33" s="382"/>
      <c r="N33" s="382"/>
    </row>
    <row r="34" spans="1:14" x14ac:dyDescent="0.25">
      <c r="A34" s="376">
        <v>43940</v>
      </c>
      <c r="B34" s="311">
        <v>170</v>
      </c>
      <c r="D34" s="500" t="s">
        <v>83</v>
      </c>
      <c r="E34" s="500"/>
      <c r="F34" s="500"/>
      <c r="G34" s="500"/>
      <c r="H34" s="500"/>
      <c r="I34" s="500"/>
      <c r="J34" s="500"/>
      <c r="K34" s="500"/>
      <c r="L34" s="500"/>
      <c r="M34" s="500"/>
      <c r="N34" s="500"/>
    </row>
    <row r="35" spans="1:14" x14ac:dyDescent="0.25">
      <c r="A35" s="376">
        <v>43941</v>
      </c>
      <c r="B35" s="311">
        <v>167</v>
      </c>
      <c r="D35" s="500"/>
      <c r="E35" s="500"/>
      <c r="F35" s="500"/>
      <c r="G35" s="500"/>
      <c r="H35" s="500"/>
      <c r="I35" s="500"/>
      <c r="J35" s="500"/>
      <c r="K35" s="500"/>
      <c r="L35" s="500"/>
      <c r="M35" s="500"/>
      <c r="N35" s="500"/>
    </row>
    <row r="36" spans="1:14" x14ac:dyDescent="0.25">
      <c r="A36" s="376">
        <v>43942</v>
      </c>
      <c r="B36" s="311">
        <v>159</v>
      </c>
      <c r="D36" s="382"/>
      <c r="E36" s="382"/>
      <c r="F36" s="382"/>
      <c r="G36" s="382"/>
      <c r="H36" s="382"/>
      <c r="I36" s="382"/>
      <c r="J36" s="382"/>
      <c r="K36" s="382"/>
      <c r="L36" s="382"/>
      <c r="M36" s="382"/>
      <c r="N36" s="382"/>
    </row>
    <row r="37" spans="1:14" x14ac:dyDescent="0.25">
      <c r="A37" s="376">
        <v>43943</v>
      </c>
      <c r="B37" s="311">
        <v>147</v>
      </c>
      <c r="D37" s="501" t="s">
        <v>121</v>
      </c>
      <c r="E37" s="501"/>
      <c r="F37" s="501"/>
      <c r="G37" s="501"/>
      <c r="H37" s="501"/>
      <c r="I37" s="501"/>
      <c r="J37" s="501"/>
      <c r="K37" s="501"/>
      <c r="L37" s="501"/>
      <c r="M37" s="501"/>
      <c r="N37" s="501"/>
    </row>
    <row r="38" spans="1:14" x14ac:dyDescent="0.25">
      <c r="A38" s="376">
        <v>43944</v>
      </c>
      <c r="B38" s="311">
        <v>136</v>
      </c>
      <c r="D38" s="501"/>
      <c r="E38" s="501"/>
      <c r="F38" s="501"/>
      <c r="G38" s="501"/>
      <c r="H38" s="501"/>
      <c r="I38" s="501"/>
      <c r="J38" s="501"/>
      <c r="K38" s="501"/>
      <c r="L38" s="501"/>
      <c r="M38" s="501"/>
      <c r="N38" s="501"/>
    </row>
    <row r="39" spans="1:14" x14ac:dyDescent="0.25">
      <c r="A39" s="376">
        <v>43945</v>
      </c>
      <c r="B39" s="311">
        <v>136</v>
      </c>
    </row>
    <row r="40" spans="1:14" x14ac:dyDescent="0.25">
      <c r="A40" s="376">
        <v>43946</v>
      </c>
      <c r="B40" s="311">
        <v>131</v>
      </c>
    </row>
    <row r="41" spans="1:14" x14ac:dyDescent="0.25">
      <c r="A41" s="376">
        <v>43947</v>
      </c>
      <c r="B41" s="311">
        <v>126</v>
      </c>
    </row>
    <row r="42" spans="1:14" x14ac:dyDescent="0.25">
      <c r="A42" s="376">
        <v>43948</v>
      </c>
      <c r="B42" s="311">
        <v>121</v>
      </c>
    </row>
    <row r="43" spans="1:14" x14ac:dyDescent="0.25">
      <c r="A43" s="376">
        <v>43949</v>
      </c>
      <c r="B43" s="311">
        <v>114</v>
      </c>
    </row>
    <row r="44" spans="1:14" x14ac:dyDescent="0.25">
      <c r="A44" s="376">
        <v>43950</v>
      </c>
      <c r="B44" s="311">
        <v>103</v>
      </c>
    </row>
    <row r="45" spans="1:14" x14ac:dyDescent="0.25">
      <c r="A45" s="376">
        <v>43951</v>
      </c>
      <c r="B45" s="311">
        <v>101</v>
      </c>
    </row>
    <row r="46" spans="1:14" x14ac:dyDescent="0.25">
      <c r="A46" s="376">
        <v>43952</v>
      </c>
      <c r="B46" s="311">
        <v>100</v>
      </c>
    </row>
    <row r="47" spans="1:14" x14ac:dyDescent="0.25">
      <c r="A47" s="376">
        <v>43953</v>
      </c>
      <c r="B47" s="311">
        <v>97</v>
      </c>
    </row>
    <row r="48" spans="1:14" x14ac:dyDescent="0.25">
      <c r="A48" s="376">
        <v>43954</v>
      </c>
      <c r="B48" s="311">
        <v>91</v>
      </c>
    </row>
    <row r="49" spans="1:7" x14ac:dyDescent="0.25">
      <c r="A49" s="376">
        <v>43955</v>
      </c>
      <c r="B49" s="311">
        <v>91</v>
      </c>
    </row>
    <row r="50" spans="1:7" x14ac:dyDescent="0.25">
      <c r="A50" s="376">
        <v>43956</v>
      </c>
      <c r="B50" s="311">
        <v>90</v>
      </c>
    </row>
    <row r="51" spans="1:7" x14ac:dyDescent="0.25">
      <c r="A51" s="376">
        <v>43957</v>
      </c>
      <c r="B51" s="311">
        <v>79</v>
      </c>
    </row>
    <row r="52" spans="1:7" x14ac:dyDescent="0.25">
      <c r="A52" s="376">
        <v>43958</v>
      </c>
      <c r="B52" s="311">
        <v>79</v>
      </c>
    </row>
    <row r="53" spans="1:7" x14ac:dyDescent="0.25">
      <c r="A53" s="376">
        <v>43959</v>
      </c>
      <c r="B53" s="311">
        <v>75</v>
      </c>
    </row>
    <row r="54" spans="1:7" x14ac:dyDescent="0.25">
      <c r="A54" s="376">
        <v>43960</v>
      </c>
      <c r="B54" s="311">
        <v>76</v>
      </c>
    </row>
    <row r="55" spans="1:7" x14ac:dyDescent="0.25">
      <c r="A55" s="376">
        <v>43961</v>
      </c>
      <c r="B55" s="311">
        <v>75</v>
      </c>
    </row>
    <row r="56" spans="1:7" x14ac:dyDescent="0.25">
      <c r="A56" s="376">
        <v>43962</v>
      </c>
      <c r="B56" s="311">
        <v>72</v>
      </c>
    </row>
    <row r="57" spans="1:7" x14ac:dyDescent="0.25">
      <c r="A57" s="376">
        <v>43963</v>
      </c>
      <c r="B57" s="311">
        <v>69</v>
      </c>
    </row>
    <row r="58" spans="1:7" x14ac:dyDescent="0.25">
      <c r="A58" s="376">
        <v>43964</v>
      </c>
      <c r="B58" s="311">
        <v>64</v>
      </c>
    </row>
    <row r="59" spans="1:7" x14ac:dyDescent="0.25">
      <c r="A59" s="376">
        <v>43965</v>
      </c>
      <c r="B59" s="311">
        <v>61</v>
      </c>
    </row>
    <row r="60" spans="1:7" x14ac:dyDescent="0.25">
      <c r="A60" s="376">
        <v>43966</v>
      </c>
      <c r="B60" s="311">
        <v>53</v>
      </c>
    </row>
    <row r="61" spans="1:7" x14ac:dyDescent="0.25">
      <c r="A61" s="376">
        <v>43967</v>
      </c>
      <c r="B61" s="311">
        <v>49</v>
      </c>
      <c r="G61" s="376"/>
    </row>
    <row r="62" spans="1:7" x14ac:dyDescent="0.25">
      <c r="A62" s="376">
        <v>43968</v>
      </c>
      <c r="B62" s="311">
        <v>46</v>
      </c>
      <c r="G62" s="376"/>
    </row>
    <row r="63" spans="1:7" x14ac:dyDescent="0.25">
      <c r="A63" s="376">
        <v>43969</v>
      </c>
      <c r="B63" s="311">
        <v>46</v>
      </c>
      <c r="G63" s="376"/>
    </row>
    <row r="64" spans="1:7" x14ac:dyDescent="0.25">
      <c r="A64" s="376">
        <v>43970</v>
      </c>
      <c r="B64" s="311">
        <v>47</v>
      </c>
      <c r="G64" s="376"/>
    </row>
    <row r="65" spans="1:7" x14ac:dyDescent="0.25">
      <c r="A65" s="376">
        <v>43971</v>
      </c>
      <c r="B65" s="311">
        <v>44</v>
      </c>
      <c r="G65" s="376"/>
    </row>
    <row r="66" spans="1:7" x14ac:dyDescent="0.25">
      <c r="A66" s="376">
        <v>43972</v>
      </c>
      <c r="B66" s="311">
        <v>43</v>
      </c>
      <c r="G66" s="376"/>
    </row>
    <row r="67" spans="1:7" x14ac:dyDescent="0.25">
      <c r="A67" s="376">
        <v>43973</v>
      </c>
      <c r="B67" s="311">
        <v>38</v>
      </c>
      <c r="G67" s="376"/>
    </row>
    <row r="68" spans="1:7" x14ac:dyDescent="0.25">
      <c r="A68" s="376">
        <v>43974</v>
      </c>
      <c r="B68" s="311">
        <v>36</v>
      </c>
      <c r="G68" s="376"/>
    </row>
    <row r="69" spans="1:7" x14ac:dyDescent="0.25">
      <c r="A69" s="376">
        <v>43975</v>
      </c>
      <c r="B69" s="311">
        <v>33</v>
      </c>
      <c r="G69" s="376"/>
    </row>
    <row r="70" spans="1:7" x14ac:dyDescent="0.25">
      <c r="A70" s="376">
        <v>43976</v>
      </c>
      <c r="B70" s="311">
        <v>29</v>
      </c>
      <c r="G70" s="376"/>
    </row>
    <row r="71" spans="1:7" x14ac:dyDescent="0.25">
      <c r="A71" s="376">
        <v>43977</v>
      </c>
      <c r="B71" s="311">
        <v>27</v>
      </c>
      <c r="G71" s="376"/>
    </row>
    <row r="72" spans="1:7" x14ac:dyDescent="0.25">
      <c r="A72" s="376">
        <v>43978</v>
      </c>
      <c r="B72" s="311">
        <v>28</v>
      </c>
      <c r="G72" s="376"/>
    </row>
    <row r="73" spans="1:7" x14ac:dyDescent="0.25">
      <c r="A73" s="376">
        <v>43979</v>
      </c>
      <c r="B73" s="311">
        <v>26</v>
      </c>
      <c r="G73" s="376"/>
    </row>
    <row r="74" spans="1:7" x14ac:dyDescent="0.25">
      <c r="A74" s="376">
        <v>43980</v>
      </c>
      <c r="B74" s="311">
        <v>25</v>
      </c>
      <c r="G74" s="376"/>
    </row>
    <row r="75" spans="1:7" x14ac:dyDescent="0.25">
      <c r="A75" s="376">
        <v>43981</v>
      </c>
      <c r="B75" s="311">
        <v>25</v>
      </c>
      <c r="G75" s="376"/>
    </row>
    <row r="76" spans="1:7" x14ac:dyDescent="0.25">
      <c r="A76" s="376">
        <v>43982</v>
      </c>
      <c r="B76" s="311">
        <v>20</v>
      </c>
      <c r="G76" s="376"/>
    </row>
    <row r="77" spans="1:7" x14ac:dyDescent="0.25">
      <c r="A77" s="376">
        <v>43983</v>
      </c>
      <c r="B77" s="311">
        <v>20</v>
      </c>
      <c r="G77" s="376"/>
    </row>
    <row r="78" spans="1:7" x14ac:dyDescent="0.25">
      <c r="A78" s="376">
        <v>43984</v>
      </c>
      <c r="B78" s="311">
        <v>20</v>
      </c>
      <c r="G78" s="376"/>
    </row>
    <row r="79" spans="1:7" x14ac:dyDescent="0.25">
      <c r="A79" s="376">
        <v>43985</v>
      </c>
      <c r="B79" s="311">
        <v>20</v>
      </c>
      <c r="G79" s="376"/>
    </row>
    <row r="80" spans="1:7" x14ac:dyDescent="0.25">
      <c r="A80" s="376">
        <v>43986</v>
      </c>
      <c r="B80" s="311">
        <v>18</v>
      </c>
      <c r="G80" s="376"/>
    </row>
    <row r="81" spans="1:7" x14ac:dyDescent="0.25">
      <c r="A81" s="376">
        <v>43987</v>
      </c>
      <c r="B81" s="311">
        <v>16</v>
      </c>
      <c r="G81" s="376"/>
    </row>
    <row r="82" spans="1:7" x14ac:dyDescent="0.25">
      <c r="A82" s="376">
        <v>43988</v>
      </c>
      <c r="B82" s="311">
        <v>16</v>
      </c>
      <c r="G82" s="376"/>
    </row>
    <row r="83" spans="1:7" x14ac:dyDescent="0.25">
      <c r="A83" s="376">
        <v>43989</v>
      </c>
      <c r="B83" s="311">
        <v>16</v>
      </c>
    </row>
    <row r="84" spans="1:7" x14ac:dyDescent="0.25">
      <c r="A84" s="376">
        <v>43990</v>
      </c>
      <c r="B84" s="311">
        <v>16</v>
      </c>
    </row>
    <row r="85" spans="1:7" x14ac:dyDescent="0.25">
      <c r="A85" s="376">
        <v>43991</v>
      </c>
      <c r="B85" s="311">
        <v>15</v>
      </c>
    </row>
    <row r="86" spans="1:7" x14ac:dyDescent="0.25">
      <c r="A86" s="376">
        <v>43992</v>
      </c>
      <c r="B86" s="311">
        <v>15</v>
      </c>
    </row>
    <row r="87" spans="1:7" x14ac:dyDescent="0.25">
      <c r="A87" s="376">
        <v>43993</v>
      </c>
      <c r="B87" s="311">
        <v>15</v>
      </c>
    </row>
    <row r="88" spans="1:7" x14ac:dyDescent="0.25">
      <c r="A88" s="376">
        <v>43994</v>
      </c>
      <c r="B88" s="311">
        <v>15</v>
      </c>
    </row>
    <row r="89" spans="1:7" x14ac:dyDescent="0.25">
      <c r="A89" s="376">
        <v>43995</v>
      </c>
      <c r="B89" s="311">
        <v>13</v>
      </c>
    </row>
    <row r="90" spans="1:7" x14ac:dyDescent="0.25">
      <c r="A90" s="376">
        <v>43996</v>
      </c>
      <c r="B90" s="311">
        <v>11</v>
      </c>
    </row>
    <row r="91" spans="1:7" x14ac:dyDescent="0.25">
      <c r="A91" s="376">
        <v>43997</v>
      </c>
      <c r="B91" s="311">
        <v>12</v>
      </c>
    </row>
    <row r="92" spans="1:7" x14ac:dyDescent="0.25">
      <c r="A92" s="376">
        <v>43998</v>
      </c>
      <c r="B92" s="311">
        <v>11</v>
      </c>
    </row>
    <row r="93" spans="1:7" x14ac:dyDescent="0.25">
      <c r="A93" s="376">
        <v>43999</v>
      </c>
      <c r="B93" s="311">
        <v>11</v>
      </c>
    </row>
    <row r="94" spans="1:7" x14ac:dyDescent="0.25">
      <c r="A94" s="376">
        <v>44000</v>
      </c>
      <c r="B94" s="311">
        <v>10</v>
      </c>
    </row>
    <row r="95" spans="1:7" x14ac:dyDescent="0.25">
      <c r="A95" s="376">
        <v>44001</v>
      </c>
      <c r="B95" s="311">
        <v>10</v>
      </c>
    </row>
    <row r="96" spans="1:7" x14ac:dyDescent="0.25">
      <c r="A96" s="376">
        <v>44002</v>
      </c>
      <c r="B96" s="311">
        <v>9</v>
      </c>
    </row>
    <row r="97" spans="1:2" x14ac:dyDescent="0.25">
      <c r="A97" s="376">
        <v>44003</v>
      </c>
      <c r="B97" s="311">
        <v>9</v>
      </c>
    </row>
    <row r="98" spans="1:2" x14ac:dyDescent="0.25">
      <c r="A98" s="376">
        <v>44004</v>
      </c>
      <c r="B98" s="311">
        <v>9</v>
      </c>
    </row>
    <row r="99" spans="1:2" x14ac:dyDescent="0.25">
      <c r="A99" s="376">
        <v>44005</v>
      </c>
      <c r="B99" s="311">
        <v>7</v>
      </c>
    </row>
    <row r="100" spans="1:2" x14ac:dyDescent="0.25">
      <c r="A100" s="376">
        <v>44006</v>
      </c>
      <c r="B100" s="311">
        <v>8</v>
      </c>
    </row>
    <row r="101" spans="1:2" x14ac:dyDescent="0.25">
      <c r="A101" s="376">
        <v>44007</v>
      </c>
      <c r="B101" s="311">
        <v>7</v>
      </c>
    </row>
    <row r="102" spans="1:2" x14ac:dyDescent="0.25">
      <c r="A102" s="376">
        <v>44008</v>
      </c>
      <c r="B102" s="311">
        <v>5</v>
      </c>
    </row>
    <row r="103" spans="1:2" x14ac:dyDescent="0.25">
      <c r="A103" s="376">
        <v>44009</v>
      </c>
      <c r="B103" s="311">
        <v>5</v>
      </c>
    </row>
    <row r="104" spans="1:2" x14ac:dyDescent="0.25">
      <c r="A104" s="376">
        <v>44010</v>
      </c>
      <c r="B104" s="311">
        <v>5</v>
      </c>
    </row>
    <row r="105" spans="1:2" x14ac:dyDescent="0.25">
      <c r="A105" s="376">
        <v>44011</v>
      </c>
      <c r="B105" s="311">
        <v>5</v>
      </c>
    </row>
    <row r="106" spans="1:2" x14ac:dyDescent="0.25">
      <c r="A106" s="376">
        <v>44012</v>
      </c>
      <c r="B106" s="311">
        <v>5</v>
      </c>
    </row>
    <row r="107" spans="1:2" x14ac:dyDescent="0.25">
      <c r="A107" s="376">
        <v>44013</v>
      </c>
      <c r="B107" s="311">
        <v>5</v>
      </c>
    </row>
    <row r="108" spans="1:2" x14ac:dyDescent="0.25">
      <c r="A108" s="376">
        <v>44014</v>
      </c>
      <c r="B108" s="311">
        <v>4</v>
      </c>
    </row>
    <row r="109" spans="1:2" x14ac:dyDescent="0.25">
      <c r="A109" s="376">
        <v>44015</v>
      </c>
      <c r="B109" s="311">
        <v>5</v>
      </c>
    </row>
    <row r="110" spans="1:2" x14ac:dyDescent="0.25">
      <c r="A110" s="376">
        <v>44016</v>
      </c>
      <c r="B110" s="311">
        <v>5</v>
      </c>
    </row>
    <row r="111" spans="1:2" x14ac:dyDescent="0.25">
      <c r="A111" s="376">
        <v>44017</v>
      </c>
      <c r="B111" s="311">
        <v>4</v>
      </c>
    </row>
    <row r="112" spans="1:2" x14ac:dyDescent="0.25">
      <c r="A112" s="376">
        <v>44018</v>
      </c>
      <c r="B112" s="311">
        <v>4</v>
      </c>
    </row>
    <row r="113" spans="1:2" x14ac:dyDescent="0.25">
      <c r="A113" s="376">
        <v>44019</v>
      </c>
      <c r="B113" s="311">
        <v>3</v>
      </c>
    </row>
    <row r="114" spans="1:2" x14ac:dyDescent="0.25">
      <c r="A114" s="376">
        <v>44020</v>
      </c>
      <c r="B114" s="311">
        <v>3</v>
      </c>
    </row>
    <row r="115" spans="1:2" x14ac:dyDescent="0.25">
      <c r="A115" s="376">
        <v>44021</v>
      </c>
      <c r="B115" s="311">
        <v>3</v>
      </c>
    </row>
    <row r="116" spans="1:2" x14ac:dyDescent="0.25">
      <c r="A116" s="376">
        <v>44022</v>
      </c>
      <c r="B116" s="311">
        <v>4</v>
      </c>
    </row>
    <row r="117" spans="1:2" x14ac:dyDescent="0.25">
      <c r="A117" s="376">
        <v>44023</v>
      </c>
      <c r="B117" s="311">
        <v>3</v>
      </c>
    </row>
    <row r="118" spans="1:2" x14ac:dyDescent="0.25">
      <c r="A118" s="376">
        <v>44024</v>
      </c>
      <c r="B118" s="311">
        <v>3</v>
      </c>
    </row>
    <row r="119" spans="1:2" x14ac:dyDescent="0.25">
      <c r="A119" s="376">
        <v>44025</v>
      </c>
      <c r="B119" s="311">
        <v>3</v>
      </c>
    </row>
    <row r="120" spans="1:2" x14ac:dyDescent="0.25">
      <c r="A120" s="376">
        <v>44026</v>
      </c>
      <c r="B120" s="311">
        <v>2</v>
      </c>
    </row>
    <row r="121" spans="1:2" x14ac:dyDescent="0.25">
      <c r="A121" s="376">
        <v>44027</v>
      </c>
      <c r="B121" s="311">
        <v>2</v>
      </c>
    </row>
    <row r="122" spans="1:2" x14ac:dyDescent="0.25">
      <c r="A122" s="376">
        <v>44028</v>
      </c>
      <c r="B122" s="311">
        <v>3</v>
      </c>
    </row>
    <row r="123" spans="1:2" x14ac:dyDescent="0.25">
      <c r="A123" s="376">
        <v>44029</v>
      </c>
      <c r="B123" s="311">
        <v>3</v>
      </c>
    </row>
    <row r="124" spans="1:2" x14ac:dyDescent="0.25">
      <c r="A124" s="376">
        <v>44030</v>
      </c>
      <c r="B124" s="311">
        <v>3</v>
      </c>
    </row>
    <row r="125" spans="1:2" x14ac:dyDescent="0.25">
      <c r="A125" s="376">
        <v>44031</v>
      </c>
      <c r="B125" s="311">
        <v>3</v>
      </c>
    </row>
    <row r="126" spans="1:2" x14ac:dyDescent="0.25">
      <c r="A126" s="376">
        <v>44032</v>
      </c>
      <c r="B126" s="311">
        <v>3</v>
      </c>
    </row>
    <row r="127" spans="1:2" x14ac:dyDescent="0.25">
      <c r="A127" s="376">
        <v>44033</v>
      </c>
      <c r="B127" s="311">
        <v>4</v>
      </c>
    </row>
    <row r="128" spans="1:2" x14ac:dyDescent="0.25">
      <c r="A128" s="376">
        <v>44034</v>
      </c>
      <c r="B128" s="311">
        <v>3</v>
      </c>
    </row>
    <row r="129" spans="1:2" x14ac:dyDescent="0.25">
      <c r="A129" s="376">
        <v>44035</v>
      </c>
      <c r="B129" s="311">
        <v>2</v>
      </c>
    </row>
    <row r="130" spans="1:2" x14ac:dyDescent="0.25">
      <c r="A130" s="376">
        <v>44036</v>
      </c>
      <c r="B130" s="311">
        <v>2</v>
      </c>
    </row>
    <row r="131" spans="1:2" x14ac:dyDescent="0.25">
      <c r="A131" s="376">
        <v>44037</v>
      </c>
      <c r="B131" s="311">
        <v>2</v>
      </c>
    </row>
    <row r="132" spans="1:2" x14ac:dyDescent="0.25">
      <c r="A132" s="376">
        <v>44038</v>
      </c>
      <c r="B132" s="311">
        <v>2</v>
      </c>
    </row>
    <row r="133" spans="1:2" x14ac:dyDescent="0.25">
      <c r="A133" s="376">
        <v>44039</v>
      </c>
      <c r="B133" s="311">
        <v>2</v>
      </c>
    </row>
    <row r="134" spans="1:2" x14ac:dyDescent="0.25">
      <c r="A134" s="376">
        <v>44040</v>
      </c>
      <c r="B134" s="311">
        <v>2</v>
      </c>
    </row>
    <row r="135" spans="1:2" x14ac:dyDescent="0.25">
      <c r="A135" s="376">
        <v>44041</v>
      </c>
      <c r="B135" s="311">
        <v>2</v>
      </c>
    </row>
    <row r="136" spans="1:2" x14ac:dyDescent="0.25">
      <c r="A136" s="376">
        <v>44042</v>
      </c>
      <c r="B136" s="311">
        <v>2</v>
      </c>
    </row>
    <row r="137" spans="1:2" x14ac:dyDescent="0.25">
      <c r="A137" s="376">
        <v>44043</v>
      </c>
      <c r="B137" s="311">
        <v>4</v>
      </c>
    </row>
    <row r="138" spans="1:2" x14ac:dyDescent="0.25">
      <c r="A138" s="376">
        <v>44044</v>
      </c>
      <c r="B138" s="311">
        <v>3</v>
      </c>
    </row>
    <row r="139" spans="1:2" x14ac:dyDescent="0.25">
      <c r="A139" s="376">
        <v>44045</v>
      </c>
      <c r="B139" s="311">
        <v>3</v>
      </c>
    </row>
    <row r="140" spans="1:2" x14ac:dyDescent="0.25">
      <c r="A140" s="376">
        <v>44046</v>
      </c>
      <c r="B140" s="311">
        <v>3</v>
      </c>
    </row>
    <row r="141" spans="1:2" x14ac:dyDescent="0.25">
      <c r="A141" s="376">
        <v>44047</v>
      </c>
      <c r="B141" s="311">
        <v>3</v>
      </c>
    </row>
    <row r="142" spans="1:2" x14ac:dyDescent="0.25">
      <c r="A142" s="376">
        <v>44048</v>
      </c>
      <c r="B142" s="311">
        <v>3</v>
      </c>
    </row>
    <row r="143" spans="1:2" x14ac:dyDescent="0.25">
      <c r="A143" s="376">
        <v>44049</v>
      </c>
      <c r="B143" s="311">
        <v>4</v>
      </c>
    </row>
    <row r="144" spans="1:2" x14ac:dyDescent="0.25">
      <c r="A144" s="376">
        <v>44050</v>
      </c>
      <c r="B144" s="311">
        <v>4</v>
      </c>
    </row>
    <row r="145" spans="1:2" x14ac:dyDescent="0.25">
      <c r="A145" s="376">
        <v>44051</v>
      </c>
      <c r="B145" s="311">
        <v>3</v>
      </c>
    </row>
    <row r="146" spans="1:2" x14ac:dyDescent="0.25">
      <c r="A146" s="376">
        <v>44052</v>
      </c>
      <c r="B146" s="311">
        <v>3</v>
      </c>
    </row>
    <row r="147" spans="1:2" x14ac:dyDescent="0.25">
      <c r="A147" s="376">
        <v>44053</v>
      </c>
      <c r="B147" s="311">
        <v>3</v>
      </c>
    </row>
    <row r="148" spans="1:2" x14ac:dyDescent="0.25">
      <c r="A148" s="376">
        <v>44054</v>
      </c>
      <c r="B148" s="311">
        <v>3</v>
      </c>
    </row>
    <row r="149" spans="1:2" x14ac:dyDescent="0.25">
      <c r="A149" s="376">
        <v>44055</v>
      </c>
      <c r="B149" s="311">
        <v>3</v>
      </c>
    </row>
    <row r="150" spans="1:2" x14ac:dyDescent="0.25">
      <c r="A150" s="376">
        <v>44056</v>
      </c>
      <c r="B150" s="311">
        <v>3</v>
      </c>
    </row>
    <row r="151" spans="1:2" x14ac:dyDescent="0.25">
      <c r="A151" s="376">
        <v>44057</v>
      </c>
      <c r="B151" s="311">
        <v>3</v>
      </c>
    </row>
    <row r="152" spans="1:2" x14ac:dyDescent="0.25">
      <c r="A152" s="376">
        <v>44058</v>
      </c>
      <c r="B152" s="311">
        <v>3</v>
      </c>
    </row>
    <row r="153" spans="1:2" x14ac:dyDescent="0.25">
      <c r="A153" s="376">
        <v>44059</v>
      </c>
      <c r="B153" s="311">
        <v>3</v>
      </c>
    </row>
    <row r="154" spans="1:2" x14ac:dyDescent="0.25">
      <c r="A154" s="376">
        <v>44060</v>
      </c>
      <c r="B154" s="311">
        <v>3</v>
      </c>
    </row>
    <row r="155" spans="1:2" x14ac:dyDescent="0.25">
      <c r="A155" s="376">
        <v>44061</v>
      </c>
      <c r="B155" s="311">
        <v>3</v>
      </c>
    </row>
    <row r="156" spans="1:2" x14ac:dyDescent="0.25">
      <c r="A156" s="376">
        <v>44062</v>
      </c>
      <c r="B156" s="311">
        <v>2</v>
      </c>
    </row>
    <row r="157" spans="1:2" x14ac:dyDescent="0.25">
      <c r="A157" s="376">
        <v>44063</v>
      </c>
      <c r="B157" s="311">
        <v>2</v>
      </c>
    </row>
    <row r="158" spans="1:2" x14ac:dyDescent="0.25">
      <c r="A158" s="376">
        <v>44064</v>
      </c>
      <c r="B158" s="311">
        <v>2</v>
      </c>
    </row>
    <row r="159" spans="1:2" x14ac:dyDescent="0.25">
      <c r="A159" s="376">
        <v>44065</v>
      </c>
      <c r="B159" s="311">
        <v>2</v>
      </c>
    </row>
    <row r="160" spans="1:2" x14ac:dyDescent="0.25">
      <c r="A160" s="376">
        <v>44066</v>
      </c>
      <c r="B160" s="311">
        <v>2</v>
      </c>
    </row>
    <row r="161" spans="1:2" x14ac:dyDescent="0.25">
      <c r="A161" s="376">
        <v>44067</v>
      </c>
      <c r="B161" s="311">
        <v>1</v>
      </c>
    </row>
    <row r="162" spans="1:2" x14ac:dyDescent="0.25">
      <c r="A162" s="376">
        <v>44068</v>
      </c>
      <c r="B162" s="311">
        <v>1</v>
      </c>
    </row>
    <row r="163" spans="1:2" x14ac:dyDescent="0.25">
      <c r="A163" s="376">
        <v>44069</v>
      </c>
      <c r="B163" s="311">
        <v>2</v>
      </c>
    </row>
    <row r="164" spans="1:2" x14ac:dyDescent="0.25">
      <c r="A164" s="376">
        <v>44070</v>
      </c>
      <c r="B164" s="311">
        <v>2</v>
      </c>
    </row>
    <row r="165" spans="1:2" x14ac:dyDescent="0.25">
      <c r="A165" s="376">
        <v>44071</v>
      </c>
      <c r="B165" s="311">
        <v>3</v>
      </c>
    </row>
    <row r="166" spans="1:2" x14ac:dyDescent="0.25">
      <c r="A166" s="376">
        <v>44072</v>
      </c>
      <c r="B166" s="311">
        <v>5</v>
      </c>
    </row>
    <row r="167" spans="1:2" x14ac:dyDescent="0.25">
      <c r="A167" s="376">
        <v>44073</v>
      </c>
      <c r="B167" s="311">
        <v>5</v>
      </c>
    </row>
    <row r="168" spans="1:2" x14ac:dyDescent="0.25">
      <c r="A168" s="376">
        <v>44074</v>
      </c>
      <c r="B168" s="311">
        <v>5</v>
      </c>
    </row>
    <row r="169" spans="1:2" x14ac:dyDescent="0.25">
      <c r="A169" s="376">
        <v>44075</v>
      </c>
      <c r="B169" s="311">
        <v>6</v>
      </c>
    </row>
    <row r="170" spans="1:2" x14ac:dyDescent="0.25">
      <c r="A170" s="376">
        <v>44076</v>
      </c>
      <c r="B170" s="311">
        <v>5</v>
      </c>
    </row>
    <row r="171" spans="1:2" x14ac:dyDescent="0.25">
      <c r="A171" s="376">
        <v>44077</v>
      </c>
      <c r="B171" s="311">
        <v>4</v>
      </c>
    </row>
    <row r="172" spans="1:2" x14ac:dyDescent="0.25">
      <c r="A172" s="376">
        <v>44078</v>
      </c>
      <c r="B172" s="311">
        <v>4</v>
      </c>
    </row>
    <row r="173" spans="1:2" x14ac:dyDescent="0.25">
      <c r="A173" s="376">
        <v>44079</v>
      </c>
      <c r="B173" s="311">
        <v>4</v>
      </c>
    </row>
    <row r="174" spans="1:2" x14ac:dyDescent="0.25">
      <c r="A174" s="376">
        <v>44080</v>
      </c>
      <c r="B174" s="311">
        <v>4</v>
      </c>
    </row>
    <row r="175" spans="1:2" x14ac:dyDescent="0.25">
      <c r="A175" s="376">
        <v>44081</v>
      </c>
      <c r="B175" s="311">
        <v>5</v>
      </c>
    </row>
    <row r="176" spans="1:2" x14ac:dyDescent="0.25">
      <c r="A176" s="376">
        <v>44082</v>
      </c>
      <c r="B176" s="311">
        <v>6</v>
      </c>
    </row>
    <row r="177" spans="1:2" x14ac:dyDescent="0.25">
      <c r="A177" s="376">
        <v>44083</v>
      </c>
      <c r="B177" s="311">
        <v>6</v>
      </c>
    </row>
    <row r="178" spans="1:2" x14ac:dyDescent="0.25">
      <c r="A178" s="376">
        <v>44084</v>
      </c>
      <c r="B178" s="311">
        <v>7</v>
      </c>
    </row>
    <row r="179" spans="1:2" x14ac:dyDescent="0.25">
      <c r="A179" s="376">
        <v>44085</v>
      </c>
      <c r="B179" s="311">
        <v>8</v>
      </c>
    </row>
    <row r="180" spans="1:2" x14ac:dyDescent="0.25">
      <c r="A180" s="376">
        <v>44086</v>
      </c>
      <c r="B180" s="311">
        <v>8</v>
      </c>
    </row>
    <row r="181" spans="1:2" x14ac:dyDescent="0.25">
      <c r="A181" s="376">
        <v>44087</v>
      </c>
      <c r="B181" s="311">
        <v>7</v>
      </c>
    </row>
    <row r="182" spans="1:2" x14ac:dyDescent="0.25">
      <c r="A182" s="376">
        <v>44088</v>
      </c>
      <c r="B182" s="311">
        <v>7</v>
      </c>
    </row>
    <row r="183" spans="1:2" x14ac:dyDescent="0.2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502" t="s">
        <v>122</v>
      </c>
      <c r="C2" s="503"/>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6" t="s">
        <v>130</v>
      </c>
      <c r="F33" s="507">
        <v>2</v>
      </c>
      <c r="G33" s="231"/>
    </row>
    <row r="34" spans="1:7" x14ac:dyDescent="0.25">
      <c r="A34" s="248">
        <v>44040</v>
      </c>
      <c r="B34" s="250" t="s">
        <v>48</v>
      </c>
      <c r="C34" s="251" t="s">
        <v>48</v>
      </c>
      <c r="D34" s="234"/>
      <c r="E34" s="504"/>
      <c r="F34" s="508"/>
      <c r="G34" s="231"/>
    </row>
    <row r="35" spans="1:7" x14ac:dyDescent="0.25">
      <c r="A35" s="248">
        <v>44041</v>
      </c>
      <c r="B35" s="235">
        <v>66</v>
      </c>
      <c r="C35" s="254">
        <v>0.06</v>
      </c>
      <c r="D35" s="255"/>
      <c r="E35" s="504"/>
      <c r="F35" s="508"/>
      <c r="G35" s="231"/>
    </row>
    <row r="36" spans="1:7" x14ac:dyDescent="0.25">
      <c r="A36" s="248">
        <v>44042</v>
      </c>
      <c r="B36" s="250" t="s">
        <v>48</v>
      </c>
      <c r="C36" s="251" t="s">
        <v>48</v>
      </c>
      <c r="D36" s="255"/>
      <c r="E36" s="504"/>
      <c r="F36" s="508"/>
      <c r="G36" s="231"/>
    </row>
    <row r="37" spans="1:7" x14ac:dyDescent="0.25">
      <c r="A37" s="248">
        <v>44043</v>
      </c>
      <c r="B37" s="250" t="s">
        <v>48</v>
      </c>
      <c r="C37" s="251" t="s">
        <v>48</v>
      </c>
      <c r="D37" s="255"/>
      <c r="E37" s="504"/>
      <c r="F37" s="508"/>
      <c r="G37" s="231"/>
    </row>
    <row r="38" spans="1:7" x14ac:dyDescent="0.25">
      <c r="A38" s="248">
        <v>44044</v>
      </c>
      <c r="B38" s="250" t="s">
        <v>48</v>
      </c>
      <c r="C38" s="251" t="s">
        <v>48</v>
      </c>
      <c r="D38" s="255"/>
      <c r="E38" s="504"/>
      <c r="F38" s="508"/>
      <c r="G38" s="231"/>
    </row>
    <row r="39" spans="1:7" x14ac:dyDescent="0.25">
      <c r="A39" s="248">
        <v>44045</v>
      </c>
      <c r="B39" s="250" t="s">
        <v>48</v>
      </c>
      <c r="C39" s="251" t="s">
        <v>48</v>
      </c>
      <c r="D39" s="255"/>
      <c r="E39" s="505"/>
      <c r="F39" s="509"/>
      <c r="G39" s="231"/>
    </row>
    <row r="40" spans="1:7" x14ac:dyDescent="0.25">
      <c r="A40" s="248">
        <v>44046</v>
      </c>
      <c r="B40" s="250" t="s">
        <v>48</v>
      </c>
      <c r="C40" s="251" t="s">
        <v>48</v>
      </c>
      <c r="D40" s="255"/>
      <c r="E40" s="504" t="s">
        <v>129</v>
      </c>
      <c r="F40" s="510">
        <v>0</v>
      </c>
      <c r="G40" s="231"/>
    </row>
    <row r="41" spans="1:7" x14ac:dyDescent="0.25">
      <c r="A41" s="248">
        <v>44047</v>
      </c>
      <c r="B41" s="250" t="s">
        <v>48</v>
      </c>
      <c r="C41" s="251" t="s">
        <v>48</v>
      </c>
      <c r="D41" s="255"/>
      <c r="E41" s="504"/>
      <c r="F41" s="511"/>
      <c r="G41" s="231"/>
    </row>
    <row r="42" spans="1:7" x14ac:dyDescent="0.25">
      <c r="A42" s="248">
        <v>44048</v>
      </c>
      <c r="B42" s="235">
        <v>60</v>
      </c>
      <c r="C42" s="254">
        <v>0.06</v>
      </c>
      <c r="D42" s="255"/>
      <c r="E42" s="504"/>
      <c r="F42" s="511"/>
      <c r="G42" s="231"/>
    </row>
    <row r="43" spans="1:7" x14ac:dyDescent="0.25">
      <c r="A43" s="248">
        <v>44049</v>
      </c>
      <c r="B43" s="250" t="s">
        <v>48</v>
      </c>
      <c r="C43" s="251" t="s">
        <v>48</v>
      </c>
      <c r="E43" s="504"/>
      <c r="F43" s="511"/>
    </row>
    <row r="44" spans="1:7" x14ac:dyDescent="0.25">
      <c r="A44" s="248">
        <v>44050</v>
      </c>
      <c r="B44" s="250" t="s">
        <v>48</v>
      </c>
      <c r="C44" s="251" t="s">
        <v>48</v>
      </c>
      <c r="E44" s="504"/>
      <c r="F44" s="511"/>
    </row>
    <row r="45" spans="1:7" x14ac:dyDescent="0.25">
      <c r="A45" s="248">
        <v>44051</v>
      </c>
      <c r="B45" s="250" t="s">
        <v>48</v>
      </c>
      <c r="C45" s="251" t="s">
        <v>48</v>
      </c>
      <c r="E45" s="504"/>
      <c r="F45" s="511"/>
    </row>
    <row r="46" spans="1:7" x14ac:dyDescent="0.25">
      <c r="A46" s="248">
        <v>44052</v>
      </c>
      <c r="B46" s="250" t="s">
        <v>48</v>
      </c>
      <c r="C46" s="251" t="s">
        <v>48</v>
      </c>
      <c r="E46" s="505"/>
      <c r="F46" s="512"/>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13" t="s">
        <v>82</v>
      </c>
      <c r="G4" s="514"/>
      <c r="H4" s="514"/>
      <c r="I4" s="515"/>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6" t="s">
        <v>123</v>
      </c>
      <c r="G84" s="517"/>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8" t="s">
        <v>123</v>
      </c>
      <c r="C109" s="519"/>
      <c r="D109" s="520"/>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B1"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03"/>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44237</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56"/>
  <sheetViews>
    <sheetView showGridLines="0" zoomScale="85" zoomScaleNormal="85" workbookViewId="0">
      <pane xSplit="1" ySplit="4" topLeftCell="B343"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3"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8" customWidth="1"/>
    <col min="14" max="14" width="12.42578125" style="152" customWidth="1"/>
    <col min="15" max="15" width="11.42578125" style="152" customWidth="1"/>
    <col min="16" max="16" width="12.42578125" style="150" customWidth="1"/>
    <col min="17" max="18" width="12.42578125" style="396" customWidth="1"/>
    <col min="19" max="19" width="13.42578125" style="151" customWidth="1"/>
    <col min="20" max="20" width="6.42578125" customWidth="1"/>
  </cols>
  <sheetData>
    <row r="1" spans="1:27" x14ac:dyDescent="0.25">
      <c r="A1" s="1" t="s">
        <v>207</v>
      </c>
      <c r="B1" s="1"/>
      <c r="C1" s="1"/>
      <c r="I1" s="79"/>
      <c r="J1" s="147"/>
      <c r="K1" s="477" t="s">
        <v>120</v>
      </c>
      <c r="L1" s="478"/>
      <c r="M1" s="478"/>
      <c r="N1" s="478"/>
      <c r="O1" s="478"/>
      <c r="P1" s="478"/>
      <c r="W1" s="22" t="s">
        <v>29</v>
      </c>
    </row>
    <row r="2" spans="1:27" x14ac:dyDescent="0.25">
      <c r="A2" s="2"/>
      <c r="I2" s="468" t="s">
        <v>204</v>
      </c>
      <c r="J2" s="469"/>
      <c r="Q2" s="401"/>
      <c r="R2" s="401"/>
    </row>
    <row r="3" spans="1:27" ht="48.75" customHeight="1" x14ac:dyDescent="0.25">
      <c r="A3" s="471" t="s">
        <v>30</v>
      </c>
      <c r="B3" s="473" t="s">
        <v>202</v>
      </c>
      <c r="C3" s="474"/>
      <c r="D3" s="474"/>
      <c r="E3" s="105" t="s">
        <v>201</v>
      </c>
      <c r="F3" s="480" t="s">
        <v>216</v>
      </c>
      <c r="G3" s="475" t="s">
        <v>203</v>
      </c>
      <c r="H3" s="475"/>
      <c r="I3" s="468"/>
      <c r="J3" s="469"/>
      <c r="K3" s="470" t="s">
        <v>205</v>
      </c>
      <c r="L3" s="481" t="s">
        <v>217</v>
      </c>
      <c r="M3" s="476" t="s">
        <v>218</v>
      </c>
      <c r="N3" s="467" t="s">
        <v>206</v>
      </c>
      <c r="O3" s="470" t="s">
        <v>200</v>
      </c>
      <c r="P3" s="479" t="s">
        <v>208</v>
      </c>
      <c r="Q3" s="476" t="s">
        <v>219</v>
      </c>
      <c r="R3" s="476" t="s">
        <v>220</v>
      </c>
      <c r="S3" s="467" t="s">
        <v>199</v>
      </c>
    </row>
    <row r="4" spans="1:27" ht="30.6" customHeight="1" x14ac:dyDescent="0.25">
      <c r="A4" s="472"/>
      <c r="B4" s="23" t="s">
        <v>18</v>
      </c>
      <c r="C4" s="24" t="s">
        <v>17</v>
      </c>
      <c r="D4" s="28" t="s">
        <v>3</v>
      </c>
      <c r="E4" s="100" t="s">
        <v>64</v>
      </c>
      <c r="F4" s="480"/>
      <c r="G4" s="99" t="s">
        <v>64</v>
      </c>
      <c r="H4" s="80" t="s">
        <v>65</v>
      </c>
      <c r="I4" s="81" t="s">
        <v>64</v>
      </c>
      <c r="J4" s="148" t="s">
        <v>65</v>
      </c>
      <c r="K4" s="470"/>
      <c r="L4" s="481"/>
      <c r="M4" s="476"/>
      <c r="N4" s="467"/>
      <c r="O4" s="470"/>
      <c r="P4" s="479"/>
      <c r="Q4" s="476"/>
      <c r="R4" s="476"/>
      <c r="S4" s="467"/>
    </row>
    <row r="5" spans="1:27" x14ac:dyDescent="0.2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2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2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2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2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2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2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2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2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2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2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2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2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2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2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2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2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2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2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2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2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2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2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2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2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2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2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2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2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2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2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2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2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2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2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2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2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2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2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2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2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2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2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2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2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2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2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2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2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2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2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2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2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2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75" x14ac:dyDescent="0.2">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2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2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2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2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2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2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2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2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2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2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2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2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2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2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2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2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2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2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2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2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2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2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2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2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2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2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2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2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2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2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25">
      <c r="A339" s="63">
        <v>44226</v>
      </c>
      <c r="B339" s="446">
        <v>1384816</v>
      </c>
      <c r="C339" s="446">
        <v>178682</v>
      </c>
      <c r="D339" s="447">
        <v>1563498</v>
      </c>
      <c r="E339" s="104">
        <v>994</v>
      </c>
      <c r="F339" s="394">
        <f t="shared" si="720"/>
        <v>0.174569722514928</v>
      </c>
      <c r="G339" s="446">
        <v>11504</v>
      </c>
      <c r="H339" s="446">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25">
      <c r="A340" s="63">
        <v>44227</v>
      </c>
      <c r="B340" s="446">
        <v>1388302</v>
      </c>
      <c r="C340" s="446">
        <v>179685</v>
      </c>
      <c r="D340" s="447">
        <v>1567987</v>
      </c>
      <c r="E340" s="104">
        <v>1003</v>
      </c>
      <c r="F340" s="394">
        <f t="shared" si="720"/>
        <v>0.22343506348852751</v>
      </c>
      <c r="G340" s="446">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25">
      <c r="A341" s="63">
        <v>44228</v>
      </c>
      <c r="B341" s="446">
        <v>1391280</v>
      </c>
      <c r="C341" s="446">
        <v>180533</v>
      </c>
      <c r="D341" s="447">
        <v>1571813</v>
      </c>
      <c r="E341" s="104">
        <v>848</v>
      </c>
      <c r="F341" s="394">
        <f t="shared" ref="F341" si="736">E341/(D341-D340)</f>
        <v>0.22164140094093049</v>
      </c>
      <c r="G341" s="446">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25">
      <c r="A342" s="63">
        <v>44229</v>
      </c>
      <c r="B342" s="446">
        <v>1393929</v>
      </c>
      <c r="C342" s="446">
        <v>181291</v>
      </c>
      <c r="D342" s="447">
        <v>1575220</v>
      </c>
      <c r="E342" s="104">
        <v>758</v>
      </c>
      <c r="F342" s="394">
        <f t="shared" ref="F342:F347" si="745">E342/(D342-D341)</f>
        <v>0.22248312298209569</v>
      </c>
      <c r="G342" s="446">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25">
      <c r="A343" s="63">
        <v>44230</v>
      </c>
      <c r="B343" s="446">
        <v>1397879</v>
      </c>
      <c r="C343" s="446">
        <v>182269</v>
      </c>
      <c r="D343" s="447">
        <v>1580148</v>
      </c>
      <c r="E343" s="104">
        <v>978</v>
      </c>
      <c r="F343" s="394">
        <f t="shared" si="745"/>
        <v>0.19845779220779219</v>
      </c>
      <c r="G343" s="446">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25">
      <c r="A344" s="63">
        <v>44231</v>
      </c>
      <c r="B344" s="446">
        <v>1402141</v>
      </c>
      <c r="C344" s="446">
        <v>183418</v>
      </c>
      <c r="D344" s="447">
        <v>1585559</v>
      </c>
      <c r="E344" s="104">
        <v>1149</v>
      </c>
      <c r="F344" s="394">
        <f t="shared" si="745"/>
        <v>0.21234522269451117</v>
      </c>
      <c r="G344" s="446">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25">
      <c r="A345" s="63">
        <v>44232</v>
      </c>
      <c r="B345" s="446">
        <v>1405763</v>
      </c>
      <c r="C345" s="446">
        <v>184313</v>
      </c>
      <c r="D345" s="447">
        <v>1590076</v>
      </c>
      <c r="E345" s="104">
        <v>895</v>
      </c>
      <c r="F345" s="394">
        <f t="shared" si="745"/>
        <v>0.19814035864511845</v>
      </c>
      <c r="G345" s="446">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25">
      <c r="A346" s="63">
        <v>44233</v>
      </c>
      <c r="B346" s="446">
        <v>1409561</v>
      </c>
      <c r="C346" s="446">
        <v>185208</v>
      </c>
      <c r="D346" s="447">
        <v>1594769</v>
      </c>
      <c r="E346" s="104">
        <v>895</v>
      </c>
      <c r="F346" s="394">
        <f t="shared" si="745"/>
        <v>0.19070956744086939</v>
      </c>
      <c r="G346" s="446">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25">
      <c r="A347" s="63">
        <v>44234</v>
      </c>
      <c r="B347" s="446">
        <v>1411966</v>
      </c>
      <c r="C347" s="446">
        <v>185792</v>
      </c>
      <c r="D347" s="447">
        <v>1597758</v>
      </c>
      <c r="E347" s="104">
        <v>584</v>
      </c>
      <c r="F347" s="394">
        <f t="shared" si="745"/>
        <v>0.1953830712612914</v>
      </c>
      <c r="G347" s="446">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25">
      <c r="A348" s="63">
        <v>44235</v>
      </c>
      <c r="B348" s="446">
        <v>1415685</v>
      </c>
      <c r="C348" s="446">
        <v>186720</v>
      </c>
      <c r="D348" s="447">
        <v>1602405</v>
      </c>
      <c r="E348" s="104">
        <v>928</v>
      </c>
      <c r="F348" s="394">
        <f t="shared" ref="F348:F349" si="784">E348/(D348-D347)</f>
        <v>0.1996987303636755</v>
      </c>
      <c r="G348" s="446">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25">
      <c r="A349" s="63">
        <v>44236</v>
      </c>
      <c r="B349" s="446">
        <v>1418388</v>
      </c>
      <c r="C349" s="446">
        <v>187542</v>
      </c>
      <c r="D349" s="447">
        <v>1605930</v>
      </c>
      <c r="E349" s="104">
        <v>822</v>
      </c>
      <c r="F349" s="394">
        <f t="shared" si="784"/>
        <v>0.23319148936170211</v>
      </c>
      <c r="G349" s="446">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25">
      <c r="A350" s="63">
        <v>44237</v>
      </c>
      <c r="B350" s="446">
        <v>1421568</v>
      </c>
      <c r="C350" s="446">
        <v>188345</v>
      </c>
      <c r="D350" s="447">
        <v>1609913</v>
      </c>
      <c r="E350" s="104">
        <v>803</v>
      </c>
      <c r="F350" s="394">
        <f t="shared" ref="F350:F353" si="800">E350/(D350-D349)</f>
        <v>0.20160682902334923</v>
      </c>
      <c r="G350" s="446">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25">
      <c r="A351" s="63">
        <v>44238</v>
      </c>
      <c r="B351" s="446">
        <v>1424400</v>
      </c>
      <c r="C351" s="446">
        <v>189175</v>
      </c>
      <c r="D351" s="447">
        <v>1613575</v>
      </c>
      <c r="E351" s="104">
        <v>830</v>
      </c>
      <c r="F351" s="394">
        <f t="shared" si="800"/>
        <v>0.22665210267613325</v>
      </c>
      <c r="G351" s="446">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25">
      <c r="A352" s="63">
        <v>44239</v>
      </c>
      <c r="B352" s="446">
        <v>1427099</v>
      </c>
      <c r="C352" s="446">
        <v>190005</v>
      </c>
      <c r="D352" s="447">
        <v>1617104</v>
      </c>
      <c r="E352" s="104">
        <v>830</v>
      </c>
      <c r="F352" s="394">
        <f t="shared" si="800"/>
        <v>0.2351941059790309</v>
      </c>
      <c r="G352" s="446">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25">
      <c r="A353" s="63">
        <v>44240</v>
      </c>
      <c r="B353" s="446">
        <v>1430721</v>
      </c>
      <c r="C353" s="446">
        <v>190913</v>
      </c>
      <c r="D353" s="446">
        <v>1621634</v>
      </c>
      <c r="E353" s="208">
        <v>908</v>
      </c>
      <c r="F353" s="394">
        <f t="shared" si="800"/>
        <v>0.20044150110375275</v>
      </c>
      <c r="G353" s="446">
        <v>13673</v>
      </c>
      <c r="H353" s="446">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25">
      <c r="A354" s="63">
        <v>44241</v>
      </c>
      <c r="B354" s="446">
        <v>1434382</v>
      </c>
      <c r="C354" s="446">
        <v>191816</v>
      </c>
      <c r="D354" s="446">
        <v>1626198</v>
      </c>
      <c r="E354" s="208">
        <v>903</v>
      </c>
      <c r="F354" s="394">
        <f t="shared" ref="F354" si="822">E354/(D354-D353)</f>
        <v>0.19785276073619631</v>
      </c>
      <c r="G354" s="446">
        <v>4708</v>
      </c>
      <c r="H354" s="446">
        <v>1720372</v>
      </c>
      <c r="I354" s="49">
        <v>9100</v>
      </c>
      <c r="J354" s="50">
        <v>2576477</v>
      </c>
      <c r="K354" s="408">
        <f t="shared" ref="K354" si="823">G354+I354</f>
        <v>13808</v>
      </c>
      <c r="L354" s="408">
        <v>1011</v>
      </c>
      <c r="M354" s="400">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2">
        <f t="shared" ref="R354" si="829">Q354/P354</f>
        <v>5.4778862901219208E-2</v>
      </c>
      <c r="S354" s="92">
        <f t="shared" ref="S354" si="830">P354/5463.3</f>
        <v>23.540351069866198</v>
      </c>
    </row>
    <row r="355" spans="1:19" x14ac:dyDescent="0.25">
      <c r="A355" s="63">
        <v>44242</v>
      </c>
      <c r="B355" s="446">
        <v>1436895</v>
      </c>
      <c r="C355" s="446">
        <v>192375</v>
      </c>
      <c r="D355" s="446">
        <v>1629270</v>
      </c>
      <c r="E355" s="208">
        <v>559</v>
      </c>
      <c r="F355" s="394">
        <f t="shared" ref="F355:F356" si="831">E355/(D355-D354)</f>
        <v>0.18196614583333334</v>
      </c>
      <c r="G355" s="446">
        <v>5576</v>
      </c>
      <c r="H355" s="446">
        <v>1725948</v>
      </c>
      <c r="I355" s="49">
        <v>4367</v>
      </c>
      <c r="J355" s="50">
        <v>2580844</v>
      </c>
      <c r="K355" s="408">
        <f t="shared" ref="K355:K356" si="832">G355+I355</f>
        <v>9943</v>
      </c>
      <c r="L355" s="408">
        <v>695</v>
      </c>
      <c r="M355" s="400">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2">
        <f t="shared" ref="R355" si="838">Q355/P355</f>
        <v>5.451429883248065E-2</v>
      </c>
      <c r="S355" s="92">
        <f t="shared" ref="S355" si="839">P355/5463.3</f>
        <v>22.324968425676786</v>
      </c>
    </row>
    <row r="356" spans="1:19" x14ac:dyDescent="0.25">
      <c r="A356" s="63">
        <v>44243</v>
      </c>
      <c r="B356" s="446">
        <v>1439792</v>
      </c>
      <c r="C356" s="446">
        <v>193148</v>
      </c>
      <c r="D356" s="446">
        <v>1632940</v>
      </c>
      <c r="E356" s="208">
        <v>773</v>
      </c>
      <c r="F356" s="394">
        <f t="shared" si="831"/>
        <v>0.21062670299727521</v>
      </c>
      <c r="G356" s="446">
        <v>9512</v>
      </c>
      <c r="H356" s="446">
        <v>1735460</v>
      </c>
      <c r="I356" s="49">
        <v>5056</v>
      </c>
      <c r="J356" s="50">
        <v>2585900</v>
      </c>
      <c r="K356" s="408">
        <f t="shared" si="832"/>
        <v>14568</v>
      </c>
      <c r="L356" s="408">
        <v>880</v>
      </c>
      <c r="M356" s="400">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2">
        <f t="shared" ref="R356" si="845">Q356/P356</f>
        <v>5.3351384655295417E-2</v>
      </c>
      <c r="S356" s="92">
        <f t="shared" ref="S356" si="846">P356/5463.3</f>
        <v>22.578295169586148</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2021-02-16T13:21:35Z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vA46765671</value>
    </field>
    <field name="Objective-Version">
      <value order="0">126.7</value>
    </field>
    <field name="Objective-VersionNumber">
      <value order="0">962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2021-02-16T13:21:22Z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2021-02-16T13:21:35Z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vA46765671</vt:lpwstr>
  </property>
  <property fmtid="{D5CDD505-2E9C-101B-9397-08002B2CF9AE}" pid="16" name="Objective-Version">
    <vt:lpwstr>126.7</vt:lpwstr>
  </property>
  <property fmtid="{D5CDD505-2E9C-101B-9397-08002B2CF9AE}" pid="17" name="Objective-VersionNumber">
    <vt:r8>962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