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78" i="9" l="1"/>
  <c r="O478" i="9"/>
  <c r="P478" i="9"/>
  <c r="S478" i="9" s="1"/>
  <c r="Q478" i="9"/>
  <c r="M478" i="9"/>
  <c r="F478" i="9"/>
  <c r="R478" i="9" l="1"/>
  <c r="F477" i="9"/>
  <c r="M477" i="9"/>
  <c r="N477" i="9"/>
  <c r="O477" i="9"/>
  <c r="P477" i="9"/>
  <c r="S477" i="9" s="1"/>
  <c r="Q477" i="9"/>
  <c r="R477" i="9" l="1"/>
  <c r="Q476" i="9"/>
  <c r="Q475" i="9"/>
  <c r="P476" i="9"/>
  <c r="S476" i="9" s="1"/>
  <c r="P475" i="9"/>
  <c r="R475" i="9" s="1"/>
  <c r="O476" i="9"/>
  <c r="O475" i="9"/>
  <c r="N476" i="9"/>
  <c r="N475" i="9"/>
  <c r="R476" i="9" l="1"/>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R465" i="9" s="1"/>
  <c r="M465" i="9"/>
  <c r="F465" i="9"/>
  <c r="R466" i="9" l="1"/>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R460" i="9" s="1"/>
  <c r="S460" i="9"/>
  <c r="F460" i="9"/>
  <c r="N459" i="9"/>
  <c r="O459" i="9"/>
  <c r="P459" i="9"/>
  <c r="S459" i="9" s="1"/>
  <c r="Q459" i="9"/>
  <c r="R459" i="9" s="1"/>
  <c r="M459" i="9"/>
  <c r="F459" i="9"/>
  <c r="M458" i="9"/>
  <c r="N458" i="9"/>
  <c r="O458" i="9"/>
  <c r="P458" i="9"/>
  <c r="S458" i="9" s="1"/>
  <c r="Q458" i="9"/>
  <c r="R458" i="9" s="1"/>
  <c r="F458" i="9"/>
  <c r="M457" i="9" l="1"/>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R452" i="9" s="1"/>
  <c r="F452" i="9"/>
  <c r="M451" i="9"/>
  <c r="N451" i="9"/>
  <c r="O451" i="9"/>
  <c r="P451" i="9"/>
  <c r="R451" i="9" s="1"/>
  <c r="S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s="1"/>
  <c r="Q445" i="9"/>
  <c r="R445" i="9" s="1"/>
  <c r="M445" i="9"/>
  <c r="F445" i="9"/>
  <c r="N444" i="9"/>
  <c r="O444" i="9"/>
  <c r="P444" i="9"/>
  <c r="S444" i="9"/>
  <c r="Q444" i="9"/>
  <c r="R444" i="9"/>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R439" i="9" s="1"/>
  <c r="F438" i="9"/>
  <c r="M438" i="9"/>
  <c r="N438" i="9"/>
  <c r="O438" i="9"/>
  <c r="P438" i="9"/>
  <c r="S438" i="9" s="1"/>
  <c r="Q438" i="9"/>
  <c r="R438" i="9" s="1"/>
  <c r="M437" i="9"/>
  <c r="N437" i="9"/>
  <c r="O437" i="9"/>
  <c r="P437" i="9"/>
  <c r="S437" i="9" s="1"/>
  <c r="Q437" i="9"/>
  <c r="F437" i="9"/>
  <c r="F436" i="9"/>
  <c r="N436" i="9"/>
  <c r="O436" i="9"/>
  <c r="P436" i="9"/>
  <c r="S436" i="9"/>
  <c r="Q436" i="9"/>
  <c r="M436" i="9"/>
  <c r="F435" i="9"/>
  <c r="M435" i="9"/>
  <c r="N435" i="9"/>
  <c r="O435" i="9"/>
  <c r="P435" i="9"/>
  <c r="R435" i="9" s="1"/>
  <c r="S435" i="9"/>
  <c r="Q435" i="9"/>
  <c r="N434" i="9"/>
  <c r="O434" i="9"/>
  <c r="P434" i="9"/>
  <c r="S434" i="9" s="1"/>
  <c r="Q434" i="9"/>
  <c r="M434" i="9"/>
  <c r="F434" i="9"/>
  <c r="N433" i="9"/>
  <c r="O433" i="9"/>
  <c r="P433" i="9"/>
  <c r="R433" i="9" s="1"/>
  <c r="S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R428" i="9" s="1"/>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R424" i="9" s="1"/>
  <c r="F424" i="9"/>
  <c r="N423" i="9"/>
  <c r="O423" i="9"/>
  <c r="P423" i="9"/>
  <c r="S423" i="9" s="1"/>
  <c r="Q423" i="9"/>
  <c r="R423" i="9" s="1"/>
  <c r="M423" i="9"/>
  <c r="F423" i="9"/>
  <c r="Q422" i="9"/>
  <c r="P421" i="9"/>
  <c r="S421" i="9" s="1"/>
  <c r="P420" i="9"/>
  <c r="S420" i="9" s="1"/>
  <c r="P422" i="9"/>
  <c r="S422" i="9"/>
  <c r="O422" i="9"/>
  <c r="N422" i="9"/>
  <c r="F422" i="9"/>
  <c r="M422" i="9"/>
  <c r="R422" i="9"/>
  <c r="M420" i="9"/>
  <c r="M419" i="9"/>
  <c r="M421" i="9"/>
  <c r="F421" i="9"/>
  <c r="N421" i="9"/>
  <c r="O421" i="9"/>
  <c r="Q421" i="9"/>
  <c r="R421" i="9"/>
  <c r="F420" i="9"/>
  <c r="N420" i="9"/>
  <c r="O420" i="9"/>
  <c r="Q420" i="9"/>
  <c r="N419" i="9"/>
  <c r="O419" i="9"/>
  <c r="Q419" i="9"/>
  <c r="R419" i="9" s="1"/>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P418" i="9"/>
  <c r="S418" i="9" s="1"/>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R403" i="9" s="1"/>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N395" i="9"/>
  <c r="O395" i="9"/>
  <c r="Q395" i="9"/>
  <c r="M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N388" i="9"/>
  <c r="O388" i="9"/>
  <c r="Q388" i="9"/>
  <c r="M388" i="9"/>
  <c r="Q387" i="9"/>
  <c r="O387" i="9"/>
  <c r="N387" i="9"/>
  <c r="K387" i="9"/>
  <c r="M387" i="9" s="1"/>
  <c r="F387" i="9"/>
  <c r="F386" i="9"/>
  <c r="K386" i="9"/>
  <c r="N386" i="9"/>
  <c r="O386" i="9"/>
  <c r="Q386" i="9"/>
  <c r="M386" i="9"/>
  <c r="F385" i="9"/>
  <c r="K385" i="9"/>
  <c r="M385" i="9"/>
  <c r="N385" i="9"/>
  <c r="O385" i="9"/>
  <c r="Q385" i="9"/>
  <c r="F384" i="9"/>
  <c r="K384" i="9"/>
  <c r="N384" i="9"/>
  <c r="O384" i="9"/>
  <c r="Q384" i="9"/>
  <c r="M384" i="9"/>
  <c r="F383" i="9"/>
  <c r="K383" i="9"/>
  <c r="P388" i="9" s="1"/>
  <c r="N383" i="9"/>
  <c r="O383" i="9"/>
  <c r="Q383" i="9"/>
  <c r="M383" i="9"/>
  <c r="N382" i="9"/>
  <c r="O382" i="9"/>
  <c r="Q382" i="9"/>
  <c r="K382" i="9"/>
  <c r="F382" i="9"/>
  <c r="M382" i="9"/>
  <c r="N381" i="9"/>
  <c r="O381" i="9"/>
  <c r="Q381" i="9"/>
  <c r="K381" i="9"/>
  <c r="F381" i="9"/>
  <c r="Q380" i="9"/>
  <c r="O380" i="9"/>
  <c r="N380" i="9"/>
  <c r="K380" i="9"/>
  <c r="F380" i="9"/>
  <c r="M380" i="9"/>
  <c r="Z50" i="53"/>
  <c r="K50" i="53"/>
  <c r="AD50" i="53"/>
  <c r="AF50" i="53"/>
  <c r="Q379" i="9"/>
  <c r="O379" i="9"/>
  <c r="N379" i="9"/>
  <c r="K379" i="9"/>
  <c r="M379" i="9" s="1"/>
  <c r="F379" i="9"/>
  <c r="P385" i="9"/>
  <c r="F378" i="9"/>
  <c r="K378" i="9"/>
  <c r="P384" i="9" s="1"/>
  <c r="N378" i="9"/>
  <c r="O378" i="9"/>
  <c r="Q378" i="9"/>
  <c r="M378" i="9"/>
  <c r="AF49" i="53"/>
  <c r="AD49" i="53"/>
  <c r="Z49" i="53"/>
  <c r="K49" i="53"/>
  <c r="F377" i="9"/>
  <c r="K377" i="9"/>
  <c r="N377" i="9"/>
  <c r="O377" i="9"/>
  <c r="Q377" i="9"/>
  <c r="M377" i="9"/>
  <c r="AF48" i="53"/>
  <c r="AD48" i="53"/>
  <c r="Z48" i="53"/>
  <c r="K48" i="53"/>
  <c r="F376" i="9"/>
  <c r="K376" i="9"/>
  <c r="N376" i="9"/>
  <c r="O376" i="9"/>
  <c r="Q376" i="9"/>
  <c r="K47" i="53"/>
  <c r="Z47" i="53"/>
  <c r="AD47" i="53"/>
  <c r="AF47" i="53"/>
  <c r="F375" i="9"/>
  <c r="K375" i="9"/>
  <c r="N375" i="9"/>
  <c r="O375" i="9"/>
  <c r="Q375" i="9"/>
  <c r="M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N371" i="9"/>
  <c r="O371" i="9"/>
  <c r="Q371" i="9"/>
  <c r="M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F365" i="9"/>
  <c r="M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N362" i="9"/>
  <c r="O362" i="9"/>
  <c r="Q362" i="9"/>
  <c r="M362" i="9"/>
  <c r="Z33" i="53"/>
  <c r="K33" i="53"/>
  <c r="I33" i="53"/>
  <c r="F33" i="53"/>
  <c r="K361" i="9"/>
  <c r="F361" i="9"/>
  <c r="N361" i="9"/>
  <c r="O361" i="9"/>
  <c r="Q361" i="9"/>
  <c r="J11" i="54"/>
  <c r="M11" i="54"/>
  <c r="F32" i="53"/>
  <c r="I32" i="53"/>
  <c r="K32" i="53"/>
  <c r="Z32" i="53"/>
  <c r="J10" i="54"/>
  <c r="M10" i="54"/>
  <c r="I31" i="53"/>
  <c r="F31" i="53"/>
  <c r="K31" i="53"/>
  <c r="Z31" i="53"/>
  <c r="F360" i="9"/>
  <c r="K360" i="9"/>
  <c r="P366" i="9" s="1"/>
  <c r="N360" i="9"/>
  <c r="O360" i="9"/>
  <c r="Q360" i="9"/>
  <c r="Q359" i="9"/>
  <c r="O359" i="9"/>
  <c r="N359" i="9"/>
  <c r="K359" i="9"/>
  <c r="F359" i="9"/>
  <c r="J9" i="54"/>
  <c r="M9" i="54"/>
  <c r="F30" i="53"/>
  <c r="I30" i="53"/>
  <c r="K30" i="53"/>
  <c r="Z30" i="53"/>
  <c r="M8" i="54"/>
  <c r="J8" i="54"/>
  <c r="Z29" i="53"/>
  <c r="K29" i="53"/>
  <c r="I29" i="53"/>
  <c r="F29" i="53"/>
  <c r="N358" i="9"/>
  <c r="O358" i="9"/>
  <c r="Q358" i="9"/>
  <c r="K358" i="9"/>
  <c r="F358" i="9"/>
  <c r="M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N354" i="9"/>
  <c r="O354" i="9"/>
  <c r="Q354" i="9"/>
  <c r="M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F352" i="9"/>
  <c r="Q352" i="9"/>
  <c r="O352" i="9"/>
  <c r="N352" i="9"/>
  <c r="M352" i="9"/>
  <c r="N351" i="9"/>
  <c r="O351" i="9"/>
  <c r="Q351" i="9"/>
  <c r="K351" i="9"/>
  <c r="F351" i="9"/>
  <c r="M351" i="9"/>
  <c r="D22" i="53"/>
  <c r="F22" i="53"/>
  <c r="I22" i="53"/>
  <c r="K22" i="53"/>
  <c r="N22" i="53"/>
  <c r="T22" i="53"/>
  <c r="W22" i="53"/>
  <c r="F350" i="9"/>
  <c r="K350" i="9"/>
  <c r="N350" i="9"/>
  <c r="O350" i="9"/>
  <c r="Q350" i="9"/>
  <c r="M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N348" i="9"/>
  <c r="O348" i="9"/>
  <c r="Q348" i="9"/>
  <c r="M348" i="9"/>
  <c r="F347" i="9"/>
  <c r="K347" i="9"/>
  <c r="P353" i="9" s="1"/>
  <c r="R353" i="9" s="1"/>
  <c r="N347" i="9"/>
  <c r="O347" i="9"/>
  <c r="Q347" i="9"/>
  <c r="S353" i="9"/>
  <c r="W18" i="53"/>
  <c r="T18" i="53"/>
  <c r="N18" i="53"/>
  <c r="I18" i="53"/>
  <c r="K18" i="53"/>
  <c r="D18" i="53"/>
  <c r="F18" i="53"/>
  <c r="N17" i="53"/>
  <c r="W17" i="53"/>
  <c r="T17" i="53"/>
  <c r="K17" i="53"/>
  <c r="I17" i="53"/>
  <c r="F17" i="53"/>
  <c r="D17" i="53"/>
  <c r="F346" i="9"/>
  <c r="K346" i="9"/>
  <c r="N346" i="9"/>
  <c r="O346" i="9"/>
  <c r="Q346" i="9"/>
  <c r="M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N343" i="9"/>
  <c r="O343" i="9"/>
  <c r="Q343" i="9"/>
  <c r="M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F340" i="9"/>
  <c r="M340" i="9"/>
  <c r="Q339" i="9"/>
  <c r="O339" i="9"/>
  <c r="N339" i="9"/>
  <c r="K339" i="9"/>
  <c r="M339" i="9" s="1"/>
  <c r="F339" i="9"/>
  <c r="D8" i="53"/>
  <c r="F8" i="53"/>
  <c r="D9" i="53"/>
  <c r="F9" i="53"/>
  <c r="I8" i="53"/>
  <c r="K8" i="53"/>
  <c r="I9" i="53"/>
  <c r="K9" i="53"/>
  <c r="N8" i="53"/>
  <c r="N9" i="53"/>
  <c r="Q338" i="9"/>
  <c r="O338" i="9"/>
  <c r="N338" i="9"/>
  <c r="K338" i="9"/>
  <c r="P344" i="9" s="1"/>
  <c r="F338" i="9"/>
  <c r="M338" i="9"/>
  <c r="N337" i="9"/>
  <c r="O337" i="9"/>
  <c r="Q337" i="9"/>
  <c r="K337" i="9"/>
  <c r="M337" i="9" s="1"/>
  <c r="F337" i="9"/>
  <c r="N7" i="53"/>
  <c r="I7" i="53"/>
  <c r="K7" i="53"/>
  <c r="F7" i="53"/>
  <c r="D7" i="53"/>
  <c r="F336" i="9"/>
  <c r="K336" i="9"/>
  <c r="P342" i="9" s="1"/>
  <c r="S342" i="9" s="1"/>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N333" i="9"/>
  <c r="O333" i="9"/>
  <c r="M333" i="9"/>
  <c r="Q332" i="9"/>
  <c r="O332" i="9"/>
  <c r="N332" i="9"/>
  <c r="K332" i="9"/>
  <c r="P337" i="9" s="1"/>
  <c r="S337" i="9" s="1"/>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N320" i="9"/>
  <c r="O320" i="9"/>
  <c r="Q320" i="9"/>
  <c r="M320" i="9"/>
  <c r="Q319" i="9"/>
  <c r="O319" i="9"/>
  <c r="N319" i="9"/>
  <c r="K319" i="9"/>
  <c r="F319" i="9"/>
  <c r="M319" i="9"/>
  <c r="F318" i="9"/>
  <c r="K318" i="9"/>
  <c r="P323" i="9" s="1"/>
  <c r="S323" i="9" s="1"/>
  <c r="N318" i="9"/>
  <c r="O318" i="9"/>
  <c r="Q318" i="9"/>
  <c r="Q317" i="9"/>
  <c r="O317" i="9"/>
  <c r="N317" i="9"/>
  <c r="K317" i="9"/>
  <c r="M317" i="9" s="1"/>
  <c r="F317" i="9"/>
  <c r="N316" i="9"/>
  <c r="O316" i="9"/>
  <c r="Q316" i="9"/>
  <c r="K316" i="9"/>
  <c r="F316" i="9"/>
  <c r="F315" i="9"/>
  <c r="K315" i="9"/>
  <c r="N315" i="9"/>
  <c r="O315" i="9"/>
  <c r="Q315" i="9"/>
  <c r="M315" i="9"/>
  <c r="N310" i="9"/>
  <c r="O310" i="9"/>
  <c r="Q310" i="9"/>
  <c r="N311" i="9"/>
  <c r="O311" i="9"/>
  <c r="Q311" i="9"/>
  <c r="N312" i="9"/>
  <c r="O312" i="9"/>
  <c r="Q312" i="9"/>
  <c r="N313" i="9"/>
  <c r="O313" i="9"/>
  <c r="Q313" i="9"/>
  <c r="N314" i="9"/>
  <c r="O314" i="9"/>
  <c r="Q314" i="9"/>
  <c r="K310" i="9"/>
  <c r="M310" i="9" s="1"/>
  <c r="K311" i="9"/>
  <c r="K312" i="9"/>
  <c r="K313" i="9"/>
  <c r="M313" i="9" s="1"/>
  <c r="K314" i="9"/>
  <c r="F310" i="9"/>
  <c r="F311" i="9"/>
  <c r="F312" i="9"/>
  <c r="F313" i="9"/>
  <c r="F314" i="9"/>
  <c r="M312"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N300" i="9"/>
  <c r="O300" i="9"/>
  <c r="Q300" i="9"/>
  <c r="M300" i="9"/>
  <c r="F299" i="9"/>
  <c r="K299" i="9"/>
  <c r="P305" i="9" s="1"/>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F293" i="9"/>
  <c r="M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F286" i="9"/>
  <c r="M286" i="9"/>
  <c r="K283" i="9"/>
  <c r="K284" i="9"/>
  <c r="K285" i="9"/>
  <c r="M285" i="9" s="1"/>
  <c r="Q285" i="9"/>
  <c r="O285" i="9"/>
  <c r="N285" i="9"/>
  <c r="F285" i="9"/>
  <c r="F284" i="9"/>
  <c r="N284" i="9"/>
  <c r="O284" i="9"/>
  <c r="Q284" i="9"/>
  <c r="Q283" i="9"/>
  <c r="O283" i="9"/>
  <c r="N283" i="9"/>
  <c r="M283" i="9"/>
  <c r="F283" i="9"/>
  <c r="Q282" i="9"/>
  <c r="O282" i="9"/>
  <c r="N282" i="9"/>
  <c r="K282" i="9"/>
  <c r="M282" i="9" s="1"/>
  <c r="F282" i="9"/>
  <c r="N281" i="9"/>
  <c r="O281" i="9"/>
  <c r="Q281" i="9"/>
  <c r="K281" i="9"/>
  <c r="F281" i="9"/>
  <c r="F280" i="9"/>
  <c r="K280" i="9"/>
  <c r="N280" i="9"/>
  <c r="O280" i="9"/>
  <c r="Q280" i="9"/>
  <c r="M280" i="9"/>
  <c r="N279" i="9"/>
  <c r="O279" i="9"/>
  <c r="Q279" i="9"/>
  <c r="K279" i="9"/>
  <c r="F279" i="9"/>
  <c r="M279" i="9"/>
  <c r="F278" i="9"/>
  <c r="N278" i="9"/>
  <c r="O278" i="9"/>
  <c r="Q278" i="9"/>
  <c r="R278" i="9" s="1"/>
  <c r="F276" i="9"/>
  <c r="K276" i="9"/>
  <c r="M276" i="9" s="1"/>
  <c r="N276" i="9"/>
  <c r="O276" i="9"/>
  <c r="Q276" i="9"/>
  <c r="F277" i="9"/>
  <c r="K277" i="9"/>
  <c r="P283" i="9"/>
  <c r="N277" i="9"/>
  <c r="O277" i="9"/>
  <c r="Q277" i="9"/>
  <c r="M277" i="9"/>
  <c r="M278" i="9"/>
  <c r="K275" i="9"/>
  <c r="M275" i="9" s="1"/>
  <c r="Q275" i="9"/>
  <c r="O275" i="9"/>
  <c r="N275" i="9"/>
  <c r="F275" i="9"/>
  <c r="N274" i="9"/>
  <c r="O274" i="9"/>
  <c r="Q274" i="9"/>
  <c r="K274" i="9"/>
  <c r="F274" i="9"/>
  <c r="F273" i="9"/>
  <c r="K273" i="9"/>
  <c r="N273" i="9"/>
  <c r="O273" i="9"/>
  <c r="Q273" i="9"/>
  <c r="M273" i="9"/>
  <c r="N272" i="9"/>
  <c r="O272" i="9"/>
  <c r="Q272" i="9"/>
  <c r="K272" i="9"/>
  <c r="P278" i="9" s="1"/>
  <c r="S278" i="9" s="1"/>
  <c r="F272" i="9"/>
  <c r="F271" i="9"/>
  <c r="K271" i="9"/>
  <c r="N271" i="9"/>
  <c r="O271" i="9"/>
  <c r="Q271" i="9"/>
  <c r="M271" i="9"/>
  <c r="F270" i="9"/>
  <c r="K270" i="9"/>
  <c r="M270" i="9" s="1"/>
  <c r="N270" i="9"/>
  <c r="O270" i="9"/>
  <c r="Q270" i="9"/>
  <c r="N269" i="9"/>
  <c r="O269" i="9"/>
  <c r="Q269" i="9"/>
  <c r="K269" i="9"/>
  <c r="P275" i="9" s="1"/>
  <c r="S275" i="9" s="1"/>
  <c r="F269" i="9"/>
  <c r="M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N264" i="9"/>
  <c r="O264" i="9"/>
  <c r="Q264" i="9"/>
  <c r="M264" i="9"/>
  <c r="F263" i="9"/>
  <c r="K263" i="9"/>
  <c r="N263" i="9"/>
  <c r="O263" i="9"/>
  <c r="Q263" i="9"/>
  <c r="R263" i="9" s="1"/>
  <c r="M263" i="9"/>
  <c r="F262" i="9"/>
  <c r="Q262" i="9"/>
  <c r="O262" i="9"/>
  <c r="N262" i="9"/>
  <c r="K262" i="9"/>
  <c r="M262" i="9" s="1"/>
  <c r="Q261" i="9"/>
  <c r="O261" i="9"/>
  <c r="N261" i="9"/>
  <c r="K261" i="9"/>
  <c r="F261" i="9"/>
  <c r="M261" i="9"/>
  <c r="F260" i="9"/>
  <c r="K260" i="9"/>
  <c r="N260" i="9"/>
  <c r="O260" i="9"/>
  <c r="Q260" i="9"/>
  <c r="M260" i="9"/>
  <c r="F259" i="9"/>
  <c r="K259" i="9"/>
  <c r="M259" i="9" s="1"/>
  <c r="P265" i="9"/>
  <c r="S265" i="9" s="1"/>
  <c r="N259" i="9"/>
  <c r="O259" i="9"/>
  <c r="Q259" i="9"/>
  <c r="F258" i="9"/>
  <c r="K258" i="9"/>
  <c r="P264" i="9" s="1"/>
  <c r="N258" i="9"/>
  <c r="O258" i="9"/>
  <c r="Q258" i="9"/>
  <c r="M258" i="9"/>
  <c r="F257" i="9"/>
  <c r="K257" i="9"/>
  <c r="P263" i="9"/>
  <c r="S263" i="9" s="1"/>
  <c r="N257" i="9"/>
  <c r="O257" i="9"/>
  <c r="Q257" i="9"/>
  <c r="M257" i="9"/>
  <c r="Q256" i="9"/>
  <c r="O256" i="9"/>
  <c r="N256" i="9"/>
  <c r="K256" i="9"/>
  <c r="P262" i="9" s="1"/>
  <c r="F256" i="9"/>
  <c r="F255" i="9"/>
  <c r="K255" i="9"/>
  <c r="N255" i="9"/>
  <c r="O255" i="9"/>
  <c r="Q255" i="9"/>
  <c r="M255" i="9"/>
  <c r="P261" i="9"/>
  <c r="S261" i="9" s="1"/>
  <c r="Q254" i="9"/>
  <c r="O254" i="9"/>
  <c r="N254" i="9"/>
  <c r="K254" i="9"/>
  <c r="P260" i="9" s="1"/>
  <c r="F254" i="9"/>
  <c r="N253" i="9"/>
  <c r="O253" i="9"/>
  <c r="Q253" i="9"/>
  <c r="K253" i="9"/>
  <c r="P259" i="9"/>
  <c r="F253" i="9"/>
  <c r="M253" i="9"/>
  <c r="F252" i="9"/>
  <c r="K252" i="9"/>
  <c r="N252" i="9"/>
  <c r="O252" i="9"/>
  <c r="Q252" i="9"/>
  <c r="N251" i="9"/>
  <c r="O251" i="9"/>
  <c r="Q251" i="9"/>
  <c r="K251" i="9"/>
  <c r="F251" i="9"/>
  <c r="F250" i="9"/>
  <c r="K250" i="9"/>
  <c r="M250" i="9" s="1"/>
  <c r="N250" i="9"/>
  <c r="O250" i="9"/>
  <c r="Q250" i="9"/>
  <c r="F249" i="9"/>
  <c r="K249" i="9"/>
  <c r="N249" i="9"/>
  <c r="O249" i="9"/>
  <c r="Q249" i="9"/>
  <c r="M249" i="9"/>
  <c r="F248" i="9"/>
  <c r="N248" i="9"/>
  <c r="O248" i="9"/>
  <c r="Q248" i="9"/>
  <c r="K248" i="9"/>
  <c r="M248" i="9" s="1"/>
  <c r="F247" i="9"/>
  <c r="Q247" i="9"/>
  <c r="O247" i="9"/>
  <c r="N247" i="9"/>
  <c r="K247" i="9"/>
  <c r="K246" i="9"/>
  <c r="M246" i="9" s="1"/>
  <c r="F246" i="9"/>
  <c r="N246" i="9"/>
  <c r="O246" i="9"/>
  <c r="N245" i="9"/>
  <c r="O245" i="9"/>
  <c r="K245" i="9"/>
  <c r="F245" i="9"/>
  <c r="M245" i="9"/>
  <c r="N244" i="9"/>
  <c r="O244" i="9"/>
  <c r="K244" i="9"/>
  <c r="M244" i="9" s="1"/>
  <c r="F244" i="9"/>
  <c r="N243" i="9"/>
  <c r="L240" i="9"/>
  <c r="Q243" i="9" s="1"/>
  <c r="F243" i="9"/>
  <c r="K243" i="9"/>
  <c r="O243" i="9"/>
  <c r="Q246" i="9"/>
  <c r="F242" i="9"/>
  <c r="K242" i="9"/>
  <c r="M242" i="9" s="1"/>
  <c r="N242" i="9"/>
  <c r="O242" i="9"/>
  <c r="K241" i="9"/>
  <c r="M241" i="9" s="1"/>
  <c r="F241" i="9"/>
  <c r="N241" i="9"/>
  <c r="O241" i="9"/>
  <c r="Q241" i="9"/>
  <c r="Q240" i="9"/>
  <c r="O240" i="9"/>
  <c r="N240" i="9"/>
  <c r="K240" i="9"/>
  <c r="P246" i="9" s="1"/>
  <c r="S246" i="9" s="1"/>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N220" i="9"/>
  <c r="O220" i="9"/>
  <c r="K221" i="9"/>
  <c r="M221" i="9" s="1"/>
  <c r="N221" i="9"/>
  <c r="O221" i="9"/>
  <c r="K222" i="9"/>
  <c r="N222" i="9"/>
  <c r="O222" i="9"/>
  <c r="K223" i="9"/>
  <c r="N223" i="9"/>
  <c r="O223" i="9"/>
  <c r="O219" i="9"/>
  <c r="N219" i="9"/>
  <c r="K219" i="9"/>
  <c r="P225" i="9" s="1"/>
  <c r="S225" i="9" s="1"/>
  <c r="K218" i="9"/>
  <c r="M218" i="9" s="1"/>
  <c r="N218" i="9"/>
  <c r="O218" i="9"/>
  <c r="K217" i="9"/>
  <c r="N217" i="9"/>
  <c r="O217" i="9"/>
  <c r="K216" i="9"/>
  <c r="N216" i="9"/>
  <c r="O216" i="9"/>
  <c r="K215" i="9"/>
  <c r="N215" i="9"/>
  <c r="O215" i="9"/>
  <c r="K214" i="9"/>
  <c r="N214" i="9"/>
  <c r="O214" i="9"/>
  <c r="N213" i="9"/>
  <c r="K213" i="9"/>
  <c r="M213" i="9" s="1"/>
  <c r="O212" i="9"/>
  <c r="N212" i="9"/>
  <c r="K212" i="9"/>
  <c r="P213" i="9" s="1"/>
  <c r="S213" i="9" s="1"/>
  <c r="K211" i="9"/>
  <c r="M211" i="9" s="1"/>
  <c r="N211" i="9"/>
  <c r="O211" i="9"/>
  <c r="K210" i="9"/>
  <c r="M210" i="9" s="1"/>
  <c r="N210" i="9"/>
  <c r="O210" i="9"/>
  <c r="K209" i="9"/>
  <c r="N209" i="9"/>
  <c r="O209" i="9"/>
  <c r="K208" i="9"/>
  <c r="N208" i="9"/>
  <c r="O208" i="9"/>
  <c r="K207" i="9"/>
  <c r="N207" i="9"/>
  <c r="O207" i="9"/>
  <c r="K205" i="9"/>
  <c r="M205" i="9"/>
  <c r="K206" i="9"/>
  <c r="N206" i="9"/>
  <c r="O205" i="9"/>
  <c r="O206" i="9"/>
  <c r="N205" i="9"/>
  <c r="K204" i="9"/>
  <c r="M204" i="9"/>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c r="K182" i="9"/>
  <c r="M182" i="9" s="1"/>
  <c r="K183" i="9"/>
  <c r="M183" i="9"/>
  <c r="K184" i="9"/>
  <c r="M184" i="9" s="1"/>
  <c r="K185" i="9"/>
  <c r="M185" i="9"/>
  <c r="K186" i="9"/>
  <c r="M186" i="9" s="1"/>
  <c r="K187" i="9"/>
  <c r="M187" i="9"/>
  <c r="K188" i="9"/>
  <c r="K189" i="9"/>
  <c r="M189" i="9" s="1"/>
  <c r="K190" i="9"/>
  <c r="M190" i="9" s="1"/>
  <c r="K191" i="9"/>
  <c r="K192" i="9"/>
  <c r="M192" i="9" s="1"/>
  <c r="K193" i="9"/>
  <c r="M193" i="9"/>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P161" i="9" s="1"/>
  <c r="S161" i="9" s="1"/>
  <c r="N162" i="9"/>
  <c r="O162" i="9"/>
  <c r="N161" i="9"/>
  <c r="O161" i="9"/>
  <c r="K155" i="9"/>
  <c r="K154" i="9"/>
  <c r="N160" i="9"/>
  <c r="O160" i="9"/>
  <c r="N159" i="9"/>
  <c r="O159" i="9"/>
  <c r="K153" i="9"/>
  <c r="K152" i="9"/>
  <c r="P158" i="9" s="1"/>
  <c r="S158"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P101" i="9" s="1"/>
  <c r="S101" i="9" s="1"/>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P129" i="9" s="1"/>
  <c r="S129" i="9" s="1"/>
  <c r="K127" i="9"/>
  <c r="K128" i="9"/>
  <c r="K129" i="9"/>
  <c r="K130" i="9"/>
  <c r="P134" i="9" s="1"/>
  <c r="S134" i="9" s="1"/>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3" i="9"/>
  <c r="S143" i="9"/>
  <c r="P229" i="9"/>
  <c r="S229" i="9"/>
  <c r="P147" i="9"/>
  <c r="S147" i="9" s="1"/>
  <c r="P91" i="9"/>
  <c r="S91" i="9" s="1"/>
  <c r="P146" i="9"/>
  <c r="S146" i="9"/>
  <c r="P138" i="9"/>
  <c r="S138" i="9"/>
  <c r="P142" i="9"/>
  <c r="S142" i="9"/>
  <c r="P187" i="9"/>
  <c r="S187" i="9"/>
  <c r="P145" i="9"/>
  <c r="S145" i="9"/>
  <c r="P186" i="9"/>
  <c r="S186" i="9"/>
  <c r="P140" i="9"/>
  <c r="S140" i="9"/>
  <c r="P141" i="9"/>
  <c r="S141" i="9"/>
  <c r="M229" i="9"/>
  <c r="P90" i="9"/>
  <c r="S90" i="9" s="1"/>
  <c r="P139" i="9"/>
  <c r="S139" i="9" s="1"/>
  <c r="P167" i="9"/>
  <c r="S167" i="9" s="1"/>
  <c r="P189" i="9"/>
  <c r="S189" i="9" s="1"/>
  <c r="P137" i="9"/>
  <c r="S137" i="9" s="1"/>
  <c r="P230" i="9"/>
  <c r="S230" i="9" s="1"/>
  <c r="P188" i="9"/>
  <c r="S188" i="9"/>
  <c r="M203" i="9"/>
  <c r="M227" i="9"/>
  <c r="P204" i="9"/>
  <c r="M180" i="9"/>
  <c r="M188" i="9"/>
  <c r="M196" i="9"/>
  <c r="M220" i="9"/>
  <c r="M236" i="9"/>
  <c r="P180" i="9"/>
  <c r="M214" i="9"/>
  <c r="R229" i="9"/>
  <c r="P117" i="9"/>
  <c r="S117" i="9" s="1"/>
  <c r="P93" i="9"/>
  <c r="S93" i="9" s="1"/>
  <c r="P77" i="9"/>
  <c r="S77" i="9" s="1"/>
  <c r="P183" i="9"/>
  <c r="R183" i="9" s="1"/>
  <c r="P185" i="9"/>
  <c r="S185" i="9" s="1"/>
  <c r="P209" i="9"/>
  <c r="R209" i="9" s="1"/>
  <c r="M191" i="9"/>
  <c r="M207" i="9"/>
  <c r="M215" i="9"/>
  <c r="M223" i="9"/>
  <c r="R230" i="9"/>
  <c r="P107" i="9"/>
  <c r="S107" i="9" s="1"/>
  <c r="M176" i="9"/>
  <c r="M216" i="9"/>
  <c r="M232" i="9"/>
  <c r="P194" i="9"/>
  <c r="S194" i="9" s="1"/>
  <c r="M209" i="9"/>
  <c r="M225" i="9"/>
  <c r="M233" i="9"/>
  <c r="M234" i="9"/>
  <c r="R188" i="9"/>
  <c r="R194" i="9"/>
  <c r="R187" i="9"/>
  <c r="R186" i="9"/>
  <c r="R213" i="9" l="1"/>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P310" i="9"/>
  <c r="R310" i="9" s="1"/>
  <c r="M304" i="9"/>
  <c r="P320" i="9"/>
  <c r="S320" i="9" s="1"/>
  <c r="P319" i="9"/>
  <c r="P322" i="9"/>
  <c r="M316" i="9"/>
  <c r="R420" i="9"/>
  <c r="P243" i="9"/>
  <c r="M237" i="9"/>
  <c r="P242" i="9"/>
  <c r="S242" i="9" s="1"/>
  <c r="P372" i="9"/>
  <c r="M366" i="9"/>
  <c r="P382" i="9"/>
  <c r="M376" i="9"/>
  <c r="P215" i="9"/>
  <c r="S215" i="9" s="1"/>
  <c r="M231" i="9"/>
  <c r="P217" i="9"/>
  <c r="S217" i="9" s="1"/>
  <c r="R241" i="9"/>
  <c r="P257" i="9"/>
  <c r="M251" i="9"/>
  <c r="R317" i="9"/>
  <c r="P324" i="9"/>
  <c r="S324" i="9" s="1"/>
  <c r="M318" i="9"/>
  <c r="P381" i="9"/>
  <c r="P390" i="9"/>
  <c r="S390" i="9" s="1"/>
  <c r="M389" i="9"/>
  <c r="R390" i="9"/>
  <c r="R430" i="9"/>
  <c r="S430" i="9"/>
  <c r="P218" i="9"/>
  <c r="M212" i="9"/>
  <c r="M217" i="9"/>
  <c r="P223" i="9"/>
  <c r="P221" i="9"/>
  <c r="S221" i="9" s="1"/>
  <c r="P219" i="9"/>
  <c r="S219" i="9" s="1"/>
  <c r="P222" i="9"/>
  <c r="M222" i="9"/>
  <c r="P226" i="9"/>
  <c r="S226" i="9" s="1"/>
  <c r="P227" i="9"/>
  <c r="R225" i="9"/>
  <c r="R384" i="9"/>
  <c r="S384"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R242" i="9" s="1"/>
  <c r="P248" i="9"/>
  <c r="S248" i="9" s="1"/>
  <c r="P250" i="9"/>
  <c r="M256" i="9"/>
  <c r="P266" i="9"/>
  <c r="M272" i="9"/>
  <c r="P285" i="9"/>
  <c r="M299" i="9"/>
  <c r="P307" i="9"/>
  <c r="P325" i="9"/>
  <c r="S325" i="9" s="1"/>
  <c r="P326" i="9"/>
  <c r="P327" i="9"/>
  <c r="S327" i="9" s="1"/>
  <c r="P329" i="9"/>
  <c r="P339" i="9"/>
  <c r="S339" i="9" s="1"/>
  <c r="P355" i="9"/>
  <c r="P401" i="9"/>
  <c r="R407" i="9"/>
  <c r="Q244" i="9"/>
  <c r="P297" i="9"/>
  <c r="P314" i="9"/>
  <c r="P321" i="9"/>
  <c r="R323" i="9"/>
  <c r="R324" i="9"/>
  <c r="P369" i="9"/>
  <c r="P370" i="9"/>
  <c r="S370" i="9" s="1"/>
  <c r="P371" i="9"/>
  <c r="S371" i="9" s="1"/>
  <c r="P380" i="9"/>
  <c r="R404" i="9"/>
  <c r="R426" i="9"/>
  <c r="R432" i="9"/>
  <c r="R434" i="9"/>
  <c r="R437" i="9"/>
  <c r="R440" i="9"/>
  <c r="P144" i="9"/>
  <c r="S144" i="9" s="1"/>
  <c r="P220" i="9"/>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20" i="9"/>
  <c r="R220" i="9"/>
  <c r="S262" i="9"/>
  <c r="R262" i="9"/>
  <c r="R264" i="9"/>
  <c r="S264" i="9"/>
  <c r="P274" i="9"/>
  <c r="M268" i="9"/>
  <c r="M284" i="9"/>
  <c r="P290" i="9"/>
  <c r="P289" i="9"/>
  <c r="S297" i="9"/>
  <c r="R297" i="9"/>
  <c r="S302" i="9"/>
  <c r="R302" i="9"/>
  <c r="S427" i="9"/>
  <c r="R427" i="9"/>
  <c r="S448" i="9"/>
  <c r="R448" i="9"/>
  <c r="S453" i="9"/>
  <c r="R453" i="9"/>
  <c r="S455" i="9"/>
  <c r="R455" i="9"/>
  <c r="R239" i="9"/>
  <c r="R233" i="9"/>
  <c r="R21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R246" i="9"/>
  <c r="P252" i="9"/>
  <c r="S252" i="9" s="1"/>
  <c r="R251" i="9"/>
  <c r="R261" i="9"/>
  <c r="P269" i="9"/>
  <c r="S269" i="9" s="1"/>
  <c r="P270" i="9"/>
  <c r="P273" i="9"/>
  <c r="S273" i="9" s="1"/>
  <c r="P277" i="9"/>
  <c r="R275" i="9"/>
  <c r="P288" i="9"/>
  <c r="P300" i="9"/>
  <c r="S300" i="9" s="1"/>
  <c r="P299" i="9"/>
  <c r="S299" i="9" s="1"/>
  <c r="M294" i="9"/>
  <c r="R301" i="9"/>
  <c r="S411" i="9"/>
  <c r="R411" i="9"/>
  <c r="R205"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393" i="9"/>
  <c r="R226" i="9"/>
  <c r="R189" i="9"/>
  <c r="R212"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R269" i="9"/>
  <c r="S283" i="9"/>
  <c r="R283" i="9"/>
  <c r="P284" i="9"/>
  <c r="P287" i="9"/>
  <c r="P286" i="9"/>
  <c r="P282" i="9"/>
  <c r="M281" i="9"/>
  <c r="R300" i="9"/>
  <c r="Q245" i="9"/>
  <c r="R245" i="9" s="1"/>
  <c r="P255" i="9"/>
  <c r="M254" i="9"/>
  <c r="P267" i="9"/>
  <c r="S267" i="9" s="1"/>
  <c r="P272" i="9"/>
  <c r="P276" i="9"/>
  <c r="P281" i="9"/>
  <c r="P298" i="9"/>
  <c r="P306" i="9"/>
  <c r="S310" i="9"/>
  <c r="P315" i="9"/>
  <c r="S315" i="9" s="1"/>
  <c r="M309" i="9"/>
  <c r="R325" i="9"/>
  <c r="P334" i="9"/>
  <c r="R332" i="9"/>
  <c r="M344" i="9"/>
  <c r="P350" i="9"/>
  <c r="R382" i="9"/>
  <c r="S382" i="9"/>
  <c r="M391" i="9"/>
  <c r="P397" i="9"/>
  <c r="P395" i="9"/>
  <c r="R293" i="9"/>
  <c r="P303" i="9"/>
  <c r="M297" i="9"/>
  <c r="R305" i="9"/>
  <c r="S305" i="9"/>
  <c r="S307" i="9"/>
  <c r="R307" i="9"/>
  <c r="P308" i="9"/>
  <c r="M302" i="9"/>
  <c r="S319" i="9"/>
  <c r="R319" i="9"/>
  <c r="R321" i="9"/>
  <c r="S321" i="9"/>
  <c r="R328" i="9"/>
  <c r="P338" i="9"/>
  <c r="M332" i="9"/>
  <c r="S356" i="9"/>
  <c r="R358" i="9"/>
  <c r="S358" i="9"/>
  <c r="P365" i="9"/>
  <c r="P364" i="9"/>
  <c r="M359" i="9"/>
  <c r="P362" i="9"/>
  <c r="S362" i="9" s="1"/>
  <c r="S366" i="9"/>
  <c r="R366" i="9"/>
  <c r="P374" i="9"/>
  <c r="S374" i="9" s="1"/>
  <c r="M368" i="9"/>
  <c r="S381" i="9"/>
  <c r="R381"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R371" i="9"/>
  <c r="S385" i="9"/>
  <c r="R385" i="9"/>
  <c r="S388" i="9"/>
  <c r="R388" i="9"/>
  <c r="P391" i="9"/>
  <c r="S391" i="9" s="1"/>
  <c r="P389" i="9"/>
  <c r="S389" i="9" s="1"/>
  <c r="P394" i="9"/>
  <c r="P402" i="9"/>
  <c r="M396" i="9"/>
  <c r="R406" i="9"/>
  <c r="S415"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06" i="9" l="1"/>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<sst xmlns="http://schemas.openxmlformats.org/spreadsheetml/2006/main" count="844" uniqueCount="419">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</sst>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1" xfId="0"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20-21'!$A$4:$A$162</c:f>
              <c:strCache>
                <c:ptCount val="159"/>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strCache>
            </c:strRef>
          </c:cat>
          <c:val>
            <c:numRef>
              <c:f>'Table 9a - School absence 20-21'!$E$4:$E$162</c:f>
              <c:numCache>
                <c:formatCode>0.0%</c:formatCode>
                <c:ptCount val="15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2.8239291499999999E-2</c:v>
                </c:pt>
                <c:pt idx="155">
                  <c:v>2.9320009499999997E-2</c:v>
                </c:pt>
                <c:pt idx="156">
                  <c:v>2.5455016800000004E-2</c:v>
                </c:pt>
                <c:pt idx="157">
                  <c:v>2.9570864799999999E-2</c:v>
                </c:pt>
                <c:pt idx="158">
                  <c:v>3.2945611100000001E-2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20-21'!$A$4:$A$162</c:f>
              <c:strCache>
                <c:ptCount val="159"/>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strCache>
            </c:strRef>
          </c:cat>
          <c:val>
            <c:numRef>
              <c:f>'Table 9a - School absence 20-21'!$D$4:$D$162</c:f>
              <c:numCache>
                <c:formatCode>0.0%</c:formatCode>
                <c:ptCount val="15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8.249128800000001E-2</c:v>
                </c:pt>
                <c:pt idx="155">
                  <c:v>0.10143871290000001</c:v>
                </c:pt>
                <c:pt idx="156">
                  <c:v>9.9919208000000009E-2</c:v>
                </c:pt>
                <c:pt idx="157">
                  <c:v>8.4085651999999997E-2</c:v>
                </c:pt>
                <c:pt idx="158">
                  <c:v>8.8494584599999995E-2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Discharges'!$A$4:$A$429</c:f>
              <c:strCache>
                <c:ptCount val="42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strCache>
            </c:strRef>
          </c:cat>
          <c:val>
            <c:numRef>
              <c:f>'Table 4 - Delayed Discharges'!$C$4:$C$429</c:f>
              <c:numCache>
                <c:formatCode>_(* #,##0_);_(* \(#,##0\);_(* "-"??_);_(@_)</c:formatCode>
                <c:ptCount val="42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pt idx="425" formatCode="General">
                  <c:v>1142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Workforce'!$B$117:$B$179</c:f>
              <c:numCache>
                <c:formatCode>#,##0</c:formatCode>
                <c:ptCount val="6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Workforce'!$C$117:$C$179</c:f>
              <c:numCache>
                <c:formatCode>#,##0</c:formatCode>
                <c:ptCount val="6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Workforce'!$D$117:$D$179</c:f>
              <c:numCache>
                <c:formatCode>#,##0</c:formatCode>
                <c:ptCount val="6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6268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37</xdr:row>
      <xdr:rowOff>39689</xdr:rowOff>
    </xdr:from>
    <xdr:to>
      <xdr:col>15</xdr:col>
      <xdr:colOff>96837</xdr:colOff>
      <xdr:row>65</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9"/>
  <sheetViews>
    <sheetView showGridLines="0" zoomScale="90" zoomScaleNormal="90" workbookViewId="0">
      <pane xSplit="1" ySplit="2" topLeftCell="B157"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9"/>
  <sheetViews>
    <sheetView showGridLines="0" zoomScale="89" zoomScaleNormal="90" workbookViewId="0">
      <pane ySplit="3" topLeftCell="A55"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7</v>
      </c>
    </row>
    <row r="68" spans="1:3" x14ac:dyDescent="0.35">
      <c r="A68" s="217">
        <v>22</v>
      </c>
      <c r="B68" s="222" t="s">
        <v>412</v>
      </c>
      <c r="C68" s="207">
        <v>5</v>
      </c>
    </row>
    <row r="69" spans="1:3" x14ac:dyDescent="0.35">
      <c r="A69" s="217">
        <v>23</v>
      </c>
      <c r="B69" s="2" t="s">
        <v>417</v>
      </c>
      <c r="C69" s="207">
        <v>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2"/>
  <sheetViews>
    <sheetView showGridLines="0" zoomScale="90" zoomScaleNormal="90" workbookViewId="0">
      <pane xSplit="1" ySplit="2" topLeftCell="B4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4"/>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65"/>
  <sheetViews>
    <sheetView workbookViewId="0">
      <pane xSplit="1" ySplit="3" topLeftCell="B449"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3"/>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1" t="s">
        <v>345</v>
      </c>
      <c r="B1" s="581"/>
      <c r="C1" s="581"/>
      <c r="D1" s="581"/>
      <c r="E1" s="581"/>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62">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62">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62">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62">
        <v>44356</v>
      </c>
      <c r="P157" s="8">
        <v>18299</v>
      </c>
      <c r="Q157" s="493">
        <v>0.88881366620000002</v>
      </c>
      <c r="R157" s="493">
        <v>8.4525033600000007E-2</v>
      </c>
      <c r="S157" s="493">
        <v>2.6641213299999997E-2</v>
      </c>
    </row>
    <row r="158" spans="1:19" x14ac:dyDescent="0.35">
      <c r="A158" s="62">
        <v>44357</v>
      </c>
      <c r="B158" s="8">
        <v>19581</v>
      </c>
      <c r="C158" s="493">
        <v>0.88925039000000006</v>
      </c>
      <c r="D158" s="493">
        <v>8.249128800000001E-2</v>
      </c>
      <c r="E158" s="493">
        <v>2.8239291499999999E-2</v>
      </c>
    </row>
    <row r="159" spans="1:19" x14ac:dyDescent="0.35">
      <c r="A159" s="62">
        <v>44358</v>
      </c>
      <c r="B159" s="8">
        <v>20384</v>
      </c>
      <c r="C159" s="493">
        <v>0.86923101270000003</v>
      </c>
      <c r="D159" s="493">
        <v>0.10143871290000001</v>
      </c>
      <c r="E159" s="493">
        <v>2.9320009499999997E-2</v>
      </c>
    </row>
    <row r="160" spans="1:19" x14ac:dyDescent="0.35">
      <c r="A160" s="62">
        <v>44361</v>
      </c>
      <c r="B160" s="8">
        <v>17877</v>
      </c>
      <c r="C160" s="493">
        <v>0.87460441720000004</v>
      </c>
      <c r="D160" s="493">
        <v>9.9919208000000009E-2</v>
      </c>
      <c r="E160" s="493">
        <v>2.5455016800000004E-2</v>
      </c>
    </row>
    <row r="161" spans="1:5" x14ac:dyDescent="0.35">
      <c r="A161" s="62">
        <v>44362</v>
      </c>
      <c r="B161" s="8">
        <v>20723</v>
      </c>
      <c r="C161" s="493">
        <v>0.88632087720000008</v>
      </c>
      <c r="D161" s="493">
        <v>8.4085651999999997E-2</v>
      </c>
      <c r="E161" s="493">
        <v>2.9570864799999999E-2</v>
      </c>
    </row>
    <row r="162" spans="1:5" x14ac:dyDescent="0.35">
      <c r="A162" s="62">
        <v>44363</v>
      </c>
      <c r="B162" s="8">
        <v>23218</v>
      </c>
      <c r="C162" s="493">
        <v>0.87686262590000008</v>
      </c>
      <c r="D162" s="493">
        <v>8.8494584599999995E-2</v>
      </c>
      <c r="E162" s="493">
        <v>3.2945611100000001E-2</v>
      </c>
    </row>
    <row r="163" spans="1:5" x14ac:dyDescent="0.35">
      <c r="C163" s="493"/>
      <c r="D163" s="493"/>
      <c r="E163" s="493"/>
    </row>
    <row r="164" spans="1:5" x14ac:dyDescent="0.35">
      <c r="C164" s="493"/>
      <c r="D164" s="493"/>
      <c r="E164" s="493"/>
    </row>
    <row r="165" spans="1:5" x14ac:dyDescent="0.35">
      <c r="C165" s="8"/>
      <c r="D165" s="493"/>
      <c r="E165" s="493"/>
    </row>
    <row r="166" spans="1:5" x14ac:dyDescent="0.35">
      <c r="C166" s="493"/>
      <c r="D166" s="493"/>
      <c r="E166" s="493"/>
    </row>
    <row r="167" spans="1:5" x14ac:dyDescent="0.35">
      <c r="C167" s="493"/>
      <c r="D167" s="493"/>
      <c r="E167" s="493"/>
    </row>
    <row r="168" spans="1:5" x14ac:dyDescent="0.35">
      <c r="C168" s="493"/>
      <c r="D168" s="493"/>
      <c r="E168" s="493"/>
    </row>
    <row r="169" spans="1:5" x14ac:dyDescent="0.35">
      <c r="C169" s="493"/>
      <c r="D169" s="493"/>
      <c r="E169" s="493"/>
    </row>
    <row r="170" spans="1:5" x14ac:dyDescent="0.35">
      <c r="C170" s="493"/>
      <c r="D170" s="493"/>
      <c r="E170" s="493"/>
    </row>
    <row r="171" spans="1:5" x14ac:dyDescent="0.35">
      <c r="C171" s="493"/>
      <c r="D171" s="493"/>
      <c r="E171" s="493"/>
    </row>
    <row r="172" spans="1:5" x14ac:dyDescent="0.35">
      <c r="C172" s="493"/>
      <c r="D172" s="493"/>
      <c r="E172" s="493"/>
    </row>
    <row r="173" spans="1:5" x14ac:dyDescent="0.35">
      <c r="C173" s="493"/>
      <c r="D173" s="493"/>
      <c r="E173"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62"/>
  <sheetViews>
    <sheetView workbookViewId="0">
      <pane xSplit="1" ySplit="3" topLeftCell="B154"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1"/>
  <sheetViews>
    <sheetView workbookViewId="0">
      <pane xSplit="1" ySplit="3" topLeftCell="B7"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7"/>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2" t="s">
        <v>286</v>
      </c>
      <c r="B15" s="582"/>
      <c r="C15" s="582"/>
      <c r="D15" s="583"/>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2" t="s">
        <v>384</v>
      </c>
      <c r="B27" s="582"/>
      <c r="C27" s="582"/>
      <c r="D27" s="583"/>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565">
        <v>44358</v>
      </c>
      <c r="B35" s="433">
        <v>5245</v>
      </c>
      <c r="C35" s="433">
        <v>45</v>
      </c>
      <c r="D35" s="433">
        <v>7</v>
      </c>
    </row>
    <row r="38" spans="1:4" x14ac:dyDescent="0.35">
      <c r="A38" s="423" t="s">
        <v>291</v>
      </c>
      <c r="B38" s="31"/>
      <c r="C38" s="31"/>
      <c r="D38" s="424"/>
    </row>
    <row r="39" spans="1:4" ht="58" x14ac:dyDescent="0.35">
      <c r="A39" s="415" t="s">
        <v>0</v>
      </c>
      <c r="B39" s="425" t="s">
        <v>287</v>
      </c>
      <c r="C39" s="415" t="s">
        <v>288</v>
      </c>
      <c r="D39" s="425" t="s">
        <v>285</v>
      </c>
    </row>
    <row r="40" spans="1:4" x14ac:dyDescent="0.35">
      <c r="A40" s="418">
        <v>44134</v>
      </c>
      <c r="B40" s="434">
        <v>230</v>
      </c>
      <c r="C40" s="432">
        <v>65</v>
      </c>
      <c r="D40" s="431">
        <v>9</v>
      </c>
    </row>
    <row r="41" spans="1:4" x14ac:dyDescent="0.35">
      <c r="A41" s="418">
        <v>44141</v>
      </c>
      <c r="B41" s="432">
        <v>305</v>
      </c>
      <c r="C41" s="432">
        <v>75</v>
      </c>
      <c r="D41" s="431">
        <v>11</v>
      </c>
    </row>
    <row r="42" spans="1:4" x14ac:dyDescent="0.35">
      <c r="A42" s="418">
        <v>44148</v>
      </c>
      <c r="B42" s="432">
        <v>375</v>
      </c>
      <c r="C42" s="432">
        <v>55</v>
      </c>
      <c r="D42" s="431">
        <v>8</v>
      </c>
    </row>
    <row r="43" spans="1:4" x14ac:dyDescent="0.35">
      <c r="A43" s="418">
        <v>44155</v>
      </c>
      <c r="B43" s="432">
        <v>435</v>
      </c>
      <c r="C43" s="432">
        <v>65</v>
      </c>
      <c r="D43" s="431">
        <v>9</v>
      </c>
    </row>
    <row r="44" spans="1:4" x14ac:dyDescent="0.35">
      <c r="A44" s="418">
        <v>44162</v>
      </c>
      <c r="B44" s="432">
        <v>470</v>
      </c>
      <c r="C44" s="432">
        <v>40</v>
      </c>
      <c r="D44" s="431">
        <v>6</v>
      </c>
    </row>
    <row r="45" spans="1:4" x14ac:dyDescent="0.35">
      <c r="A45" s="418">
        <v>44169</v>
      </c>
      <c r="B45" s="432">
        <v>530</v>
      </c>
      <c r="C45" s="432">
        <v>50</v>
      </c>
      <c r="D45" s="431">
        <v>7</v>
      </c>
    </row>
    <row r="46" spans="1:4" x14ac:dyDescent="0.35">
      <c r="A46" s="418">
        <v>44176</v>
      </c>
      <c r="B46" s="426">
        <v>560</v>
      </c>
      <c r="C46" s="426">
        <v>25</v>
      </c>
      <c r="D46" s="421">
        <v>4</v>
      </c>
    </row>
    <row r="47" spans="1:4" ht="75" customHeight="1" x14ac:dyDescent="0.35">
      <c r="A47" s="584" t="s">
        <v>289</v>
      </c>
      <c r="B47" s="582"/>
      <c r="C47" s="582"/>
      <c r="D47" s="583"/>
    </row>
    <row r="48" spans="1:4" x14ac:dyDescent="0.35">
      <c r="A48" s="418">
        <v>44211</v>
      </c>
      <c r="B48" s="432">
        <v>645</v>
      </c>
      <c r="C48" s="427" t="s">
        <v>48</v>
      </c>
      <c r="D48" s="422" t="s">
        <v>48</v>
      </c>
    </row>
    <row r="49" spans="1:5" x14ac:dyDescent="0.35">
      <c r="A49" s="418">
        <v>44218</v>
      </c>
      <c r="B49" s="432">
        <v>670</v>
      </c>
      <c r="C49" s="432">
        <v>50</v>
      </c>
      <c r="D49" s="432">
        <v>7</v>
      </c>
    </row>
    <row r="50" spans="1:5" x14ac:dyDescent="0.35">
      <c r="A50" s="418">
        <v>44225</v>
      </c>
      <c r="B50" s="432">
        <v>705</v>
      </c>
      <c r="C50" s="432">
        <v>25</v>
      </c>
      <c r="D50" s="432">
        <v>4</v>
      </c>
    </row>
    <row r="51" spans="1:5" x14ac:dyDescent="0.35">
      <c r="A51" s="418">
        <v>44232</v>
      </c>
      <c r="B51" s="432">
        <v>740</v>
      </c>
      <c r="C51" s="432">
        <v>20</v>
      </c>
      <c r="D51" s="432">
        <v>3</v>
      </c>
    </row>
    <row r="52" spans="1:5" x14ac:dyDescent="0.35">
      <c r="A52" s="420">
        <v>44239</v>
      </c>
      <c r="B52" s="419">
        <v>750</v>
      </c>
      <c r="C52" s="432">
        <v>15</v>
      </c>
      <c r="D52" s="432">
        <v>2</v>
      </c>
      <c r="E52" s="78"/>
    </row>
    <row r="53" spans="1:5" x14ac:dyDescent="0.35">
      <c r="A53" s="429">
        <v>44246</v>
      </c>
      <c r="B53" s="432">
        <v>760</v>
      </c>
      <c r="C53" s="432">
        <v>20</v>
      </c>
      <c r="D53" s="432">
        <v>3</v>
      </c>
    </row>
    <row r="54" spans="1:5" x14ac:dyDescent="0.35">
      <c r="A54" s="440">
        <v>44253</v>
      </c>
      <c r="B54" s="432">
        <v>780</v>
      </c>
      <c r="C54" s="432">
        <v>15</v>
      </c>
      <c r="D54" s="432">
        <v>2</v>
      </c>
    </row>
    <row r="55" spans="1:5" x14ac:dyDescent="0.35">
      <c r="A55" s="440">
        <v>44260</v>
      </c>
      <c r="B55" s="432">
        <v>800</v>
      </c>
      <c r="C55" s="432">
        <v>10</v>
      </c>
      <c r="D55" s="432">
        <v>1</v>
      </c>
    </row>
    <row r="56" spans="1:5" x14ac:dyDescent="0.35">
      <c r="A56" s="440">
        <v>44267</v>
      </c>
      <c r="B56" s="432">
        <v>810</v>
      </c>
      <c r="C56" s="431">
        <v>15</v>
      </c>
      <c r="D56" s="431">
        <v>2</v>
      </c>
    </row>
    <row r="57" spans="1:5" x14ac:dyDescent="0.35">
      <c r="A57" s="440">
        <v>44274</v>
      </c>
      <c r="B57" s="432">
        <v>825</v>
      </c>
      <c r="C57" s="431">
        <v>15</v>
      </c>
      <c r="D57" s="431">
        <v>2</v>
      </c>
    </row>
    <row r="58" spans="1:5" x14ac:dyDescent="0.35">
      <c r="A58" s="436">
        <v>44281</v>
      </c>
      <c r="B58" s="433">
        <v>840</v>
      </c>
      <c r="C58" s="439">
        <v>15</v>
      </c>
      <c r="D58" s="439">
        <v>2</v>
      </c>
    </row>
    <row r="59" spans="1:5" ht="69" customHeight="1" x14ac:dyDescent="0.35">
      <c r="A59" s="582" t="s">
        <v>384</v>
      </c>
      <c r="B59" s="582"/>
      <c r="C59" s="582"/>
      <c r="D59" s="583"/>
    </row>
    <row r="60" spans="1:5" x14ac:dyDescent="0.35">
      <c r="A60" s="440">
        <v>44310</v>
      </c>
      <c r="B60" s="434">
        <v>885</v>
      </c>
      <c r="C60" s="539" t="s">
        <v>48</v>
      </c>
      <c r="D60" s="442" t="s">
        <v>48</v>
      </c>
    </row>
    <row r="61" spans="1:5" x14ac:dyDescent="0.35">
      <c r="A61" s="440">
        <v>44316</v>
      </c>
      <c r="B61" s="432">
        <v>890</v>
      </c>
      <c r="C61" s="540">
        <v>5</v>
      </c>
      <c r="D61" s="541">
        <v>1</v>
      </c>
    </row>
    <row r="62" spans="1:5" x14ac:dyDescent="0.35">
      <c r="A62" s="440">
        <v>44323</v>
      </c>
      <c r="B62" s="432">
        <v>900</v>
      </c>
      <c r="C62" s="541">
        <v>10</v>
      </c>
      <c r="D62" s="540">
        <v>1</v>
      </c>
      <c r="E62" s="78"/>
    </row>
    <row r="63" spans="1:5" x14ac:dyDescent="0.35">
      <c r="A63" s="440">
        <v>44330</v>
      </c>
      <c r="B63" s="432">
        <v>910</v>
      </c>
      <c r="C63" s="540">
        <v>15</v>
      </c>
      <c r="D63" s="540">
        <v>2</v>
      </c>
    </row>
    <row r="64" spans="1:5" x14ac:dyDescent="0.35">
      <c r="A64" s="420">
        <v>44337</v>
      </c>
      <c r="B64" s="432">
        <v>930</v>
      </c>
      <c r="C64" s="432">
        <v>15</v>
      </c>
      <c r="D64" s="432">
        <v>2</v>
      </c>
    </row>
    <row r="65" spans="1:4" x14ac:dyDescent="0.35">
      <c r="A65" s="420">
        <v>44344</v>
      </c>
      <c r="B65" s="432">
        <v>955</v>
      </c>
      <c r="C65" s="432">
        <v>25</v>
      </c>
      <c r="D65" s="432">
        <v>3</v>
      </c>
    </row>
    <row r="66" spans="1:4" x14ac:dyDescent="0.35">
      <c r="A66" s="420">
        <v>44351</v>
      </c>
      <c r="B66" s="432">
        <v>970</v>
      </c>
      <c r="C66" s="432">
        <v>25</v>
      </c>
      <c r="D66" s="432">
        <v>3</v>
      </c>
    </row>
    <row r="67" spans="1:4" x14ac:dyDescent="0.35">
      <c r="A67" s="542">
        <v>44358</v>
      </c>
      <c r="B67" s="433">
        <v>1020</v>
      </c>
      <c r="C67" s="433">
        <v>50</v>
      </c>
      <c r="D67" s="433">
        <v>7</v>
      </c>
    </row>
  </sheetData>
  <mergeCells count="4">
    <mergeCell ref="A15:D15"/>
    <mergeCell ref="A47:D47"/>
    <mergeCell ref="A27:D27"/>
    <mergeCell ref="A59:D5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9" t="s">
        <v>0</v>
      </c>
      <c r="B3" s="585" t="s">
        <v>4</v>
      </c>
      <c r="C3" s="586"/>
      <c r="D3" s="587"/>
      <c r="E3" s="588" t="s">
        <v>7</v>
      </c>
      <c r="F3" s="588"/>
      <c r="G3" s="588"/>
    </row>
    <row r="4" spans="1:19" x14ac:dyDescent="0.35">
      <c r="A4" s="590"/>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1" t="s">
        <v>172</v>
      </c>
      <c r="F33" s="591"/>
      <c r="G33" s="591"/>
      <c r="H33" s="591"/>
      <c r="I33" s="591"/>
      <c r="J33" s="591"/>
      <c r="K33" s="591"/>
      <c r="L33" s="591"/>
      <c r="M33" s="591"/>
      <c r="N33" s="591"/>
      <c r="O33" s="591"/>
      <c r="P33" s="591"/>
      <c r="Q33" s="591"/>
      <c r="R33" s="591"/>
      <c r="S33" s="591"/>
      <c r="T33" s="591"/>
      <c r="U33" s="591"/>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2" t="s">
        <v>5</v>
      </c>
      <c r="E31" s="592"/>
      <c r="F31" s="592"/>
      <c r="G31" s="592"/>
      <c r="H31" s="592"/>
      <c r="I31" s="592"/>
      <c r="J31" s="592"/>
      <c r="K31" s="592"/>
      <c r="L31" s="592"/>
      <c r="M31" s="592"/>
      <c r="N31" s="592"/>
    </row>
    <row r="32" spans="1:14" x14ac:dyDescent="0.35">
      <c r="A32" s="361">
        <v>43938</v>
      </c>
      <c r="B32" s="298">
        <v>184</v>
      </c>
      <c r="D32" s="592"/>
      <c r="E32" s="592"/>
      <c r="F32" s="592"/>
      <c r="G32" s="592"/>
      <c r="H32" s="592"/>
      <c r="I32" s="592"/>
      <c r="J32" s="592"/>
      <c r="K32" s="592"/>
      <c r="L32" s="592"/>
      <c r="M32" s="592"/>
      <c r="N32" s="592"/>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2" t="s">
        <v>82</v>
      </c>
      <c r="E34" s="592"/>
      <c r="F34" s="592"/>
      <c r="G34" s="592"/>
      <c r="H34" s="592"/>
      <c r="I34" s="592"/>
      <c r="J34" s="592"/>
      <c r="K34" s="592"/>
      <c r="L34" s="592"/>
      <c r="M34" s="592"/>
      <c r="N34" s="592"/>
    </row>
    <row r="35" spans="1:14" x14ac:dyDescent="0.35">
      <c r="A35" s="361">
        <v>43941</v>
      </c>
      <c r="B35" s="298">
        <v>167</v>
      </c>
      <c r="D35" s="592"/>
      <c r="E35" s="592"/>
      <c r="F35" s="592"/>
      <c r="G35" s="592"/>
      <c r="H35" s="592"/>
      <c r="I35" s="592"/>
      <c r="J35" s="592"/>
      <c r="K35" s="592"/>
      <c r="L35" s="592"/>
      <c r="M35" s="592"/>
      <c r="N35" s="592"/>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3" t="s">
        <v>115</v>
      </c>
      <c r="E37" s="593"/>
      <c r="F37" s="593"/>
      <c r="G37" s="593"/>
      <c r="H37" s="593"/>
      <c r="I37" s="593"/>
      <c r="J37" s="593"/>
      <c r="K37" s="593"/>
      <c r="L37" s="593"/>
      <c r="M37" s="593"/>
      <c r="N37" s="593"/>
    </row>
    <row r="38" spans="1:14" x14ac:dyDescent="0.35">
      <c r="A38" s="361">
        <v>43944</v>
      </c>
      <c r="B38" s="298">
        <v>136</v>
      </c>
      <c r="D38" s="593"/>
      <c r="E38" s="593"/>
      <c r="F38" s="593"/>
      <c r="G38" s="593"/>
      <c r="H38" s="593"/>
      <c r="I38" s="593"/>
      <c r="J38" s="593"/>
      <c r="K38" s="593"/>
      <c r="L38" s="593"/>
      <c r="M38" s="593"/>
      <c r="N38" s="593"/>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84"/>
  <sheetViews>
    <sheetView zoomScaleNormal="100" workbookViewId="0">
      <pane xSplit="1" ySplit="3" topLeftCell="B274"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4" t="s">
        <v>116</v>
      </c>
      <c r="C2" s="595"/>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8" t="s">
        <v>122</v>
      </c>
      <c r="F33" s="599">
        <v>2</v>
      </c>
      <c r="G33" s="230"/>
    </row>
    <row r="34" spans="1:7" x14ac:dyDescent="0.35">
      <c r="A34" s="247">
        <v>44040</v>
      </c>
      <c r="B34" s="249" t="s">
        <v>48</v>
      </c>
      <c r="C34" s="250" t="s">
        <v>48</v>
      </c>
      <c r="D34" s="233"/>
      <c r="E34" s="596"/>
      <c r="F34" s="600"/>
      <c r="G34" s="230"/>
    </row>
    <row r="35" spans="1:7" x14ac:dyDescent="0.35">
      <c r="A35" s="247">
        <v>44041</v>
      </c>
      <c r="B35" s="234">
        <v>66</v>
      </c>
      <c r="C35" s="253">
        <v>0.06</v>
      </c>
      <c r="D35" s="254"/>
      <c r="E35" s="596"/>
      <c r="F35" s="600"/>
      <c r="G35" s="230"/>
    </row>
    <row r="36" spans="1:7" x14ac:dyDescent="0.35">
      <c r="A36" s="247">
        <v>44042</v>
      </c>
      <c r="B36" s="249" t="s">
        <v>48</v>
      </c>
      <c r="C36" s="250" t="s">
        <v>48</v>
      </c>
      <c r="D36" s="254"/>
      <c r="E36" s="596"/>
      <c r="F36" s="600"/>
      <c r="G36" s="230"/>
    </row>
    <row r="37" spans="1:7" x14ac:dyDescent="0.35">
      <c r="A37" s="247">
        <v>44043</v>
      </c>
      <c r="B37" s="249" t="s">
        <v>48</v>
      </c>
      <c r="C37" s="250" t="s">
        <v>48</v>
      </c>
      <c r="D37" s="254"/>
      <c r="E37" s="596"/>
      <c r="F37" s="600"/>
      <c r="G37" s="230"/>
    </row>
    <row r="38" spans="1:7" x14ac:dyDescent="0.35">
      <c r="A38" s="247">
        <v>44044</v>
      </c>
      <c r="B38" s="249" t="s">
        <v>48</v>
      </c>
      <c r="C38" s="250" t="s">
        <v>48</v>
      </c>
      <c r="D38" s="254"/>
      <c r="E38" s="596"/>
      <c r="F38" s="600"/>
      <c r="G38" s="230"/>
    </row>
    <row r="39" spans="1:7" x14ac:dyDescent="0.35">
      <c r="A39" s="247">
        <v>44045</v>
      </c>
      <c r="B39" s="249" t="s">
        <v>48</v>
      </c>
      <c r="C39" s="250" t="s">
        <v>48</v>
      </c>
      <c r="D39" s="254"/>
      <c r="E39" s="597"/>
      <c r="F39" s="601"/>
      <c r="G39" s="230"/>
    </row>
    <row r="40" spans="1:7" x14ac:dyDescent="0.35">
      <c r="A40" s="247">
        <v>44046</v>
      </c>
      <c r="B40" s="249" t="s">
        <v>48</v>
      </c>
      <c r="C40" s="250" t="s">
        <v>48</v>
      </c>
      <c r="D40" s="254"/>
      <c r="E40" s="596" t="s">
        <v>121</v>
      </c>
      <c r="F40" s="602">
        <v>0</v>
      </c>
      <c r="G40" s="230"/>
    </row>
    <row r="41" spans="1:7" x14ac:dyDescent="0.35">
      <c r="A41" s="247">
        <v>44047</v>
      </c>
      <c r="B41" s="249" t="s">
        <v>48</v>
      </c>
      <c r="C41" s="250" t="s">
        <v>48</v>
      </c>
      <c r="D41" s="254"/>
      <c r="E41" s="596"/>
      <c r="F41" s="603"/>
      <c r="G41" s="230"/>
    </row>
    <row r="42" spans="1:7" x14ac:dyDescent="0.35">
      <c r="A42" s="247">
        <v>44048</v>
      </c>
      <c r="B42" s="234">
        <v>60</v>
      </c>
      <c r="C42" s="253">
        <v>0.06</v>
      </c>
      <c r="D42" s="254"/>
      <c r="E42" s="596"/>
      <c r="F42" s="603"/>
      <c r="G42" s="230"/>
    </row>
    <row r="43" spans="1:7" x14ac:dyDescent="0.35">
      <c r="A43" s="247">
        <v>44049</v>
      </c>
      <c r="B43" s="249" t="s">
        <v>48</v>
      </c>
      <c r="C43" s="250" t="s">
        <v>48</v>
      </c>
      <c r="E43" s="596"/>
      <c r="F43" s="603"/>
    </row>
    <row r="44" spans="1:7" x14ac:dyDescent="0.35">
      <c r="A44" s="247">
        <v>44050</v>
      </c>
      <c r="B44" s="249" t="s">
        <v>48</v>
      </c>
      <c r="C44" s="250" t="s">
        <v>48</v>
      </c>
      <c r="E44" s="596"/>
      <c r="F44" s="603"/>
    </row>
    <row r="45" spans="1:7" x14ac:dyDescent="0.35">
      <c r="A45" s="247">
        <v>44051</v>
      </c>
      <c r="B45" s="249" t="s">
        <v>48</v>
      </c>
      <c r="C45" s="250" t="s">
        <v>48</v>
      </c>
      <c r="E45" s="596"/>
      <c r="F45" s="603"/>
    </row>
    <row r="46" spans="1:7" x14ac:dyDescent="0.35">
      <c r="A46" s="247">
        <v>44052</v>
      </c>
      <c r="B46" s="249" t="s">
        <v>48</v>
      </c>
      <c r="C46" s="250" t="s">
        <v>48</v>
      </c>
      <c r="E46" s="597"/>
      <c r="F46" s="604"/>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5" t="s">
        <v>81</v>
      </c>
      <c r="G4" s="606"/>
      <c r="H4" s="606"/>
      <c r="I4" s="607"/>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8" t="s">
        <v>117</v>
      </c>
      <c r="G84" s="609"/>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0" t="s">
        <v>117</v>
      </c>
      <c r="C109" s="611"/>
      <c r="D109" s="612"/>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3" t="s">
        <v>0</v>
      </c>
      <c r="B3" s="615" t="s">
        <v>301</v>
      </c>
      <c r="C3" s="616"/>
      <c r="D3" s="616"/>
      <c r="E3" s="616"/>
      <c r="F3" s="617"/>
      <c r="G3" s="618" t="s">
        <v>302</v>
      </c>
      <c r="H3" s="619"/>
      <c r="I3" s="619"/>
      <c r="J3" s="619"/>
      <c r="K3" s="620"/>
      <c r="L3" s="621" t="s">
        <v>303</v>
      </c>
      <c r="M3" s="622"/>
      <c r="N3" s="623"/>
      <c r="O3" s="621" t="s">
        <v>304</v>
      </c>
      <c r="P3" s="622"/>
      <c r="Q3" s="623"/>
      <c r="R3" s="621" t="s">
        <v>305</v>
      </c>
      <c r="S3" s="622"/>
      <c r="T3" s="623"/>
      <c r="U3" s="621" t="s">
        <v>306</v>
      </c>
      <c r="V3" s="622"/>
      <c r="W3" s="623"/>
      <c r="X3" s="621" t="s">
        <v>307</v>
      </c>
      <c r="Y3" s="622"/>
      <c r="Z3" s="623"/>
      <c r="AA3" s="503"/>
      <c r="AB3" s="615" t="s">
        <v>300</v>
      </c>
      <c r="AC3" s="616"/>
      <c r="AD3" s="616"/>
      <c r="AE3" s="616"/>
      <c r="AF3" s="617"/>
      <c r="AG3" s="503"/>
      <c r="AH3" s="503"/>
    </row>
    <row r="4" spans="1:36" ht="78.75" customHeight="1" x14ac:dyDescent="0.35">
      <c r="A4" s="614"/>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3" t="s">
        <v>0</v>
      </c>
      <c r="B3" s="621" t="s">
        <v>269</v>
      </c>
      <c r="C3" s="622"/>
      <c r="D3" s="623"/>
      <c r="E3" s="621" t="s">
        <v>270</v>
      </c>
      <c r="F3" s="622"/>
      <c r="G3" s="623"/>
      <c r="H3" s="621" t="s">
        <v>271</v>
      </c>
      <c r="I3" s="622"/>
      <c r="J3" s="623"/>
      <c r="K3" s="621" t="s">
        <v>272</v>
      </c>
      <c r="L3" s="622"/>
      <c r="M3" s="623"/>
    </row>
    <row r="4" spans="1:15" s="499" customFormat="1" ht="78.75" customHeight="1" x14ac:dyDescent="0.35">
      <c r="A4" s="613"/>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29"/>
  <sheetViews>
    <sheetView showGridLines="0" zoomScaleNormal="100" workbookViewId="0">
      <pane xSplit="2" ySplit="3" topLeftCell="C418"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44363</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row r="416" spans="1:3" x14ac:dyDescent="0.35">
      <c r="B416" s="62">
        <v>44350</v>
      </c>
    </row>
    <row r="417" spans="1:3" x14ac:dyDescent="0.35">
      <c r="B417" s="62">
        <v>44351</v>
      </c>
    </row>
    <row r="418" spans="1:3" x14ac:dyDescent="0.35">
      <c r="B418" s="62">
        <v>44352</v>
      </c>
    </row>
    <row r="419" spans="1:3" x14ac:dyDescent="0.35">
      <c r="B419" s="62">
        <v>44353</v>
      </c>
    </row>
    <row r="420" spans="1:3" x14ac:dyDescent="0.35">
      <c r="B420" s="62">
        <v>44354</v>
      </c>
    </row>
    <row r="421" spans="1:3" x14ac:dyDescent="0.35">
      <c r="B421" s="62">
        <v>44355</v>
      </c>
    </row>
    <row r="422" spans="1:3" x14ac:dyDescent="0.35">
      <c r="A422" s="62">
        <v>44356</v>
      </c>
      <c r="B422" s="62">
        <v>44356</v>
      </c>
      <c r="C422" s="2">
        <v>1124</v>
      </c>
    </row>
    <row r="423" spans="1:3" x14ac:dyDescent="0.35">
      <c r="B423" s="62">
        <v>44357</v>
      </c>
    </row>
    <row r="424" spans="1:3" x14ac:dyDescent="0.35">
      <c r="B424" s="62">
        <v>44358</v>
      </c>
    </row>
    <row r="425" spans="1:3" x14ac:dyDescent="0.35">
      <c r="B425" s="62">
        <v>44359</v>
      </c>
    </row>
    <row r="426" spans="1:3" x14ac:dyDescent="0.35">
      <c r="B426" s="62">
        <v>44360</v>
      </c>
    </row>
    <row r="427" spans="1:3" x14ac:dyDescent="0.35">
      <c r="B427" s="62">
        <v>44361</v>
      </c>
    </row>
    <row r="428" spans="1:3" x14ac:dyDescent="0.35">
      <c r="B428" s="62">
        <v>44362</v>
      </c>
    </row>
    <row r="429" spans="1:3" x14ac:dyDescent="0.35">
      <c r="A429" s="62">
        <v>44363</v>
      </c>
      <c r="B429" s="62">
        <v>44363</v>
      </c>
      <c r="C429" s="2">
        <v>1142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78"/>
  <sheetViews>
    <sheetView showGridLines="0" zoomScale="85" zoomScaleNormal="85" workbookViewId="0">
      <pane xSplit="1" ySplit="4" topLeftCell="B456"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6" t="s">
        <v>114</v>
      </c>
      <c r="L1" s="577"/>
      <c r="M1" s="577"/>
      <c r="N1" s="577"/>
      <c r="O1" s="577"/>
      <c r="P1" s="577"/>
      <c r="W1" s="22" t="s">
        <v>29</v>
      </c>
    </row>
    <row r="2" spans="1:27" x14ac:dyDescent="0.35">
      <c r="A2" s="2"/>
      <c r="I2" s="567" t="s">
        <v>187</v>
      </c>
      <c r="J2" s="568"/>
      <c r="Q2" s="382"/>
      <c r="R2" s="382"/>
    </row>
    <row r="3" spans="1:27" ht="48.75" customHeight="1" x14ac:dyDescent="0.35">
      <c r="A3" s="570" t="s">
        <v>30</v>
      </c>
      <c r="B3" s="572" t="s">
        <v>185</v>
      </c>
      <c r="C3" s="573"/>
      <c r="D3" s="573"/>
      <c r="E3" s="104" t="s">
        <v>184</v>
      </c>
      <c r="F3" s="579" t="s">
        <v>199</v>
      </c>
      <c r="G3" s="574" t="s">
        <v>186</v>
      </c>
      <c r="H3" s="574"/>
      <c r="I3" s="567"/>
      <c r="J3" s="568"/>
      <c r="K3" s="569" t="s">
        <v>188</v>
      </c>
      <c r="L3" s="580" t="s">
        <v>200</v>
      </c>
      <c r="M3" s="575" t="s">
        <v>201</v>
      </c>
      <c r="N3" s="566" t="s">
        <v>189</v>
      </c>
      <c r="O3" s="569" t="s">
        <v>183</v>
      </c>
      <c r="P3" s="578" t="s">
        <v>191</v>
      </c>
      <c r="Q3" s="575" t="s">
        <v>202</v>
      </c>
      <c r="R3" s="575" t="s">
        <v>203</v>
      </c>
      <c r="S3" s="566" t="s">
        <v>182</v>
      </c>
    </row>
    <row r="4" spans="1:27" ht="30.65" customHeight="1" x14ac:dyDescent="0.35">
      <c r="A4" s="571"/>
      <c r="B4" s="23" t="s">
        <v>18</v>
      </c>
      <c r="C4" s="24" t="s">
        <v>17</v>
      </c>
      <c r="D4" s="28" t="s">
        <v>3</v>
      </c>
      <c r="E4" s="99" t="s">
        <v>63</v>
      </c>
      <c r="F4" s="579"/>
      <c r="G4" s="98" t="s">
        <v>63</v>
      </c>
      <c r="H4" s="79" t="s">
        <v>64</v>
      </c>
      <c r="I4" s="80" t="s">
        <v>63</v>
      </c>
      <c r="J4" s="147" t="s">
        <v>64</v>
      </c>
      <c r="K4" s="569"/>
      <c r="L4" s="580"/>
      <c r="M4" s="575"/>
      <c r="N4" s="566"/>
      <c r="O4" s="569"/>
      <c r="P4" s="578"/>
      <c r="Q4" s="575"/>
      <c r="R4" s="575"/>
      <c r="S4" s="566"/>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9">
        <v>44357</v>
      </c>
      <c r="B470" s="560">
        <v>1844736</v>
      </c>
      <c r="C470" s="560">
        <v>243610</v>
      </c>
      <c r="D470" s="112">
        <v>2088346</v>
      </c>
      <c r="E470" s="44">
        <v>735</v>
      </c>
      <c r="F470" s="562">
        <f t="shared" ref="F470:F476"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9">
        <v>44363</v>
      </c>
      <c r="B476" s="560">
        <v>1877486</v>
      </c>
      <c r="C476" s="560">
        <v>249644</v>
      </c>
      <c r="D476" s="112">
        <v>2127130</v>
      </c>
      <c r="E476" s="44">
        <v>1129</v>
      </c>
      <c r="F476" s="562">
        <f t="shared" si="1467"/>
        <v>0.13587676013960764</v>
      </c>
      <c r="G476" s="560">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9">
        <v>44364</v>
      </c>
      <c r="B477" s="560">
        <v>1884267</v>
      </c>
      <c r="C477" s="560">
        <v>250961</v>
      </c>
      <c r="D477" s="112">
        <v>2135228</v>
      </c>
      <c r="E477" s="44">
        <v>1317</v>
      </c>
      <c r="F477" s="562">
        <f>E477/(D477-D476)</f>
        <v>0.16263274882687084</v>
      </c>
      <c r="G477" s="560">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9">
        <v>44365</v>
      </c>
      <c r="B478" s="560">
        <v>1889928</v>
      </c>
      <c r="C478" s="560">
        <v>251911</v>
      </c>
      <c r="D478" s="112">
        <v>2141839</v>
      </c>
      <c r="E478" s="44">
        <v>950</v>
      </c>
      <c r="F478" s="562">
        <f>E478/(D478-D477)</f>
        <v>0.1436998941158675</v>
      </c>
      <c r="G478" s="560">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2021-06-18T09:19:09Z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vA49313854</value>
    </field>
    <field name="Objective-Version">
      <value order="0">152.329</value>
    </field>
    <field name="Objective-VersionNumber">
      <value order="0">1544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2021-06-18T11:39:45Z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2021-06-18T09:19:09Z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vA49313854</vt:lpwstr>
  </property>
  <property fmtid="{D5CDD505-2E9C-101B-9397-08002B2CF9AE}" pid="16" name="Objective-Version">
    <vt:lpwstr>152.329</vt:lpwstr>
  </property>
  <property fmtid="{D5CDD505-2E9C-101B-9397-08002B2CF9AE}" pid="17" name="Objective-VersionNumber">
    <vt:r8>1544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