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08" i="9" l="1"/>
  <c r="M408" i="9"/>
  <c r="N408" i="9"/>
  <c r="O408" i="9"/>
  <c r="P408" i="9"/>
  <c r="Q408" i="9"/>
  <c r="R408" i="9" s="1"/>
  <c r="S408" i="9"/>
  <c r="F407" i="9" l="1"/>
  <c r="M407" i="9"/>
  <c r="N407" i="9"/>
  <c r="O407" i="9"/>
  <c r="P407" i="9"/>
  <c r="Q407" i="9"/>
  <c r="R407" i="9" s="1"/>
  <c r="S407" i="9"/>
  <c r="S406" i="9" l="1"/>
  <c r="R406" i="9"/>
  <c r="Q406" i="9"/>
  <c r="P406" i="9"/>
  <c r="O406" i="9"/>
  <c r="N406" i="9"/>
  <c r="M406" i="9"/>
  <c r="F406" i="9"/>
  <c r="S405" i="9" l="1"/>
  <c r="R405" i="9"/>
  <c r="Q405" i="9"/>
  <c r="P405" i="9"/>
  <c r="O405" i="9"/>
  <c r="N405" i="9"/>
  <c r="M405" i="9"/>
  <c r="F405" i="9"/>
  <c r="M404" i="9" l="1"/>
  <c r="N404" i="9"/>
  <c r="O404" i="9"/>
  <c r="P404" i="9"/>
  <c r="S404" i="9" s="1"/>
  <c r="Q404" i="9"/>
  <c r="R404" i="9" s="1"/>
  <c r="F404" i="9"/>
  <c r="N403" i="9"/>
  <c r="O403" i="9"/>
  <c r="P403" i="9"/>
  <c r="S403" i="9" s="1"/>
  <c r="Q403" i="9"/>
  <c r="R403" i="9" s="1"/>
  <c r="M403" i="9"/>
  <c r="F403" i="9"/>
  <c r="S402" i="9"/>
  <c r="Q402" i="9"/>
  <c r="R402" i="9" s="1"/>
  <c r="P402" i="9"/>
  <c r="O402" i="9"/>
  <c r="N402" i="9"/>
  <c r="M402" i="9"/>
  <c r="F402" i="9"/>
  <c r="S401" i="9"/>
  <c r="Q401" i="9"/>
  <c r="R401" i="9" s="1"/>
  <c r="P401" i="9"/>
  <c r="O401" i="9"/>
  <c r="N401" i="9"/>
  <c r="M401" i="9"/>
  <c r="F401" i="9"/>
  <c r="Q400" i="9" l="1"/>
  <c r="R400" i="9" s="1"/>
  <c r="P400" i="9"/>
  <c r="S400" i="9" s="1"/>
  <c r="O400" i="9"/>
  <c r="N400" i="9"/>
  <c r="M400" i="9"/>
  <c r="F400" i="9"/>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<sst xmlns="http://schemas.openxmlformats.org/spreadsheetml/2006/main" count="762" uniqueCount="368">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</sst>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March 2021) </a:t>
            </a:r>
            <a:endParaRPr lang="en-GB"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7.5106466499999996E-2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3.0937072200000002E-2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Discharges'!$A$4:$A$359</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Discharges'!$C$4:$C$359</c:f>
              <c:numCache>
                <c:formatCode>_(* #,##0_);_(* \(#,##0\);_(* "-"??_);_(@_)</c:formatCode>
                <c:ptCount val="35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Workforce'!$B$117:$B$169</c:f>
              <c:numCache>
                <c:formatCode>#,##0</c:formatCode>
                <c:ptCount val="5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Workforce'!$C$117:$C$169</c:f>
              <c:numCache>
                <c:formatCode>#,##0</c:formatCode>
                <c:ptCount val="5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Workforce'!$D$117:$D$169</c:f>
              <c:numCache>
                <c:formatCode>#,##0</c:formatCode>
                <c:ptCount val="5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39"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354</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356</v>
      </c>
      <c r="B166" s="44">
        <v>1694.7142857142858</v>
      </c>
      <c r="C166" s="44">
        <v>28.571428571428573</v>
      </c>
      <c r="D166" s="44">
        <v>1563</v>
      </c>
      <c r="E166" s="44">
        <v>3286.2857142857147</v>
      </c>
      <c r="F166" s="94"/>
      <c r="G166" s="2"/>
    </row>
    <row r="167" spans="1:7" x14ac:dyDescent="0.35">
      <c r="A167" s="113" t="s">
        <v>357</v>
      </c>
      <c r="B167" s="44">
        <v>1709</v>
      </c>
      <c r="C167" s="44">
        <v>26</v>
      </c>
      <c r="D167" s="44">
        <v>1653</v>
      </c>
      <c r="E167" s="44">
        <v>3388</v>
      </c>
      <c r="F167" s="94"/>
      <c r="G167" s="2"/>
    </row>
    <row r="168" spans="1:7" x14ac:dyDescent="0.35">
      <c r="A168" s="113" t="s">
        <v>358</v>
      </c>
      <c r="B168" s="44">
        <v>1734.8571428571429</v>
      </c>
      <c r="C168" s="44">
        <v>24.857142857142858</v>
      </c>
      <c r="D168" s="44">
        <v>1633.7142857142858</v>
      </c>
      <c r="E168" s="44">
        <v>3393.4285714285716</v>
      </c>
      <c r="F168" s="94"/>
      <c r="G168" s="2"/>
    </row>
    <row r="169" spans="1:7" x14ac:dyDescent="0.35">
      <c r="A169" s="113" t="s">
        <v>366</v>
      </c>
      <c r="B169" s="44">
        <v>1586.1428571428571</v>
      </c>
      <c r="C169" s="44">
        <v>15.142857142857142</v>
      </c>
      <c r="D169" s="44">
        <v>1393.5714285714287</v>
      </c>
      <c r="E169" s="44">
        <v>2994.8571428571431</v>
      </c>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9"/>
  <sheetViews>
    <sheetView showGridLines="0" zoomScale="89" zoomScaleNormal="90" workbookViewId="0">
      <pane ySplit="3" topLeftCell="A37"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25</v>
      </c>
      <c r="D55" s="78"/>
    </row>
    <row r="56" spans="1:4" x14ac:dyDescent="0.35">
      <c r="A56" s="217">
        <v>10</v>
      </c>
      <c r="B56" s="222" t="s">
        <v>333</v>
      </c>
      <c r="C56" s="2">
        <v>22</v>
      </c>
      <c r="D56" s="78"/>
    </row>
    <row r="57" spans="1:4" x14ac:dyDescent="0.35">
      <c r="A57" s="217">
        <v>11</v>
      </c>
      <c r="B57" s="222" t="s">
        <v>343</v>
      </c>
      <c r="C57" s="2">
        <v>12</v>
      </c>
      <c r="D57" s="78"/>
    </row>
    <row r="58" spans="1:4" x14ac:dyDescent="0.35">
      <c r="A58" s="217">
        <v>12</v>
      </c>
      <c r="B58" s="222" t="s">
        <v>342</v>
      </c>
      <c r="C58" s="207">
        <v>11</v>
      </c>
    </row>
    <row r="59" spans="1:4" x14ac:dyDescent="0.35">
      <c r="A59" s="217">
        <v>13</v>
      </c>
      <c r="B59" s="222" t="s">
        <v>367</v>
      </c>
      <c r="C59" s="207">
        <v>12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2"/>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11">
        <v>44285</v>
      </c>
      <c r="B51" s="387">
        <v>848</v>
      </c>
      <c r="C51" s="387">
        <v>750</v>
      </c>
      <c r="D51" s="256">
        <v>0.7</v>
      </c>
      <c r="E51" s="112">
        <v>38449</v>
      </c>
      <c r="F51" s="83">
        <v>2.18E-2</v>
      </c>
    </row>
    <row r="52" spans="1:6" x14ac:dyDescent="0.35">
      <c r="A52" s="11">
        <v>44292</v>
      </c>
      <c r="B52" s="387">
        <v>745</v>
      </c>
      <c r="C52" s="387">
        <v>710</v>
      </c>
      <c r="D52" s="256">
        <v>0.66</v>
      </c>
      <c r="E52" s="112">
        <v>36860</v>
      </c>
      <c r="F52" s="83">
        <v>2.0199999999999999E-2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4"/>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row r="44" spans="1:4" x14ac:dyDescent="0.35">
      <c r="A44" s="399">
        <v>14</v>
      </c>
      <c r="B44" s="225">
        <v>44293</v>
      </c>
      <c r="C44" s="207">
        <v>39</v>
      </c>
      <c r="D44"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95"/>
  <sheetViews>
    <sheetView workbookViewId="0">
      <pane xSplit="1" ySplit="3" topLeftCell="B378" activePane="bottomRight" state="frozen"/>
      <selection pane="topRight" activeCell="B1" sqref="B1"/>
      <selection pane="bottomLeft" activeCell="A4" sqref="A4"/>
      <selection pane="bottomRight" activeCell="A396" sqref="A396"/>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row r="388" spans="1:2" x14ac:dyDescent="0.35">
      <c r="A388" s="292">
        <v>44288</v>
      </c>
      <c r="B388" s="127">
        <v>7614</v>
      </c>
    </row>
    <row r="389" spans="1:2" x14ac:dyDescent="0.35">
      <c r="A389" s="292">
        <v>44289</v>
      </c>
      <c r="B389" s="127">
        <v>7614</v>
      </c>
    </row>
    <row r="390" spans="1:2" x14ac:dyDescent="0.35">
      <c r="A390" s="292">
        <v>44290</v>
      </c>
      <c r="B390" s="127">
        <v>7614</v>
      </c>
    </row>
    <row r="391" spans="1:2" x14ac:dyDescent="0.35">
      <c r="A391" s="292">
        <v>44291</v>
      </c>
      <c r="B391" s="127">
        <v>7614</v>
      </c>
    </row>
    <row r="392" spans="1:2" x14ac:dyDescent="0.35">
      <c r="A392" s="292">
        <v>44292</v>
      </c>
      <c r="B392" s="127">
        <v>7614</v>
      </c>
    </row>
    <row r="393" spans="1:2" x14ac:dyDescent="0.35">
      <c r="A393" s="292">
        <v>44293</v>
      </c>
      <c r="B393" s="127">
        <v>7619</v>
      </c>
    </row>
    <row r="394" spans="1:2" x14ac:dyDescent="0.35">
      <c r="A394" s="292">
        <v>44294</v>
      </c>
      <c r="B394" s="127">
        <v>7620</v>
      </c>
    </row>
    <row r="395" spans="1:2" x14ac:dyDescent="0.35">
      <c r="A395" s="292">
        <v>44295</v>
      </c>
      <c r="B395" s="127">
        <v>7626</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R11" sqref="R11"/>
    </sheetView>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4"/>
  <sheetViews>
    <sheetView topLeftCell="A7" workbookViewId="0">
      <selection activeCell="F25" sqref="F25"/>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1" t="s">
        <v>364</v>
      </c>
      <c r="B1" s="489"/>
      <c r="C1" s="490"/>
      <c r="D1" s="490"/>
      <c r="E1" s="490"/>
      <c r="O1" s="491" t="s">
        <v>339</v>
      </c>
      <c r="P1" s="489"/>
      <c r="Q1" s="490"/>
      <c r="R1" s="490"/>
      <c r="S1" s="490"/>
      <c r="U1" s="532"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5">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5">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5">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5">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5">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5">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5">
      <c r="A17" s="487">
        <v>44287</v>
      </c>
      <c r="B17" s="486">
        <v>10284</v>
      </c>
      <c r="C17" s="390">
        <v>0.89395646130000006</v>
      </c>
      <c r="D17" s="390">
        <v>7.5106466499999996E-2</v>
      </c>
      <c r="E17" s="390">
        <v>3.0937072200000002E-2</v>
      </c>
    </row>
    <row r="18" spans="1:19" ht="26" x14ac:dyDescent="0.3">
      <c r="A18" s="487"/>
      <c r="B18" s="486"/>
      <c r="C18" s="390"/>
      <c r="D18" s="390"/>
      <c r="E18" s="390"/>
      <c r="O18" s="479" t="s">
        <v>340</v>
      </c>
      <c r="P18" s="480"/>
      <c r="Q18" s="480"/>
      <c r="R18" s="480"/>
      <c r="S18" s="480"/>
    </row>
    <row r="19" spans="1:19" ht="26" x14ac:dyDescent="0.3">
      <c r="A19" s="479" t="s">
        <v>365</v>
      </c>
      <c r="B19" s="480"/>
      <c r="C19" s="480"/>
      <c r="D19" s="480"/>
      <c r="E19" s="480"/>
      <c r="O19" s="374"/>
      <c r="P19" s="390" t="s">
        <v>331</v>
      </c>
      <c r="Q19" s="390" t="s">
        <v>332</v>
      </c>
      <c r="R19" s="390" t="s">
        <v>251</v>
      </c>
      <c r="S19" s="390"/>
    </row>
    <row r="20" spans="1:19" x14ac:dyDescent="0.25">
      <c r="A20" s="295"/>
      <c r="B20" s="258" t="s">
        <v>331</v>
      </c>
      <c r="C20" s="258" t="s">
        <v>332</v>
      </c>
      <c r="D20" s="258" t="s">
        <v>251</v>
      </c>
      <c r="E20" s="258"/>
      <c r="O20" s="488">
        <v>44270</v>
      </c>
      <c r="P20" s="390">
        <v>0.27865634719999999</v>
      </c>
      <c r="Q20" s="390">
        <v>0.25256957140000003</v>
      </c>
      <c r="R20" s="390">
        <v>0.71605927110000001</v>
      </c>
      <c r="S20" s="390"/>
    </row>
    <row r="21" spans="1:19" x14ac:dyDescent="0.25">
      <c r="A21" s="296">
        <v>44270</v>
      </c>
      <c r="B21" s="293">
        <v>0.27900952820000002</v>
      </c>
      <c r="C21" s="293">
        <v>0.25573738280000002</v>
      </c>
      <c r="D21" s="293">
        <v>0.69718605629999997</v>
      </c>
      <c r="E21" s="258"/>
      <c r="O21" s="488">
        <v>44271</v>
      </c>
      <c r="P21" s="390">
        <v>0.28039331830000003</v>
      </c>
      <c r="Q21" s="390">
        <v>0.25176364600000001</v>
      </c>
      <c r="R21" s="390">
        <v>0.71212545510000003</v>
      </c>
      <c r="S21" s="478"/>
    </row>
    <row r="22" spans="1:19" x14ac:dyDescent="0.25">
      <c r="A22" s="296">
        <v>44271</v>
      </c>
      <c r="B22" s="293">
        <v>0.28185946649999999</v>
      </c>
      <c r="C22" s="293">
        <v>0.25414510670000001</v>
      </c>
      <c r="D22" s="293">
        <v>0.69680851060000004</v>
      </c>
      <c r="E22" s="258"/>
      <c r="O22" s="488">
        <v>44272</v>
      </c>
      <c r="P22" s="390">
        <v>0.2868919056</v>
      </c>
      <c r="Q22" s="390">
        <v>0.26162826150000001</v>
      </c>
      <c r="R22" s="390">
        <v>0.66488237780000004</v>
      </c>
      <c r="S22" s="478"/>
    </row>
    <row r="23" spans="1:19" x14ac:dyDescent="0.25">
      <c r="A23" s="294">
        <v>44272</v>
      </c>
      <c r="B23" s="293">
        <v>0.28445627620000002</v>
      </c>
      <c r="C23" s="293">
        <v>0.25808091589999999</v>
      </c>
      <c r="D23" s="293">
        <v>0.63844969920000005</v>
      </c>
      <c r="E23" s="390"/>
      <c r="O23" s="488">
        <v>44273</v>
      </c>
      <c r="P23" s="390">
        <v>0.2746749289</v>
      </c>
      <c r="Q23" s="390">
        <v>0.25057861549999999</v>
      </c>
      <c r="R23" s="390">
        <v>0.70393811529999994</v>
      </c>
    </row>
    <row r="24" spans="1:19" x14ac:dyDescent="0.25">
      <c r="A24" s="294">
        <v>44273</v>
      </c>
      <c r="B24" s="293">
        <v>0.27403176800000001</v>
      </c>
      <c r="C24" s="293">
        <v>0.24971523879999999</v>
      </c>
      <c r="D24" s="293">
        <v>0.68492574949999996</v>
      </c>
      <c r="E24" s="390"/>
      <c r="O24" s="488">
        <v>44274</v>
      </c>
      <c r="P24" s="390">
        <v>0.23130936090000001</v>
      </c>
      <c r="Q24" s="390">
        <v>0.2200513379</v>
      </c>
      <c r="R24" s="390">
        <v>0.64315759959999996</v>
      </c>
    </row>
    <row r="25" spans="1:19" x14ac:dyDescent="0.25">
      <c r="A25" s="294">
        <v>44274</v>
      </c>
      <c r="B25" s="293">
        <v>0.2320920886</v>
      </c>
      <c r="C25" s="293">
        <v>0.21941171849999999</v>
      </c>
      <c r="D25" s="293">
        <v>0.61647289540000005</v>
      </c>
      <c r="E25" s="390"/>
      <c r="O25" s="374">
        <v>44277</v>
      </c>
      <c r="P25" s="390">
        <v>0.27101024639999999</v>
      </c>
      <c r="Q25" s="390">
        <v>0.2470028125</v>
      </c>
      <c r="R25" s="390">
        <v>0.71266620010000004</v>
      </c>
    </row>
    <row r="26" spans="1:19" x14ac:dyDescent="0.25">
      <c r="A26" s="294">
        <v>44277</v>
      </c>
      <c r="B26" s="293">
        <v>0.27101024639999999</v>
      </c>
      <c r="C26" s="293">
        <v>0.2470028125</v>
      </c>
      <c r="D26" s="293">
        <v>0.69243673979999998</v>
      </c>
      <c r="E26" s="390"/>
      <c r="O26" s="374">
        <v>44278</v>
      </c>
      <c r="P26" s="390">
        <v>0.26815040649999999</v>
      </c>
      <c r="Q26" s="390">
        <v>0.24144721899999999</v>
      </c>
      <c r="R26" s="390">
        <v>0.72656031350000005</v>
      </c>
    </row>
    <row r="27" spans="1:19" x14ac:dyDescent="0.25">
      <c r="A27" s="294">
        <v>44278</v>
      </c>
      <c r="B27" s="293">
        <v>0.27159410169999998</v>
      </c>
      <c r="C27" s="293">
        <v>0.24033965090000001</v>
      </c>
      <c r="D27" s="293">
        <v>0.69379194629999996</v>
      </c>
      <c r="E27" s="390"/>
      <c r="O27" s="374">
        <v>44279</v>
      </c>
      <c r="P27" s="390">
        <v>0.27455252019999998</v>
      </c>
      <c r="Q27" s="390">
        <v>0.24753502150000001</v>
      </c>
      <c r="R27" s="390">
        <v>0.66377743600000005</v>
      </c>
    </row>
    <row r="28" spans="1:19" x14ac:dyDescent="0.25">
      <c r="A28" s="296">
        <v>44279</v>
      </c>
      <c r="B28" s="293">
        <v>0.27640088400000001</v>
      </c>
      <c r="C28" s="293">
        <v>0.24967362809999999</v>
      </c>
      <c r="D28" s="293">
        <v>0.6470095025</v>
      </c>
      <c r="E28" s="390"/>
      <c r="O28" s="374">
        <v>44280</v>
      </c>
      <c r="P28" s="258">
        <v>0.26238163990000002</v>
      </c>
      <c r="Q28" s="258">
        <v>0.2347492337</v>
      </c>
      <c r="R28" s="258">
        <v>0.7021544488</v>
      </c>
    </row>
    <row r="29" spans="1:19" x14ac:dyDescent="0.25">
      <c r="A29" s="296">
        <v>44280</v>
      </c>
      <c r="B29" s="293">
        <v>0.26196917609999998</v>
      </c>
      <c r="C29" s="293">
        <v>0.2341414936</v>
      </c>
      <c r="D29" s="293">
        <v>0.68177367460000005</v>
      </c>
      <c r="E29" s="258"/>
      <c r="O29" s="374">
        <v>44281</v>
      </c>
      <c r="P29" s="258">
        <v>0.22344179550000001</v>
      </c>
      <c r="Q29" s="258">
        <v>0.20988366990000001</v>
      </c>
      <c r="R29" s="258">
        <v>0.62753602909999995</v>
      </c>
    </row>
    <row r="30" spans="1:19" x14ac:dyDescent="0.25">
      <c r="A30" s="296">
        <v>44281</v>
      </c>
      <c r="B30" s="293">
        <v>0.2216812074</v>
      </c>
      <c r="C30" s="293">
        <v>0.2065958027</v>
      </c>
      <c r="D30" s="293">
        <v>0.60763743179999996</v>
      </c>
      <c r="E30" s="258"/>
      <c r="O30" s="374">
        <v>44284</v>
      </c>
      <c r="P30" s="258">
        <v>0.26271210369999998</v>
      </c>
      <c r="Q30" s="258">
        <v>0.24379625069999999</v>
      </c>
      <c r="R30" s="258">
        <v>0.70058479529999995</v>
      </c>
    </row>
    <row r="31" spans="1:19" x14ac:dyDescent="0.25">
      <c r="A31" s="296">
        <v>44284</v>
      </c>
      <c r="B31" s="293">
        <v>0.25942631220000001</v>
      </c>
      <c r="C31" s="293">
        <v>0.23957896100000001</v>
      </c>
      <c r="D31" s="293">
        <v>0.6880116959</v>
      </c>
      <c r="E31" s="258"/>
      <c r="O31" s="374">
        <v>44285</v>
      </c>
      <c r="P31" s="258">
        <v>0.26405724959999999</v>
      </c>
      <c r="Q31" s="258">
        <v>0.23790228190000001</v>
      </c>
      <c r="R31" s="258">
        <v>0.66842105259999995</v>
      </c>
    </row>
    <row r="32" spans="1:19" x14ac:dyDescent="0.25">
      <c r="A32" s="296">
        <v>44285</v>
      </c>
      <c r="B32" s="293">
        <v>0.26550036510000002</v>
      </c>
      <c r="C32" s="293">
        <v>0.23796760140000001</v>
      </c>
      <c r="D32" s="293">
        <v>0.68318713450000002</v>
      </c>
      <c r="E32" s="258"/>
      <c r="O32" s="374">
        <v>44286</v>
      </c>
      <c r="P32" s="258">
        <v>0.26727852190000001</v>
      </c>
      <c r="Q32" s="258">
        <v>0.2406127918</v>
      </c>
      <c r="R32" s="258">
        <v>0.63694826069999999</v>
      </c>
    </row>
    <row r="33" spans="1:5" x14ac:dyDescent="0.25">
      <c r="A33" s="296">
        <v>44286</v>
      </c>
      <c r="B33" s="293">
        <v>0.26330632799999998</v>
      </c>
      <c r="C33" s="293">
        <v>0.23837565990000001</v>
      </c>
      <c r="D33" s="293">
        <v>0.62788658289999999</v>
      </c>
      <c r="E33" s="258"/>
    </row>
    <row r="34" spans="1:5" x14ac:dyDescent="0.25">
      <c r="A34" s="295">
        <v>44287</v>
      </c>
      <c r="B34" s="258">
        <v>0.24212993969999999</v>
      </c>
      <c r="C34" s="258">
        <v>0.2215893494</v>
      </c>
      <c r="D34" s="258">
        <v>0.67139514479999995</v>
      </c>
      <c r="E34" s="258"/>
    </row>
    <row r="35" spans="1:5" x14ac:dyDescent="0.25">
      <c r="A35" s="295"/>
      <c r="B35" s="258"/>
      <c r="C35" s="258"/>
      <c r="D35" s="258"/>
      <c r="E35" s="258"/>
    </row>
    <row r="36" spans="1:5" x14ac:dyDescent="0.25">
      <c r="A36" s="295"/>
      <c r="B36" s="258"/>
      <c r="C36" s="258"/>
      <c r="D36" s="258"/>
      <c r="E36" s="258"/>
    </row>
    <row r="37" spans="1:5" x14ac:dyDescent="0.25">
      <c r="A37" s="295"/>
      <c r="B37" s="258"/>
      <c r="C37" s="258"/>
      <c r="D37" s="258"/>
      <c r="E37" s="258"/>
    </row>
    <row r="38" spans="1:5" x14ac:dyDescent="0.25">
      <c r="A38" s="295"/>
      <c r="B38" s="258"/>
      <c r="C38" s="258"/>
      <c r="D38" s="258"/>
      <c r="E38" s="258"/>
    </row>
    <row r="39" spans="1:5" x14ac:dyDescent="0.25">
      <c r="A39" s="295"/>
      <c r="B39" s="258"/>
      <c r="C39" s="258"/>
      <c r="D39" s="258"/>
      <c r="E39" s="258"/>
    </row>
    <row r="40" spans="1:5" x14ac:dyDescent="0.25">
      <c r="A40" s="295"/>
      <c r="B40" s="258"/>
      <c r="C40" s="258"/>
      <c r="D40" s="258"/>
      <c r="E40" s="258"/>
    </row>
    <row r="41" spans="1:5" x14ac:dyDescent="0.25">
      <c r="A41" s="295"/>
      <c r="B41" s="258"/>
      <c r="C41" s="258"/>
      <c r="D41" s="258"/>
      <c r="E41" s="258"/>
    </row>
    <row r="42" spans="1:5" x14ac:dyDescent="0.25">
      <c r="A42" s="295"/>
      <c r="B42" s="258"/>
      <c r="C42" s="258"/>
      <c r="D42" s="258"/>
      <c r="E42" s="258"/>
    </row>
    <row r="43" spans="1:5" x14ac:dyDescent="0.25">
      <c r="A43" s="295"/>
    </row>
    <row r="44" spans="1:5" x14ac:dyDescent="0.25">
      <c r="A44"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Q1" sqref="Q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3"/>
  <sheetViews>
    <sheetView workbookViewId="0">
      <pane xSplit="1" ySplit="3" topLeftCell="B73" activePane="bottomRight" state="frozen"/>
      <selection pane="topRight" activeCell="B1" sqref="B1"/>
      <selection pane="bottomLeft" activeCell="A4" sqref="A4"/>
      <selection pane="bottomRight" activeCell="A93" sqref="A93"/>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35.179687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6"/>
      <c r="O77" s="57" t="s">
        <v>362</v>
      </c>
    </row>
    <row r="78" spans="1:20" x14ac:dyDescent="0.35">
      <c r="A78" s="25">
        <v>44281</v>
      </c>
      <c r="B78" s="60">
        <v>2322832</v>
      </c>
      <c r="C78" s="60">
        <v>279814</v>
      </c>
      <c r="D78" s="351"/>
    </row>
    <row r="79" spans="1:20" x14ac:dyDescent="0.35">
      <c r="A79" s="25">
        <v>44282</v>
      </c>
      <c r="B79" s="60">
        <v>2358807</v>
      </c>
      <c r="C79" s="60">
        <v>294714</v>
      </c>
      <c r="D79" s="351"/>
      <c r="O79" s="539"/>
      <c r="P79" s="540" t="s">
        <v>360</v>
      </c>
      <c r="Q79" s="540" t="s">
        <v>361</v>
      </c>
    </row>
    <row r="80" spans="1:20" x14ac:dyDescent="0.35">
      <c r="A80" s="25">
        <v>44283</v>
      </c>
      <c r="B80" s="60">
        <v>2386158</v>
      </c>
      <c r="C80" s="60">
        <v>317217</v>
      </c>
      <c r="D80" s="351"/>
      <c r="E80" s="537" t="s">
        <v>355</v>
      </c>
      <c r="O80" s="25">
        <v>44283</v>
      </c>
      <c r="P80" s="60">
        <v>2385709</v>
      </c>
      <c r="Q80" s="60">
        <v>312320</v>
      </c>
      <c r="S80" s="351"/>
      <c r="T80" s="351"/>
    </row>
    <row r="81" spans="1:20" x14ac:dyDescent="0.35">
      <c r="A81" s="25">
        <v>44284</v>
      </c>
      <c r="B81" s="60">
        <v>2410281</v>
      </c>
      <c r="C81" s="60">
        <v>331969</v>
      </c>
      <c r="D81" s="351"/>
      <c r="E81" s="537" t="s">
        <v>359</v>
      </c>
      <c r="O81" s="25">
        <v>44284</v>
      </c>
      <c r="P81" s="60">
        <v>2409826</v>
      </c>
      <c r="Q81" s="60">
        <v>326263</v>
      </c>
      <c r="S81" s="351"/>
      <c r="T81" s="351"/>
    </row>
    <row r="82" spans="1:20" x14ac:dyDescent="0.35">
      <c r="A82" s="25">
        <v>44285</v>
      </c>
      <c r="B82" s="60">
        <v>2437543</v>
      </c>
      <c r="C82" s="60">
        <v>348635</v>
      </c>
      <c r="D82" s="351"/>
      <c r="E82" s="537" t="s">
        <v>363</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B93" s="351"/>
      <c r="C93" s="351"/>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3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6" t="s">
        <v>0</v>
      </c>
      <c r="B3" s="564" t="s">
        <v>281</v>
      </c>
      <c r="C3" s="565"/>
      <c r="D3" s="566"/>
      <c r="E3" s="564" t="s">
        <v>282</v>
      </c>
      <c r="F3" s="565"/>
      <c r="G3" s="566"/>
      <c r="H3" s="564" t="s">
        <v>283</v>
      </c>
      <c r="I3" s="565"/>
      <c r="J3" s="566"/>
      <c r="K3" s="564" t="s">
        <v>284</v>
      </c>
      <c r="L3" s="565"/>
      <c r="M3" s="566"/>
    </row>
    <row r="4" spans="1:15" s="357" customFormat="1" ht="78.75" customHeight="1" x14ac:dyDescent="0.3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1" spans="1:15" x14ac:dyDescent="0.35">
      <c r="A11" s="25">
        <v>44291</v>
      </c>
      <c r="B11" s="56">
        <v>3814460</v>
      </c>
      <c r="C11" s="56">
        <v>3528790</v>
      </c>
    </row>
    <row r="12" spans="1:15" x14ac:dyDescent="0.35">
      <c r="B12" s="351"/>
      <c r="C12" s="351"/>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7" t="s">
        <v>299</v>
      </c>
      <c r="B15" s="567"/>
      <c r="C15" s="567"/>
      <c r="D15" s="568"/>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69" t="s">
        <v>302</v>
      </c>
      <c r="B39" s="567"/>
      <c r="C39" s="567"/>
      <c r="D39" s="568"/>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4" t="s">
        <v>0</v>
      </c>
      <c r="B3" s="570" t="s">
        <v>4</v>
      </c>
      <c r="C3" s="571"/>
      <c r="D3" s="572"/>
      <c r="E3" s="573" t="s">
        <v>7</v>
      </c>
      <c r="F3" s="573"/>
      <c r="G3" s="573"/>
    </row>
    <row r="4" spans="1:19" x14ac:dyDescent="0.35">
      <c r="A4" s="575"/>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4"/>
  <sheetViews>
    <sheetView zoomScaleNormal="100" workbookViewId="0">
      <pane xSplit="1" ySplit="3" topLeftCell="B193" activePane="bottomRight" state="frozen"/>
      <selection pane="topRight" activeCell="B1" sqref="B1"/>
      <selection pane="bottomLeft" activeCell="A4" sqref="A4"/>
      <selection pane="bottomRight" activeCell="A215" sqref="A215"/>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row r="207" spans="1:7" x14ac:dyDescent="0.35">
      <c r="A207" s="126">
        <v>44288</v>
      </c>
      <c r="B207" s="470">
        <v>23</v>
      </c>
      <c r="C207" s="470">
        <v>207</v>
      </c>
      <c r="D207" s="470">
        <v>16</v>
      </c>
    </row>
    <row r="208" spans="1:7" x14ac:dyDescent="0.35">
      <c r="A208" s="126">
        <v>44289</v>
      </c>
      <c r="B208" s="470">
        <v>18</v>
      </c>
      <c r="C208" s="470">
        <v>201</v>
      </c>
      <c r="D208" s="470">
        <v>16</v>
      </c>
    </row>
    <row r="209" spans="1:4" x14ac:dyDescent="0.35">
      <c r="A209" s="126">
        <v>44290</v>
      </c>
      <c r="B209" s="470">
        <v>19</v>
      </c>
      <c r="C209" s="470">
        <v>193</v>
      </c>
      <c r="D209" s="470">
        <v>16</v>
      </c>
    </row>
    <row r="210" spans="1:4" x14ac:dyDescent="0.35">
      <c r="A210" s="126">
        <v>44291</v>
      </c>
      <c r="B210" s="470">
        <v>18</v>
      </c>
      <c r="C210" s="470">
        <v>202</v>
      </c>
      <c r="D210" s="470">
        <v>16</v>
      </c>
    </row>
    <row r="211" spans="1:4" x14ac:dyDescent="0.35">
      <c r="A211" s="126">
        <v>44292</v>
      </c>
      <c r="B211" s="470">
        <v>21</v>
      </c>
      <c r="C211" s="470">
        <v>196</v>
      </c>
      <c r="D211" s="470">
        <v>15</v>
      </c>
    </row>
    <row r="212" spans="1:4" x14ac:dyDescent="0.35">
      <c r="A212" s="126">
        <v>44293</v>
      </c>
      <c r="B212" s="470">
        <v>21.3333333333333</v>
      </c>
      <c r="C212" s="470">
        <v>192</v>
      </c>
      <c r="D212" s="470">
        <v>14.6666666666667</v>
      </c>
    </row>
    <row r="213" spans="1:4" x14ac:dyDescent="0.35">
      <c r="A213" s="126">
        <v>44294</v>
      </c>
      <c r="B213" s="470">
        <v>21</v>
      </c>
      <c r="C213" s="470">
        <v>174</v>
      </c>
      <c r="D213" s="470">
        <v>11</v>
      </c>
    </row>
    <row r="214" spans="1:4" x14ac:dyDescent="0.35">
      <c r="A214" s="126">
        <v>44295</v>
      </c>
      <c r="B214" s="470">
        <v>20</v>
      </c>
      <c r="C214" s="470">
        <v>168</v>
      </c>
      <c r="D214" s="470">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7" t="s">
        <v>5</v>
      </c>
      <c r="E31" s="577"/>
      <c r="F31" s="577"/>
      <c r="G31" s="577"/>
      <c r="H31" s="577"/>
      <c r="I31" s="577"/>
      <c r="J31" s="577"/>
      <c r="K31" s="577"/>
      <c r="L31" s="577"/>
      <c r="M31" s="577"/>
      <c r="N31" s="577"/>
    </row>
    <row r="32" spans="1:14" x14ac:dyDescent="0.35">
      <c r="A32" s="363">
        <v>43938</v>
      </c>
      <c r="B32" s="299">
        <v>184</v>
      </c>
      <c r="D32" s="577"/>
      <c r="E32" s="577"/>
      <c r="F32" s="577"/>
      <c r="G32" s="577"/>
      <c r="H32" s="577"/>
      <c r="I32" s="577"/>
      <c r="J32" s="577"/>
      <c r="K32" s="577"/>
      <c r="L32" s="577"/>
      <c r="M32" s="577"/>
      <c r="N32" s="577"/>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7" t="s">
        <v>82</v>
      </c>
      <c r="E34" s="577"/>
      <c r="F34" s="577"/>
      <c r="G34" s="577"/>
      <c r="H34" s="577"/>
      <c r="I34" s="577"/>
      <c r="J34" s="577"/>
      <c r="K34" s="577"/>
      <c r="L34" s="577"/>
      <c r="M34" s="577"/>
      <c r="N34" s="577"/>
    </row>
    <row r="35" spans="1:14" x14ac:dyDescent="0.35">
      <c r="A35" s="363">
        <v>43941</v>
      </c>
      <c r="B35" s="299">
        <v>167</v>
      </c>
      <c r="D35" s="577"/>
      <c r="E35" s="577"/>
      <c r="F35" s="577"/>
      <c r="G35" s="577"/>
      <c r="H35" s="577"/>
      <c r="I35" s="577"/>
      <c r="J35" s="577"/>
      <c r="K35" s="577"/>
      <c r="L35" s="577"/>
      <c r="M35" s="577"/>
      <c r="N35" s="577"/>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78" t="s">
        <v>120</v>
      </c>
      <c r="E37" s="578"/>
      <c r="F37" s="578"/>
      <c r="G37" s="578"/>
      <c r="H37" s="578"/>
      <c r="I37" s="578"/>
      <c r="J37" s="578"/>
      <c r="K37" s="578"/>
      <c r="L37" s="578"/>
      <c r="M37" s="578"/>
      <c r="N37" s="578"/>
    </row>
    <row r="38" spans="1:14" x14ac:dyDescent="0.35">
      <c r="A38" s="363">
        <v>43944</v>
      </c>
      <c r="B38" s="299">
        <v>136</v>
      </c>
      <c r="D38" s="578"/>
      <c r="E38" s="578"/>
      <c r="F38" s="578"/>
      <c r="G38" s="578"/>
      <c r="H38" s="578"/>
      <c r="I38" s="578"/>
      <c r="J38" s="578"/>
      <c r="K38" s="578"/>
      <c r="L38" s="578"/>
      <c r="M38" s="578"/>
      <c r="N38" s="578"/>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79" t="s">
        <v>121</v>
      </c>
      <c r="C2" s="580"/>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129</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128</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122</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122</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3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3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3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3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3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3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3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3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3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3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3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3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3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3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3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3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3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3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3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3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3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3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3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3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3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3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3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3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3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3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3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3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3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3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3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3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3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3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3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3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3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3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3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3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3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3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3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3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3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3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3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3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3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3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3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3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3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3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3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3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3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3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3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3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3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3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3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3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3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3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3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3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3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3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3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3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3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3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3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3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3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3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3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3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3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3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3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3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3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3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3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3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3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3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3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4.5" x14ac:dyDescent="0.35"/>
  <cols>
    <col min="1" max="1" width="10.26953125" customWidth="1"/>
    <col min="15" max="15" width="11.26953125" customWidth="1"/>
  </cols>
  <sheetData>
    <row r="1" spans="1:22" ht="39.5" x14ac:dyDescent="0.3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5" x14ac:dyDescent="0.3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3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3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3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3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3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3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3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3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3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3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3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3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3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3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3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3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3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3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3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3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3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3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3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3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3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3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3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3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3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3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3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3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3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3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3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3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3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3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3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3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3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3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3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3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3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3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3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3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9"/>
  <sheetViews>
    <sheetView showGridLines="0" zoomScaleNormal="100" workbookViewId="0">
      <pane xSplit="2" ySplit="3" topLeftCell="C330"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0.453125" hidden="1" customWidth="1"/>
    <col min="2" max="2" width="13.453125" customWidth="1"/>
    <col min="3" max="3" width="19.453125" style="2" customWidth="1"/>
    <col min="4" max="4" width="3.453125" customWidth="1"/>
  </cols>
  <sheetData>
    <row r="1" spans="1:15" x14ac:dyDescent="0.35">
      <c r="A1" s="459" t="s">
        <v>314</v>
      </c>
      <c r="B1" s="459" t="s">
        <v>314</v>
      </c>
      <c r="C1" s="1"/>
      <c r="M1" s="22" t="s">
        <v>29</v>
      </c>
    </row>
    <row r="2" spans="1:15" x14ac:dyDescent="0.35">
      <c r="B2" s="2"/>
    </row>
    <row r="3" spans="1:15" ht="26.5" x14ac:dyDescent="0.35">
      <c r="A3" s="110">
        <f>LOOKUP(2,1/($B:$B),$B:$B)</f>
        <v>44293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08"/>
  <sheetViews>
    <sheetView showGridLines="0" zoomScale="85" zoomScaleNormal="85" workbookViewId="0">
      <pane xSplit="1" ySplit="4" topLeftCell="B388" activePane="bottomRight" state="frozen"/>
      <selection pane="topRight" activeCell="B1" sqref="B1"/>
      <selection pane="bottomLeft" activeCell="A5" sqref="A5"/>
      <selection pane="bottomRight" activeCell="A409" sqref="A409"/>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51" t="s">
        <v>119</v>
      </c>
      <c r="L1" s="552"/>
      <c r="M1" s="552"/>
      <c r="N1" s="552"/>
      <c r="O1" s="552"/>
      <c r="P1" s="552"/>
      <c r="W1" s="22" t="s">
        <v>29</v>
      </c>
    </row>
    <row r="2" spans="1:27" x14ac:dyDescent="0.35">
      <c r="A2" s="2"/>
      <c r="I2" s="542" t="s">
        <v>198</v>
      </c>
      <c r="J2" s="543"/>
      <c r="Q2" s="384"/>
      <c r="R2" s="384"/>
    </row>
    <row r="3" spans="1:27" ht="48.75" customHeight="1" x14ac:dyDescent="0.35">
      <c r="A3" s="545" t="s">
        <v>30</v>
      </c>
      <c r="B3" s="547" t="s">
        <v>196</v>
      </c>
      <c r="C3" s="548"/>
      <c r="D3" s="548"/>
      <c r="E3" s="104" t="s">
        <v>195</v>
      </c>
      <c r="F3" s="554" t="s">
        <v>210</v>
      </c>
      <c r="G3" s="549" t="s">
        <v>197</v>
      </c>
      <c r="H3" s="549"/>
      <c r="I3" s="542"/>
      <c r="J3" s="543"/>
      <c r="K3" s="544" t="s">
        <v>199</v>
      </c>
      <c r="L3" s="555" t="s">
        <v>211</v>
      </c>
      <c r="M3" s="550" t="s">
        <v>212</v>
      </c>
      <c r="N3" s="541" t="s">
        <v>200</v>
      </c>
      <c r="O3" s="544" t="s">
        <v>194</v>
      </c>
      <c r="P3" s="553" t="s">
        <v>202</v>
      </c>
      <c r="Q3" s="550" t="s">
        <v>213</v>
      </c>
      <c r="R3" s="550" t="s">
        <v>214</v>
      </c>
      <c r="S3" s="541" t="s">
        <v>193</v>
      </c>
    </row>
    <row r="4" spans="1:27" ht="30.65" customHeight="1" x14ac:dyDescent="0.35">
      <c r="A4" s="546"/>
      <c r="B4" s="23" t="s">
        <v>18</v>
      </c>
      <c r="C4" s="24" t="s">
        <v>17</v>
      </c>
      <c r="D4" s="28" t="s">
        <v>3</v>
      </c>
      <c r="E4" s="99" t="s">
        <v>63</v>
      </c>
      <c r="F4" s="554"/>
      <c r="G4" s="98" t="s">
        <v>63</v>
      </c>
      <c r="H4" s="79" t="s">
        <v>64</v>
      </c>
      <c r="I4" s="80" t="s">
        <v>63</v>
      </c>
      <c r="J4" s="147" t="s">
        <v>64</v>
      </c>
      <c r="K4" s="544"/>
      <c r="L4" s="555"/>
      <c r="M4" s="550"/>
      <c r="N4" s="541"/>
      <c r="O4" s="544"/>
      <c r="P4" s="553"/>
      <c r="Q4" s="550"/>
      <c r="R4" s="550"/>
      <c r="S4" s="541"/>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3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3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3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3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3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3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19" x14ac:dyDescent="0.3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19" x14ac:dyDescent="0.3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2021-04-09T10:13:30Z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vA47915077</value>
    </field>
    <field name="Objective-Version">
      <value order="0">152.31</value>
    </field>
    <field name="Objective-VersionNumber">
      <value order="0">1246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2021-04-09T11:45:45Z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2021-04-09T10:13:30Z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vA47915077</vt:lpwstr>
  </property>
  <property fmtid="{D5CDD505-2E9C-101B-9397-08002B2CF9AE}" pid="16" name="Objective-Version">
    <vt:lpwstr>152.31</vt:lpwstr>
  </property>
  <property fmtid="{D5CDD505-2E9C-101B-9397-08002B2CF9AE}" pid="17" name="Objective-VersionNumber">
    <vt:r8>1246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