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52511"/>
</workbook>
</file>

<file path=xl/calcChain.xml><?xml version="1.0" encoding="utf-8"?>
<calcChain xmlns="http://schemas.openxmlformats.org/spreadsheetml/2006/main">
  <c r="G330" i="39" l="1"/>
  <c r="G331" i="39"/>
  <c r="G332" i="39"/>
  <c r="G333" i="39"/>
  <c r="G334" i="39"/>
  <c r="G335" i="39"/>
  <c r="G336" i="39"/>
  <c r="E52" i="46"/>
  <c r="F52" i="46"/>
  <c r="C57" i="26"/>
  <c r="C58" i="26"/>
  <c r="C59" i="26"/>
  <c r="C61" i="26"/>
  <c r="H52" i="27"/>
  <c r="C62" i="26" s="1"/>
  <c r="G52" i="46" l="1"/>
  <c r="N53" i="35"/>
  <c r="N53" i="36" l="1"/>
  <c r="G329" i="50"/>
  <c r="H329" i="50" s="1"/>
  <c r="G330" i="50"/>
  <c r="G331" i="50"/>
  <c r="G332" i="50"/>
  <c r="G333" i="50"/>
  <c r="G334" i="50"/>
  <c r="G335" i="50"/>
  <c r="N53" i="49"/>
  <c r="H10" i="37"/>
  <c r="C32" i="29"/>
  <c r="C31" i="29"/>
  <c r="C30" i="29"/>
  <c r="C29" i="29"/>
  <c r="C28" i="29"/>
  <c r="C27" i="29"/>
  <c r="C26" i="29"/>
  <c r="C25" i="29"/>
  <c r="AY26" i="29"/>
  <c r="AY27" i="29"/>
  <c r="AY14" i="29"/>
  <c r="AY25" i="29"/>
  <c r="AY7" i="29" s="1"/>
  <c r="AY11" i="29"/>
  <c r="C23" i="29"/>
  <c r="C22" i="29"/>
  <c r="C21" i="29"/>
  <c r="C20" i="29"/>
  <c r="C19" i="29"/>
  <c r="C18" i="29"/>
  <c r="C17" i="29"/>
  <c r="C16" i="29"/>
  <c r="AY15" i="29"/>
  <c r="AY13" i="29"/>
  <c r="AY12" i="29"/>
  <c r="AY10" i="29"/>
  <c r="AX12" i="29"/>
  <c r="AX13" i="29"/>
  <c r="AX14" i="29"/>
  <c r="AX15" i="29"/>
  <c r="H10" i="51"/>
  <c r="AY24" i="28"/>
  <c r="AY15" i="28"/>
  <c r="AY14" i="28"/>
  <c r="AY13" i="28"/>
  <c r="AY12" i="28"/>
  <c r="AY11" i="28"/>
  <c r="AY10" i="28"/>
  <c r="AY9" i="28"/>
  <c r="AY8" i="28"/>
  <c r="AY7" i="28"/>
  <c r="H330" i="50" l="1"/>
  <c r="H331" i="50" s="1"/>
  <c r="H332" i="50" s="1"/>
  <c r="H333" i="50" s="1"/>
  <c r="H334" i="50" s="1"/>
  <c r="H335" i="50" s="1"/>
  <c r="AX25" i="29"/>
  <c r="AX10" i="29"/>
  <c r="AX9" i="29"/>
  <c r="AY9" i="29"/>
  <c r="AY24" i="29"/>
  <c r="AY8" i="29"/>
  <c r="AY6" i="29" s="1"/>
  <c r="AY6" i="28"/>
  <c r="G323" i="39"/>
  <c r="G324" i="39"/>
  <c r="G325" i="39"/>
  <c r="G326" i="39"/>
  <c r="G327" i="39"/>
  <c r="G328" i="39"/>
  <c r="G329" i="39"/>
  <c r="E51" i="46"/>
  <c r="F51" i="46"/>
  <c r="H51" i="27"/>
  <c r="AX7" i="29" l="1"/>
  <c r="AW25" i="29"/>
  <c r="AV25" i="29" s="1"/>
  <c r="AU25" i="29" s="1"/>
  <c r="AT25" i="29" s="1"/>
  <c r="AS25" i="29" s="1"/>
  <c r="AR25" i="29" s="1"/>
  <c r="AQ25" i="29" s="1"/>
  <c r="AP25" i="29" s="1"/>
  <c r="AO25" i="29" s="1"/>
  <c r="AN25" i="29" s="1"/>
  <c r="AM25" i="29" s="1"/>
  <c r="AL25" i="29" s="1"/>
  <c r="AK25" i="29" s="1"/>
  <c r="AJ25" i="29" s="1"/>
  <c r="AI25" i="29" s="1"/>
  <c r="AH25" i="29" s="1"/>
  <c r="AG25" i="29" s="1"/>
  <c r="AF25" i="29" s="1"/>
  <c r="AE25" i="29" s="1"/>
  <c r="AD25" i="29" s="1"/>
  <c r="AC25" i="29" s="1"/>
  <c r="AB25" i="29" s="1"/>
  <c r="AA25" i="29" s="1"/>
  <c r="Z25" i="29" s="1"/>
  <c r="Y25" i="29" s="1"/>
  <c r="X25" i="29" s="1"/>
  <c r="W25" i="29" s="1"/>
  <c r="V25" i="29" s="1"/>
  <c r="U25" i="29" s="1"/>
  <c r="T25" i="29" s="1"/>
  <c r="S25" i="29" s="1"/>
  <c r="R25" i="29" s="1"/>
  <c r="Q25" i="29" s="1"/>
  <c r="P25" i="29" s="1"/>
  <c r="O25" i="29" s="1"/>
  <c r="N25" i="29" s="1"/>
  <c r="M25" i="29" s="1"/>
  <c r="L25" i="29" s="1"/>
  <c r="K25" i="29" s="1"/>
  <c r="J25" i="29" s="1"/>
  <c r="I25" i="29" s="1"/>
  <c r="H25" i="29" s="1"/>
  <c r="G25" i="29" s="1"/>
  <c r="F25" i="29" s="1"/>
  <c r="E25" i="29" s="1"/>
  <c r="D25" i="29" s="1"/>
  <c r="AX11" i="29"/>
  <c r="AX24" i="29"/>
  <c r="AX8" i="29"/>
  <c r="G51" i="46"/>
  <c r="G322" i="50"/>
  <c r="G323" i="50"/>
  <c r="G324" i="50"/>
  <c r="G325" i="50"/>
  <c r="G326" i="50"/>
  <c r="G327" i="50"/>
  <c r="G328" i="50"/>
  <c r="N52" i="49"/>
  <c r="H9" i="37"/>
  <c r="N52" i="36"/>
  <c r="H9" i="51"/>
  <c r="N52" i="35"/>
  <c r="C32" i="28"/>
  <c r="C31" i="28"/>
  <c r="C30" i="28"/>
  <c r="C29" i="28"/>
  <c r="C28" i="28"/>
  <c r="C27" i="28"/>
  <c r="C26" i="28"/>
  <c r="C25" i="28"/>
  <c r="C23" i="28"/>
  <c r="C22" i="28"/>
  <c r="C21" i="28"/>
  <c r="C20" i="28"/>
  <c r="C19" i="28"/>
  <c r="C18" i="28"/>
  <c r="C17" i="28"/>
  <c r="C16" i="28"/>
  <c r="AX24" i="28"/>
  <c r="AX15" i="28"/>
  <c r="AX14" i="28"/>
  <c r="AX13" i="28"/>
  <c r="AX12" i="28"/>
  <c r="AX11" i="28"/>
  <c r="AX10" i="28"/>
  <c r="AX9" i="28"/>
  <c r="AX8" i="28"/>
  <c r="AX7" i="28"/>
  <c r="AX6" i="29" l="1"/>
  <c r="AW24" i="29"/>
  <c r="AX6" i="28"/>
  <c r="G316" i="39"/>
  <c r="G317" i="39"/>
  <c r="G318" i="39"/>
  <c r="G319" i="39"/>
  <c r="G320" i="39"/>
  <c r="G321" i="39"/>
  <c r="G322" i="39"/>
  <c r="F50" i="46"/>
  <c r="E50" i="46"/>
  <c r="H50" i="27"/>
  <c r="C60" i="26" s="1"/>
  <c r="AV24" i="29" l="1"/>
  <c r="G50" i="46"/>
  <c r="N51" i="49"/>
  <c r="N51" i="36"/>
  <c r="N51" i="35"/>
  <c r="AU24" i="29" l="1"/>
  <c r="G315" i="50"/>
  <c r="G316" i="50"/>
  <c r="G317" i="50"/>
  <c r="G318" i="50"/>
  <c r="G319" i="50"/>
  <c r="G320" i="50"/>
  <c r="G321" i="50"/>
  <c r="H8" i="37"/>
  <c r="AW14" i="29"/>
  <c r="AW13" i="29"/>
  <c r="AW12" i="29"/>
  <c r="AW11" i="29"/>
  <c r="AW10" i="29"/>
  <c r="AV11" i="29"/>
  <c r="AV12" i="29"/>
  <c r="AV13" i="29"/>
  <c r="AV14" i="29"/>
  <c r="AV15" i="29"/>
  <c r="AW9" i="29"/>
  <c r="AW8" i="29"/>
  <c r="AW7" i="29"/>
  <c r="AW15" i="29"/>
  <c r="H8" i="51"/>
  <c r="AW14" i="28"/>
  <c r="AW13" i="28"/>
  <c r="AW12" i="28"/>
  <c r="AW11" i="28"/>
  <c r="AW10" i="28"/>
  <c r="AW9" i="28"/>
  <c r="AW8" i="28"/>
  <c r="AW7" i="28"/>
  <c r="AW24" i="28"/>
  <c r="AW15" i="28"/>
  <c r="AT24" i="29" l="1"/>
  <c r="AW6" i="29"/>
  <c r="AW6" i="28"/>
  <c r="G309" i="39"/>
  <c r="G310" i="39"/>
  <c r="G311" i="39"/>
  <c r="G312" i="39"/>
  <c r="G313" i="39"/>
  <c r="G314" i="39"/>
  <c r="G315" i="39"/>
  <c r="E49" i="46"/>
  <c r="F49" i="46"/>
  <c r="H49" i="27"/>
  <c r="AS24" i="29" l="1"/>
  <c r="G49" i="46"/>
  <c r="G308" i="50"/>
  <c r="G309" i="50"/>
  <c r="G310" i="50"/>
  <c r="G311" i="50"/>
  <c r="G312" i="50"/>
  <c r="G313" i="50"/>
  <c r="G314" i="50"/>
  <c r="N50" i="49"/>
  <c r="H7" i="37"/>
  <c r="AR24" i="29" l="1"/>
  <c r="N50" i="36"/>
  <c r="AV10" i="29"/>
  <c r="AV9" i="29"/>
  <c r="AV8" i="29"/>
  <c r="AV7" i="29"/>
  <c r="H7" i="51"/>
  <c r="N50" i="35"/>
  <c r="AQ24" i="29" l="1"/>
  <c r="AV6" i="29"/>
  <c r="AV24" i="28"/>
  <c r="AV15" i="28"/>
  <c r="AV14" i="28"/>
  <c r="AV13" i="28"/>
  <c r="AV12" i="28"/>
  <c r="AV11" i="28"/>
  <c r="AV10" i="28"/>
  <c r="AV9" i="28"/>
  <c r="AV8" i="28"/>
  <c r="AV7" i="28"/>
  <c r="AP24" i="29" l="1"/>
  <c r="AV6" i="28"/>
  <c r="AO24" i="29" l="1"/>
  <c r="G307" i="50"/>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S7" i="29"/>
  <c r="AR7" i="29"/>
  <c r="AQ7" i="29"/>
  <c r="AP7" i="29"/>
  <c r="AO7" i="29"/>
  <c r="AN7" i="29"/>
  <c r="AM7" i="29"/>
  <c r="AL7" i="29"/>
  <c r="AT7" i="29"/>
  <c r="AU7" i="29"/>
  <c r="AT8" i="29"/>
  <c r="AU8" i="29"/>
  <c r="AT9" i="29"/>
  <c r="AU9" i="29"/>
  <c r="AT10" i="29"/>
  <c r="AU10" i="29"/>
  <c r="AT11" i="29"/>
  <c r="AU11" i="29"/>
  <c r="AT12" i="29"/>
  <c r="AU12" i="29"/>
  <c r="AT13" i="29"/>
  <c r="AU13" i="29"/>
  <c r="AT14" i="29"/>
  <c r="AU14" i="29"/>
  <c r="AT15" i="29"/>
  <c r="AU15"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D6" i="28" s="1"/>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R6" i="28" s="1"/>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T7" i="28"/>
  <c r="AU7" i="28"/>
  <c r="AT8" i="28"/>
  <c r="AU8" i="28"/>
  <c r="AT9" i="28"/>
  <c r="AU9" i="28"/>
  <c r="AT10" i="28"/>
  <c r="AU10" i="28"/>
  <c r="AT11" i="28"/>
  <c r="AU11" i="28"/>
  <c r="AT12" i="28"/>
  <c r="AU12" i="28"/>
  <c r="AT13" i="28"/>
  <c r="AU13" i="28"/>
  <c r="AT14" i="28"/>
  <c r="AU14" i="28"/>
  <c r="AT15" i="28"/>
  <c r="AU15" i="28"/>
  <c r="AT24" i="28"/>
  <c r="AU24" i="28"/>
  <c r="AN24" i="29" l="1"/>
  <c r="R6" i="28"/>
  <c r="J6" i="28"/>
  <c r="AB6" i="28"/>
  <c r="AJ6" i="28"/>
  <c r="H6" i="50"/>
  <c r="AO6" i="29"/>
  <c r="AP6" i="29"/>
  <c r="AS6" i="29"/>
  <c r="E6" i="28"/>
  <c r="V6" i="28"/>
  <c r="N6" i="28"/>
  <c r="AN6" i="28"/>
  <c r="O6" i="28"/>
  <c r="H6" i="28"/>
  <c r="P6" i="28"/>
  <c r="Z6" i="28"/>
  <c r="AH6" i="28"/>
  <c r="AP6" i="28"/>
  <c r="I6" i="28"/>
  <c r="AA6" i="28"/>
  <c r="AQ6" i="28"/>
  <c r="AR6" i="29"/>
  <c r="AQ6" i="29"/>
  <c r="AE6" i="28"/>
  <c r="F6" i="28"/>
  <c r="X6" i="28"/>
  <c r="AO6" i="28"/>
  <c r="H7" i="50"/>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H322" i="50" s="1"/>
  <c r="H323" i="50" s="1"/>
  <c r="H324" i="50" s="1"/>
  <c r="H325" i="50" s="1"/>
  <c r="H326" i="50" s="1"/>
  <c r="H327" i="50" s="1"/>
  <c r="H328" i="50" s="1"/>
  <c r="M6" i="28"/>
  <c r="AM6" i="28"/>
  <c r="G6" i="28"/>
  <c r="K6" i="28"/>
  <c r="S6" i="28"/>
  <c r="AC6" i="28"/>
  <c r="AS6" i="28"/>
  <c r="U6" i="28"/>
  <c r="AD6" i="28"/>
  <c r="AL6" i="28"/>
  <c r="AI6" i="28"/>
  <c r="Y6" i="28"/>
  <c r="L6" i="28"/>
  <c r="Q6" i="28"/>
  <c r="AK6" i="28"/>
  <c r="AF6" i="28"/>
  <c r="AG6" i="28"/>
  <c r="AN6" i="29"/>
  <c r="AU6" i="29"/>
  <c r="AT6" i="29"/>
  <c r="AU6" i="28"/>
  <c r="AT6" i="28"/>
  <c r="AM8" i="29" l="1"/>
  <c r="AM6" i="29" s="1"/>
  <c r="AM24" i="29"/>
  <c r="AK7" i="29"/>
  <c r="G302" i="39"/>
  <c r="G303" i="39"/>
  <c r="G304" i="39"/>
  <c r="G305" i="39"/>
  <c r="G306" i="39"/>
  <c r="G307" i="39"/>
  <c r="G308" i="39"/>
  <c r="F48" i="46"/>
  <c r="E48" i="46"/>
  <c r="H48" i="27"/>
  <c r="AL8" i="29" l="1"/>
  <c r="AL6" i="29" s="1"/>
  <c r="AL24" i="29"/>
  <c r="AJ7" i="29"/>
  <c r="G48" i="46"/>
  <c r="N49" i="49"/>
  <c r="AK8" i="29" l="1"/>
  <c r="AK6" i="29" s="1"/>
  <c r="AK24" i="29"/>
  <c r="AI7" i="29"/>
  <c r="AJ8" i="29" l="1"/>
  <c r="AJ6" i="29" s="1"/>
  <c r="AJ24" i="29"/>
  <c r="AH7" i="29"/>
  <c r="N49" i="36"/>
  <c r="N49" i="35"/>
  <c r="AI8" i="29" l="1"/>
  <c r="AI6" i="29" s="1"/>
  <c r="AI24" i="29"/>
  <c r="AG7" i="29"/>
  <c r="H6" i="37"/>
  <c r="H6" i="51"/>
  <c r="AH8" i="29" l="1"/>
  <c r="AH6" i="29" s="1"/>
  <c r="AH24" i="29"/>
  <c r="AF7" i="29"/>
  <c r="AG8" i="29" l="1"/>
  <c r="AG6" i="29" s="1"/>
  <c r="AG24" i="29"/>
  <c r="AE7" i="29"/>
  <c r="G295" i="39"/>
  <c r="G296" i="39"/>
  <c r="G297" i="39"/>
  <c r="G298" i="39"/>
  <c r="G299" i="39"/>
  <c r="G300" i="39"/>
  <c r="G301" i="39"/>
  <c r="F47" i="46"/>
  <c r="E47" i="46"/>
  <c r="H47" i="27"/>
  <c r="AF8" i="29" l="1"/>
  <c r="AF6" i="29" s="1"/>
  <c r="AF24" i="29"/>
  <c r="AD7" i="29"/>
  <c r="G47" i="46"/>
  <c r="N48" i="49"/>
  <c r="AE8" i="29" l="1"/>
  <c r="AE6" i="29" s="1"/>
  <c r="AE24" i="29"/>
  <c r="AC7" i="29"/>
  <c r="N48" i="36"/>
  <c r="N48" i="35"/>
  <c r="AD8" i="29" l="1"/>
  <c r="AD6" i="29" s="1"/>
  <c r="AD24" i="29"/>
  <c r="AB7" i="29"/>
  <c r="H5" i="37"/>
  <c r="H5" i="51"/>
  <c r="AC8" i="29" l="1"/>
  <c r="AC6" i="29" s="1"/>
  <c r="AC24" i="29"/>
  <c r="AA7" i="29"/>
  <c r="G281" i="39"/>
  <c r="G282" i="39"/>
  <c r="G283" i="39"/>
  <c r="G284" i="39"/>
  <c r="G285" i="39"/>
  <c r="G286" i="39"/>
  <c r="G287" i="39"/>
  <c r="G288" i="39"/>
  <c r="G289" i="39"/>
  <c r="G290" i="39"/>
  <c r="G291" i="39"/>
  <c r="G292" i="39"/>
  <c r="G293" i="39"/>
  <c r="G294" i="39"/>
  <c r="E45" i="46"/>
  <c r="E46" i="46"/>
  <c r="F45" i="46"/>
  <c r="F46" i="46"/>
  <c r="H45" i="27"/>
  <c r="C55" i="26" s="1"/>
  <c r="H46" i="27"/>
  <c r="C56" i="26" s="1"/>
  <c r="AB8" i="29" l="1"/>
  <c r="AB6" i="29" s="1"/>
  <c r="AB24" i="29"/>
  <c r="Z7" i="29"/>
  <c r="G46" i="46"/>
  <c r="G45" i="46"/>
  <c r="AA8" i="29" l="1"/>
  <c r="AA6" i="29" s="1"/>
  <c r="AA24" i="29"/>
  <c r="Y7" i="29"/>
  <c r="G274" i="39"/>
  <c r="G275" i="39"/>
  <c r="G276" i="39"/>
  <c r="G277" i="39"/>
  <c r="G278" i="39"/>
  <c r="G279" i="39"/>
  <c r="G280" i="39"/>
  <c r="E44" i="46"/>
  <c r="F44" i="46"/>
  <c r="H44" i="27"/>
  <c r="C54" i="26" s="1"/>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G39" i="46" s="1"/>
  <c r="E39" i="46"/>
  <c r="H38" i="27"/>
  <c r="C48" i="26" s="1"/>
  <c r="H39" i="27"/>
  <c r="C49" i="26" s="1"/>
  <c r="H34" i="27"/>
  <c r="C44" i="26" s="1"/>
  <c r="H35" i="27"/>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C45" i="26"/>
  <c r="G206" i="39"/>
  <c r="G207" i="39"/>
  <c r="G208" i="39"/>
  <c r="G210" i="39"/>
  <c r="G204" i="39"/>
  <c r="G205" i="39"/>
  <c r="G209" i="39"/>
  <c r="E34" i="46"/>
  <c r="F34" i="46"/>
  <c r="G197" i="39"/>
  <c r="G198" i="39"/>
  <c r="G199" i="39"/>
  <c r="G200" i="39"/>
  <c r="G201" i="39"/>
  <c r="G202" i="39"/>
  <c r="G203" i="39"/>
  <c r="E33" i="46"/>
  <c r="F33" i="46"/>
  <c r="H33" i="27"/>
  <c r="C43" i="26"/>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G29" i="46" s="1"/>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C21" i="26" s="1"/>
  <c r="E12" i="46"/>
  <c r="H15" i="27"/>
  <c r="C25" i="26" s="1"/>
  <c r="E16" i="46"/>
  <c r="H17" i="27"/>
  <c r="C27" i="26" s="1"/>
  <c r="H18" i="27"/>
  <c r="H19" i="27"/>
  <c r="C29" i="26" s="1"/>
  <c r="H6" i="27"/>
  <c r="C16" i="26" s="1"/>
  <c r="E10" i="46"/>
  <c r="H14" i="27"/>
  <c r="C24" i="26" s="1"/>
  <c r="H16" i="27"/>
  <c r="C26" i="26" s="1"/>
  <c r="E18" i="46"/>
  <c r="E21" i="46"/>
  <c r="F21" i="46"/>
  <c r="G21" i="46" s="1"/>
  <c r="H21" i="27"/>
  <c r="C31" i="26" s="1"/>
  <c r="E19" i="46"/>
  <c r="G107" i="39"/>
  <c r="G108" i="39"/>
  <c r="G109" i="39"/>
  <c r="G110" i="39"/>
  <c r="G111" i="39"/>
  <c r="G112" i="39"/>
  <c r="G106" i="39"/>
  <c r="E20" i="46"/>
  <c r="F20" i="46"/>
  <c r="H20" i="27"/>
  <c r="C30" i="26" s="1"/>
  <c r="G99" i="39"/>
  <c r="G100" i="39"/>
  <c r="G101" i="39"/>
  <c r="G102" i="39"/>
  <c r="G103" i="39"/>
  <c r="G104" i="39"/>
  <c r="G105" i="39"/>
  <c r="F19" i="46"/>
  <c r="G19" i="46" s="1"/>
  <c r="E13" i="46"/>
  <c r="C16" i="46"/>
  <c r="F16" i="46" s="1"/>
  <c r="E17" i="46"/>
  <c r="G97" i="39"/>
  <c r="G98" i="39"/>
  <c r="G92" i="39"/>
  <c r="G93" i="39"/>
  <c r="G94" i="39"/>
  <c r="G95" i="39"/>
  <c r="G96" i="39"/>
  <c r="F18" i="46"/>
  <c r="F8" i="46"/>
  <c r="F9" i="46"/>
  <c r="F10" i="46"/>
  <c r="F11" i="46"/>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s="1"/>
  <c r="G15" i="46" s="1"/>
  <c r="E7" i="46"/>
  <c r="E9" i="46"/>
  <c r="H5" i="27"/>
  <c r="C15" i="26" s="1"/>
  <c r="D15" i="26" s="1"/>
  <c r="H8" i="27"/>
  <c r="H13" i="27"/>
  <c r="C23" i="26" s="1"/>
  <c r="H12" i="27"/>
  <c r="C22" i="26" s="1"/>
  <c r="H10" i="27"/>
  <c r="G10" i="46" s="1"/>
  <c r="C10" i="29"/>
  <c r="C13" i="29"/>
  <c r="G35" i="46"/>
  <c r="C34" i="26"/>
  <c r="C7" i="28"/>
  <c r="C12" i="29"/>
  <c r="G40" i="46"/>
  <c r="C24" i="28"/>
  <c r="G41" i="46"/>
  <c r="C9" i="29"/>
  <c r="C14" i="29"/>
  <c r="Z8" i="29" l="1"/>
  <c r="Z6" i="29" s="1"/>
  <c r="Z24" i="29"/>
  <c r="X7" i="29"/>
  <c r="G28" i="46"/>
  <c r="G11" i="46"/>
  <c r="G13" i="46"/>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H323" i="39" s="1"/>
  <c r="H324" i="39" s="1"/>
  <c r="H325" i="39" s="1"/>
  <c r="H326" i="39" s="1"/>
  <c r="H327" i="39" s="1"/>
  <c r="H328" i="39" s="1"/>
  <c r="H329" i="39" s="1"/>
  <c r="H330" i="39" s="1"/>
  <c r="H331" i="39" s="1"/>
  <c r="H332" i="39" s="1"/>
  <c r="H333" i="39" s="1"/>
  <c r="H334" i="39" s="1"/>
  <c r="H335" i="39" s="1"/>
  <c r="H336" i="39" s="1"/>
  <c r="G17" i="46"/>
  <c r="G23" i="46"/>
  <c r="C18" i="26"/>
  <c r="G36" i="46"/>
  <c r="G18" i="46"/>
  <c r="G30" i="46"/>
  <c r="G38" i="46"/>
  <c r="D16" i="26"/>
  <c r="D17" i="26" s="1"/>
  <c r="G34" i="46"/>
  <c r="C28" i="26"/>
  <c r="G25" i="46"/>
  <c r="G16" i="46"/>
  <c r="G37" i="46"/>
  <c r="G42" i="46"/>
  <c r="G44" i="46"/>
  <c r="G43" i="46"/>
  <c r="C8" i="28"/>
  <c r="C6" i="28" s="1"/>
  <c r="C15" i="28"/>
  <c r="Y8" i="29" l="1"/>
  <c r="Y6" i="29" s="1"/>
  <c r="Y24" i="29"/>
  <c r="W7" i="29"/>
  <c r="D18" i="26"/>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X8" i="29" l="1"/>
  <c r="X6" i="29" s="1"/>
  <c r="X24" i="29"/>
  <c r="V7" i="29"/>
  <c r="W8" i="29" l="1"/>
  <c r="W6" i="29" s="1"/>
  <c r="W24" i="29"/>
  <c r="U7" i="29"/>
  <c r="V8" i="29" l="1"/>
  <c r="V6" i="29" s="1"/>
  <c r="V24" i="29"/>
  <c r="U8" i="29" l="1"/>
  <c r="U6" i="29" s="1"/>
  <c r="U24" i="29"/>
  <c r="S7" i="29"/>
  <c r="T24" i="29" l="1"/>
  <c r="R7" i="29"/>
  <c r="S8" i="29" l="1"/>
  <c r="S6" i="29" s="1"/>
  <c r="S24" i="29"/>
  <c r="Q7" i="29"/>
  <c r="R8" i="29" l="1"/>
  <c r="R6" i="29" s="1"/>
  <c r="R24" i="29"/>
  <c r="P7" i="29"/>
  <c r="Q8" i="29" l="1"/>
  <c r="Q6" i="29" s="1"/>
  <c r="Q24" i="29"/>
  <c r="O7" i="29"/>
  <c r="P8" i="29" l="1"/>
  <c r="P6" i="29" s="1"/>
  <c r="P24" i="29"/>
  <c r="N7" i="29"/>
  <c r="O8" i="29" l="1"/>
  <c r="O6" i="29" s="1"/>
  <c r="O24" i="29"/>
  <c r="M7" i="29"/>
  <c r="N8" i="29" l="1"/>
  <c r="N6" i="29" s="1"/>
  <c r="N24" i="29"/>
  <c r="L7" i="29"/>
  <c r="M8" i="29" l="1"/>
  <c r="M6" i="29" s="1"/>
  <c r="M24" i="29"/>
  <c r="K7" i="29"/>
  <c r="L8" i="29" l="1"/>
  <c r="L6" i="29" s="1"/>
  <c r="L24" i="29"/>
  <c r="J7" i="29"/>
  <c r="K8" i="29" l="1"/>
  <c r="K6" i="29" s="1"/>
  <c r="K24" i="29"/>
  <c r="I7" i="29"/>
  <c r="J8" i="29" l="1"/>
  <c r="J6" i="29" s="1"/>
  <c r="J24" i="29"/>
  <c r="H7" i="29"/>
  <c r="I8" i="29" l="1"/>
  <c r="I6" i="29" s="1"/>
  <c r="I24" i="29"/>
  <c r="G7" i="29"/>
  <c r="H8" i="29" l="1"/>
  <c r="H6" i="29" s="1"/>
  <c r="H24" i="29"/>
  <c r="F7" i="29"/>
  <c r="G8" i="29" l="1"/>
  <c r="G6" i="29" s="1"/>
  <c r="G24" i="29"/>
  <c r="E7" i="29"/>
  <c r="F8" i="29" l="1"/>
  <c r="F6" i="29" s="1"/>
  <c r="F24" i="29"/>
  <c r="D7" i="29"/>
  <c r="E8" i="29" l="1"/>
  <c r="E6" i="29" s="1"/>
  <c r="E24" i="29"/>
  <c r="C7" i="29"/>
  <c r="D8" i="29" l="1"/>
  <c r="D6" i="29" s="1"/>
  <c r="D24" i="29"/>
  <c r="C8" i="29" l="1"/>
  <c r="C6" i="29" s="1"/>
  <c r="C24" i="29"/>
</calcChain>
</file>

<file path=xl/sharedStrings.xml><?xml version="1.0" encoding="utf-8"?>
<sst xmlns="http://schemas.openxmlformats.org/spreadsheetml/2006/main" count="526" uniqueCount="164">
  <si>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</si>
  <si>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</si>
  <si>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</si>
  <si>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</si>
  <si>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</si>
  <si>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</si>
  <si>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</si>
  <si>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</si>
  <si>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</si>
  <si>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</si>
  <si>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</si>
  <si>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</si>
  <si>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</si>
  <si>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</si>
  <si>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</si>
  <si>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</si>
  <si>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</si>
  <si>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</si>
  <si>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</si>
  <si>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</si>
  <si>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</si>
  <si>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</si>
  <si>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</si>
  <si>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</si>
  <si>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</si>
  <si>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</si>
  <si>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</si>
  <si>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</si>
  <si>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</si>
  <si>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</si>
  <si>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</si>
  <si>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</si>
  <si>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</si>
  <si>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</si>
  <si>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</si>
  <si>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</si>
  <si>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</si>
  <si>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</si>
  <si>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</si>
  <si>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</si>
  <si>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</si>
  <si>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</si>
  <si>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</si>
  <si>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</si>
  <si>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</si>
  <si>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</si>
  <si>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</si>
  <si>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</si>
  <si>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</si>
  <si>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</si>
  <si>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</si>
  <si>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</si>
  <si>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</si>
  <si>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</si>
  <si>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</si>
  <si>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</si>
  <si>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</si>
  <si>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</si>
  <si>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</si>
  <si>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</si>
  <si>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</si>
  <si>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</si>
  <si>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</si>
  <si>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</si>
  <si>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</si>
  <si>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</si>
  <si>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</si>
  <si>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</si>
  <si>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</si>
  <si>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</si>
  <si>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</si>
  <si>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</si>
  <si>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</si>
  <si>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</si>
  <si>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</si>
  <si>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</si>
  <si>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</si>
  <si>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</si>
  <si>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</si>
  <si>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</si>
  <si>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</si>
  <si>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</si>
  <si>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</si>
  <si>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</si>
  <si>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</si>
  <si>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</si>
  <si>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</si>
  <si>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</si>
  <si>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</si>
  <si>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</si>
  <si>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</si>
  <si>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</si>
  <si>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</si>
  <si>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</si>
  <si>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</si>
  <si>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</si>
  <si>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</si>
  <si>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</si>
  <si>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</si>
  <si>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</si>
  <si>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</si>
  <si>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</si>
  <si>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</si>
  <si>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</si>
  <si>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</si>
  <si>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</si>
  <si>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</si>
  <si>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</si>
  <si>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</si>
  <si>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</si>
  <si>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</si>
  <si>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</si>
  <si>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</si>
  <si>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</si>
  <si>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</si>
  <si>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</si>
  <si>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</si>
  <si>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</si>
  <si>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</si>
  <si>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</si>
  <si>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</si>
  <si>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</si>
  <si>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</si>
  <si>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</si>
  <si>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</si>
  <si>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</si>
  <si>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</si>
  <si>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</si>
  <si>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</si>
  <si>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</si>
  <si>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</si>
  <si>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</si>
  <si>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</si>
  <si>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</si>
  <si>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</si>
  <si>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</si>
  <si>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</si>
  <si>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</si>
  <si>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</si>
  <si>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</si>
  <si>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</si>
  <si>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Average and min/max range of deaths over 5 years</t>
  </si>
  <si>
    <t>COVID-19 deaths registered</t>
  </si>
  <si>
    <t>Average number of deaths registered in corresponding week over previous 5 years (2016 to 2020P)</t>
  </si>
  <si>
    <t>Total Number of Deaths Registered in Week (2021P)</t>
  </si>
  <si>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</si>
  <si>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</si>
  <si>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</si>
  <si>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</si>
  <si>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</si>
  <si>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</si>
  <si>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</si>
  <si>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</si>
  <si>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</si>
  <si>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</si>
  <si>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</si>
  <si>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</si>
  <si>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</si>
  <si>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</si>
  <si>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</si>
  <si>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</si>
  <si>
    <t>Weekly deaths  - ending 12th February 2021</t>
  </si>
  <si>
    <r>
      <rPr>
        <vertAlign val="superscript"/>
        <sz val="10"/>
        <rFont val="Arial"/>
        <family val="2"/>
      </rPr>
      <t>1</t>
    </r>
    <r>
      <rPr>
        <sz val="10"/>
        <rFont val="Arial"/>
        <family val="2"/>
      </rPr>
      <t xml:space="preserve"> This data is based on the actual date of death, from those deaths registered by GRO up to 17th February 2021. </t>
    </r>
  </si>
  <si>
    <r>
      <rPr>
        <vertAlign val="superscript"/>
        <sz val="10"/>
        <rFont val="Arial"/>
        <family val="2"/>
      </rPr>
      <t>1</t>
    </r>
    <r>
      <rPr>
        <sz val="10"/>
        <rFont val="Arial"/>
        <family val="2"/>
      </rPr>
      <t xml:space="preserve"> This data is based on the actual date of death, from those deaths registered by GRO up to 17th February 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</si>
</sst>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6"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66">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0" xfId="0" applyFont="1" applyFill="1" applyAlignment="1">
      <alignment horizontal="center" wrapText="1"/>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167" fontId="9" fillId="6" borderId="1" xfId="171" quotePrefix="1" applyFont="1" applyFill="1" applyBorder="1" applyAlignment="1">
      <alignment horizontal="center"/>
    </xf>
    <xf numFmtId="15" fontId="9" fillId="6" borderId="1" xfId="171"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9" fillId="0" borderId="0" xfId="171" quotePrefix="1" applyFont="1" applyFill="1" applyBorder="1" applyAlignment="1">
      <alignment horizontal="center"/>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9" fillId="6" borderId="7" xfId="171" quotePrefix="1" applyFont="1" applyFill="1" applyBorder="1" applyAlignment="1">
      <alignment horizontal="center"/>
    </xf>
    <xf numFmtId="167" fontId="9" fillId="6" borderId="1" xfId="171" quotePrefix="1" applyFont="1" applyFill="1" applyBorder="1" applyAlignment="1" applyProtection="1">
      <alignment horizontal="center"/>
    </xf>
    <xf numFmtId="15" fontId="9" fillId="6" borderId="7" xfId="171" applyNumberFormat="1" applyFont="1" applyFill="1" applyBorder="1" applyAlignment="1">
      <alignment horizontal="center"/>
    </xf>
    <xf numFmtId="15" fontId="9" fillId="6" borderId="1" xfId="171" applyNumberFormat="1" applyFont="1" applyFill="1" applyBorder="1" applyAlignment="1" applyProtection="1">
      <alignment horizontal="center"/>
    </xf>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15" fontId="9" fillId="6" borderId="4" xfId="171" applyNumberFormat="1" applyFont="1" applyFill="1" applyBorder="1" applyAlignment="1">
      <alignment horizontal="center"/>
    </xf>
    <xf numFmtId="0" fontId="9" fillId="0" borderId="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0" fontId="9" fillId="6" borderId="4" xfId="0" applyFont="1" applyFill="1" applyBorder="1" applyAlignment="1">
      <alignment horizontal="center" wrapText="1"/>
    </xf>
    <xf numFmtId="0" fontId="9" fillId="6" borderId="6" xfId="0" applyFont="1" applyFill="1" applyBorder="1" applyAlignment="1">
      <alignment horizontal="center"/>
    </xf>
    <xf numFmtId="0" fontId="9" fillId="6" borderId="2" xfId="0" applyFont="1" applyFill="1" applyBorder="1" applyAlignment="1">
      <alignment wrapText="1"/>
    </xf>
    <xf numFmtId="0" fontId="9" fillId="6" borderId="4" xfId="0" applyFont="1" applyFill="1" applyBorder="1" applyAlignment="1">
      <alignment wrapText="1"/>
    </xf>
    <xf numFmtId="0" fontId="9" fillId="6" borderId="7" xfId="0" applyFont="1" applyFill="1" applyBorder="1" applyAlignment="1"/>
    <xf numFmtId="0" fontId="9" fillId="6" borderId="6" xfId="0" applyFont="1" applyFill="1" applyBorder="1" applyAlignment="1"/>
    <xf numFmtId="0" fontId="9" fillId="6" borderId="7" xfId="0" applyFont="1" applyFill="1" applyBorder="1" applyAlignment="1">
      <alignment horizontal="right"/>
    </xf>
    <xf numFmtId="0" fontId="9" fillId="3" borderId="2" xfId="0" applyFont="1" applyFill="1" applyBorder="1" applyAlignment="1">
      <alignment wrapText="1"/>
    </xf>
    <xf numFmtId="0" fontId="9" fillId="3" borderId="4" xfId="0" applyFont="1" applyFill="1" applyBorder="1" applyAlignment="1">
      <alignment wrapText="1"/>
    </xf>
    <xf numFmtId="14" fontId="9" fillId="3" borderId="2" xfId="0" applyNumberFormat="1" applyFont="1" applyFill="1" applyBorder="1" applyAlignment="1">
      <alignment wrapText="1"/>
    </xf>
    <xf numFmtId="14" fontId="9" fillId="3" borderId="4" xfId="0" applyNumberFormat="1" applyFont="1" applyFill="1" applyBorder="1" applyAlignment="1">
      <alignment wrapText="1"/>
    </xf>
    <xf numFmtId="167" fontId="9" fillId="6" borderId="11" xfId="171" applyFont="1" applyFill="1" applyBorder="1" applyAlignment="1"/>
    <xf numFmtId="167" fontId="9" fillId="6" borderId="7" xfId="171" applyFont="1" applyFill="1" applyBorder="1" applyAlignment="1">
      <alignment horizontal="right"/>
    </xf>
    <xf numFmtId="167" fontId="9" fillId="6" borderId="12" xfId="171" applyFont="1" applyFill="1" applyBorder="1" applyAlignment="1">
      <alignment horizontal="right"/>
    </xf>
    <xf numFmtId="167" fontId="9" fillId="6" borderId="2" xfId="171" applyFont="1" applyFill="1" applyBorder="1" applyAlignment="1">
      <alignment wrapText="1"/>
    </xf>
    <xf numFmtId="167" fontId="9" fillId="6" borderId="4" xfId="171" applyFont="1" applyFill="1" applyBorder="1" applyAlignment="1">
      <alignment wrapText="1"/>
    </xf>
    <xf numFmtId="0" fontId="9" fillId="6" borderId="7" xfId="0" applyFont="1" applyFill="1" applyBorder="1" applyAlignment="1">
      <alignment wrapText="1"/>
    </xf>
    <xf numFmtId="0" fontId="9" fillId="6" borderId="11" xfId="0" applyFont="1" applyFill="1" applyBorder="1" applyAlignment="1">
      <alignment wrapText="1"/>
    </xf>
    <xf numFmtId="0" fontId="9" fillId="6" borderId="11" xfId="0" applyFont="1" applyFill="1" applyBorder="1" applyAlignment="1"/>
    <xf numFmtId="167" fontId="9" fillId="6" borderId="6" xfId="171" applyFont="1" applyFill="1" applyBorder="1" applyAlignment="1"/>
    <xf numFmtId="167" fontId="9" fillId="6" borderId="16" xfId="171" applyFont="1" applyFill="1" applyBorder="1" applyAlignment="1"/>
    <xf numFmtId="0" fontId="9" fillId="6" borderId="6" xfId="0"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400885576"/>
        <c:axId val="400885968"/>
      </c:lineChart>
      <c:dateAx>
        <c:axId val="400885576"/>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0885968"/>
        <c:crosses val="autoZero"/>
        <c:auto val="0"/>
        <c:lblOffset val="100"/>
        <c:baseTimeUnit val="days"/>
        <c:majorUnit val="23"/>
        <c:majorTimeUnit val="days"/>
      </c:dateAx>
      <c:valAx>
        <c:axId val="40088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088557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400889496"/>
        <c:axId val="400884008"/>
      </c:lineChart>
      <c:catAx>
        <c:axId val="400889496"/>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0884008"/>
        <c:crosses val="autoZero"/>
        <c:auto val="1"/>
        <c:lblAlgn val="ctr"/>
        <c:lblOffset val="100"/>
        <c:tickLblSkip val="21"/>
        <c:noMultiLvlLbl val="0"/>
      </c:catAx>
      <c:valAx>
        <c:axId val="40088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088949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12th February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Sheet1!$A$2:$A$59</c:f>
              <c:numCache>
                <c:formatCode>m/d/yyyy</c:formatCode>
                <c:ptCount val="5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numCache>
            </c:numRef>
          </c:cat>
          <c:val>
            <c:numRef>
              <c:f>Sheet1!$B$2:$B$59</c:f>
              <c:numCache>
                <c:formatCode>0</c:formatCode>
                <c:ptCount val="58"/>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pt idx="56">
                  <c:v>462</c:v>
                </c:pt>
                <c:pt idx="57">
                  <c:v>382</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Sheet1!$A$2:$A$59</c:f>
              <c:numCache>
                <c:formatCode>m/d/yyyy</c:formatCode>
                <c:ptCount val="5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numCache>
            </c:numRef>
          </c:cat>
          <c:val>
            <c:numRef>
              <c:f>Sheet1!$C$2:$C$59</c:f>
              <c:numCache>
                <c:formatCode>0</c:formatCode>
                <c:ptCount val="58"/>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Sheet1!$A$2:$A$59</c:f>
              <c:numCache>
                <c:formatCode>m/d/yyyy</c:formatCode>
                <c:ptCount val="5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numCache>
            </c:numRef>
          </c:cat>
          <c:val>
            <c:numRef>
              <c:f>Sheet1!$D$2:$D$59</c:f>
              <c:numCache>
                <c:formatCode>0</c:formatCode>
                <c:ptCount val="58"/>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pt idx="56">
                  <c:v>126</c:v>
                </c:pt>
                <c:pt idx="57">
                  <c:v>99</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400887536"/>
        <c:axId val="400887144"/>
      </c:lineChart>
      <c:dateAx>
        <c:axId val="400887536"/>
        <c:scaling>
          <c:orientation val="minMax"/>
          <c:max val="44239"/>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0887144"/>
        <c:crosses val="autoZero"/>
        <c:auto val="0"/>
        <c:lblOffset val="100"/>
        <c:baseTimeUnit val="days"/>
        <c:majorUnit val="19"/>
        <c:majorTimeUnit val="days"/>
      </c:dateAx>
      <c:valAx>
        <c:axId val="40088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0088753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9658350</xdr:colOff>
          <xdr:row>4</xdr:row>
          <xdr:rowOff>647700</xdr:rowOff>
        </xdr:from>
        <xdr:to>
          <xdr:col>1</xdr:col>
          <xdr:colOff>10753725</xdr:colOff>
          <xdr:row>9</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election activeCell="A2" sqref="A2"/>
    </sheetView>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42</v>
      </c>
    </row>
    <row r="2" spans="1:3" x14ac:dyDescent="0.2">
      <c r="A2" s="83"/>
      <c r="B2" s="83"/>
    </row>
    <row r="3" spans="1:3" ht="15" x14ac:dyDescent="0.2">
      <c r="A3" s="83"/>
      <c r="B3" s="84" t="s">
        <v>45</v>
      </c>
    </row>
    <row r="4" spans="1:3" ht="15" x14ac:dyDescent="0.2">
      <c r="A4" s="83"/>
      <c r="B4" s="84" t="s">
        <v>46</v>
      </c>
    </row>
    <row r="5" spans="1:3" ht="15" x14ac:dyDescent="0.2">
      <c r="C5" s="48"/>
    </row>
    <row r="6" spans="1:3" s="81" customFormat="1" ht="15" x14ac:dyDescent="0.2">
      <c r="A6"/>
      <c r="B6" s="88" t="s">
        <v>68</v>
      </c>
      <c r="C6" s="90" t="s">
        <v>125</v>
      </c>
    </row>
    <row r="7" spans="1:3" s="81" customFormat="1" ht="15" x14ac:dyDescent="0.2">
      <c r="A7"/>
      <c r="B7" s="88" t="s">
        <v>69</v>
      </c>
      <c r="C7" s="89" t="s">
        <v>126</v>
      </c>
    </row>
    <row r="8" spans="1:3" s="81" customFormat="1" ht="15" x14ac:dyDescent="0.2">
      <c r="A8"/>
      <c r="B8" s="88" t="s">
        <v>70</v>
      </c>
      <c r="C8" s="89" t="s">
        <v>127</v>
      </c>
    </row>
    <row r="9" spans="1:3" s="81" customFormat="1" ht="15" x14ac:dyDescent="0.2">
      <c r="A9"/>
      <c r="B9" s="88" t="s">
        <v>71</v>
      </c>
      <c r="C9" s="90" t="s">
        <v>128</v>
      </c>
    </row>
    <row r="10" spans="1:3" s="81" customFormat="1" ht="15" x14ac:dyDescent="0.2">
      <c r="A10"/>
      <c r="B10" s="88" t="s">
        <v>72</v>
      </c>
      <c r="C10" s="90" t="s">
        <v>129</v>
      </c>
    </row>
    <row r="11" spans="1:3" s="81" customFormat="1" ht="15" x14ac:dyDescent="0.2">
      <c r="A11"/>
      <c r="B11" s="88" t="s">
        <v>73</v>
      </c>
      <c r="C11" s="90" t="s">
        <v>130</v>
      </c>
    </row>
    <row r="12" spans="1:3" s="81" customFormat="1" ht="15" x14ac:dyDescent="0.2">
      <c r="A12"/>
      <c r="B12" s="88" t="s">
        <v>82</v>
      </c>
      <c r="C12" s="90" t="s">
        <v>131</v>
      </c>
    </row>
    <row r="13" spans="1:3" s="81" customFormat="1" ht="15" x14ac:dyDescent="0.2">
      <c r="A13"/>
      <c r="B13" s="88" t="s">
        <v>75</v>
      </c>
      <c r="C13" s="90" t="s">
        <v>132</v>
      </c>
    </row>
    <row r="14" spans="1:3" s="81" customFormat="1" ht="15" x14ac:dyDescent="0.2">
      <c r="A14"/>
      <c r="B14" s="88" t="s">
        <v>74</v>
      </c>
      <c r="C14" s="90" t="s">
        <v>133</v>
      </c>
    </row>
    <row r="15" spans="1:3" s="81" customFormat="1" ht="15" x14ac:dyDescent="0.2">
      <c r="A15"/>
      <c r="B15" s="88"/>
      <c r="C15" s="90"/>
    </row>
    <row r="16" spans="1:3" s="81" customFormat="1" ht="15" x14ac:dyDescent="0.2">
      <c r="A16"/>
      <c r="B16" s="88" t="s">
        <v>138</v>
      </c>
      <c r="C16" s="90" t="s">
        <v>139</v>
      </c>
    </row>
    <row r="17" spans="1:5" ht="15" x14ac:dyDescent="0.2">
      <c r="C17" s="48"/>
      <c r="E17" s="63"/>
    </row>
    <row r="18" spans="1:5" s="82" customFormat="1" ht="15" x14ac:dyDescent="0.2">
      <c r="A18"/>
      <c r="B18" s="87" t="s">
        <v>76</v>
      </c>
      <c r="C18" s="86" t="s">
        <v>134</v>
      </c>
    </row>
    <row r="19" spans="1:5" s="82" customFormat="1" ht="15" x14ac:dyDescent="0.2">
      <c r="A19"/>
      <c r="B19" s="87" t="s">
        <v>83</v>
      </c>
      <c r="C19" s="86" t="s">
        <v>135</v>
      </c>
    </row>
    <row r="20" spans="1:5" ht="15" x14ac:dyDescent="0.2">
      <c r="B20" s="87" t="s">
        <v>89</v>
      </c>
      <c r="C20" s="86" t="s">
        <v>100</v>
      </c>
    </row>
    <row r="21" spans="1:5" s="82" customFormat="1" ht="15" x14ac:dyDescent="0.2">
      <c r="A21"/>
      <c r="B21" s="87" t="s">
        <v>99</v>
      </c>
      <c r="C21" s="86" t="s">
        <v>136</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2:3" ht="15" hidden="1" x14ac:dyDescent="0.2">
      <c r="C33" s="44"/>
    </row>
    <row r="34" spans="2:3" ht="15" hidden="1" x14ac:dyDescent="0.2">
      <c r="C34" s="44"/>
    </row>
    <row r="35" spans="2:3" ht="15" hidden="1" x14ac:dyDescent="0.2">
      <c r="C35" s="44"/>
    </row>
    <row r="36" spans="2:3" ht="15" hidden="1" x14ac:dyDescent="0.2">
      <c r="C36" s="44"/>
    </row>
    <row r="37" spans="2:3" ht="15" hidden="1" x14ac:dyDescent="0.2">
      <c r="C37" s="44"/>
    </row>
    <row r="38" spans="2:3" ht="15" hidden="1" x14ac:dyDescent="0.2">
      <c r="C38" s="44"/>
    </row>
    <row r="39" spans="2:3" ht="15" hidden="1" x14ac:dyDescent="0.2">
      <c r="C39" s="44"/>
    </row>
    <row r="40" spans="2:3" ht="15" hidden="1" x14ac:dyDescent="0.2">
      <c r="C40" s="45"/>
    </row>
    <row r="41" spans="2:3" ht="15" hidden="1" x14ac:dyDescent="0.2">
      <c r="C41" s="44"/>
    </row>
    <row r="42" spans="2:3" ht="15" hidden="1" x14ac:dyDescent="0.2">
      <c r="C42" s="45"/>
    </row>
    <row r="43" spans="2:3" ht="15" hidden="1" x14ac:dyDescent="0.2">
      <c r="C43" s="44"/>
    </row>
    <row r="44" spans="2:3" ht="15" hidden="1" x14ac:dyDescent="0.2">
      <c r="C44" s="44"/>
    </row>
    <row r="45" spans="2:3" hidden="1" x14ac:dyDescent="0.2"/>
    <row r="46" spans="2:3" ht="15" hidden="1" x14ac:dyDescent="0.2">
      <c r="C46" s="44"/>
    </row>
    <row r="47" spans="2:3" ht="15.75" x14ac:dyDescent="0.25">
      <c r="B47" s="264" t="s">
        <v>158</v>
      </c>
    </row>
    <row r="48" spans="2:3" ht="15.75" x14ac:dyDescent="0.25">
      <c r="B48" s="265" t="s">
        <v>159</v>
      </c>
    </row>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 - Weekly deaths'!A1" display="Weekly registered deaths in Northern Ireland"/>
    <hyperlink ref="B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6"/>
  <sheetViews>
    <sheetView workbookViewId="0">
      <pane ySplit="4" topLeftCell="A5" activePane="bottomLeft" state="frozen"/>
      <selection pane="bottomLeft"/>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8" width="8.7109375" style="40" customWidth="1"/>
    <col min="9" max="9" width="13.140625" style="40" customWidth="1"/>
    <col min="10" max="10" width="11.28515625" style="40" customWidth="1"/>
    <col min="11" max="16384" width="0" style="40" hidden="1"/>
  </cols>
  <sheetData>
    <row r="1" spans="1:9" ht="12.6" customHeight="1" x14ac:dyDescent="0.2">
      <c r="A1" s="118" t="s">
        <v>42</v>
      </c>
    </row>
    <row r="2" spans="1:9" ht="14.25" x14ac:dyDescent="0.2">
      <c r="A2" s="39" t="s">
        <v>115</v>
      </c>
      <c r="B2" s="2"/>
    </row>
    <row r="3" spans="1:9" ht="12.75" x14ac:dyDescent="0.2">
      <c r="A3" s="39"/>
      <c r="B3" s="2"/>
    </row>
    <row r="4" spans="1:9" s="11" customFormat="1" ht="36" x14ac:dyDescent="0.2">
      <c r="A4" s="91" t="s">
        <v>26</v>
      </c>
      <c r="B4" s="92" t="s">
        <v>4</v>
      </c>
      <c r="C4" s="98" t="s">
        <v>29</v>
      </c>
      <c r="D4" s="98" t="s">
        <v>64</v>
      </c>
      <c r="E4" s="98" t="s">
        <v>31</v>
      </c>
      <c r="F4" s="98" t="s">
        <v>34</v>
      </c>
      <c r="G4" s="93" t="s">
        <v>65</v>
      </c>
      <c r="H4" s="91" t="s">
        <v>11</v>
      </c>
    </row>
    <row r="5" spans="1:9" ht="12.75" x14ac:dyDescent="0.2">
      <c r="A5" s="13">
        <v>1</v>
      </c>
      <c r="B5" s="14">
        <v>44204</v>
      </c>
      <c r="C5" s="94">
        <v>108</v>
      </c>
      <c r="D5" s="94">
        <v>22</v>
      </c>
      <c r="E5" s="94">
        <v>2</v>
      </c>
      <c r="F5" s="94">
        <v>12</v>
      </c>
      <c r="G5" s="94">
        <v>1</v>
      </c>
      <c r="H5" s="24">
        <f t="shared" ref="H5:H10"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2.75" x14ac:dyDescent="0.2">
      <c r="A8" s="13">
        <v>4</v>
      </c>
      <c r="B8" s="14">
        <v>44225</v>
      </c>
      <c r="C8" s="94">
        <v>103</v>
      </c>
      <c r="D8" s="94">
        <v>22</v>
      </c>
      <c r="E8" s="94">
        <v>0</v>
      </c>
      <c r="F8" s="94">
        <v>12</v>
      </c>
      <c r="G8" s="94">
        <v>0</v>
      </c>
      <c r="H8" s="24">
        <f t="shared" si="0"/>
        <v>137</v>
      </c>
      <c r="I8" s="8"/>
    </row>
    <row r="9" spans="1:9" s="256" customFormat="1" ht="12.75" x14ac:dyDescent="0.2">
      <c r="A9" s="13">
        <v>5</v>
      </c>
      <c r="B9" s="14">
        <v>44232</v>
      </c>
      <c r="C9" s="94">
        <v>90</v>
      </c>
      <c r="D9" s="94">
        <v>24</v>
      </c>
      <c r="E9" s="94">
        <v>1</v>
      </c>
      <c r="F9" s="94">
        <v>11</v>
      </c>
      <c r="G9" s="94">
        <v>0</v>
      </c>
      <c r="H9" s="24">
        <f t="shared" si="0"/>
        <v>126</v>
      </c>
      <c r="I9" s="8"/>
    </row>
    <row r="10" spans="1:9" s="256" customFormat="1" ht="12.75" x14ac:dyDescent="0.2">
      <c r="A10" s="13">
        <v>6</v>
      </c>
      <c r="B10" s="14">
        <v>44239</v>
      </c>
      <c r="C10" s="94">
        <v>76</v>
      </c>
      <c r="D10" s="94">
        <v>16</v>
      </c>
      <c r="E10" s="94">
        <v>0</v>
      </c>
      <c r="F10" s="94">
        <v>7</v>
      </c>
      <c r="G10" s="94">
        <v>0</v>
      </c>
      <c r="H10" s="24">
        <f t="shared" si="0"/>
        <v>99</v>
      </c>
      <c r="I10" s="8"/>
    </row>
    <row r="11" spans="1:9" ht="14.25" x14ac:dyDescent="0.2">
      <c r="A11" s="42" t="s">
        <v>36</v>
      </c>
    </row>
    <row r="12" spans="1:9" ht="14.25" x14ac:dyDescent="0.2">
      <c r="A12" s="127" t="s">
        <v>30</v>
      </c>
      <c r="B12" s="75"/>
      <c r="C12" s="75"/>
      <c r="D12" s="75"/>
      <c r="E12" s="75"/>
      <c r="F12" s="75"/>
      <c r="G12" s="75"/>
      <c r="H12" s="75"/>
      <c r="I12" s="75"/>
    </row>
    <row r="13" spans="1:9" ht="14.25" x14ac:dyDescent="0.2">
      <c r="A13" s="127" t="s">
        <v>93</v>
      </c>
      <c r="B13" s="127"/>
      <c r="C13" s="127"/>
      <c r="D13" s="127"/>
      <c r="E13" s="127"/>
      <c r="F13" s="127"/>
      <c r="G13" s="127"/>
      <c r="H13" s="127"/>
      <c r="I13" s="127"/>
    </row>
    <row r="14" spans="1:9" ht="14.25" x14ac:dyDescent="0.2">
      <c r="A14" s="16" t="s">
        <v>67</v>
      </c>
    </row>
    <row r="15" spans="1:9" ht="14.25" x14ac:dyDescent="0.2">
      <c r="A15" s="16" t="s">
        <v>66</v>
      </c>
    </row>
    <row r="16" spans="1:9" ht="12.6" customHeight="1" x14ac:dyDescent="0.2"/>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4"/>
  <sheetViews>
    <sheetView showGridLines="0" zoomScaleNormal="100" workbookViewId="0">
      <pane ySplit="5" topLeftCell="A48" activePane="bottomLeft" state="frozen"/>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42</v>
      </c>
      <c r="B1" s="40"/>
      <c r="C1" s="40"/>
      <c r="D1" s="40"/>
      <c r="E1" s="40"/>
      <c r="F1" s="40"/>
      <c r="G1" s="40"/>
      <c r="H1" s="40"/>
      <c r="I1" s="40"/>
      <c r="J1" s="40"/>
      <c r="K1" s="40"/>
      <c r="L1" s="40"/>
      <c r="M1" s="40"/>
      <c r="N1" s="40"/>
      <c r="O1" s="40"/>
    </row>
    <row r="2" spans="1:15" ht="14.25" x14ac:dyDescent="0.2">
      <c r="A2" s="39" t="s">
        <v>122</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32"/>
      <c r="D4" s="246"/>
      <c r="E4" s="246"/>
      <c r="F4" s="246"/>
      <c r="G4" s="246"/>
      <c r="H4" s="246" t="s">
        <v>60</v>
      </c>
      <c r="I4" s="246"/>
      <c r="J4" s="246"/>
      <c r="K4" s="246"/>
      <c r="L4" s="246"/>
      <c r="M4" s="246"/>
      <c r="N4" s="229"/>
    </row>
    <row r="5" spans="1:15" s="11" customFormat="1" ht="36" x14ac:dyDescent="0.2">
      <c r="A5" s="137" t="s">
        <v>1</v>
      </c>
      <c r="B5" s="138" t="s">
        <v>4</v>
      </c>
      <c r="C5" s="139" t="s">
        <v>47</v>
      </c>
      <c r="D5" s="139" t="s">
        <v>57</v>
      </c>
      <c r="E5" s="139" t="s">
        <v>48</v>
      </c>
      <c r="F5" s="139" t="s">
        <v>49</v>
      </c>
      <c r="G5" s="139" t="s">
        <v>50</v>
      </c>
      <c r="H5" s="139" t="s">
        <v>51</v>
      </c>
      <c r="I5" s="139" t="s">
        <v>52</v>
      </c>
      <c r="J5" s="139" t="s">
        <v>53</v>
      </c>
      <c r="K5" s="139" t="s">
        <v>54</v>
      </c>
      <c r="L5" s="139" t="s">
        <v>55</v>
      </c>
      <c r="M5" s="141" t="s">
        <v>56</v>
      </c>
      <c r="N5" s="140" t="s">
        <v>11</v>
      </c>
    </row>
    <row r="6" spans="1:15" s="11" customFormat="1" ht="12" x14ac:dyDescent="0.2">
      <c r="A6" s="13">
        <v>11</v>
      </c>
      <c r="B6" s="14">
        <v>43910</v>
      </c>
      <c r="C6" s="102" t="s">
        <v>40</v>
      </c>
      <c r="D6" s="102" t="s">
        <v>40</v>
      </c>
      <c r="E6" s="102" t="s">
        <v>40</v>
      </c>
      <c r="F6" s="102" t="s">
        <v>40</v>
      </c>
      <c r="G6" s="102" t="s">
        <v>40</v>
      </c>
      <c r="H6" s="102" t="s">
        <v>40</v>
      </c>
      <c r="I6" s="102" t="s">
        <v>40</v>
      </c>
      <c r="J6" s="102" t="s">
        <v>40</v>
      </c>
      <c r="K6" s="102" t="s">
        <v>40</v>
      </c>
      <c r="L6" s="102" t="s">
        <v>40</v>
      </c>
      <c r="M6" s="102" t="s">
        <v>40</v>
      </c>
      <c r="N6" s="175" t="s">
        <v>40</v>
      </c>
    </row>
    <row r="7" spans="1:15" s="11" customFormat="1" ht="12" x14ac:dyDescent="0.2">
      <c r="A7" s="13">
        <v>12</v>
      </c>
      <c r="B7" s="14">
        <v>43917</v>
      </c>
      <c r="C7" s="102" t="s">
        <v>40</v>
      </c>
      <c r="D7" s="102" t="s">
        <v>40</v>
      </c>
      <c r="E7" s="102" t="s">
        <v>40</v>
      </c>
      <c r="F7" s="102" t="s">
        <v>40</v>
      </c>
      <c r="G7" s="102" t="s">
        <v>40</v>
      </c>
      <c r="H7" s="102" t="s">
        <v>40</v>
      </c>
      <c r="I7" s="102" t="s">
        <v>40</v>
      </c>
      <c r="J7" s="102" t="s">
        <v>40</v>
      </c>
      <c r="K7" s="102" t="s">
        <v>40</v>
      </c>
      <c r="L7" s="102" t="s">
        <v>40</v>
      </c>
      <c r="M7" s="102" t="s">
        <v>40</v>
      </c>
      <c r="N7" s="175" t="s">
        <v>40</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7">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7">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7">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7">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7">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7">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5"/>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5"/>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SUM(C50:M50)</f>
        <v>41</v>
      </c>
    </row>
    <row r="51" spans="1:16" x14ac:dyDescent="0.2">
      <c r="A51" s="13">
        <v>4</v>
      </c>
      <c r="B51" s="14">
        <v>44225</v>
      </c>
      <c r="C51" s="142">
        <v>4</v>
      </c>
      <c r="D51" s="142">
        <v>3</v>
      </c>
      <c r="E51" s="142">
        <v>2</v>
      </c>
      <c r="F51" s="142">
        <v>1</v>
      </c>
      <c r="G51" s="142">
        <v>1</v>
      </c>
      <c r="H51" s="142">
        <v>2</v>
      </c>
      <c r="I51" s="142">
        <v>2</v>
      </c>
      <c r="J51" s="142">
        <v>3</v>
      </c>
      <c r="K51" s="142">
        <v>1</v>
      </c>
      <c r="L51" s="142">
        <v>1</v>
      </c>
      <c r="M51" s="142">
        <v>2</v>
      </c>
      <c r="N51" s="164">
        <f>SUM(C51:M51)</f>
        <v>22</v>
      </c>
    </row>
    <row r="52" spans="1:16" s="255" customFormat="1" x14ac:dyDescent="0.2">
      <c r="A52" s="13">
        <v>5</v>
      </c>
      <c r="B52" s="14">
        <v>44232</v>
      </c>
      <c r="C52" s="142">
        <v>5</v>
      </c>
      <c r="D52" s="142">
        <v>2</v>
      </c>
      <c r="E52" s="142">
        <v>5</v>
      </c>
      <c r="F52" s="142">
        <v>1</v>
      </c>
      <c r="G52" s="142">
        <v>1</v>
      </c>
      <c r="H52" s="142">
        <v>2</v>
      </c>
      <c r="I52" s="142">
        <v>1</v>
      </c>
      <c r="J52" s="142">
        <v>1</v>
      </c>
      <c r="K52" s="142">
        <v>2</v>
      </c>
      <c r="L52" s="142">
        <v>3</v>
      </c>
      <c r="M52" s="142">
        <v>1</v>
      </c>
      <c r="N52" s="164">
        <f>SUM(C52:M52)</f>
        <v>24</v>
      </c>
      <c r="P52" s="256"/>
    </row>
    <row r="53" spans="1:16" s="255" customFormat="1" x14ac:dyDescent="0.2">
      <c r="A53" s="13">
        <v>6</v>
      </c>
      <c r="B53" s="14">
        <v>44239</v>
      </c>
      <c r="C53" s="142">
        <v>0</v>
      </c>
      <c r="D53" s="142">
        <v>0</v>
      </c>
      <c r="E53" s="142">
        <v>1</v>
      </c>
      <c r="F53" s="142">
        <v>3</v>
      </c>
      <c r="G53" s="142">
        <v>1</v>
      </c>
      <c r="H53" s="142">
        <v>1</v>
      </c>
      <c r="I53" s="142">
        <v>1</v>
      </c>
      <c r="J53" s="142">
        <v>1</v>
      </c>
      <c r="K53" s="142">
        <v>1</v>
      </c>
      <c r="L53" s="142">
        <v>2</v>
      </c>
      <c r="M53" s="142">
        <v>5</v>
      </c>
      <c r="N53" s="164">
        <f>SUM(C53:M53)</f>
        <v>16</v>
      </c>
      <c r="P53" s="256"/>
    </row>
    <row r="54" spans="1:16" s="40" customFormat="1" x14ac:dyDescent="0.2">
      <c r="A54" s="170" t="s">
        <v>108</v>
      </c>
      <c r="B54" s="166"/>
      <c r="C54" s="168"/>
      <c r="D54" s="168"/>
      <c r="E54" s="168"/>
      <c r="F54" s="168"/>
      <c r="G54" s="168"/>
      <c r="H54" s="168"/>
      <c r="I54" s="168"/>
      <c r="J54" s="168"/>
      <c r="K54" s="168"/>
      <c r="L54" s="168"/>
      <c r="M54" s="168"/>
      <c r="N54" s="169"/>
      <c r="O54" s="217"/>
      <c r="P54" s="7"/>
    </row>
    <row r="55" spans="1:16" s="40" customFormat="1" x14ac:dyDescent="0.2">
      <c r="A55" s="167" t="s">
        <v>107</v>
      </c>
      <c r="B55" s="166"/>
      <c r="C55" s="168"/>
      <c r="D55" s="168"/>
      <c r="E55" s="168"/>
      <c r="F55" s="168"/>
      <c r="G55" s="168"/>
      <c r="H55" s="168"/>
      <c r="I55" s="168"/>
      <c r="J55" s="168"/>
      <c r="K55" s="168"/>
      <c r="L55" s="168"/>
      <c r="M55" s="168"/>
      <c r="N55" s="169"/>
      <c r="O55" s="217"/>
      <c r="P55" s="7"/>
    </row>
    <row r="56" spans="1:16" s="40" customFormat="1" x14ac:dyDescent="0.2">
      <c r="A56" s="167" t="s">
        <v>109</v>
      </c>
      <c r="B56" s="166"/>
      <c r="C56" s="168"/>
      <c r="D56" s="168"/>
      <c r="E56" s="168"/>
      <c r="F56" s="168"/>
      <c r="G56" s="168"/>
      <c r="H56" s="168"/>
      <c r="I56" s="168"/>
      <c r="J56" s="168"/>
      <c r="K56" s="168"/>
      <c r="L56" s="168"/>
      <c r="M56" s="168"/>
      <c r="N56" s="169"/>
      <c r="O56" s="217"/>
      <c r="P56" s="7"/>
    </row>
    <row r="57" spans="1:16" x14ac:dyDescent="0.2">
      <c r="A57" s="218"/>
      <c r="B57" s="218"/>
      <c r="C57" s="218"/>
      <c r="D57" s="218"/>
      <c r="E57" s="218"/>
      <c r="F57" s="218"/>
      <c r="G57" s="218"/>
      <c r="H57" s="218"/>
      <c r="I57" s="218"/>
      <c r="J57" s="218"/>
      <c r="K57" s="218"/>
      <c r="L57" s="218"/>
      <c r="M57" s="218"/>
      <c r="N57" s="218"/>
      <c r="O57" s="218"/>
      <c r="P57" s="7"/>
    </row>
    <row r="58" spans="1:16" s="40" customFormat="1" ht="14.25" x14ac:dyDescent="0.2">
      <c r="A58" s="219" t="s">
        <v>36</v>
      </c>
      <c r="B58" s="220"/>
      <c r="C58" s="220"/>
      <c r="D58" s="220"/>
      <c r="E58" s="220"/>
      <c r="F58" s="221"/>
      <c r="G58" s="221"/>
      <c r="H58" s="221"/>
      <c r="I58" s="221"/>
      <c r="J58" s="221"/>
      <c r="K58" s="221"/>
      <c r="L58" s="221"/>
      <c r="M58" s="221"/>
      <c r="N58" s="221"/>
      <c r="O58" s="7"/>
      <c r="P58" s="7"/>
    </row>
    <row r="59" spans="1:16" ht="14.25" x14ac:dyDescent="0.2">
      <c r="A59" s="221" t="s">
        <v>30</v>
      </c>
      <c r="B59" s="218"/>
      <c r="C59" s="218"/>
      <c r="D59" s="218"/>
      <c r="E59" s="218"/>
      <c r="F59" s="218"/>
      <c r="G59" s="218"/>
      <c r="H59" s="218"/>
      <c r="I59" s="218"/>
      <c r="J59" s="218"/>
      <c r="K59" s="218"/>
      <c r="L59" s="218"/>
      <c r="M59" s="218"/>
      <c r="N59" s="218"/>
      <c r="O59" s="218"/>
      <c r="P59" s="7"/>
    </row>
    <row r="60" spans="1:16" ht="14.25" x14ac:dyDescent="0.2">
      <c r="A60" s="221" t="s">
        <v>87</v>
      </c>
      <c r="B60" s="218"/>
      <c r="C60" s="218"/>
      <c r="D60" s="218"/>
      <c r="E60" s="218"/>
      <c r="F60" s="218"/>
      <c r="G60" s="218"/>
      <c r="H60" s="218"/>
      <c r="I60" s="218"/>
      <c r="J60" s="218"/>
      <c r="K60" s="218"/>
      <c r="L60" s="218"/>
      <c r="M60" s="218"/>
      <c r="N60" s="218"/>
      <c r="O60" s="218"/>
      <c r="P60" s="7"/>
    </row>
    <row r="61" spans="1:16" ht="14.25" x14ac:dyDescent="0.2">
      <c r="A61" s="221" t="s">
        <v>94</v>
      </c>
      <c r="B61" s="218"/>
      <c r="C61" s="218"/>
      <c r="D61" s="218"/>
      <c r="E61" s="218"/>
      <c r="F61" s="218"/>
      <c r="G61" s="218"/>
      <c r="H61" s="218"/>
      <c r="I61" s="218"/>
      <c r="J61" s="218"/>
      <c r="K61" s="218"/>
      <c r="L61" s="218"/>
      <c r="M61" s="218"/>
      <c r="N61" s="218"/>
      <c r="O61" s="218"/>
      <c r="P61" s="7"/>
    </row>
    <row r="62" spans="1:16" ht="13.5" x14ac:dyDescent="0.2">
      <c r="A62" s="222" t="s">
        <v>81</v>
      </c>
      <c r="B62" s="218"/>
      <c r="C62" s="218"/>
      <c r="D62" s="218"/>
      <c r="E62" s="218"/>
      <c r="F62" s="218"/>
      <c r="G62" s="218"/>
      <c r="H62" s="218"/>
      <c r="I62" s="218"/>
      <c r="J62" s="218"/>
      <c r="K62" s="218"/>
      <c r="L62" s="218"/>
      <c r="M62" s="218"/>
      <c r="N62" s="218"/>
      <c r="O62" s="218"/>
      <c r="P62" s="7"/>
    </row>
    <row r="63" spans="1:16" x14ac:dyDescent="0.2">
      <c r="A63" s="218"/>
      <c r="B63" s="218"/>
      <c r="C63" s="218"/>
      <c r="D63" s="218"/>
      <c r="E63" s="218"/>
      <c r="F63" s="218"/>
      <c r="G63" s="218"/>
      <c r="H63" s="218"/>
      <c r="I63" s="218"/>
      <c r="J63" s="218"/>
      <c r="K63" s="218"/>
      <c r="L63" s="218"/>
      <c r="M63" s="218"/>
      <c r="N63" s="218"/>
      <c r="O63" s="218"/>
      <c r="P63" s="7"/>
    </row>
    <row r="64" spans="1:16" x14ac:dyDescent="0.2">
      <c r="A64" s="218"/>
      <c r="B64" s="218"/>
      <c r="C64" s="218"/>
      <c r="D64" s="218"/>
      <c r="E64" s="218"/>
      <c r="F64" s="218"/>
      <c r="G64" s="218"/>
      <c r="H64" s="218"/>
      <c r="I64" s="218"/>
      <c r="J64" s="218"/>
      <c r="K64" s="218"/>
      <c r="L64" s="218"/>
      <c r="M64" s="218"/>
      <c r="N64" s="218"/>
      <c r="O64" s="218"/>
      <c r="P64" s="7"/>
    </row>
    <row r="65" spans="1:16" x14ac:dyDescent="0.2">
      <c r="A65" s="218"/>
      <c r="B65" s="218"/>
      <c r="C65" s="218"/>
      <c r="D65" s="218"/>
      <c r="E65" s="218"/>
      <c r="F65" s="218"/>
      <c r="G65" s="218"/>
      <c r="H65" s="218"/>
      <c r="I65" s="218"/>
      <c r="J65" s="218"/>
      <c r="K65" s="218"/>
      <c r="L65" s="218"/>
      <c r="M65" s="218"/>
      <c r="N65" s="218"/>
      <c r="O65" s="218"/>
      <c r="P65" s="7"/>
    </row>
    <row r="66" spans="1:16" x14ac:dyDescent="0.2">
      <c r="A66" s="218"/>
      <c r="B66" s="218"/>
      <c r="C66" s="218"/>
      <c r="D66" s="218"/>
      <c r="E66" s="218"/>
      <c r="F66" s="218"/>
      <c r="G66" s="218"/>
      <c r="H66" s="218"/>
      <c r="I66" s="218"/>
      <c r="J66" s="218"/>
      <c r="K66" s="218"/>
      <c r="L66" s="218"/>
      <c r="M66" s="218"/>
      <c r="N66" s="218"/>
      <c r="O66" s="218"/>
      <c r="P66" s="7"/>
    </row>
    <row r="67" spans="1:16" x14ac:dyDescent="0.2">
      <c r="A67" s="218"/>
      <c r="B67" s="218"/>
      <c r="C67" s="218"/>
      <c r="D67" s="218"/>
      <c r="E67" s="218"/>
      <c r="F67" s="218"/>
      <c r="G67" s="218"/>
      <c r="H67" s="218"/>
      <c r="I67" s="218"/>
      <c r="J67" s="218"/>
      <c r="K67" s="218"/>
      <c r="L67" s="218"/>
      <c r="M67" s="218"/>
      <c r="N67" s="218"/>
      <c r="O67" s="218"/>
      <c r="P67" s="7"/>
    </row>
    <row r="68" spans="1:16" x14ac:dyDescent="0.2">
      <c r="A68" s="218"/>
      <c r="B68" s="218"/>
      <c r="C68" s="218"/>
      <c r="D68" s="218"/>
      <c r="E68" s="218"/>
      <c r="F68" s="218"/>
      <c r="G68" s="218"/>
      <c r="H68" s="218"/>
      <c r="I68" s="218"/>
      <c r="J68" s="218"/>
      <c r="K68" s="218"/>
      <c r="L68" s="218"/>
      <c r="M68" s="218"/>
      <c r="N68" s="218"/>
      <c r="O68" s="218"/>
      <c r="P68" s="7"/>
    </row>
    <row r="69" spans="1:16" x14ac:dyDescent="0.2">
      <c r="A69" s="218"/>
      <c r="B69" s="218"/>
      <c r="C69" s="218"/>
      <c r="D69" s="218"/>
      <c r="E69" s="218"/>
      <c r="F69" s="218"/>
      <c r="G69" s="218"/>
      <c r="H69" s="218"/>
      <c r="I69" s="218"/>
      <c r="J69" s="218"/>
      <c r="K69" s="218"/>
      <c r="L69" s="218"/>
      <c r="M69" s="218"/>
      <c r="N69" s="218"/>
      <c r="O69" s="218"/>
      <c r="P69" s="7"/>
    </row>
    <row r="70" spans="1:16" x14ac:dyDescent="0.2">
      <c r="A70" s="218"/>
      <c r="B70" s="218"/>
      <c r="C70" s="218"/>
      <c r="D70" s="218"/>
      <c r="E70" s="218"/>
      <c r="F70" s="218"/>
      <c r="G70" s="218"/>
      <c r="H70" s="218"/>
      <c r="I70" s="218"/>
      <c r="J70" s="218"/>
      <c r="K70" s="218"/>
      <c r="L70" s="218"/>
      <c r="M70" s="218"/>
      <c r="N70" s="218"/>
      <c r="O70" s="218"/>
      <c r="P70" s="7"/>
    </row>
    <row r="71" spans="1:16" x14ac:dyDescent="0.2">
      <c r="A71" s="218"/>
      <c r="B71" s="218"/>
      <c r="C71" s="218"/>
      <c r="D71" s="218"/>
      <c r="E71" s="218"/>
      <c r="F71" s="218"/>
      <c r="G71" s="218"/>
      <c r="H71" s="218"/>
      <c r="I71" s="218"/>
      <c r="J71" s="218"/>
      <c r="K71" s="218"/>
      <c r="L71" s="218"/>
      <c r="M71" s="218"/>
      <c r="N71" s="218"/>
      <c r="O71" s="218"/>
      <c r="P71" s="7"/>
    </row>
    <row r="72" spans="1:16" x14ac:dyDescent="0.2">
      <c r="A72" s="218"/>
      <c r="B72" s="218"/>
      <c r="C72" s="218"/>
      <c r="D72" s="218"/>
      <c r="E72" s="218"/>
      <c r="F72" s="218"/>
      <c r="G72" s="218"/>
      <c r="H72" s="218"/>
      <c r="I72" s="218"/>
      <c r="J72" s="218"/>
      <c r="K72" s="218"/>
      <c r="L72" s="218"/>
      <c r="M72" s="218"/>
      <c r="N72" s="218"/>
      <c r="O72" s="218"/>
      <c r="P72" s="7"/>
    </row>
    <row r="73" spans="1:16" x14ac:dyDescent="0.2">
      <c r="A73" s="218"/>
      <c r="B73" s="218"/>
      <c r="C73" s="218"/>
      <c r="D73" s="218"/>
      <c r="E73" s="218"/>
      <c r="F73" s="218"/>
      <c r="G73" s="218"/>
      <c r="H73" s="218"/>
      <c r="I73" s="218"/>
      <c r="J73" s="218"/>
      <c r="K73" s="218"/>
      <c r="L73" s="218"/>
      <c r="M73" s="218"/>
      <c r="N73" s="218"/>
      <c r="O73" s="218"/>
      <c r="P73" s="7"/>
    </row>
    <row r="74" spans="1:16" x14ac:dyDescent="0.2">
      <c r="A74" s="218"/>
      <c r="B74" s="218"/>
      <c r="C74" s="218"/>
      <c r="D74" s="218"/>
      <c r="E74" s="218"/>
      <c r="F74" s="218"/>
      <c r="G74" s="218"/>
      <c r="H74" s="218"/>
      <c r="I74" s="218"/>
      <c r="J74" s="218"/>
      <c r="K74" s="218"/>
      <c r="L74" s="218"/>
      <c r="M74" s="218"/>
      <c r="N74" s="218"/>
      <c r="O74" s="218"/>
      <c r="P74" s="7"/>
    </row>
  </sheetData>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71"/>
  <sheetViews>
    <sheetView workbookViewId="0">
      <pane ySplit="4" topLeftCell="A324" activePane="bottomLeft" state="frozen"/>
      <selection pane="bottomLeft"/>
    </sheetView>
  </sheetViews>
  <sheetFormatPr defaultColWidth="0" defaultRowHeight="12.75" zeroHeight="1" x14ac:dyDescent="0.2"/>
  <cols>
    <col min="1" max="1" width="11.28515625" style="40" customWidth="1"/>
    <col min="2" max="6" width="11" style="40" customWidth="1"/>
    <col min="7" max="7" width="9.140625" style="40" customWidth="1"/>
    <col min="8" max="8" width="9.85546875" style="40" customWidth="1"/>
    <col min="9" max="11" width="16.425781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121</v>
      </c>
      <c r="I2" s="79"/>
    </row>
    <row r="3" spans="1:9" ht="14.25" x14ac:dyDescent="0.2">
      <c r="I3" s="79"/>
    </row>
    <row r="4" spans="1:9" s="11" customFormat="1" ht="24.75" thickBot="1" x14ac:dyDescent="0.25">
      <c r="A4" s="115" t="s">
        <v>41</v>
      </c>
      <c r="B4" s="149" t="s">
        <v>29</v>
      </c>
      <c r="C4" s="149" t="s">
        <v>33</v>
      </c>
      <c r="D4" s="149" t="s">
        <v>31</v>
      </c>
      <c r="E4" s="149" t="s">
        <v>34</v>
      </c>
      <c r="F4" s="149" t="s">
        <v>88</v>
      </c>
      <c r="G4" s="80" t="s">
        <v>11</v>
      </c>
      <c r="H4" s="80" t="s">
        <v>63</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35"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35"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9" ht="14.25" x14ac:dyDescent="0.2">
      <c r="A305" s="108">
        <v>44209</v>
      </c>
      <c r="B305" s="150">
        <v>25</v>
      </c>
      <c r="C305" s="150">
        <v>3</v>
      </c>
      <c r="D305" s="150">
        <v>0</v>
      </c>
      <c r="E305" s="150">
        <v>0</v>
      </c>
      <c r="F305" s="150">
        <v>0</v>
      </c>
      <c r="G305" s="13">
        <f t="shared" si="18"/>
        <v>28</v>
      </c>
      <c r="H305" s="13">
        <f t="shared" si="16"/>
        <v>2076</v>
      </c>
      <c r="I305" s="79"/>
    </row>
    <row r="306" spans="1:9" ht="14.25" x14ac:dyDescent="0.2">
      <c r="A306" s="108">
        <v>44210</v>
      </c>
      <c r="B306" s="150">
        <v>14</v>
      </c>
      <c r="C306" s="150">
        <v>3</v>
      </c>
      <c r="D306" s="150">
        <v>0</v>
      </c>
      <c r="E306" s="150">
        <v>3</v>
      </c>
      <c r="F306" s="150">
        <v>0</v>
      </c>
      <c r="G306" s="13">
        <f t="shared" si="18"/>
        <v>20</v>
      </c>
      <c r="H306" s="13">
        <f t="shared" si="16"/>
        <v>2096</v>
      </c>
      <c r="I306" s="79"/>
    </row>
    <row r="307" spans="1:9" ht="14.25" x14ac:dyDescent="0.2">
      <c r="A307" s="108">
        <v>44211</v>
      </c>
      <c r="B307" s="150">
        <v>22</v>
      </c>
      <c r="C307" s="150">
        <v>10</v>
      </c>
      <c r="D307" s="150">
        <v>1</v>
      </c>
      <c r="E307" s="150">
        <v>0</v>
      </c>
      <c r="F307" s="150">
        <v>0</v>
      </c>
      <c r="G307" s="13">
        <f t="shared" si="18"/>
        <v>33</v>
      </c>
      <c r="H307" s="13">
        <f t="shared" si="16"/>
        <v>2129</v>
      </c>
      <c r="I307" s="79"/>
    </row>
    <row r="308" spans="1:9" ht="14.25" x14ac:dyDescent="0.2">
      <c r="A308" s="108">
        <v>44212</v>
      </c>
      <c r="B308" s="150">
        <v>1</v>
      </c>
      <c r="C308" s="150">
        <v>0</v>
      </c>
      <c r="D308" s="150">
        <v>0</v>
      </c>
      <c r="E308" s="150">
        <v>0</v>
      </c>
      <c r="F308" s="150">
        <v>0</v>
      </c>
      <c r="G308" s="13">
        <f t="shared" si="18"/>
        <v>1</v>
      </c>
      <c r="H308" s="13">
        <f t="shared" si="16"/>
        <v>2130</v>
      </c>
      <c r="I308" s="79"/>
    </row>
    <row r="309" spans="1:9" ht="14.25" x14ac:dyDescent="0.2">
      <c r="A309" s="108">
        <v>44213</v>
      </c>
      <c r="B309" s="150">
        <v>0</v>
      </c>
      <c r="C309" s="150">
        <v>0</v>
      </c>
      <c r="D309" s="150">
        <v>0</v>
      </c>
      <c r="E309" s="150">
        <v>0</v>
      </c>
      <c r="F309" s="150">
        <v>0</v>
      </c>
      <c r="G309" s="13">
        <f t="shared" si="18"/>
        <v>0</v>
      </c>
      <c r="H309" s="13">
        <f t="shared" si="16"/>
        <v>2130</v>
      </c>
      <c r="I309" s="79"/>
    </row>
    <row r="310" spans="1:9" ht="14.25" x14ac:dyDescent="0.2">
      <c r="A310" s="108">
        <v>44214</v>
      </c>
      <c r="B310" s="150">
        <v>43</v>
      </c>
      <c r="C310" s="150">
        <v>15</v>
      </c>
      <c r="D310" s="150">
        <v>0</v>
      </c>
      <c r="E310" s="150">
        <v>4</v>
      </c>
      <c r="F310" s="150">
        <v>0</v>
      </c>
      <c r="G310" s="13">
        <f t="shared" si="18"/>
        <v>62</v>
      </c>
      <c r="H310" s="13">
        <f t="shared" si="16"/>
        <v>2192</v>
      </c>
      <c r="I310" s="79"/>
    </row>
    <row r="311" spans="1:9" ht="14.25" x14ac:dyDescent="0.2">
      <c r="A311" s="108">
        <v>44215</v>
      </c>
      <c r="B311" s="150">
        <v>18</v>
      </c>
      <c r="C311" s="150">
        <v>5</v>
      </c>
      <c r="D311" s="150">
        <v>0</v>
      </c>
      <c r="E311" s="150">
        <v>5</v>
      </c>
      <c r="F311" s="150">
        <v>0</v>
      </c>
      <c r="G311" s="13">
        <f t="shared" si="18"/>
        <v>28</v>
      </c>
      <c r="H311" s="13">
        <f t="shared" si="16"/>
        <v>2220</v>
      </c>
      <c r="I311" s="79"/>
    </row>
    <row r="312" spans="1:9" ht="14.25" x14ac:dyDescent="0.2">
      <c r="A312" s="108">
        <v>44216</v>
      </c>
      <c r="B312" s="150">
        <v>23</v>
      </c>
      <c r="C312" s="150">
        <v>11</v>
      </c>
      <c r="D312" s="150">
        <v>0</v>
      </c>
      <c r="E312" s="150">
        <v>1</v>
      </c>
      <c r="F312" s="150">
        <v>0</v>
      </c>
      <c r="G312" s="13">
        <f t="shared" si="18"/>
        <v>35</v>
      </c>
      <c r="H312" s="13">
        <f t="shared" si="16"/>
        <v>2255</v>
      </c>
      <c r="I312" s="79"/>
    </row>
    <row r="313" spans="1:9" ht="14.25" x14ac:dyDescent="0.2">
      <c r="A313" s="108">
        <v>44217</v>
      </c>
      <c r="B313" s="150">
        <v>18</v>
      </c>
      <c r="C313" s="150">
        <v>6</v>
      </c>
      <c r="D313" s="150">
        <v>0</v>
      </c>
      <c r="E313" s="150">
        <v>4</v>
      </c>
      <c r="F313" s="150">
        <v>1</v>
      </c>
      <c r="G313" s="13">
        <f t="shared" si="18"/>
        <v>29</v>
      </c>
      <c r="H313" s="13">
        <f t="shared" si="16"/>
        <v>2284</v>
      </c>
      <c r="I313" s="79"/>
    </row>
    <row r="314" spans="1:9" ht="14.25" x14ac:dyDescent="0.2">
      <c r="A314" s="108">
        <v>44218</v>
      </c>
      <c r="B314" s="150">
        <v>20</v>
      </c>
      <c r="C314" s="150">
        <v>4</v>
      </c>
      <c r="D314" s="150">
        <v>0</v>
      </c>
      <c r="E314" s="150">
        <v>3</v>
      </c>
      <c r="F314" s="150">
        <v>0</v>
      </c>
      <c r="G314" s="13">
        <f t="shared" si="18"/>
        <v>27</v>
      </c>
      <c r="H314" s="13">
        <f t="shared" si="16"/>
        <v>2311</v>
      </c>
      <c r="I314" s="79"/>
    </row>
    <row r="315" spans="1:9" ht="14.25" x14ac:dyDescent="0.2">
      <c r="A315" s="108">
        <v>44219</v>
      </c>
      <c r="B315" s="150">
        <v>0</v>
      </c>
      <c r="C315" s="150">
        <v>0</v>
      </c>
      <c r="D315" s="150">
        <v>0</v>
      </c>
      <c r="E315" s="150">
        <v>0</v>
      </c>
      <c r="F315" s="150">
        <v>0</v>
      </c>
      <c r="G315" s="13">
        <f t="shared" si="18"/>
        <v>0</v>
      </c>
      <c r="H315" s="13">
        <f t="shared" si="16"/>
        <v>2311</v>
      </c>
      <c r="I315" s="79"/>
    </row>
    <row r="316" spans="1:9" ht="14.25" x14ac:dyDescent="0.2">
      <c r="A316" s="108">
        <v>44220</v>
      </c>
      <c r="B316" s="150">
        <v>0</v>
      </c>
      <c r="C316" s="150">
        <v>0</v>
      </c>
      <c r="D316" s="150">
        <v>0</v>
      </c>
      <c r="E316" s="150">
        <v>0</v>
      </c>
      <c r="F316" s="150">
        <v>0</v>
      </c>
      <c r="G316" s="13">
        <f t="shared" si="18"/>
        <v>0</v>
      </c>
      <c r="H316" s="13">
        <f t="shared" si="16"/>
        <v>2311</v>
      </c>
      <c r="I316" s="79"/>
    </row>
    <row r="317" spans="1:9" ht="14.25" x14ac:dyDescent="0.2">
      <c r="A317" s="108">
        <v>44221</v>
      </c>
      <c r="B317" s="150">
        <v>25</v>
      </c>
      <c r="C317" s="150">
        <v>7</v>
      </c>
      <c r="D317" s="150">
        <v>0</v>
      </c>
      <c r="E317" s="150">
        <v>3</v>
      </c>
      <c r="F317" s="150">
        <v>0</v>
      </c>
      <c r="G317" s="13">
        <f>SUM(B317:F317)</f>
        <v>35</v>
      </c>
      <c r="H317" s="13">
        <f t="shared" si="16"/>
        <v>2346</v>
      </c>
      <c r="I317" s="79"/>
    </row>
    <row r="318" spans="1:9" ht="14.25" x14ac:dyDescent="0.2">
      <c r="A318" s="108">
        <v>44222</v>
      </c>
      <c r="B318" s="150">
        <v>24</v>
      </c>
      <c r="C318" s="150">
        <v>5</v>
      </c>
      <c r="D318" s="150">
        <v>0</v>
      </c>
      <c r="E318" s="150">
        <v>3</v>
      </c>
      <c r="F318" s="150">
        <v>0</v>
      </c>
      <c r="G318" s="13">
        <f t="shared" si="18"/>
        <v>32</v>
      </c>
      <c r="H318" s="13">
        <f t="shared" si="16"/>
        <v>2378</v>
      </c>
      <c r="I318" s="79"/>
    </row>
    <row r="319" spans="1:9" ht="14.25" x14ac:dyDescent="0.2">
      <c r="A319" s="108">
        <v>44223</v>
      </c>
      <c r="B319" s="150">
        <v>20</v>
      </c>
      <c r="C319" s="150">
        <v>4</v>
      </c>
      <c r="D319" s="150">
        <v>0</v>
      </c>
      <c r="E319" s="150">
        <v>3</v>
      </c>
      <c r="F319" s="150">
        <v>0</v>
      </c>
      <c r="G319" s="13">
        <f t="shared" si="18"/>
        <v>27</v>
      </c>
      <c r="H319" s="13">
        <f t="shared" si="16"/>
        <v>2405</v>
      </c>
      <c r="I319" s="79"/>
    </row>
    <row r="320" spans="1:9" ht="14.25" x14ac:dyDescent="0.2">
      <c r="A320" s="108">
        <v>44224</v>
      </c>
      <c r="B320" s="150">
        <v>16</v>
      </c>
      <c r="C320" s="150">
        <v>4</v>
      </c>
      <c r="D320" s="150">
        <v>0</v>
      </c>
      <c r="E320" s="150">
        <v>1</v>
      </c>
      <c r="F320" s="150">
        <v>0</v>
      </c>
      <c r="G320" s="13">
        <f t="shared" si="18"/>
        <v>21</v>
      </c>
      <c r="H320" s="13">
        <f t="shared" si="16"/>
        <v>2426</v>
      </c>
      <c r="I320" s="79"/>
    </row>
    <row r="321" spans="1:9" ht="14.25" x14ac:dyDescent="0.2">
      <c r="A321" s="108">
        <v>44225</v>
      </c>
      <c r="B321" s="150">
        <v>18</v>
      </c>
      <c r="C321" s="150">
        <v>2</v>
      </c>
      <c r="D321" s="150">
        <v>0</v>
      </c>
      <c r="E321" s="150">
        <v>2</v>
      </c>
      <c r="F321" s="150">
        <v>0</v>
      </c>
      <c r="G321" s="13">
        <f t="shared" si="18"/>
        <v>22</v>
      </c>
      <c r="H321" s="13">
        <f t="shared" si="16"/>
        <v>2448</v>
      </c>
      <c r="I321" s="79"/>
    </row>
    <row r="322" spans="1:9" s="256" customFormat="1" ht="14.25" x14ac:dyDescent="0.2">
      <c r="A322" s="108">
        <v>44226</v>
      </c>
      <c r="B322" s="150">
        <v>0</v>
      </c>
      <c r="C322" s="150">
        <v>0</v>
      </c>
      <c r="D322" s="150">
        <v>0</v>
      </c>
      <c r="E322" s="150">
        <v>0</v>
      </c>
      <c r="F322" s="150">
        <v>0</v>
      </c>
      <c r="G322" s="13">
        <f t="shared" si="18"/>
        <v>0</v>
      </c>
      <c r="H322" s="13">
        <f t="shared" si="16"/>
        <v>2448</v>
      </c>
      <c r="I322" s="79"/>
    </row>
    <row r="323" spans="1:9" s="256" customFormat="1" ht="14.25" x14ac:dyDescent="0.2">
      <c r="A323" s="108">
        <v>44227</v>
      </c>
      <c r="B323" s="150">
        <v>0</v>
      </c>
      <c r="C323" s="150">
        <v>0</v>
      </c>
      <c r="D323" s="150">
        <v>0</v>
      </c>
      <c r="E323" s="150">
        <v>0</v>
      </c>
      <c r="F323" s="150">
        <v>0</v>
      </c>
      <c r="G323" s="13">
        <f t="shared" si="18"/>
        <v>0</v>
      </c>
      <c r="H323" s="13">
        <f t="shared" si="16"/>
        <v>2448</v>
      </c>
      <c r="I323" s="79"/>
    </row>
    <row r="324" spans="1:9" s="256" customFormat="1" ht="14.25" x14ac:dyDescent="0.2">
      <c r="A324" s="108">
        <v>44228</v>
      </c>
      <c r="B324" s="150">
        <v>28</v>
      </c>
      <c r="C324" s="150">
        <v>5</v>
      </c>
      <c r="D324" s="150">
        <v>1</v>
      </c>
      <c r="E324" s="150">
        <v>3</v>
      </c>
      <c r="F324" s="150">
        <v>0</v>
      </c>
      <c r="G324" s="13">
        <f t="shared" si="18"/>
        <v>37</v>
      </c>
      <c r="H324" s="13">
        <f t="shared" si="16"/>
        <v>2485</v>
      </c>
      <c r="I324" s="79"/>
    </row>
    <row r="325" spans="1:9" s="256" customFormat="1" ht="14.25" x14ac:dyDescent="0.2">
      <c r="A325" s="108">
        <v>44229</v>
      </c>
      <c r="B325" s="150">
        <v>22</v>
      </c>
      <c r="C325" s="150">
        <v>9</v>
      </c>
      <c r="D325" s="150">
        <v>0</v>
      </c>
      <c r="E325" s="150">
        <v>2</v>
      </c>
      <c r="F325" s="150">
        <v>0</v>
      </c>
      <c r="G325" s="13">
        <f t="shared" si="18"/>
        <v>33</v>
      </c>
      <c r="H325" s="13">
        <f t="shared" si="16"/>
        <v>2518</v>
      </c>
      <c r="I325" s="79"/>
    </row>
    <row r="326" spans="1:9" s="256" customFormat="1" ht="14.25" x14ac:dyDescent="0.2">
      <c r="A326" s="108">
        <v>44230</v>
      </c>
      <c r="B326" s="150">
        <v>16</v>
      </c>
      <c r="C326" s="150">
        <v>4</v>
      </c>
      <c r="D326" s="150">
        <v>0</v>
      </c>
      <c r="E326" s="150">
        <v>1</v>
      </c>
      <c r="F326" s="150">
        <v>0</v>
      </c>
      <c r="G326" s="13">
        <f t="shared" si="18"/>
        <v>21</v>
      </c>
      <c r="H326" s="13">
        <f t="shared" si="16"/>
        <v>2539</v>
      </c>
      <c r="I326" s="79"/>
    </row>
    <row r="327" spans="1:9" s="256" customFormat="1" ht="14.25" x14ac:dyDescent="0.2">
      <c r="A327" s="108">
        <v>44231</v>
      </c>
      <c r="B327" s="150">
        <v>9</v>
      </c>
      <c r="C327" s="150">
        <v>2</v>
      </c>
      <c r="D327" s="150">
        <v>0</v>
      </c>
      <c r="E327" s="150">
        <v>3</v>
      </c>
      <c r="F327" s="150">
        <v>0</v>
      </c>
      <c r="G327" s="13">
        <f t="shared" si="18"/>
        <v>14</v>
      </c>
      <c r="H327" s="13">
        <f t="shared" si="16"/>
        <v>2553</v>
      </c>
      <c r="I327" s="79"/>
    </row>
    <row r="328" spans="1:9" s="256" customFormat="1" ht="14.25" x14ac:dyDescent="0.2">
      <c r="A328" s="108">
        <v>44232</v>
      </c>
      <c r="B328" s="150">
        <v>15</v>
      </c>
      <c r="C328" s="150">
        <v>4</v>
      </c>
      <c r="D328" s="150">
        <v>0</v>
      </c>
      <c r="E328" s="150">
        <v>2</v>
      </c>
      <c r="F328" s="150">
        <v>0</v>
      </c>
      <c r="G328" s="13">
        <f t="shared" si="18"/>
        <v>21</v>
      </c>
      <c r="H328" s="13">
        <f t="shared" si="16"/>
        <v>2574</v>
      </c>
      <c r="I328" s="79"/>
    </row>
    <row r="329" spans="1:9" s="256" customFormat="1" ht="14.25" x14ac:dyDescent="0.2">
      <c r="A329" s="108">
        <v>44233</v>
      </c>
      <c r="B329" s="150">
        <v>0</v>
      </c>
      <c r="C329" s="150">
        <v>0</v>
      </c>
      <c r="D329" s="150">
        <v>0</v>
      </c>
      <c r="E329" s="150">
        <v>0</v>
      </c>
      <c r="F329" s="150">
        <v>0</v>
      </c>
      <c r="G329" s="13">
        <f t="shared" si="18"/>
        <v>0</v>
      </c>
      <c r="H329" s="13">
        <f t="shared" si="16"/>
        <v>2574</v>
      </c>
      <c r="I329" s="79"/>
    </row>
    <row r="330" spans="1:9" s="256" customFormat="1" ht="14.25" x14ac:dyDescent="0.2">
      <c r="A330" s="108">
        <v>44234</v>
      </c>
      <c r="B330" s="150">
        <v>0</v>
      </c>
      <c r="C330" s="150">
        <v>0</v>
      </c>
      <c r="D330" s="150">
        <v>0</v>
      </c>
      <c r="E330" s="150">
        <v>0</v>
      </c>
      <c r="F330" s="150">
        <v>0</v>
      </c>
      <c r="G330" s="13">
        <f t="shared" si="18"/>
        <v>0</v>
      </c>
      <c r="H330" s="13">
        <f t="shared" si="16"/>
        <v>2574</v>
      </c>
      <c r="I330" s="79"/>
    </row>
    <row r="331" spans="1:9" s="256" customFormat="1" ht="14.25" x14ac:dyDescent="0.2">
      <c r="A331" s="108">
        <v>44235</v>
      </c>
      <c r="B331" s="150">
        <v>19</v>
      </c>
      <c r="C331" s="150">
        <v>5</v>
      </c>
      <c r="D331" s="150">
        <v>0</v>
      </c>
      <c r="E331" s="150">
        <v>2</v>
      </c>
      <c r="F331" s="150">
        <v>0</v>
      </c>
      <c r="G331" s="13">
        <f t="shared" si="18"/>
        <v>26</v>
      </c>
      <c r="H331" s="13">
        <f t="shared" si="16"/>
        <v>2600</v>
      </c>
      <c r="I331" s="79"/>
    </row>
    <row r="332" spans="1:9" s="256" customFormat="1" ht="14.25" x14ac:dyDescent="0.2">
      <c r="A332" s="108">
        <v>44236</v>
      </c>
      <c r="B332" s="150">
        <v>24</v>
      </c>
      <c r="C332" s="150">
        <v>7</v>
      </c>
      <c r="D332" s="150">
        <v>0</v>
      </c>
      <c r="E332" s="150">
        <v>1</v>
      </c>
      <c r="F332" s="150">
        <v>0</v>
      </c>
      <c r="G332" s="13">
        <f t="shared" si="18"/>
        <v>32</v>
      </c>
      <c r="H332" s="13">
        <f t="shared" si="16"/>
        <v>2632</v>
      </c>
      <c r="I332" s="79"/>
    </row>
    <row r="333" spans="1:9" s="256" customFormat="1" ht="14.25" x14ac:dyDescent="0.2">
      <c r="A333" s="108">
        <v>44237</v>
      </c>
      <c r="B333" s="150">
        <v>10</v>
      </c>
      <c r="C333" s="150">
        <v>1</v>
      </c>
      <c r="D333" s="150">
        <v>0</v>
      </c>
      <c r="E333" s="150">
        <v>1</v>
      </c>
      <c r="F333" s="150">
        <v>0</v>
      </c>
      <c r="G333" s="13">
        <f t="shared" si="18"/>
        <v>12</v>
      </c>
      <c r="H333" s="13">
        <f t="shared" si="16"/>
        <v>2644</v>
      </c>
      <c r="I333" s="79"/>
    </row>
    <row r="334" spans="1:9" s="256" customFormat="1" ht="14.25" x14ac:dyDescent="0.2">
      <c r="A334" s="108">
        <v>44238</v>
      </c>
      <c r="B334" s="150">
        <v>8</v>
      </c>
      <c r="C334" s="150">
        <v>1</v>
      </c>
      <c r="D334" s="150">
        <v>0</v>
      </c>
      <c r="E334" s="150">
        <v>2</v>
      </c>
      <c r="F334" s="150">
        <v>0</v>
      </c>
      <c r="G334" s="13">
        <f t="shared" si="18"/>
        <v>11</v>
      </c>
      <c r="H334" s="13">
        <f t="shared" si="16"/>
        <v>2655</v>
      </c>
      <c r="I334" s="79"/>
    </row>
    <row r="335" spans="1:9" s="256" customFormat="1" ht="14.25" x14ac:dyDescent="0.2">
      <c r="A335" s="108">
        <v>44239</v>
      </c>
      <c r="B335" s="150">
        <v>15</v>
      </c>
      <c r="C335" s="150">
        <v>2</v>
      </c>
      <c r="D335" s="150">
        <v>0</v>
      </c>
      <c r="E335" s="150">
        <v>1</v>
      </c>
      <c r="F335" s="150">
        <v>0</v>
      </c>
      <c r="G335" s="13">
        <f t="shared" si="18"/>
        <v>18</v>
      </c>
      <c r="H335" s="13">
        <f t="shared" si="16"/>
        <v>2673</v>
      </c>
      <c r="I335" s="79"/>
    </row>
    <row r="336" spans="1:9" ht="14.25" x14ac:dyDescent="0.2">
      <c r="A336" s="251" t="s">
        <v>30</v>
      </c>
      <c r="B336" s="251"/>
      <c r="C336" s="251"/>
      <c r="D336" s="251"/>
      <c r="E336" s="251"/>
      <c r="F336" s="251"/>
      <c r="G336" s="251"/>
      <c r="H336" s="251"/>
      <c r="I336" s="79"/>
    </row>
    <row r="337" spans="1:245" ht="14.25" x14ac:dyDescent="0.2">
      <c r="A337" s="250" t="s">
        <v>93</v>
      </c>
      <c r="B337" s="250"/>
      <c r="C337" s="250"/>
      <c r="D337" s="250"/>
      <c r="E337" s="250"/>
      <c r="F337" s="250"/>
      <c r="G337" s="250"/>
      <c r="H337" s="250"/>
      <c r="I337" s="79"/>
    </row>
    <row r="338" spans="1:245" ht="14.25" x14ac:dyDescent="0.2">
      <c r="A338" s="250" t="s">
        <v>67</v>
      </c>
      <c r="B338" s="250"/>
      <c r="C338" s="250"/>
      <c r="D338" s="250"/>
      <c r="E338" s="250"/>
      <c r="F338" s="250"/>
      <c r="G338" s="250"/>
      <c r="H338" s="250"/>
      <c r="I338" s="79"/>
    </row>
    <row r="339" spans="1:245" ht="14.25" x14ac:dyDescent="0.2">
      <c r="A339" s="250" t="s">
        <v>66</v>
      </c>
      <c r="B339" s="250"/>
      <c r="C339" s="250"/>
      <c r="D339" s="250"/>
      <c r="E339" s="250"/>
      <c r="F339" s="250"/>
      <c r="G339" s="250"/>
      <c r="H339" s="250"/>
      <c r="I339" s="79"/>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row>
    <row r="340" spans="1:245" x14ac:dyDescent="0.2"/>
    <row r="341" spans="1:245" x14ac:dyDescent="0.2"/>
    <row r="342" spans="1:245" x14ac:dyDescent="0.2"/>
    <row r="343" spans="1:245" x14ac:dyDescent="0.2"/>
    <row r="344" spans="1:245" x14ac:dyDescent="0.2"/>
    <row r="345" spans="1:245" x14ac:dyDescent="0.2"/>
    <row r="346" spans="1:245" x14ac:dyDescent="0.2"/>
    <row r="347" spans="1:245" x14ac:dyDescent="0.2"/>
    <row r="348" spans="1:245" x14ac:dyDescent="0.2"/>
    <row r="349" spans="1:245" x14ac:dyDescent="0.2"/>
    <row r="350" spans="1:245" x14ac:dyDescent="0.2"/>
    <row r="351" spans="1:245" x14ac:dyDescent="0.2"/>
    <row r="352" spans="1:245"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sheetData>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workbookViewId="0"/>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37" workbookViewId="0">
      <selection activeCell="C60" sqref="C60"/>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140</v>
      </c>
      <c r="C1" s="136" t="s">
        <v>141</v>
      </c>
      <c r="D1" s="136" t="s">
        <v>142</v>
      </c>
    </row>
    <row r="2" spans="1:4" x14ac:dyDescent="0.2">
      <c r="A2" s="223">
        <v>43840</v>
      </c>
      <c r="B2" s="136">
        <v>395</v>
      </c>
      <c r="C2" s="224">
        <v>402.2</v>
      </c>
      <c r="D2" s="224">
        <v>0</v>
      </c>
    </row>
    <row r="3" spans="1:4" x14ac:dyDescent="0.2">
      <c r="A3" s="225">
        <v>43847</v>
      </c>
      <c r="B3" s="226">
        <v>411</v>
      </c>
      <c r="C3" s="227">
        <v>391</v>
      </c>
      <c r="D3" s="227">
        <v>0</v>
      </c>
    </row>
    <row r="4" spans="1:4" s="5" customFormat="1" x14ac:dyDescent="0.2">
      <c r="A4" s="225">
        <v>43854</v>
      </c>
      <c r="B4" s="226">
        <v>347</v>
      </c>
      <c r="C4" s="227">
        <v>383</v>
      </c>
      <c r="D4" s="227">
        <v>0</v>
      </c>
    </row>
    <row r="5" spans="1:4" x14ac:dyDescent="0.2">
      <c r="A5" s="225">
        <v>43861</v>
      </c>
      <c r="B5" s="226">
        <v>323</v>
      </c>
      <c r="C5" s="227">
        <v>374</v>
      </c>
      <c r="D5" s="227">
        <v>0</v>
      </c>
    </row>
    <row r="6" spans="1:4" x14ac:dyDescent="0.2">
      <c r="A6" s="225">
        <v>43868</v>
      </c>
      <c r="B6" s="226">
        <v>332</v>
      </c>
      <c r="C6" s="227">
        <v>346</v>
      </c>
      <c r="D6" s="227">
        <v>0</v>
      </c>
    </row>
    <row r="7" spans="1:4" x14ac:dyDescent="0.2">
      <c r="A7" s="225">
        <v>43875</v>
      </c>
      <c r="B7" s="226">
        <v>306</v>
      </c>
      <c r="C7" s="227">
        <v>340</v>
      </c>
      <c r="D7" s="227">
        <v>0</v>
      </c>
    </row>
    <row r="8" spans="1:4" x14ac:dyDescent="0.2">
      <c r="A8" s="225">
        <v>43882</v>
      </c>
      <c r="B8" s="226">
        <v>297</v>
      </c>
      <c r="C8" s="227">
        <v>317</v>
      </c>
      <c r="D8" s="227">
        <v>0</v>
      </c>
    </row>
    <row r="9" spans="1:4" x14ac:dyDescent="0.2">
      <c r="A9" s="225">
        <v>43889</v>
      </c>
      <c r="B9" s="226">
        <v>347</v>
      </c>
      <c r="C9" s="227">
        <v>343</v>
      </c>
      <c r="D9" s="227">
        <v>0</v>
      </c>
    </row>
    <row r="10" spans="1:4" x14ac:dyDescent="0.2">
      <c r="A10" s="225">
        <v>43896</v>
      </c>
      <c r="B10" s="226">
        <v>312</v>
      </c>
      <c r="C10" s="227">
        <v>356</v>
      </c>
      <c r="D10" s="227">
        <v>0</v>
      </c>
    </row>
    <row r="11" spans="1:4" x14ac:dyDescent="0.2">
      <c r="A11" s="225">
        <v>43903</v>
      </c>
      <c r="B11" s="226">
        <v>324</v>
      </c>
      <c r="C11" s="227">
        <v>343</v>
      </c>
      <c r="D11" s="227">
        <v>0</v>
      </c>
    </row>
    <row r="12" spans="1:4" x14ac:dyDescent="0.2">
      <c r="A12" s="225">
        <v>43910</v>
      </c>
      <c r="B12" s="226">
        <v>271</v>
      </c>
      <c r="C12" s="227">
        <v>297</v>
      </c>
      <c r="D12" s="227">
        <v>1</v>
      </c>
    </row>
    <row r="13" spans="1:4" x14ac:dyDescent="0.2">
      <c r="A13" s="225">
        <v>43917</v>
      </c>
      <c r="B13" s="226">
        <v>287</v>
      </c>
      <c r="C13" s="227">
        <v>320</v>
      </c>
      <c r="D13" s="227">
        <v>9</v>
      </c>
    </row>
    <row r="14" spans="1:4" x14ac:dyDescent="0.2">
      <c r="A14" s="225">
        <v>43924</v>
      </c>
      <c r="B14" s="226">
        <v>434</v>
      </c>
      <c r="C14" s="227">
        <v>298</v>
      </c>
      <c r="D14" s="227">
        <v>55</v>
      </c>
    </row>
    <row r="15" spans="1:4" x14ac:dyDescent="0.2">
      <c r="A15" s="225">
        <v>43931</v>
      </c>
      <c r="B15" s="226">
        <v>435</v>
      </c>
      <c r="C15" s="227">
        <v>295</v>
      </c>
      <c r="D15" s="227">
        <v>76</v>
      </c>
    </row>
    <row r="16" spans="1:4" x14ac:dyDescent="0.2">
      <c r="A16" s="225">
        <v>43938</v>
      </c>
      <c r="B16" s="226">
        <v>424</v>
      </c>
      <c r="C16" s="227">
        <v>290</v>
      </c>
      <c r="D16" s="227">
        <v>101</v>
      </c>
    </row>
    <row r="17" spans="1:4" x14ac:dyDescent="0.2">
      <c r="A17" s="225">
        <v>43945</v>
      </c>
      <c r="B17" s="226">
        <v>470</v>
      </c>
      <c r="C17" s="227">
        <v>284</v>
      </c>
      <c r="D17" s="227">
        <v>128</v>
      </c>
    </row>
    <row r="18" spans="1:4" x14ac:dyDescent="0.2">
      <c r="A18" s="225">
        <v>43952</v>
      </c>
      <c r="B18" s="226">
        <v>427</v>
      </c>
      <c r="C18" s="227">
        <v>320</v>
      </c>
      <c r="D18" s="227">
        <v>124</v>
      </c>
    </row>
    <row r="19" spans="1:4" x14ac:dyDescent="0.2">
      <c r="A19" s="225">
        <v>43959</v>
      </c>
      <c r="B19" s="226">
        <v>336</v>
      </c>
      <c r="C19" s="227">
        <v>274</v>
      </c>
      <c r="D19" s="227">
        <v>84</v>
      </c>
    </row>
    <row r="20" spans="1:4" x14ac:dyDescent="0.2">
      <c r="A20" s="225">
        <v>43966</v>
      </c>
      <c r="B20" s="226">
        <v>396</v>
      </c>
      <c r="C20" s="227">
        <v>295</v>
      </c>
      <c r="D20" s="227">
        <v>74</v>
      </c>
    </row>
    <row r="21" spans="1:4" x14ac:dyDescent="0.2">
      <c r="A21" s="225">
        <v>43973</v>
      </c>
      <c r="B21" s="226">
        <v>325</v>
      </c>
      <c r="C21" s="227">
        <v>290</v>
      </c>
      <c r="D21" s="227">
        <v>53</v>
      </c>
    </row>
    <row r="22" spans="1:4" x14ac:dyDescent="0.2">
      <c r="A22" s="225">
        <v>43980</v>
      </c>
      <c r="B22" s="226">
        <v>316</v>
      </c>
      <c r="C22" s="227">
        <v>279</v>
      </c>
      <c r="D22" s="227">
        <v>49</v>
      </c>
    </row>
    <row r="23" spans="1:4" x14ac:dyDescent="0.2">
      <c r="A23" s="225">
        <v>43987</v>
      </c>
      <c r="B23" s="226">
        <v>304</v>
      </c>
      <c r="C23" s="227">
        <v>271</v>
      </c>
      <c r="D23" s="227">
        <v>20</v>
      </c>
    </row>
    <row r="24" spans="1:4" x14ac:dyDescent="0.2">
      <c r="A24" s="225">
        <v>43994</v>
      </c>
      <c r="B24" s="226">
        <v>292</v>
      </c>
      <c r="C24" s="227">
        <v>293</v>
      </c>
      <c r="D24" s="227">
        <v>21</v>
      </c>
    </row>
    <row r="25" spans="1:4" x14ac:dyDescent="0.2">
      <c r="A25" s="225">
        <v>44001</v>
      </c>
      <c r="B25" s="226">
        <v>290</v>
      </c>
      <c r="C25" s="227">
        <v>286</v>
      </c>
      <c r="D25" s="227">
        <v>17</v>
      </c>
    </row>
    <row r="26" spans="1:4" x14ac:dyDescent="0.2">
      <c r="A26" s="225">
        <v>44008</v>
      </c>
      <c r="B26" s="226">
        <v>295</v>
      </c>
      <c r="C26" s="227">
        <v>270</v>
      </c>
      <c r="D26" s="227">
        <v>12</v>
      </c>
    </row>
    <row r="27" spans="1:4" x14ac:dyDescent="0.2">
      <c r="A27" s="225">
        <v>44015</v>
      </c>
      <c r="B27" s="226">
        <v>289</v>
      </c>
      <c r="C27" s="227">
        <v>288</v>
      </c>
      <c r="D27" s="227">
        <v>11</v>
      </c>
    </row>
    <row r="28" spans="1:4" x14ac:dyDescent="0.2">
      <c r="A28" s="225">
        <v>44022</v>
      </c>
      <c r="B28" s="226">
        <v>275</v>
      </c>
      <c r="C28" s="227">
        <v>255</v>
      </c>
      <c r="D28" s="227">
        <v>9</v>
      </c>
    </row>
    <row r="29" spans="1:4" x14ac:dyDescent="0.2">
      <c r="A29" s="225">
        <v>44029</v>
      </c>
      <c r="B29" s="226">
        <v>240</v>
      </c>
      <c r="C29" s="227">
        <v>264</v>
      </c>
      <c r="D29" s="227">
        <v>2</v>
      </c>
    </row>
    <row r="30" spans="1:4" x14ac:dyDescent="0.2">
      <c r="A30" s="225">
        <v>44036</v>
      </c>
      <c r="B30" s="226">
        <v>307</v>
      </c>
      <c r="C30" s="227">
        <v>265</v>
      </c>
      <c r="D30" s="227">
        <v>7</v>
      </c>
    </row>
    <row r="31" spans="1:4" x14ac:dyDescent="0.2">
      <c r="A31" s="225">
        <v>44043</v>
      </c>
      <c r="B31" s="226">
        <v>273</v>
      </c>
      <c r="C31" s="227">
        <v>282</v>
      </c>
      <c r="D31" s="227">
        <v>1</v>
      </c>
    </row>
    <row r="32" spans="1:4" x14ac:dyDescent="0.2">
      <c r="A32" s="225">
        <v>44050</v>
      </c>
      <c r="B32" s="226">
        <v>280</v>
      </c>
      <c r="C32" s="227">
        <v>276</v>
      </c>
      <c r="D32" s="227">
        <v>5</v>
      </c>
    </row>
    <row r="33" spans="1:4" x14ac:dyDescent="0.2">
      <c r="A33" s="225">
        <v>44057</v>
      </c>
      <c r="B33" s="226">
        <v>278</v>
      </c>
      <c r="C33" s="227">
        <v>265</v>
      </c>
      <c r="D33" s="227">
        <v>4</v>
      </c>
    </row>
    <row r="34" spans="1:4" x14ac:dyDescent="0.2">
      <c r="A34" s="225">
        <v>44064</v>
      </c>
      <c r="B34" s="226">
        <v>313</v>
      </c>
      <c r="C34" s="227">
        <v>263</v>
      </c>
      <c r="D34" s="227">
        <v>6</v>
      </c>
    </row>
    <row r="35" spans="1:4" x14ac:dyDescent="0.2">
      <c r="A35" s="225">
        <v>44071</v>
      </c>
      <c r="B35" s="226">
        <v>303</v>
      </c>
      <c r="C35" s="227">
        <v>259</v>
      </c>
      <c r="D35" s="227">
        <v>4</v>
      </c>
    </row>
    <row r="36" spans="1:4" x14ac:dyDescent="0.2">
      <c r="A36" s="225">
        <v>44078</v>
      </c>
      <c r="B36" s="226">
        <v>234</v>
      </c>
      <c r="C36" s="227">
        <v>255</v>
      </c>
      <c r="D36" s="227">
        <v>3</v>
      </c>
    </row>
    <row r="37" spans="1:4" x14ac:dyDescent="0.2">
      <c r="A37" s="225">
        <v>44085</v>
      </c>
      <c r="B37" s="226">
        <v>296</v>
      </c>
      <c r="C37" s="227">
        <v>276</v>
      </c>
      <c r="D37" s="227">
        <v>7</v>
      </c>
    </row>
    <row r="38" spans="1:4" x14ac:dyDescent="0.2">
      <c r="A38" s="225">
        <v>44092</v>
      </c>
      <c r="B38" s="226">
        <v>322</v>
      </c>
      <c r="C38" s="227">
        <v>282</v>
      </c>
      <c r="D38" s="227">
        <v>8</v>
      </c>
    </row>
    <row r="39" spans="1:4" x14ac:dyDescent="0.2">
      <c r="A39" s="225">
        <v>44099</v>
      </c>
      <c r="B39" s="226">
        <v>323</v>
      </c>
      <c r="C39" s="227">
        <v>288</v>
      </c>
      <c r="D39" s="227">
        <v>9</v>
      </c>
    </row>
    <row r="40" spans="1:4" x14ac:dyDescent="0.2">
      <c r="A40" s="225">
        <v>44106</v>
      </c>
      <c r="B40" s="226">
        <v>328</v>
      </c>
      <c r="C40" s="227">
        <v>286</v>
      </c>
      <c r="D40" s="227">
        <v>2</v>
      </c>
    </row>
    <row r="41" spans="1:4" x14ac:dyDescent="0.2">
      <c r="A41" s="225">
        <v>44113</v>
      </c>
      <c r="B41" s="226">
        <v>348</v>
      </c>
      <c r="C41" s="227">
        <v>300.39999999999998</v>
      </c>
      <c r="D41" s="227">
        <v>11</v>
      </c>
    </row>
    <row r="42" spans="1:4" x14ac:dyDescent="0.2">
      <c r="A42" s="225">
        <v>44120</v>
      </c>
      <c r="B42" s="226">
        <v>278</v>
      </c>
      <c r="C42" s="227">
        <v>294.8</v>
      </c>
      <c r="D42" s="227">
        <v>17</v>
      </c>
    </row>
    <row r="43" spans="1:4" x14ac:dyDescent="0.2">
      <c r="A43" s="225">
        <v>44127</v>
      </c>
      <c r="B43" s="226">
        <v>391</v>
      </c>
      <c r="C43" s="227">
        <v>285.60000000000002</v>
      </c>
      <c r="D43" s="227">
        <v>42</v>
      </c>
    </row>
    <row r="44" spans="1:4" x14ac:dyDescent="0.2">
      <c r="A44" s="225">
        <v>44134</v>
      </c>
      <c r="B44" s="226">
        <v>368</v>
      </c>
      <c r="C44" s="227">
        <v>283.60000000000002</v>
      </c>
      <c r="D44" s="227">
        <v>51</v>
      </c>
    </row>
    <row r="45" spans="1:4" x14ac:dyDescent="0.2">
      <c r="A45" s="225">
        <v>44141</v>
      </c>
      <c r="B45" s="226">
        <v>386</v>
      </c>
      <c r="C45" s="227">
        <v>296</v>
      </c>
      <c r="D45" s="227">
        <v>82</v>
      </c>
    </row>
    <row r="46" spans="1:4" x14ac:dyDescent="0.2">
      <c r="A46" s="225">
        <v>44148</v>
      </c>
      <c r="B46" s="226">
        <v>406</v>
      </c>
      <c r="C46" s="227">
        <v>297</v>
      </c>
      <c r="D46" s="227">
        <v>96</v>
      </c>
    </row>
    <row r="47" spans="1:4" x14ac:dyDescent="0.2">
      <c r="A47" s="225">
        <v>44155</v>
      </c>
      <c r="B47" s="226">
        <v>396</v>
      </c>
      <c r="C47" s="227">
        <v>319</v>
      </c>
      <c r="D47" s="227">
        <v>100</v>
      </c>
    </row>
    <row r="48" spans="1:4" x14ac:dyDescent="0.2">
      <c r="A48" s="225">
        <v>44162</v>
      </c>
      <c r="B48" s="226">
        <v>348</v>
      </c>
      <c r="C48" s="227">
        <v>311.39999999999998</v>
      </c>
      <c r="D48" s="227">
        <v>81</v>
      </c>
    </row>
    <row r="49" spans="1:4" x14ac:dyDescent="0.2">
      <c r="A49" s="225">
        <v>44169</v>
      </c>
      <c r="B49" s="226">
        <v>387</v>
      </c>
      <c r="C49" s="227">
        <v>322.39999999999998</v>
      </c>
      <c r="D49" s="227">
        <v>98</v>
      </c>
    </row>
    <row r="50" spans="1:4" x14ac:dyDescent="0.2">
      <c r="A50" s="225">
        <v>44176</v>
      </c>
      <c r="B50" s="226">
        <v>366</v>
      </c>
      <c r="C50" s="227">
        <v>321.8</v>
      </c>
      <c r="D50" s="227">
        <v>87</v>
      </c>
    </row>
    <row r="51" spans="1:4" x14ac:dyDescent="0.2">
      <c r="A51" s="225">
        <v>44183</v>
      </c>
      <c r="B51" s="226">
        <v>350</v>
      </c>
      <c r="C51" s="227">
        <v>343.8</v>
      </c>
      <c r="D51" s="227">
        <v>82</v>
      </c>
    </row>
    <row r="52" spans="1:4" x14ac:dyDescent="0.2">
      <c r="A52" s="225">
        <v>44190</v>
      </c>
      <c r="B52" s="226">
        <v>310</v>
      </c>
      <c r="C52" s="227">
        <v>280.8</v>
      </c>
      <c r="D52" s="227">
        <v>88</v>
      </c>
    </row>
    <row r="53" spans="1:4" x14ac:dyDescent="0.2">
      <c r="A53" s="225">
        <v>44197</v>
      </c>
      <c r="B53" s="226">
        <v>333</v>
      </c>
      <c r="C53" s="227">
        <v>279.60000000000002</v>
      </c>
      <c r="D53" s="227">
        <v>94</v>
      </c>
    </row>
    <row r="54" spans="1:4" x14ac:dyDescent="0.2">
      <c r="A54" s="225">
        <v>44204</v>
      </c>
      <c r="B54" s="226">
        <v>568</v>
      </c>
      <c r="C54" s="227">
        <v>417</v>
      </c>
      <c r="D54" s="227">
        <v>145</v>
      </c>
    </row>
    <row r="55" spans="1:4" x14ac:dyDescent="0.2">
      <c r="A55" s="225">
        <v>44211</v>
      </c>
      <c r="B55" s="226">
        <v>443</v>
      </c>
      <c r="C55" s="227">
        <v>399</v>
      </c>
      <c r="D55" s="227">
        <v>153</v>
      </c>
    </row>
    <row r="56" spans="1:4" x14ac:dyDescent="0.2">
      <c r="A56" s="225">
        <v>44218</v>
      </c>
      <c r="B56" s="226">
        <v>474</v>
      </c>
      <c r="C56" s="227">
        <v>375</v>
      </c>
      <c r="D56" s="227">
        <v>182</v>
      </c>
    </row>
    <row r="57" spans="1:4" x14ac:dyDescent="0.2">
      <c r="A57" s="225">
        <v>44225</v>
      </c>
      <c r="B57" s="226">
        <v>437</v>
      </c>
      <c r="C57" s="227">
        <v>359</v>
      </c>
      <c r="D57" s="227">
        <v>137</v>
      </c>
    </row>
    <row r="58" spans="1:4" x14ac:dyDescent="0.2">
      <c r="A58" s="225">
        <v>44232</v>
      </c>
      <c r="B58" s="226">
        <v>462</v>
      </c>
      <c r="C58" s="227">
        <v>337</v>
      </c>
      <c r="D58" s="227">
        <v>126</v>
      </c>
    </row>
    <row r="59" spans="1:4" x14ac:dyDescent="0.2">
      <c r="A59" s="225">
        <v>44239</v>
      </c>
      <c r="B59" s="226">
        <v>382</v>
      </c>
      <c r="C59" s="227">
        <v>331.6</v>
      </c>
      <c r="D59" s="227">
        <v>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69"/>
  <sheetViews>
    <sheetView showGridLines="0" workbookViewId="0">
      <pane ySplit="4" topLeftCell="A57" activePane="bottomLeft" state="frozen"/>
      <selection pane="bottomLeft"/>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5" s="40" customFormat="1" x14ac:dyDescent="0.2">
      <c r="A1" s="118" t="s">
        <v>42</v>
      </c>
      <c r="B1" s="10"/>
      <c r="C1" s="41"/>
    </row>
    <row r="2" spans="1:5" ht="14.25" x14ac:dyDescent="0.2">
      <c r="A2" s="1" t="s">
        <v>103</v>
      </c>
      <c r="B2" s="2"/>
    </row>
    <row r="3" spans="1:5" x14ac:dyDescent="0.2">
      <c r="A3" s="1"/>
      <c r="B3" s="2"/>
    </row>
    <row r="4" spans="1:5" ht="49.5" x14ac:dyDescent="0.2">
      <c r="A4" s="26" t="s">
        <v>26</v>
      </c>
      <c r="B4" s="28" t="s">
        <v>4</v>
      </c>
      <c r="C4" s="103" t="s">
        <v>27</v>
      </c>
      <c r="D4" s="103" t="s">
        <v>28</v>
      </c>
    </row>
    <row r="5" spans="1:5" s="40" customFormat="1" x14ac:dyDescent="0.2">
      <c r="A5" s="208">
        <v>1</v>
      </c>
      <c r="B5" s="209">
        <v>43840</v>
      </c>
      <c r="C5" s="210" t="s">
        <v>40</v>
      </c>
      <c r="D5" s="210" t="s">
        <v>40</v>
      </c>
    </row>
    <row r="6" spans="1:5" x14ac:dyDescent="0.2">
      <c r="A6" s="13">
        <v>2</v>
      </c>
      <c r="B6" s="14">
        <v>43847</v>
      </c>
      <c r="C6" s="104" t="s">
        <v>40</v>
      </c>
      <c r="D6" s="211" t="s">
        <v>40</v>
      </c>
      <c r="E6" s="7"/>
    </row>
    <row r="7" spans="1:5" x14ac:dyDescent="0.2">
      <c r="A7" s="13">
        <v>3</v>
      </c>
      <c r="B7" s="14">
        <v>43854</v>
      </c>
      <c r="C7" s="104" t="s">
        <v>40</v>
      </c>
      <c r="D7" s="105" t="s">
        <v>40</v>
      </c>
    </row>
    <row r="8" spans="1:5" x14ac:dyDescent="0.2">
      <c r="A8" s="13">
        <v>4</v>
      </c>
      <c r="B8" s="14">
        <v>43861</v>
      </c>
      <c r="C8" s="104" t="s">
        <v>40</v>
      </c>
      <c r="D8" s="105" t="s">
        <v>40</v>
      </c>
    </row>
    <row r="9" spans="1:5" x14ac:dyDescent="0.2">
      <c r="A9" s="13">
        <v>5</v>
      </c>
      <c r="B9" s="14">
        <v>43868</v>
      </c>
      <c r="C9" s="104" t="s">
        <v>40</v>
      </c>
      <c r="D9" s="105" t="s">
        <v>40</v>
      </c>
    </row>
    <row r="10" spans="1:5" x14ac:dyDescent="0.2">
      <c r="A10" s="13">
        <v>6</v>
      </c>
      <c r="B10" s="14">
        <v>43875</v>
      </c>
      <c r="C10" s="104" t="s">
        <v>40</v>
      </c>
      <c r="D10" s="105" t="s">
        <v>40</v>
      </c>
    </row>
    <row r="11" spans="1:5" x14ac:dyDescent="0.2">
      <c r="A11" s="13">
        <v>7</v>
      </c>
      <c r="B11" s="14">
        <v>43882</v>
      </c>
      <c r="C11" s="104" t="s">
        <v>40</v>
      </c>
      <c r="D11" s="105" t="s">
        <v>40</v>
      </c>
    </row>
    <row r="12" spans="1:5" x14ac:dyDescent="0.2">
      <c r="A12" s="13">
        <v>8</v>
      </c>
      <c r="B12" s="14">
        <v>43889</v>
      </c>
      <c r="C12" s="104" t="s">
        <v>40</v>
      </c>
      <c r="D12" s="105" t="s">
        <v>40</v>
      </c>
    </row>
    <row r="13" spans="1:5" x14ac:dyDescent="0.2">
      <c r="A13" s="13">
        <v>9</v>
      </c>
      <c r="B13" s="14">
        <v>43896</v>
      </c>
      <c r="C13" s="104" t="s">
        <v>40</v>
      </c>
      <c r="D13" s="105" t="s">
        <v>40</v>
      </c>
    </row>
    <row r="14" spans="1:5" x14ac:dyDescent="0.2">
      <c r="A14" s="13">
        <v>10</v>
      </c>
      <c r="B14" s="14">
        <v>43903</v>
      </c>
      <c r="C14" s="104" t="s">
        <v>40</v>
      </c>
      <c r="D14" s="105" t="s">
        <v>40</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118</v>
      </c>
      <c r="D21" s="105">
        <f t="shared" si="0"/>
        <v>526</v>
      </c>
      <c r="E21" s="40"/>
    </row>
    <row r="22" spans="1:5" x14ac:dyDescent="0.2">
      <c r="A22" s="13">
        <v>18</v>
      </c>
      <c r="B22" s="14">
        <v>43959</v>
      </c>
      <c r="C22" s="104">
        <f>'Table 11'!H12</f>
        <v>82</v>
      </c>
      <c r="D22" s="105">
        <f t="shared" si="0"/>
        <v>608</v>
      </c>
      <c r="E22" s="40"/>
    </row>
    <row r="23" spans="1:5" s="40" customFormat="1" x14ac:dyDescent="0.2">
      <c r="A23" s="13">
        <v>19</v>
      </c>
      <c r="B23" s="14">
        <v>43966</v>
      </c>
      <c r="C23" s="104">
        <f>'Table 11'!H13</f>
        <v>65</v>
      </c>
      <c r="D23" s="105">
        <f t="shared" ref="D23:D28" si="1">D22+C23</f>
        <v>673</v>
      </c>
    </row>
    <row r="24" spans="1:5" s="40" customFormat="1" x14ac:dyDescent="0.2">
      <c r="A24" s="13">
        <v>20</v>
      </c>
      <c r="B24" s="14">
        <v>43973</v>
      </c>
      <c r="C24" s="104">
        <f>'Table 11'!H14</f>
        <v>53</v>
      </c>
      <c r="D24" s="105">
        <f t="shared" si="1"/>
        <v>726</v>
      </c>
    </row>
    <row r="25" spans="1:5" s="40" customFormat="1" x14ac:dyDescent="0.2">
      <c r="A25" s="13">
        <v>21</v>
      </c>
      <c r="B25" s="14">
        <v>43980</v>
      </c>
      <c r="C25" s="104">
        <f>'Table 11'!H15</f>
        <v>38</v>
      </c>
      <c r="D25" s="105">
        <f t="shared" si="1"/>
        <v>764</v>
      </c>
    </row>
    <row r="26" spans="1:5" x14ac:dyDescent="0.2">
      <c r="A26" s="13">
        <v>22</v>
      </c>
      <c r="B26" s="14">
        <v>43987</v>
      </c>
      <c r="C26" s="104">
        <f>'Table 11'!H16</f>
        <v>22</v>
      </c>
      <c r="D26" s="105">
        <f t="shared" si="1"/>
        <v>786</v>
      </c>
      <c r="E26" s="40"/>
    </row>
    <row r="27" spans="1:5" s="40" customFormat="1" x14ac:dyDescent="0.2">
      <c r="A27" s="13">
        <v>23</v>
      </c>
      <c r="B27" s="14">
        <v>43994</v>
      </c>
      <c r="C27" s="104">
        <f>'Table 11'!H17</f>
        <v>22</v>
      </c>
      <c r="D27" s="105">
        <f t="shared" si="1"/>
        <v>808</v>
      </c>
    </row>
    <row r="28" spans="1:5" s="40" customFormat="1" x14ac:dyDescent="0.2">
      <c r="A28" s="13">
        <v>24</v>
      </c>
      <c r="B28" s="14">
        <v>44001</v>
      </c>
      <c r="C28" s="104">
        <f>'Table 11'!H18</f>
        <v>12</v>
      </c>
      <c r="D28" s="105">
        <f t="shared" si="1"/>
        <v>820</v>
      </c>
    </row>
    <row r="29" spans="1:5" s="40" customFormat="1" x14ac:dyDescent="0.2">
      <c r="A29" s="13">
        <v>25</v>
      </c>
      <c r="B29" s="14">
        <v>44008</v>
      </c>
      <c r="C29" s="104">
        <f>'Table 11'!H19</f>
        <v>10</v>
      </c>
      <c r="D29" s="105">
        <f t="shared" ref="D29:D34" si="2">D28+C29</f>
        <v>830</v>
      </c>
    </row>
    <row r="30" spans="1:5" s="40" customFormat="1" x14ac:dyDescent="0.2">
      <c r="A30" s="13">
        <v>26</v>
      </c>
      <c r="B30" s="14">
        <v>44015</v>
      </c>
      <c r="C30" s="104">
        <f>'Table 11'!H20</f>
        <v>11</v>
      </c>
      <c r="D30" s="105">
        <f t="shared" si="2"/>
        <v>841</v>
      </c>
    </row>
    <row r="31" spans="1:5" s="40" customFormat="1" x14ac:dyDescent="0.2">
      <c r="A31" s="13">
        <v>27</v>
      </c>
      <c r="B31" s="14">
        <v>44022</v>
      </c>
      <c r="C31" s="104">
        <f>'Table 11'!H21</f>
        <v>4</v>
      </c>
      <c r="D31" s="105">
        <f t="shared" si="2"/>
        <v>845</v>
      </c>
    </row>
    <row r="32" spans="1:5" s="40" customFormat="1" x14ac:dyDescent="0.2">
      <c r="A32" s="13">
        <v>28</v>
      </c>
      <c r="B32" s="14">
        <v>44029</v>
      </c>
      <c r="C32" s="104">
        <f>'Table 11'!H22</f>
        <v>5</v>
      </c>
      <c r="D32" s="105">
        <f t="shared" si="2"/>
        <v>850</v>
      </c>
    </row>
    <row r="33" spans="1:4" s="40" customFormat="1" x14ac:dyDescent="0.2">
      <c r="A33" s="13">
        <v>29</v>
      </c>
      <c r="B33" s="14">
        <v>44036</v>
      </c>
      <c r="C33" s="104">
        <f>'Table 11'!H23</f>
        <v>4</v>
      </c>
      <c r="D33" s="105">
        <f t="shared" si="2"/>
        <v>854</v>
      </c>
    </row>
    <row r="34" spans="1:4" s="40" customFormat="1" x14ac:dyDescent="0.2">
      <c r="A34" s="13">
        <v>30</v>
      </c>
      <c r="B34" s="14">
        <v>44043</v>
      </c>
      <c r="C34" s="104">
        <f>'Table 11'!H24</f>
        <v>1</v>
      </c>
      <c r="D34" s="105">
        <f t="shared" si="2"/>
        <v>855</v>
      </c>
    </row>
    <row r="35" spans="1:4" s="40" customFormat="1" x14ac:dyDescent="0.2">
      <c r="A35" s="13">
        <v>31</v>
      </c>
      <c r="B35" s="14">
        <v>44050</v>
      </c>
      <c r="C35" s="104">
        <f>'Table 11'!H25</f>
        <v>4</v>
      </c>
      <c r="D35" s="105">
        <f t="shared" ref="D35:D53" si="3">D34+C35</f>
        <v>859</v>
      </c>
    </row>
    <row r="36" spans="1:4" s="40" customFormat="1" x14ac:dyDescent="0.2">
      <c r="A36" s="13">
        <v>32</v>
      </c>
      <c r="B36" s="14">
        <v>44057</v>
      </c>
      <c r="C36" s="104">
        <f>'Table 11'!H26</f>
        <v>8</v>
      </c>
      <c r="D36" s="105">
        <f t="shared" si="3"/>
        <v>867</v>
      </c>
    </row>
    <row r="37" spans="1:4" s="40" customFormat="1" x14ac:dyDescent="0.2">
      <c r="A37" s="13">
        <v>33</v>
      </c>
      <c r="B37" s="14">
        <v>44064</v>
      </c>
      <c r="C37" s="104">
        <f>'Table 11'!H27</f>
        <v>3</v>
      </c>
      <c r="D37" s="105">
        <f t="shared" si="3"/>
        <v>870</v>
      </c>
    </row>
    <row r="38" spans="1:4" s="40" customFormat="1" x14ac:dyDescent="0.2">
      <c r="A38" s="13">
        <v>34</v>
      </c>
      <c r="B38" s="14">
        <v>44071</v>
      </c>
      <c r="C38" s="104">
        <f>'Table 11'!H28</f>
        <v>2</v>
      </c>
      <c r="D38" s="105">
        <f t="shared" si="3"/>
        <v>872</v>
      </c>
    </row>
    <row r="39" spans="1:4" s="40" customFormat="1" x14ac:dyDescent="0.2">
      <c r="A39" s="13">
        <v>35</v>
      </c>
      <c r="B39" s="14">
        <v>44078</v>
      </c>
      <c r="C39" s="104">
        <f>'Table 11'!H29</f>
        <v>6</v>
      </c>
      <c r="D39" s="105">
        <f t="shared" si="3"/>
        <v>878</v>
      </c>
    </row>
    <row r="40" spans="1:4" s="40" customFormat="1" x14ac:dyDescent="0.2">
      <c r="A40" s="13">
        <v>36</v>
      </c>
      <c r="B40" s="14">
        <v>44085</v>
      </c>
      <c r="C40" s="104">
        <f>'Table 11'!H30</f>
        <v>8</v>
      </c>
      <c r="D40" s="105">
        <f t="shared" si="3"/>
        <v>886</v>
      </c>
    </row>
    <row r="41" spans="1:4" s="40" customFormat="1" x14ac:dyDescent="0.2">
      <c r="A41" s="13">
        <v>37</v>
      </c>
      <c r="B41" s="14">
        <v>44092</v>
      </c>
      <c r="C41" s="104">
        <v>9</v>
      </c>
      <c r="D41" s="105">
        <f t="shared" si="3"/>
        <v>895</v>
      </c>
    </row>
    <row r="42" spans="1:4" s="40" customFormat="1" x14ac:dyDescent="0.2">
      <c r="A42" s="13">
        <v>38</v>
      </c>
      <c r="B42" s="14">
        <v>44099</v>
      </c>
      <c r="C42" s="104">
        <f>'Table 11'!H32</f>
        <v>6</v>
      </c>
      <c r="D42" s="105">
        <f t="shared" si="3"/>
        <v>901</v>
      </c>
    </row>
    <row r="43" spans="1:4" s="40" customFormat="1" x14ac:dyDescent="0.2">
      <c r="A43" s="13">
        <v>39</v>
      </c>
      <c r="B43" s="14">
        <v>44106</v>
      </c>
      <c r="C43" s="104">
        <f>'Table 11'!H33</f>
        <v>6</v>
      </c>
      <c r="D43" s="105">
        <f t="shared" si="3"/>
        <v>907</v>
      </c>
    </row>
    <row r="44" spans="1:4" s="40" customFormat="1" x14ac:dyDescent="0.2">
      <c r="A44" s="13">
        <v>40</v>
      </c>
      <c r="B44" s="14">
        <v>44113</v>
      </c>
      <c r="C44" s="104">
        <f>'Table 11'!H34</f>
        <v>7</v>
      </c>
      <c r="D44" s="105">
        <f t="shared" si="3"/>
        <v>914</v>
      </c>
    </row>
    <row r="45" spans="1:4" s="40" customFormat="1" x14ac:dyDescent="0.2">
      <c r="A45" s="13">
        <v>41</v>
      </c>
      <c r="B45" s="14">
        <v>44120</v>
      </c>
      <c r="C45" s="104">
        <f>'Table 11'!H35</f>
        <v>27</v>
      </c>
      <c r="D45" s="105">
        <f t="shared" si="3"/>
        <v>941</v>
      </c>
    </row>
    <row r="46" spans="1:4" s="40" customFormat="1" x14ac:dyDescent="0.2">
      <c r="A46" s="13">
        <v>42</v>
      </c>
      <c r="B46" s="14">
        <v>44127</v>
      </c>
      <c r="C46" s="104">
        <f>'Table 11'!H36</f>
        <v>47</v>
      </c>
      <c r="D46" s="105">
        <f t="shared" si="3"/>
        <v>988</v>
      </c>
    </row>
    <row r="47" spans="1:4" s="40" customFormat="1" x14ac:dyDescent="0.2">
      <c r="A47" s="13">
        <v>43</v>
      </c>
      <c r="B47" s="14">
        <v>44134</v>
      </c>
      <c r="C47" s="104">
        <f>'Table 11'!H37</f>
        <v>80</v>
      </c>
      <c r="D47" s="105">
        <f t="shared" si="3"/>
        <v>1068</v>
      </c>
    </row>
    <row r="48" spans="1:4" s="40" customFormat="1" x14ac:dyDescent="0.2">
      <c r="A48" s="13">
        <v>44</v>
      </c>
      <c r="B48" s="14">
        <v>44141</v>
      </c>
      <c r="C48" s="104">
        <f>'Table 11'!H38</f>
        <v>85</v>
      </c>
      <c r="D48" s="105">
        <f t="shared" si="3"/>
        <v>1153</v>
      </c>
    </row>
    <row r="49" spans="1:6" s="40" customFormat="1" x14ac:dyDescent="0.2">
      <c r="A49" s="13">
        <v>45</v>
      </c>
      <c r="B49" s="14">
        <v>44148</v>
      </c>
      <c r="C49" s="104">
        <f>'Table 11'!H39</f>
        <v>92</v>
      </c>
      <c r="D49" s="105">
        <f t="shared" si="3"/>
        <v>1245</v>
      </c>
    </row>
    <row r="50" spans="1:6" s="40" customFormat="1" x14ac:dyDescent="0.2">
      <c r="A50" s="13">
        <v>46</v>
      </c>
      <c r="B50" s="14">
        <v>44155</v>
      </c>
      <c r="C50" s="104">
        <f>'Table 11'!H40</f>
        <v>106</v>
      </c>
      <c r="D50" s="105">
        <f t="shared" si="3"/>
        <v>1351</v>
      </c>
    </row>
    <row r="51" spans="1:6" s="40" customFormat="1" x14ac:dyDescent="0.2">
      <c r="A51" s="13">
        <v>47</v>
      </c>
      <c r="B51" s="14">
        <v>44162</v>
      </c>
      <c r="C51" s="104">
        <f>'Table 11'!H41</f>
        <v>77</v>
      </c>
      <c r="D51" s="105">
        <f t="shared" si="3"/>
        <v>1428</v>
      </c>
    </row>
    <row r="52" spans="1:6" s="40" customFormat="1" x14ac:dyDescent="0.2">
      <c r="A52" s="13">
        <v>48</v>
      </c>
      <c r="B52" s="14">
        <v>44169</v>
      </c>
      <c r="C52" s="104">
        <f>'Table 11'!H42</f>
        <v>84</v>
      </c>
      <c r="D52" s="105">
        <f t="shared" si="3"/>
        <v>1512</v>
      </c>
    </row>
    <row r="53" spans="1:6" s="40" customFormat="1" x14ac:dyDescent="0.2">
      <c r="A53" s="13">
        <v>49</v>
      </c>
      <c r="B53" s="14">
        <v>44176</v>
      </c>
      <c r="C53" s="104">
        <f>'Table 11'!H43</f>
        <v>98</v>
      </c>
      <c r="D53" s="105">
        <f t="shared" si="3"/>
        <v>1610</v>
      </c>
    </row>
    <row r="54" spans="1:6" s="40" customFormat="1" x14ac:dyDescent="0.2">
      <c r="A54" s="13">
        <v>50</v>
      </c>
      <c r="B54" s="14">
        <v>44183</v>
      </c>
      <c r="C54" s="104">
        <f>'Table 11'!H44</f>
        <v>85</v>
      </c>
      <c r="D54" s="105">
        <f>D53+C54</f>
        <v>1695</v>
      </c>
    </row>
    <row r="55" spans="1:6" s="40" customFormat="1" x14ac:dyDescent="0.2">
      <c r="A55" s="13">
        <v>51</v>
      </c>
      <c r="B55" s="14">
        <v>44190</v>
      </c>
      <c r="C55" s="104">
        <f>'Table 11'!H45</f>
        <v>121</v>
      </c>
      <c r="D55" s="105">
        <f t="shared" ref="D55:D57" si="4">D54+C55</f>
        <v>1816</v>
      </c>
    </row>
    <row r="56" spans="1:6" s="40" customFormat="1" x14ac:dyDescent="0.2">
      <c r="A56" s="13">
        <v>52</v>
      </c>
      <c r="B56" s="14">
        <v>44197</v>
      </c>
      <c r="C56" s="104">
        <f>'Table 11'!H46</f>
        <v>104</v>
      </c>
      <c r="D56" s="105">
        <f t="shared" si="4"/>
        <v>1920</v>
      </c>
    </row>
    <row r="57" spans="1:6" s="40" customFormat="1" x14ac:dyDescent="0.2">
      <c r="A57" s="13">
        <v>1</v>
      </c>
      <c r="B57" s="14">
        <v>44204</v>
      </c>
      <c r="C57" s="104">
        <f>'Table 11'!H47</f>
        <v>115</v>
      </c>
      <c r="D57" s="105">
        <f t="shared" si="4"/>
        <v>2035</v>
      </c>
    </row>
    <row r="58" spans="1:6" s="40" customFormat="1" x14ac:dyDescent="0.2">
      <c r="A58" s="13">
        <v>2</v>
      </c>
      <c r="B58" s="14">
        <v>44211</v>
      </c>
      <c r="C58" s="104">
        <f>'Table 11'!H48</f>
        <v>177</v>
      </c>
      <c r="D58" s="105">
        <f>D57+C58</f>
        <v>2212</v>
      </c>
    </row>
    <row r="59" spans="1:6" s="40" customFormat="1" x14ac:dyDescent="0.2">
      <c r="A59" s="13">
        <v>3</v>
      </c>
      <c r="B59" s="14">
        <v>44218</v>
      </c>
      <c r="C59" s="104">
        <f>'Table 11'!H49</f>
        <v>164</v>
      </c>
      <c r="D59" s="105">
        <f>D58+C59</f>
        <v>2376</v>
      </c>
    </row>
    <row r="60" spans="1:6" s="40" customFormat="1" x14ac:dyDescent="0.2">
      <c r="A60" s="13">
        <v>4</v>
      </c>
      <c r="B60" s="14">
        <v>44225</v>
      </c>
      <c r="C60" s="104">
        <f>'Table 11'!H50</f>
        <v>140</v>
      </c>
      <c r="D60" s="105">
        <f>D59+C60</f>
        <v>2516</v>
      </c>
    </row>
    <row r="61" spans="1:6" s="256" customFormat="1" x14ac:dyDescent="0.2">
      <c r="A61" s="13">
        <v>5</v>
      </c>
      <c r="B61" s="14">
        <v>44232</v>
      </c>
      <c r="C61" s="104">
        <f>'Table 11'!H51</f>
        <v>107</v>
      </c>
      <c r="D61" s="105">
        <f>D60+C61</f>
        <v>2623</v>
      </c>
    </row>
    <row r="62" spans="1:6" s="256" customFormat="1" x14ac:dyDescent="0.2">
      <c r="A62" s="13">
        <v>6</v>
      </c>
      <c r="B62" s="14">
        <v>44239</v>
      </c>
      <c r="C62" s="104">
        <f>'Table 11'!H52</f>
        <v>68</v>
      </c>
      <c r="D62" s="105">
        <f>D61+C62</f>
        <v>2691</v>
      </c>
    </row>
    <row r="63" spans="1:6" ht="14.25" x14ac:dyDescent="0.2">
      <c r="A63" s="9" t="s">
        <v>36</v>
      </c>
    </row>
    <row r="64" spans="1:6" ht="14.25" x14ac:dyDescent="0.2">
      <c r="A64" s="127" t="s">
        <v>162</v>
      </c>
      <c r="B64" s="75"/>
      <c r="C64" s="75"/>
      <c r="D64" s="75"/>
      <c r="E64" s="75"/>
      <c r="F64" s="75"/>
    </row>
    <row r="65" spans="1:7" s="40" customFormat="1" x14ac:dyDescent="0.2">
      <c r="A65" s="127" t="s">
        <v>145</v>
      </c>
      <c r="B65" s="75"/>
      <c r="C65" s="75"/>
      <c r="D65" s="75"/>
      <c r="E65" s="75"/>
      <c r="F65" s="75"/>
    </row>
    <row r="66" spans="1:7" ht="14.25" x14ac:dyDescent="0.2">
      <c r="A66" s="127" t="s">
        <v>146</v>
      </c>
      <c r="B66" s="127"/>
      <c r="C66" s="127"/>
      <c r="D66" s="127"/>
      <c r="E66" s="127"/>
      <c r="F66" s="127"/>
      <c r="G66" s="127"/>
    </row>
    <row r="67" spans="1:7" x14ac:dyDescent="0.2">
      <c r="A67" s="40" t="s">
        <v>147</v>
      </c>
    </row>
    <row r="68" spans="1:7" x14ac:dyDescent="0.2"/>
    <row r="69" spans="1:7" x14ac:dyDescent="0.2"/>
  </sheetData>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91"/>
  <sheetViews>
    <sheetView showGridLines="0" zoomScale="93" zoomScaleNormal="93" zoomScaleSheetLayoutView="96" workbookViewId="0">
      <pane ySplit="4" topLeftCell="A47"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40" customFormat="1" x14ac:dyDescent="0.2">
      <c r="A1" s="118" t="s">
        <v>42</v>
      </c>
      <c r="B1" s="10"/>
      <c r="C1" s="41"/>
    </row>
    <row r="2" spans="1:10" ht="14.25" x14ac:dyDescent="0.2">
      <c r="A2" s="1" t="s">
        <v>104</v>
      </c>
      <c r="B2" s="2"/>
      <c r="J2" s="40"/>
    </row>
    <row r="3" spans="1:10" x14ac:dyDescent="0.2">
      <c r="A3" s="1"/>
      <c r="B3" s="2"/>
      <c r="C3" s="162"/>
      <c r="D3" s="162"/>
      <c r="E3" s="162"/>
      <c r="F3" s="162"/>
      <c r="G3" s="162"/>
      <c r="J3" s="40"/>
    </row>
    <row r="4" spans="1:10" s="11" customFormat="1" ht="36" x14ac:dyDescent="0.2">
      <c r="A4" s="91" t="s">
        <v>26</v>
      </c>
      <c r="B4" s="92" t="s">
        <v>4</v>
      </c>
      <c r="C4" s="103" t="s">
        <v>29</v>
      </c>
      <c r="D4" s="103" t="s">
        <v>33</v>
      </c>
      <c r="E4" s="103" t="s">
        <v>31</v>
      </c>
      <c r="F4" s="103" t="s">
        <v>34</v>
      </c>
      <c r="G4" s="106" t="s">
        <v>32</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0</v>
      </c>
      <c r="F11" s="104">
        <v>5</v>
      </c>
      <c r="G11" s="104">
        <v>0</v>
      </c>
      <c r="H11" s="24">
        <f t="shared" si="0"/>
        <v>118</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 t="shared" ref="H47:H52" si="6">SUM(C47:G47)</f>
        <v>115</v>
      </c>
      <c r="I47" s="8"/>
    </row>
    <row r="48" spans="1:9" s="40" customFormat="1" x14ac:dyDescent="0.2">
      <c r="A48" s="13">
        <v>2</v>
      </c>
      <c r="B48" s="14">
        <v>44211</v>
      </c>
      <c r="C48" s="104">
        <v>129</v>
      </c>
      <c r="D48" s="104">
        <v>34</v>
      </c>
      <c r="E48" s="104">
        <v>1</v>
      </c>
      <c r="F48" s="104">
        <v>13</v>
      </c>
      <c r="G48" s="104">
        <v>0</v>
      </c>
      <c r="H48" s="24">
        <f t="shared" si="6"/>
        <v>177</v>
      </c>
      <c r="I48" s="8"/>
    </row>
    <row r="49" spans="1:10" s="40" customFormat="1" x14ac:dyDescent="0.2">
      <c r="A49" s="13">
        <v>3</v>
      </c>
      <c r="B49" s="14">
        <v>44218</v>
      </c>
      <c r="C49" s="104">
        <v>116</v>
      </c>
      <c r="D49" s="104">
        <v>30</v>
      </c>
      <c r="E49" s="104">
        <v>0</v>
      </c>
      <c r="F49" s="104">
        <v>17</v>
      </c>
      <c r="G49" s="104">
        <v>1</v>
      </c>
      <c r="H49" s="24">
        <f t="shared" si="6"/>
        <v>164</v>
      </c>
      <c r="I49" s="8"/>
    </row>
    <row r="50" spans="1:10" s="40" customFormat="1" x14ac:dyDescent="0.2">
      <c r="A50" s="13">
        <v>4</v>
      </c>
      <c r="B50" s="14">
        <v>44225</v>
      </c>
      <c r="C50" s="104">
        <v>100</v>
      </c>
      <c r="D50" s="104">
        <v>30</v>
      </c>
      <c r="E50" s="104">
        <v>0</v>
      </c>
      <c r="F50" s="104">
        <v>10</v>
      </c>
      <c r="G50" s="104">
        <v>0</v>
      </c>
      <c r="H50" s="24">
        <f t="shared" si="6"/>
        <v>140</v>
      </c>
      <c r="I50" s="8"/>
    </row>
    <row r="51" spans="1:10" s="256" customFormat="1" x14ac:dyDescent="0.2">
      <c r="A51" s="13">
        <v>5</v>
      </c>
      <c r="B51" s="14">
        <v>44232</v>
      </c>
      <c r="C51" s="104">
        <v>79</v>
      </c>
      <c r="D51" s="104">
        <v>20</v>
      </c>
      <c r="E51" s="104">
        <v>1</v>
      </c>
      <c r="F51" s="104">
        <v>7</v>
      </c>
      <c r="G51" s="104">
        <v>0</v>
      </c>
      <c r="H51" s="24">
        <f t="shared" si="6"/>
        <v>107</v>
      </c>
      <c r="I51" s="8"/>
    </row>
    <row r="52" spans="1:10" s="256" customFormat="1" x14ac:dyDescent="0.2">
      <c r="A52" s="13">
        <v>6</v>
      </c>
      <c r="B52" s="14">
        <v>44239</v>
      </c>
      <c r="C52" s="104">
        <v>54</v>
      </c>
      <c r="D52" s="104">
        <v>7</v>
      </c>
      <c r="E52" s="104">
        <v>0</v>
      </c>
      <c r="F52" s="104">
        <v>7</v>
      </c>
      <c r="G52" s="104">
        <v>0</v>
      </c>
      <c r="H52" s="24">
        <f t="shared" si="6"/>
        <v>68</v>
      </c>
      <c r="I52" s="8"/>
    </row>
    <row r="53" spans="1:10" ht="14.25" x14ac:dyDescent="0.2">
      <c r="A53" s="9" t="s">
        <v>36</v>
      </c>
      <c r="E53" s="40"/>
      <c r="F53" s="40"/>
      <c r="G53" s="40"/>
      <c r="J53" s="40"/>
    </row>
    <row r="54" spans="1:10" ht="14.25" x14ac:dyDescent="0.2">
      <c r="A54" s="127" t="s">
        <v>163</v>
      </c>
      <c r="B54" s="75"/>
      <c r="C54" s="75"/>
      <c r="D54" s="75"/>
      <c r="E54" s="75"/>
      <c r="F54" s="75"/>
      <c r="G54" s="75"/>
      <c r="H54" s="75"/>
      <c r="I54" s="75"/>
      <c r="J54" s="40"/>
    </row>
    <row r="55" spans="1:10" s="40" customFormat="1" x14ac:dyDescent="0.2">
      <c r="A55" s="127" t="s">
        <v>145</v>
      </c>
      <c r="B55" s="75"/>
      <c r="C55" s="75"/>
      <c r="D55" s="75"/>
      <c r="E55" s="75"/>
      <c r="F55" s="75"/>
      <c r="G55" s="75"/>
      <c r="H55" s="75"/>
      <c r="I55" s="75"/>
    </row>
    <row r="56" spans="1:10" ht="14.25" x14ac:dyDescent="0.2">
      <c r="A56" s="127" t="s">
        <v>93</v>
      </c>
      <c r="B56" s="127"/>
      <c r="C56" s="127"/>
      <c r="D56" s="127"/>
      <c r="E56" s="127"/>
      <c r="F56" s="127"/>
      <c r="G56" s="127"/>
      <c r="H56" s="127"/>
      <c r="I56" s="127"/>
      <c r="J56" s="40"/>
    </row>
    <row r="57" spans="1:10" ht="14.25" x14ac:dyDescent="0.2">
      <c r="A57" s="16" t="s">
        <v>35</v>
      </c>
      <c r="J57" s="40"/>
    </row>
    <row r="58" spans="1:10" x14ac:dyDescent="0.2">
      <c r="J58" s="40"/>
    </row>
    <row r="59" spans="1:10" ht="15" x14ac:dyDescent="0.25">
      <c r="B59" s="27"/>
      <c r="J59" s="40"/>
    </row>
    <row r="60" spans="1:10" ht="12.6" hidden="1" customHeight="1" x14ac:dyDescent="0.2">
      <c r="J60" s="40"/>
    </row>
    <row r="61" spans="1:10" ht="12.6" hidden="1" customHeight="1" x14ac:dyDescent="0.2">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ht="12.6" hidden="1" customHeight="1" x14ac:dyDescent="0.2">
      <c r="J87" s="40"/>
    </row>
    <row r="88" spans="10:10" ht="12.6" hidden="1" customHeight="1" x14ac:dyDescent="0.2">
      <c r="J88" s="40"/>
    </row>
    <row r="89" spans="10:10" ht="12.6" hidden="1" customHeight="1" x14ac:dyDescent="0.2">
      <c r="J89" s="40"/>
    </row>
    <row r="90" spans="10:10" ht="12.6" hidden="1" customHeight="1" x14ac:dyDescent="0.2">
      <c r="J90" s="40"/>
    </row>
    <row r="91" spans="10:10" x14ac:dyDescent="0.2"/>
  </sheetData>
  <hyperlinks>
    <hyperlink ref="A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61"/>
  <sheetViews>
    <sheetView workbookViewId="0">
      <pane ySplit="4" topLeftCell="A47" activePane="bottomLeft" state="frozen"/>
      <selection pane="bottomLeft"/>
    </sheetView>
  </sheetViews>
  <sheetFormatPr defaultColWidth="0" defaultRowHeight="12.75" zeroHeight="1" x14ac:dyDescent="0.2"/>
  <cols>
    <col min="1" max="1" width="8.7109375" style="40" customWidth="1"/>
    <col min="2" max="2" width="10.85546875" style="40" customWidth="1"/>
    <col min="3" max="10" width="13.140625" style="40" customWidth="1"/>
    <col min="11" max="16384" width="0" style="40" hidden="1"/>
  </cols>
  <sheetData>
    <row r="1" spans="1:8" x14ac:dyDescent="0.2">
      <c r="A1" s="118" t="s">
        <v>42</v>
      </c>
      <c r="B1" s="10"/>
      <c r="C1" s="41"/>
    </row>
    <row r="2" spans="1:8" ht="14.25" x14ac:dyDescent="0.2">
      <c r="A2" s="39" t="s">
        <v>105</v>
      </c>
      <c r="B2" s="2"/>
      <c r="C2" s="41"/>
    </row>
    <row r="3" spans="1:8" x14ac:dyDescent="0.2">
      <c r="A3" s="39"/>
      <c r="B3" s="2"/>
      <c r="C3" s="41"/>
    </row>
    <row r="4" spans="1:8" s="11" customFormat="1" ht="36" x14ac:dyDescent="0.2">
      <c r="A4" s="120" t="s">
        <v>26</v>
      </c>
      <c r="B4" s="121" t="s">
        <v>4</v>
      </c>
      <c r="C4" s="103" t="s">
        <v>79</v>
      </c>
      <c r="D4" s="103" t="s">
        <v>80</v>
      </c>
      <c r="E4" s="103" t="s">
        <v>78</v>
      </c>
      <c r="F4" s="120" t="s">
        <v>11</v>
      </c>
      <c r="G4" s="120" t="s">
        <v>77</v>
      </c>
    </row>
    <row r="5" spans="1:8" s="11" customFormat="1" ht="12" x14ac:dyDescent="0.2">
      <c r="A5" s="13">
        <v>11</v>
      </c>
      <c r="B5" s="14">
        <v>43910</v>
      </c>
      <c r="C5" s="104" t="s">
        <v>40</v>
      </c>
      <c r="D5" s="123" t="s">
        <v>40</v>
      </c>
      <c r="E5" s="122" t="s">
        <v>40</v>
      </c>
      <c r="F5" s="24" t="s">
        <v>40</v>
      </c>
      <c r="G5" s="24" t="s">
        <v>40</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69.491525423728817</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52"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34</v>
      </c>
      <c r="D48" s="143">
        <v>20</v>
      </c>
      <c r="E48" s="124">
        <f>(D48/'Table 11'!C48)*100</f>
        <v>15.503875968992247</v>
      </c>
      <c r="F48" s="15">
        <f t="shared" si="5"/>
        <v>54</v>
      </c>
      <c r="G48" s="125">
        <f>(F48/'Table 11'!H48)*100</f>
        <v>30.508474576271187</v>
      </c>
    </row>
    <row r="49" spans="1:9" x14ac:dyDescent="0.2">
      <c r="A49" s="13">
        <v>3</v>
      </c>
      <c r="B49" s="14">
        <v>44218</v>
      </c>
      <c r="C49" s="104">
        <v>30</v>
      </c>
      <c r="D49" s="143">
        <v>7</v>
      </c>
      <c r="E49" s="124">
        <f>(D49/'Table 11'!C49)*100</f>
        <v>6.0344827586206895</v>
      </c>
      <c r="F49" s="15">
        <f t="shared" si="5"/>
        <v>37</v>
      </c>
      <c r="G49" s="125">
        <f>(F49/'Table 11'!H49)*100</f>
        <v>22.560975609756099</v>
      </c>
    </row>
    <row r="50" spans="1:9" x14ac:dyDescent="0.2">
      <c r="A50" s="13">
        <v>4</v>
      </c>
      <c r="B50" s="14">
        <v>44225</v>
      </c>
      <c r="C50" s="104">
        <v>30</v>
      </c>
      <c r="D50" s="143">
        <v>9</v>
      </c>
      <c r="E50" s="124">
        <f>(D50/'Table 11'!C50)*100</f>
        <v>9</v>
      </c>
      <c r="F50" s="15">
        <f t="shared" si="5"/>
        <v>39</v>
      </c>
      <c r="G50" s="125">
        <f>(F50/'Table 11'!H50)*100</f>
        <v>27.857142857142858</v>
      </c>
    </row>
    <row r="51" spans="1:9" s="256" customFormat="1" x14ac:dyDescent="0.2">
      <c r="A51" s="13">
        <v>5</v>
      </c>
      <c r="B51" s="14">
        <v>44232</v>
      </c>
      <c r="C51" s="104">
        <v>20</v>
      </c>
      <c r="D51" s="143">
        <v>4</v>
      </c>
      <c r="E51" s="124">
        <f>(D51/'Table 11'!C51)*100</f>
        <v>5.0632911392405067</v>
      </c>
      <c r="F51" s="15">
        <f t="shared" si="5"/>
        <v>24</v>
      </c>
      <c r="G51" s="125">
        <f>(F51/'Table 11'!H51)*100</f>
        <v>22.429906542056074</v>
      </c>
    </row>
    <row r="52" spans="1:9" s="256" customFormat="1" x14ac:dyDescent="0.2">
      <c r="A52" s="13">
        <v>6</v>
      </c>
      <c r="B52" s="14">
        <v>44239</v>
      </c>
      <c r="C52" s="104">
        <v>7</v>
      </c>
      <c r="D52" s="143">
        <v>2</v>
      </c>
      <c r="E52" s="124">
        <f>(D52/'Table 11'!C52)*100</f>
        <v>3.7037037037037033</v>
      </c>
      <c r="F52" s="15">
        <f t="shared" si="5"/>
        <v>9</v>
      </c>
      <c r="G52" s="125">
        <f>(F52/'Table 11'!H52)*100</f>
        <v>13.23529411764706</v>
      </c>
    </row>
    <row r="53" spans="1:9" ht="14.25" x14ac:dyDescent="0.2">
      <c r="A53" s="130" t="s">
        <v>36</v>
      </c>
      <c r="B53" s="131"/>
      <c r="C53" s="132"/>
      <c r="D53" s="132"/>
      <c r="E53" s="132"/>
      <c r="F53" s="132"/>
      <c r="G53" s="132"/>
      <c r="H53" s="133"/>
    </row>
    <row r="54" spans="1:9" ht="14.25" x14ac:dyDescent="0.2">
      <c r="A54" s="252" t="s">
        <v>162</v>
      </c>
      <c r="B54" s="252"/>
      <c r="C54" s="252"/>
      <c r="D54" s="252"/>
      <c r="E54" s="252"/>
      <c r="F54" s="252"/>
      <c r="G54" s="252"/>
      <c r="H54" s="252"/>
      <c r="I54" s="126"/>
    </row>
    <row r="55" spans="1:9" x14ac:dyDescent="0.2">
      <c r="A55" s="252" t="s">
        <v>145</v>
      </c>
      <c r="B55" s="252"/>
      <c r="C55" s="252"/>
      <c r="D55" s="252"/>
      <c r="E55" s="252"/>
      <c r="F55" s="252"/>
      <c r="G55" s="252"/>
      <c r="H55" s="252"/>
      <c r="I55" s="126"/>
    </row>
    <row r="56" spans="1:9" ht="14.25" x14ac:dyDescent="0.2">
      <c r="A56" s="252" t="s">
        <v>93</v>
      </c>
      <c r="B56" s="252"/>
      <c r="C56" s="252"/>
      <c r="D56" s="252"/>
      <c r="E56" s="252"/>
      <c r="F56" s="252"/>
      <c r="G56" s="252"/>
      <c r="H56" s="252"/>
      <c r="I56" s="134"/>
    </row>
    <row r="57" spans="1:9" ht="14.25" x14ac:dyDescent="0.2">
      <c r="A57" s="252" t="s">
        <v>148</v>
      </c>
      <c r="B57" s="252"/>
      <c r="C57" s="252"/>
      <c r="D57" s="252"/>
      <c r="E57" s="252"/>
      <c r="F57" s="252"/>
      <c r="G57" s="252"/>
      <c r="H57" s="252"/>
    </row>
    <row r="58" spans="1:9" x14ac:dyDescent="0.2">
      <c r="A58" s="127" t="s">
        <v>149</v>
      </c>
      <c r="B58" s="127"/>
      <c r="C58" s="127"/>
      <c r="D58" s="127"/>
      <c r="E58" s="127"/>
      <c r="F58" s="127"/>
      <c r="G58" s="127"/>
    </row>
    <row r="59" spans="1:9" x14ac:dyDescent="0.2">
      <c r="A59" s="127" t="s">
        <v>150</v>
      </c>
      <c r="B59" s="127"/>
      <c r="C59" s="127"/>
      <c r="D59" s="127"/>
      <c r="E59" s="127"/>
      <c r="F59" s="127"/>
      <c r="G59" s="127"/>
    </row>
    <row r="60" spans="1:9" x14ac:dyDescent="0.2">
      <c r="A60" s="127" t="s">
        <v>151</v>
      </c>
      <c r="B60" s="127"/>
      <c r="C60" s="127"/>
      <c r="D60" s="127"/>
      <c r="E60" s="127"/>
      <c r="F60" s="127"/>
      <c r="G60" s="127"/>
    </row>
    <row r="61" spans="1:9" hidden="1" x14ac:dyDescent="0.2">
      <c r="A61" s="127"/>
      <c r="B61" s="127"/>
      <c r="C61" s="127"/>
      <c r="D61" s="127"/>
      <c r="E61" s="127"/>
      <c r="F61" s="127"/>
      <c r="G61" s="127"/>
    </row>
  </sheetData>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47"/>
  <sheetViews>
    <sheetView zoomScale="90" zoomScaleNormal="90" workbookViewId="0">
      <pane ySplit="4" topLeftCell="A325" activePane="bottomLeft" state="frozen"/>
      <selection pane="bottomLeft"/>
    </sheetView>
  </sheetViews>
  <sheetFormatPr defaultColWidth="0" defaultRowHeight="12.75" zeroHeight="1" x14ac:dyDescent="0.2"/>
  <cols>
    <col min="1" max="1" width="11.28515625" style="40" customWidth="1"/>
    <col min="2" max="8" width="10.85546875" style="40" customWidth="1"/>
    <col min="9" max="11" width="16.285156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106</v>
      </c>
      <c r="I2" s="79"/>
    </row>
    <row r="3" spans="1:9" ht="14.25" x14ac:dyDescent="0.2">
      <c r="I3" s="79"/>
    </row>
    <row r="4" spans="1:9" s="11" customFormat="1" ht="24.75" thickBot="1" x14ac:dyDescent="0.25">
      <c r="A4" s="115" t="s">
        <v>41</v>
      </c>
      <c r="B4" s="107" t="s">
        <v>29</v>
      </c>
      <c r="C4" s="107" t="s">
        <v>64</v>
      </c>
      <c r="D4" s="107" t="s">
        <v>31</v>
      </c>
      <c r="E4" s="107" t="s">
        <v>34</v>
      </c>
      <c r="F4" s="107" t="s">
        <v>65</v>
      </c>
      <c r="G4" s="80" t="s">
        <v>11</v>
      </c>
      <c r="H4" s="80" t="s">
        <v>63</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0</v>
      </c>
      <c r="E47" s="112">
        <v>0</v>
      </c>
      <c r="F47" s="112">
        <v>0</v>
      </c>
      <c r="G47" s="13">
        <f t="shared" si="0"/>
        <v>14</v>
      </c>
      <c r="H47" s="15">
        <f t="shared" si="1"/>
        <v>491</v>
      </c>
      <c r="I47" s="110"/>
    </row>
    <row r="48" spans="1:9" s="11" customFormat="1" ht="12.6" customHeight="1" x14ac:dyDescent="0.2">
      <c r="A48" s="108">
        <v>43951</v>
      </c>
      <c r="B48" s="112">
        <v>5</v>
      </c>
      <c r="C48" s="112">
        <v>7</v>
      </c>
      <c r="D48" s="112">
        <v>0</v>
      </c>
      <c r="E48" s="112">
        <v>1</v>
      </c>
      <c r="F48" s="112">
        <v>0</v>
      </c>
      <c r="G48" s="13">
        <f t="shared" si="0"/>
        <v>13</v>
      </c>
      <c r="H48" s="15">
        <f t="shared" si="1"/>
        <v>504</v>
      </c>
      <c r="I48" s="110"/>
    </row>
    <row r="49" spans="1:9" s="11" customFormat="1" ht="12.6" customHeight="1" x14ac:dyDescent="0.2">
      <c r="A49" s="108">
        <v>43952</v>
      </c>
      <c r="B49" s="112">
        <v>7</v>
      </c>
      <c r="C49" s="112">
        <v>14</v>
      </c>
      <c r="D49" s="112">
        <v>0</v>
      </c>
      <c r="E49" s="112">
        <v>1</v>
      </c>
      <c r="F49" s="112">
        <v>0</v>
      </c>
      <c r="G49" s="13">
        <f t="shared" si="0"/>
        <v>22</v>
      </c>
      <c r="H49" s="15">
        <f t="shared" si="1"/>
        <v>526</v>
      </c>
      <c r="I49" s="110"/>
    </row>
    <row r="50" spans="1:9" s="11" customFormat="1" ht="12.6" customHeight="1" x14ac:dyDescent="0.2">
      <c r="A50" s="108">
        <v>43953</v>
      </c>
      <c r="B50" s="112">
        <v>8</v>
      </c>
      <c r="C50" s="112">
        <v>10</v>
      </c>
      <c r="D50" s="112">
        <v>1</v>
      </c>
      <c r="E50" s="112">
        <v>1</v>
      </c>
      <c r="F50" s="112">
        <v>0</v>
      </c>
      <c r="G50" s="13">
        <f t="shared" si="0"/>
        <v>20</v>
      </c>
      <c r="H50" s="15">
        <f t="shared" si="1"/>
        <v>546</v>
      </c>
      <c r="I50" s="110"/>
    </row>
    <row r="51" spans="1:9" s="11" customFormat="1" ht="12.6" customHeight="1" x14ac:dyDescent="0.2">
      <c r="A51" s="108">
        <v>43954</v>
      </c>
      <c r="B51" s="112">
        <v>8</v>
      </c>
      <c r="C51" s="112">
        <v>8</v>
      </c>
      <c r="D51" s="112">
        <v>0</v>
      </c>
      <c r="E51" s="112">
        <v>1</v>
      </c>
      <c r="F51" s="112">
        <v>1</v>
      </c>
      <c r="G51" s="13">
        <f t="shared" si="0"/>
        <v>18</v>
      </c>
      <c r="H51" s="15">
        <f t="shared" si="1"/>
        <v>564</v>
      </c>
      <c r="I51" s="110"/>
    </row>
    <row r="52" spans="1:9" s="11" customFormat="1" ht="12.6" customHeight="1" x14ac:dyDescent="0.2">
      <c r="A52" s="108">
        <v>43955</v>
      </c>
      <c r="B52" s="112">
        <v>7</v>
      </c>
      <c r="C52" s="112">
        <v>6</v>
      </c>
      <c r="D52" s="112">
        <v>0</v>
      </c>
      <c r="E52" s="112">
        <v>1</v>
      </c>
      <c r="F52" s="112">
        <v>0</v>
      </c>
      <c r="G52" s="13">
        <f t="shared" si="0"/>
        <v>14</v>
      </c>
      <c r="H52" s="15">
        <f t="shared" si="1"/>
        <v>578</v>
      </c>
      <c r="I52" s="110"/>
    </row>
    <row r="53" spans="1:9" s="11" customFormat="1" ht="12.6" customHeight="1" x14ac:dyDescent="0.2">
      <c r="A53" s="108">
        <v>43956</v>
      </c>
      <c r="B53" s="112">
        <v>4</v>
      </c>
      <c r="C53" s="112">
        <v>3</v>
      </c>
      <c r="D53" s="112">
        <v>0</v>
      </c>
      <c r="E53" s="112">
        <v>0</v>
      </c>
      <c r="F53" s="112">
        <v>0</v>
      </c>
      <c r="G53" s="13">
        <f t="shared" si="0"/>
        <v>7</v>
      </c>
      <c r="H53" s="15">
        <f t="shared" si="1"/>
        <v>585</v>
      </c>
      <c r="I53" s="110"/>
    </row>
    <row r="54" spans="1:9" s="11" customFormat="1" ht="12.6" customHeight="1" x14ac:dyDescent="0.2">
      <c r="A54" s="108">
        <v>43957</v>
      </c>
      <c r="B54" s="112">
        <v>3</v>
      </c>
      <c r="C54" s="112">
        <v>4</v>
      </c>
      <c r="D54" s="112">
        <v>0</v>
      </c>
      <c r="E54" s="112">
        <v>0</v>
      </c>
      <c r="F54" s="112">
        <v>0</v>
      </c>
      <c r="G54" s="13">
        <f t="shared" si="0"/>
        <v>7</v>
      </c>
      <c r="H54" s="15">
        <f t="shared" si="1"/>
        <v>592</v>
      </c>
      <c r="I54" s="110"/>
    </row>
    <row r="55" spans="1:9" s="11" customFormat="1" ht="12.6" customHeight="1" x14ac:dyDescent="0.2">
      <c r="A55" s="108">
        <v>43958</v>
      </c>
      <c r="B55" s="112">
        <v>3</v>
      </c>
      <c r="C55" s="112">
        <v>4</v>
      </c>
      <c r="D55" s="112">
        <v>0</v>
      </c>
      <c r="E55" s="112">
        <v>0</v>
      </c>
      <c r="F55" s="112">
        <v>0</v>
      </c>
      <c r="G55" s="13">
        <f t="shared" si="0"/>
        <v>7</v>
      </c>
      <c r="H55" s="15">
        <f t="shared" si="1"/>
        <v>599</v>
      </c>
      <c r="I55" s="110"/>
    </row>
    <row r="56" spans="1:9" s="11" customFormat="1" ht="12.6" customHeight="1" x14ac:dyDescent="0.2">
      <c r="A56" s="108">
        <v>43959</v>
      </c>
      <c r="B56" s="112">
        <v>4</v>
      </c>
      <c r="C56" s="112">
        <v>4</v>
      </c>
      <c r="D56" s="112">
        <v>0</v>
      </c>
      <c r="E56" s="112">
        <v>1</v>
      </c>
      <c r="F56" s="112">
        <v>0</v>
      </c>
      <c r="G56" s="13">
        <f t="shared" si="0"/>
        <v>9</v>
      </c>
      <c r="H56" s="15">
        <f t="shared" si="1"/>
        <v>608</v>
      </c>
      <c r="I56" s="110"/>
    </row>
    <row r="57" spans="1:9" s="11" customFormat="1" ht="12.6" customHeight="1" x14ac:dyDescent="0.2">
      <c r="A57" s="108">
        <v>43960</v>
      </c>
      <c r="B57" s="112">
        <v>5</v>
      </c>
      <c r="C57" s="112">
        <v>3</v>
      </c>
      <c r="D57" s="112">
        <v>0</v>
      </c>
      <c r="E57" s="112">
        <v>1</v>
      </c>
      <c r="F57" s="112">
        <v>0</v>
      </c>
      <c r="G57" s="13">
        <f t="shared" si="0"/>
        <v>9</v>
      </c>
      <c r="H57" s="15">
        <f t="shared" si="1"/>
        <v>617</v>
      </c>
      <c r="I57" s="110"/>
    </row>
    <row r="58" spans="1:9" s="11" customFormat="1" ht="12.6" customHeight="1" x14ac:dyDescent="0.2">
      <c r="A58" s="108">
        <v>43961</v>
      </c>
      <c r="B58" s="112">
        <v>7</v>
      </c>
      <c r="C58" s="112">
        <v>6</v>
      </c>
      <c r="D58" s="112">
        <v>0</v>
      </c>
      <c r="E58" s="112">
        <v>0</v>
      </c>
      <c r="F58" s="112">
        <v>0</v>
      </c>
      <c r="G58" s="13">
        <f t="shared" si="0"/>
        <v>13</v>
      </c>
      <c r="H58" s="15">
        <f t="shared" si="1"/>
        <v>630</v>
      </c>
      <c r="I58" s="110"/>
    </row>
    <row r="59" spans="1:9" s="11" customFormat="1" ht="12.6" customHeight="1" x14ac:dyDescent="0.2">
      <c r="A59" s="108">
        <v>43962</v>
      </c>
      <c r="B59" s="112">
        <v>3</v>
      </c>
      <c r="C59" s="112">
        <v>3</v>
      </c>
      <c r="D59" s="112">
        <v>0</v>
      </c>
      <c r="E59" s="112">
        <v>0</v>
      </c>
      <c r="F59" s="112">
        <v>0</v>
      </c>
      <c r="G59" s="13">
        <f t="shared" si="0"/>
        <v>6</v>
      </c>
      <c r="H59" s="15">
        <f t="shared" si="1"/>
        <v>636</v>
      </c>
      <c r="I59" s="110"/>
    </row>
    <row r="60" spans="1:9" s="11" customFormat="1" ht="12.6" customHeight="1" x14ac:dyDescent="0.2">
      <c r="A60" s="108">
        <v>43963</v>
      </c>
      <c r="B60" s="112">
        <v>1</v>
      </c>
      <c r="C60" s="112">
        <v>5</v>
      </c>
      <c r="D60" s="112">
        <v>1</v>
      </c>
      <c r="E60" s="112">
        <v>0</v>
      </c>
      <c r="F60" s="112">
        <v>0</v>
      </c>
      <c r="G60" s="13">
        <f t="shared" si="0"/>
        <v>7</v>
      </c>
      <c r="H60" s="15">
        <f t="shared" si="1"/>
        <v>643</v>
      </c>
      <c r="I60" s="110"/>
    </row>
    <row r="61" spans="1:9" s="11" customFormat="1" ht="12.6" customHeight="1" x14ac:dyDescent="0.2">
      <c r="A61" s="108">
        <v>43964</v>
      </c>
      <c r="B61" s="112">
        <v>1</v>
      </c>
      <c r="C61" s="112">
        <v>5</v>
      </c>
      <c r="D61" s="112">
        <v>0</v>
      </c>
      <c r="E61" s="112">
        <v>0</v>
      </c>
      <c r="F61" s="112">
        <v>0</v>
      </c>
      <c r="G61" s="13">
        <f t="shared" si="0"/>
        <v>6</v>
      </c>
      <c r="H61" s="15">
        <f t="shared" si="1"/>
        <v>649</v>
      </c>
      <c r="I61" s="110"/>
    </row>
    <row r="62" spans="1:9" s="11" customFormat="1" ht="12.6" customHeight="1" x14ac:dyDescent="0.2">
      <c r="A62" s="108">
        <v>43965</v>
      </c>
      <c r="B62" s="112">
        <v>9</v>
      </c>
      <c r="C62" s="112">
        <v>6</v>
      </c>
      <c r="D62" s="112">
        <v>0</v>
      </c>
      <c r="E62" s="112">
        <v>0</v>
      </c>
      <c r="F62" s="112">
        <v>0</v>
      </c>
      <c r="G62" s="13">
        <f t="shared" si="0"/>
        <v>15</v>
      </c>
      <c r="H62" s="15">
        <f t="shared" si="1"/>
        <v>664</v>
      </c>
      <c r="I62" s="110"/>
    </row>
    <row r="63" spans="1:9" s="11" customFormat="1" ht="12.6" customHeight="1" x14ac:dyDescent="0.2">
      <c r="A63" s="108">
        <v>43966</v>
      </c>
      <c r="B63" s="112">
        <v>4</v>
      </c>
      <c r="C63" s="112">
        <v>5</v>
      </c>
      <c r="D63" s="112">
        <v>0</v>
      </c>
      <c r="E63" s="112">
        <v>0</v>
      </c>
      <c r="F63" s="112">
        <v>0</v>
      </c>
      <c r="G63" s="13">
        <f t="shared" si="0"/>
        <v>9</v>
      </c>
      <c r="H63" s="15">
        <f t="shared" si="1"/>
        <v>673</v>
      </c>
      <c r="I63" s="110"/>
    </row>
    <row r="64" spans="1:9" s="11" customFormat="1" ht="12.6" customHeight="1" x14ac:dyDescent="0.2">
      <c r="A64" s="108">
        <v>43967</v>
      </c>
      <c r="B64" s="112">
        <v>3</v>
      </c>
      <c r="C64" s="112">
        <v>1</v>
      </c>
      <c r="D64" s="112">
        <v>0</v>
      </c>
      <c r="E64" s="112">
        <v>0</v>
      </c>
      <c r="F64" s="112">
        <v>0</v>
      </c>
      <c r="G64" s="13">
        <f>SUM(B64:F64)</f>
        <v>4</v>
      </c>
      <c r="H64" s="15">
        <f t="shared" si="1"/>
        <v>677</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687</v>
      </c>
      <c r="I65" s="110"/>
    </row>
    <row r="66" spans="1:9" s="11" customFormat="1" ht="12.6" customHeight="1" x14ac:dyDescent="0.2">
      <c r="A66" s="108">
        <v>43969</v>
      </c>
      <c r="B66" s="112">
        <v>9</v>
      </c>
      <c r="C66" s="112">
        <v>1</v>
      </c>
      <c r="D66" s="112">
        <v>0</v>
      </c>
      <c r="E66" s="112">
        <v>0</v>
      </c>
      <c r="F66" s="112">
        <v>0</v>
      </c>
      <c r="G66" s="13">
        <f t="shared" si="2"/>
        <v>10</v>
      </c>
      <c r="H66" s="15">
        <f t="shared" si="1"/>
        <v>697</v>
      </c>
      <c r="I66" s="110"/>
    </row>
    <row r="67" spans="1:9" s="11" customFormat="1" ht="12.6" customHeight="1" x14ac:dyDescent="0.2">
      <c r="A67" s="108">
        <v>43970</v>
      </c>
      <c r="B67" s="112">
        <v>4</v>
      </c>
      <c r="C67" s="112">
        <v>5</v>
      </c>
      <c r="D67" s="112">
        <v>0</v>
      </c>
      <c r="E67" s="112">
        <v>0</v>
      </c>
      <c r="F67" s="112">
        <v>0</v>
      </c>
      <c r="G67" s="13">
        <f t="shared" si="2"/>
        <v>9</v>
      </c>
      <c r="H67" s="15">
        <f t="shared" si="1"/>
        <v>706</v>
      </c>
      <c r="I67" s="110"/>
    </row>
    <row r="68" spans="1:9" s="11" customFormat="1" ht="12.6" customHeight="1" x14ac:dyDescent="0.2">
      <c r="A68" s="108">
        <v>43971</v>
      </c>
      <c r="B68" s="112">
        <v>5</v>
      </c>
      <c r="C68" s="112">
        <v>2</v>
      </c>
      <c r="D68" s="112">
        <v>1</v>
      </c>
      <c r="E68" s="112">
        <v>0</v>
      </c>
      <c r="F68" s="112">
        <v>0</v>
      </c>
      <c r="G68" s="13">
        <f t="shared" si="2"/>
        <v>8</v>
      </c>
      <c r="H68" s="15">
        <f t="shared" si="1"/>
        <v>714</v>
      </c>
      <c r="I68" s="110"/>
    </row>
    <row r="69" spans="1:9" s="11" customFormat="1" ht="12.6" customHeight="1" x14ac:dyDescent="0.2">
      <c r="A69" s="108">
        <v>43972</v>
      </c>
      <c r="B69" s="112">
        <v>4</v>
      </c>
      <c r="C69" s="112">
        <v>1</v>
      </c>
      <c r="D69" s="112">
        <v>0</v>
      </c>
      <c r="E69" s="112">
        <v>1</v>
      </c>
      <c r="F69" s="112">
        <v>0</v>
      </c>
      <c r="G69" s="13">
        <f t="shared" si="2"/>
        <v>6</v>
      </c>
      <c r="H69" s="15">
        <f t="shared" si="1"/>
        <v>720</v>
      </c>
      <c r="I69" s="110"/>
    </row>
    <row r="70" spans="1:9" s="11" customFormat="1" ht="12.6" customHeight="1" x14ac:dyDescent="0.2">
      <c r="A70" s="108">
        <v>43973</v>
      </c>
      <c r="B70" s="112">
        <v>1</v>
      </c>
      <c r="C70" s="112">
        <v>3</v>
      </c>
      <c r="D70" s="112">
        <v>0</v>
      </c>
      <c r="E70" s="112">
        <v>2</v>
      </c>
      <c r="F70" s="112">
        <v>0</v>
      </c>
      <c r="G70" s="13">
        <f t="shared" si="2"/>
        <v>6</v>
      </c>
      <c r="H70" s="15">
        <f>G70+H69</f>
        <v>726</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730</v>
      </c>
      <c r="I71" s="110"/>
    </row>
    <row r="72" spans="1:9" s="11" customFormat="1" ht="12.6" customHeight="1" x14ac:dyDescent="0.2">
      <c r="A72" s="108">
        <v>43975</v>
      </c>
      <c r="B72" s="112">
        <v>9</v>
      </c>
      <c r="C72" s="112">
        <v>3</v>
      </c>
      <c r="D72" s="112">
        <v>0</v>
      </c>
      <c r="E72" s="112">
        <v>0</v>
      </c>
      <c r="F72" s="112">
        <v>0</v>
      </c>
      <c r="G72" s="13">
        <f t="shared" si="3"/>
        <v>12</v>
      </c>
      <c r="H72" s="15">
        <f t="shared" si="4"/>
        <v>742</v>
      </c>
      <c r="I72" s="110"/>
    </row>
    <row r="73" spans="1:9" s="11" customFormat="1" ht="12.6" customHeight="1" x14ac:dyDescent="0.2">
      <c r="A73" s="108">
        <v>43976</v>
      </c>
      <c r="B73" s="112">
        <v>2</v>
      </c>
      <c r="C73" s="112">
        <v>1</v>
      </c>
      <c r="D73" s="112">
        <v>0</v>
      </c>
      <c r="E73" s="112">
        <v>0</v>
      </c>
      <c r="F73" s="112">
        <v>0</v>
      </c>
      <c r="G73" s="13">
        <f t="shared" si="3"/>
        <v>3</v>
      </c>
      <c r="H73" s="15">
        <f t="shared" si="4"/>
        <v>745</v>
      </c>
      <c r="I73" s="110"/>
    </row>
    <row r="74" spans="1:9" s="11" customFormat="1" ht="12.6" customHeight="1" x14ac:dyDescent="0.2">
      <c r="A74" s="108">
        <v>43977</v>
      </c>
      <c r="B74" s="112">
        <v>2</v>
      </c>
      <c r="C74" s="112">
        <v>0</v>
      </c>
      <c r="D74" s="112">
        <v>0</v>
      </c>
      <c r="E74" s="112">
        <v>0</v>
      </c>
      <c r="F74" s="112">
        <v>0</v>
      </c>
      <c r="G74" s="13">
        <f t="shared" si="3"/>
        <v>2</v>
      </c>
      <c r="H74" s="15">
        <f t="shared" si="4"/>
        <v>747</v>
      </c>
      <c r="I74" s="110"/>
    </row>
    <row r="75" spans="1:9" s="11" customFormat="1" ht="12.6" customHeight="1" x14ac:dyDescent="0.2">
      <c r="A75" s="108">
        <v>43978</v>
      </c>
      <c r="B75" s="112">
        <v>5</v>
      </c>
      <c r="C75" s="112">
        <v>1</v>
      </c>
      <c r="D75" s="112">
        <v>0</v>
      </c>
      <c r="E75" s="112">
        <v>1</v>
      </c>
      <c r="F75" s="112">
        <v>0</v>
      </c>
      <c r="G75" s="13">
        <f t="shared" si="3"/>
        <v>7</v>
      </c>
      <c r="H75" s="15">
        <f t="shared" si="4"/>
        <v>754</v>
      </c>
      <c r="I75" s="110"/>
    </row>
    <row r="76" spans="1:9" s="11" customFormat="1" ht="12.6" customHeight="1" x14ac:dyDescent="0.2">
      <c r="A76" s="108">
        <v>43979</v>
      </c>
      <c r="B76" s="112">
        <v>2</v>
      </c>
      <c r="C76" s="112">
        <v>2</v>
      </c>
      <c r="D76" s="112">
        <v>0</v>
      </c>
      <c r="E76" s="112">
        <v>1</v>
      </c>
      <c r="F76" s="112">
        <v>0</v>
      </c>
      <c r="G76" s="13">
        <f t="shared" si="3"/>
        <v>5</v>
      </c>
      <c r="H76" s="15">
        <f t="shared" si="4"/>
        <v>759</v>
      </c>
      <c r="I76" s="110"/>
    </row>
    <row r="77" spans="1:9" s="11" customFormat="1" ht="12.6" customHeight="1" x14ac:dyDescent="0.2">
      <c r="A77" s="108">
        <v>43980</v>
      </c>
      <c r="B77" s="112">
        <v>3</v>
      </c>
      <c r="C77" s="112">
        <v>2</v>
      </c>
      <c r="D77" s="112">
        <v>0</v>
      </c>
      <c r="E77" s="112">
        <v>0</v>
      </c>
      <c r="F77" s="112">
        <v>0</v>
      </c>
      <c r="G77" s="13">
        <f t="shared" si="3"/>
        <v>5</v>
      </c>
      <c r="H77" s="15">
        <f t="shared" si="4"/>
        <v>764</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766</v>
      </c>
      <c r="I78" s="110"/>
    </row>
    <row r="79" spans="1:9" s="11" customFormat="1" ht="12.6" customHeight="1" x14ac:dyDescent="0.2">
      <c r="A79" s="108">
        <v>43982</v>
      </c>
      <c r="B79" s="112">
        <v>3</v>
      </c>
      <c r="C79" s="112">
        <v>0</v>
      </c>
      <c r="D79" s="112">
        <v>0</v>
      </c>
      <c r="E79" s="112">
        <v>0</v>
      </c>
      <c r="F79" s="112">
        <v>0</v>
      </c>
      <c r="G79" s="13">
        <f t="shared" si="5"/>
        <v>3</v>
      </c>
      <c r="H79" s="15">
        <f t="shared" si="6"/>
        <v>769</v>
      </c>
      <c r="I79" s="110"/>
    </row>
    <row r="80" spans="1:9" s="11" customFormat="1" ht="12.6" customHeight="1" x14ac:dyDescent="0.2">
      <c r="A80" s="108">
        <v>43983</v>
      </c>
      <c r="B80" s="112">
        <v>1</v>
      </c>
      <c r="C80" s="112">
        <v>1</v>
      </c>
      <c r="D80" s="112">
        <v>0</v>
      </c>
      <c r="E80" s="112">
        <v>1</v>
      </c>
      <c r="F80" s="112">
        <v>0</v>
      </c>
      <c r="G80" s="13">
        <f t="shared" si="5"/>
        <v>3</v>
      </c>
      <c r="H80" s="15">
        <f t="shared" si="6"/>
        <v>772</v>
      </c>
      <c r="I80" s="110"/>
    </row>
    <row r="81" spans="1:11" s="11" customFormat="1" ht="12.6" customHeight="1" x14ac:dyDescent="0.2">
      <c r="A81" s="108">
        <v>43984</v>
      </c>
      <c r="B81" s="112">
        <v>6</v>
      </c>
      <c r="C81" s="112">
        <v>1</v>
      </c>
      <c r="D81" s="112">
        <v>0</v>
      </c>
      <c r="E81" s="112">
        <v>0</v>
      </c>
      <c r="F81" s="112">
        <v>0</v>
      </c>
      <c r="G81" s="13">
        <f t="shared" si="5"/>
        <v>7</v>
      </c>
      <c r="H81" s="15">
        <f t="shared" si="6"/>
        <v>779</v>
      </c>
      <c r="I81" s="110"/>
    </row>
    <row r="82" spans="1:11" s="11" customFormat="1" ht="12.6" customHeight="1" x14ac:dyDescent="0.2">
      <c r="A82" s="108">
        <v>43985</v>
      </c>
      <c r="B82" s="112">
        <v>3</v>
      </c>
      <c r="C82" s="112">
        <v>0</v>
      </c>
      <c r="D82" s="112">
        <v>0</v>
      </c>
      <c r="E82" s="112">
        <v>0</v>
      </c>
      <c r="F82" s="112">
        <v>0</v>
      </c>
      <c r="G82" s="13">
        <f t="shared" si="5"/>
        <v>3</v>
      </c>
      <c r="H82" s="15">
        <f t="shared" si="6"/>
        <v>782</v>
      </c>
      <c r="I82" s="110"/>
    </row>
    <row r="83" spans="1:11" s="11" customFormat="1" ht="12.6" customHeight="1" x14ac:dyDescent="0.2">
      <c r="A83" s="108">
        <v>43986</v>
      </c>
      <c r="B83" s="112">
        <v>0</v>
      </c>
      <c r="C83" s="112">
        <v>3</v>
      </c>
      <c r="D83" s="112">
        <v>0</v>
      </c>
      <c r="E83" s="112">
        <v>0</v>
      </c>
      <c r="F83" s="112">
        <v>0</v>
      </c>
      <c r="G83" s="13">
        <f t="shared" si="5"/>
        <v>3</v>
      </c>
      <c r="H83" s="15">
        <f t="shared" si="6"/>
        <v>785</v>
      </c>
      <c r="I83" s="110"/>
    </row>
    <row r="84" spans="1:11" ht="12.6" customHeight="1" x14ac:dyDescent="0.2">
      <c r="A84" s="108">
        <v>43987</v>
      </c>
      <c r="B84" s="112">
        <v>1</v>
      </c>
      <c r="C84" s="112">
        <v>0</v>
      </c>
      <c r="D84" s="112">
        <v>0</v>
      </c>
      <c r="E84" s="112">
        <v>0</v>
      </c>
      <c r="F84" s="112">
        <v>0</v>
      </c>
      <c r="G84" s="13">
        <f>SUM(B84:F84)</f>
        <v>1</v>
      </c>
      <c r="H84" s="15">
        <f>G84+H83</f>
        <v>786</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790</v>
      </c>
      <c r="I85" s="110"/>
      <c r="J85" s="11"/>
      <c r="K85" s="11"/>
    </row>
    <row r="86" spans="1:11" ht="12.6" customHeight="1" x14ac:dyDescent="0.2">
      <c r="A86" s="108">
        <v>43989</v>
      </c>
      <c r="B86" s="112">
        <v>2</v>
      </c>
      <c r="C86" s="112">
        <v>1</v>
      </c>
      <c r="D86" s="112">
        <v>0</v>
      </c>
      <c r="E86" s="112">
        <v>0</v>
      </c>
      <c r="F86" s="112">
        <v>0</v>
      </c>
      <c r="G86" s="13">
        <f t="shared" si="7"/>
        <v>3</v>
      </c>
      <c r="H86" s="15">
        <f t="shared" si="8"/>
        <v>793</v>
      </c>
      <c r="I86" s="79"/>
      <c r="K86" s="11"/>
    </row>
    <row r="87" spans="1:11" ht="12.6" customHeight="1" x14ac:dyDescent="0.2">
      <c r="A87" s="108">
        <v>43990</v>
      </c>
      <c r="B87" s="112">
        <v>0</v>
      </c>
      <c r="C87" s="112">
        <v>0</v>
      </c>
      <c r="D87" s="112">
        <v>0</v>
      </c>
      <c r="E87" s="112">
        <v>1</v>
      </c>
      <c r="F87" s="112">
        <v>0</v>
      </c>
      <c r="G87" s="13">
        <f t="shared" si="7"/>
        <v>1</v>
      </c>
      <c r="H87" s="15">
        <f t="shared" si="8"/>
        <v>794</v>
      </c>
      <c r="I87" s="79"/>
      <c r="K87" s="11"/>
    </row>
    <row r="88" spans="1:11" ht="12.6" customHeight="1" x14ac:dyDescent="0.2">
      <c r="A88" s="108">
        <v>43991</v>
      </c>
      <c r="B88" s="112">
        <v>0</v>
      </c>
      <c r="C88" s="112">
        <v>2</v>
      </c>
      <c r="D88" s="112">
        <v>0</v>
      </c>
      <c r="E88" s="112">
        <v>0</v>
      </c>
      <c r="F88" s="112">
        <v>0</v>
      </c>
      <c r="G88" s="13">
        <f t="shared" si="7"/>
        <v>2</v>
      </c>
      <c r="H88" s="15">
        <f t="shared" si="8"/>
        <v>796</v>
      </c>
      <c r="I88" s="79"/>
      <c r="K88" s="11"/>
    </row>
    <row r="89" spans="1:11" ht="12.6" customHeight="1" x14ac:dyDescent="0.2">
      <c r="A89" s="108">
        <v>43992</v>
      </c>
      <c r="B89" s="112">
        <v>2</v>
      </c>
      <c r="C89" s="112">
        <v>0</v>
      </c>
      <c r="D89" s="112">
        <v>0</v>
      </c>
      <c r="E89" s="112">
        <v>0</v>
      </c>
      <c r="F89" s="112">
        <v>1</v>
      </c>
      <c r="G89" s="13">
        <f t="shared" si="7"/>
        <v>3</v>
      </c>
      <c r="H89" s="15">
        <f t="shared" si="8"/>
        <v>799</v>
      </c>
      <c r="I89" s="79"/>
      <c r="K89" s="11"/>
    </row>
    <row r="90" spans="1:11" ht="12.6" customHeight="1" x14ac:dyDescent="0.2">
      <c r="A90" s="108">
        <v>43993</v>
      </c>
      <c r="B90" s="112">
        <v>3</v>
      </c>
      <c r="C90" s="112">
        <v>1</v>
      </c>
      <c r="D90" s="112">
        <v>0</v>
      </c>
      <c r="E90" s="112">
        <v>0</v>
      </c>
      <c r="F90" s="112">
        <v>0</v>
      </c>
      <c r="G90" s="13">
        <f t="shared" si="7"/>
        <v>4</v>
      </c>
      <c r="H90" s="15">
        <f t="shared" si="8"/>
        <v>803</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808</v>
      </c>
      <c r="I91" s="79"/>
      <c r="K91" s="11"/>
    </row>
    <row r="92" spans="1:11" ht="12.6" customHeight="1" x14ac:dyDescent="0.2">
      <c r="A92" s="108">
        <v>43995</v>
      </c>
      <c r="B92" s="112">
        <v>3</v>
      </c>
      <c r="C92" s="112">
        <v>0</v>
      </c>
      <c r="D92" s="112">
        <v>0</v>
      </c>
      <c r="E92" s="112">
        <v>0</v>
      </c>
      <c r="F92" s="112">
        <v>0</v>
      </c>
      <c r="G92" s="13">
        <f t="shared" si="9"/>
        <v>3</v>
      </c>
      <c r="H92" s="15">
        <f t="shared" si="10"/>
        <v>811</v>
      </c>
      <c r="I92" s="79"/>
      <c r="K92" s="11"/>
    </row>
    <row r="93" spans="1:11" ht="12.6" customHeight="1" x14ac:dyDescent="0.2">
      <c r="A93" s="108">
        <v>43996</v>
      </c>
      <c r="B93" s="112">
        <v>2</v>
      </c>
      <c r="C93" s="112">
        <v>0</v>
      </c>
      <c r="D93" s="112">
        <v>0</v>
      </c>
      <c r="E93" s="112">
        <v>0</v>
      </c>
      <c r="F93" s="112">
        <v>0</v>
      </c>
      <c r="G93" s="13">
        <f t="shared" si="9"/>
        <v>2</v>
      </c>
      <c r="H93" s="15">
        <f t="shared" si="10"/>
        <v>813</v>
      </c>
      <c r="I93" s="79"/>
      <c r="K93" s="11"/>
    </row>
    <row r="94" spans="1:11" ht="12.6" customHeight="1" x14ac:dyDescent="0.2">
      <c r="A94" s="108">
        <v>43997</v>
      </c>
      <c r="B94" s="112">
        <v>0</v>
      </c>
      <c r="C94" s="112">
        <v>0</v>
      </c>
      <c r="D94" s="112">
        <v>0</v>
      </c>
      <c r="E94" s="112">
        <v>1</v>
      </c>
      <c r="F94" s="112">
        <v>0</v>
      </c>
      <c r="G94" s="13">
        <f t="shared" si="9"/>
        <v>1</v>
      </c>
      <c r="H94" s="15">
        <f t="shared" si="10"/>
        <v>814</v>
      </c>
      <c r="I94" s="79"/>
      <c r="K94" s="11"/>
    </row>
    <row r="95" spans="1:11" ht="12.6" customHeight="1" x14ac:dyDescent="0.2">
      <c r="A95" s="108">
        <v>43998</v>
      </c>
      <c r="B95" s="112">
        <v>1</v>
      </c>
      <c r="C95" s="112">
        <v>0</v>
      </c>
      <c r="D95" s="112">
        <v>0</v>
      </c>
      <c r="E95" s="112">
        <v>0</v>
      </c>
      <c r="F95" s="112">
        <v>0</v>
      </c>
      <c r="G95" s="13">
        <f t="shared" si="9"/>
        <v>1</v>
      </c>
      <c r="H95" s="15">
        <f t="shared" si="10"/>
        <v>815</v>
      </c>
      <c r="I95" s="79"/>
      <c r="K95" s="11"/>
    </row>
    <row r="96" spans="1:11" ht="12.6" customHeight="1" x14ac:dyDescent="0.2">
      <c r="A96" s="108">
        <v>43999</v>
      </c>
      <c r="B96" s="112">
        <v>1</v>
      </c>
      <c r="C96" s="112">
        <v>0</v>
      </c>
      <c r="D96" s="112">
        <v>0</v>
      </c>
      <c r="E96" s="112">
        <v>0</v>
      </c>
      <c r="F96" s="112">
        <v>0</v>
      </c>
      <c r="G96" s="13">
        <f t="shared" si="9"/>
        <v>1</v>
      </c>
      <c r="H96" s="15">
        <f t="shared" si="10"/>
        <v>816</v>
      </c>
      <c r="I96" s="79"/>
      <c r="K96" s="11"/>
    </row>
    <row r="97" spans="1:11" ht="12.6" customHeight="1" x14ac:dyDescent="0.2">
      <c r="A97" s="108">
        <v>44000</v>
      </c>
      <c r="B97" s="112">
        <v>1</v>
      </c>
      <c r="C97" s="112">
        <v>0</v>
      </c>
      <c r="D97" s="112">
        <v>0</v>
      </c>
      <c r="E97" s="112">
        <v>0</v>
      </c>
      <c r="F97" s="112">
        <v>0</v>
      </c>
      <c r="G97" s="13">
        <f t="shared" si="9"/>
        <v>1</v>
      </c>
      <c r="H97" s="15">
        <f t="shared" si="10"/>
        <v>817</v>
      </c>
      <c r="I97" s="79"/>
      <c r="K97" s="11"/>
    </row>
    <row r="98" spans="1:11" ht="12.6" customHeight="1" x14ac:dyDescent="0.2">
      <c r="A98" s="108">
        <v>44001</v>
      </c>
      <c r="B98" s="112">
        <v>3</v>
      </c>
      <c r="C98" s="112">
        <v>0</v>
      </c>
      <c r="D98" s="112">
        <v>0</v>
      </c>
      <c r="E98" s="112">
        <v>0</v>
      </c>
      <c r="F98" s="112">
        <v>0</v>
      </c>
      <c r="G98" s="13">
        <f t="shared" si="9"/>
        <v>3</v>
      </c>
      <c r="H98" s="15">
        <f t="shared" si="10"/>
        <v>820</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821</v>
      </c>
      <c r="I99" s="79"/>
      <c r="K99" s="11"/>
    </row>
    <row r="100" spans="1:11" ht="12.6" customHeight="1" x14ac:dyDescent="0.2">
      <c r="A100" s="108">
        <v>44003</v>
      </c>
      <c r="B100" s="112">
        <v>1</v>
      </c>
      <c r="C100" s="112">
        <v>0</v>
      </c>
      <c r="D100" s="112">
        <v>0</v>
      </c>
      <c r="E100" s="112">
        <v>0</v>
      </c>
      <c r="F100" s="112">
        <v>0</v>
      </c>
      <c r="G100" s="13">
        <f t="shared" si="11"/>
        <v>1</v>
      </c>
      <c r="H100" s="15">
        <f t="shared" si="12"/>
        <v>822</v>
      </c>
      <c r="I100" s="79"/>
      <c r="K100" s="11"/>
    </row>
    <row r="101" spans="1:11" ht="12.6" customHeight="1" x14ac:dyDescent="0.2">
      <c r="A101" s="108">
        <v>44004</v>
      </c>
      <c r="B101" s="112">
        <v>1</v>
      </c>
      <c r="C101" s="112">
        <v>0</v>
      </c>
      <c r="D101" s="112">
        <v>0</v>
      </c>
      <c r="E101" s="112">
        <v>0</v>
      </c>
      <c r="F101" s="112">
        <v>0</v>
      </c>
      <c r="G101" s="13">
        <f t="shared" si="11"/>
        <v>1</v>
      </c>
      <c r="H101" s="15">
        <f t="shared" si="12"/>
        <v>823</v>
      </c>
      <c r="I101" s="79"/>
      <c r="K101" s="11"/>
    </row>
    <row r="102" spans="1:11" ht="12.6" customHeight="1" x14ac:dyDescent="0.2">
      <c r="A102" s="108">
        <v>44005</v>
      </c>
      <c r="B102" s="112">
        <v>0</v>
      </c>
      <c r="C102" s="112">
        <v>1</v>
      </c>
      <c r="D102" s="112">
        <v>0</v>
      </c>
      <c r="E102" s="112">
        <v>0</v>
      </c>
      <c r="F102" s="112">
        <v>0</v>
      </c>
      <c r="G102" s="13">
        <f t="shared" si="11"/>
        <v>1</v>
      </c>
      <c r="H102" s="15">
        <f t="shared" si="12"/>
        <v>824</v>
      </c>
      <c r="I102" s="79"/>
      <c r="K102" s="11"/>
    </row>
    <row r="103" spans="1:11" ht="12.6" customHeight="1" x14ac:dyDescent="0.2">
      <c r="A103" s="108">
        <v>44006</v>
      </c>
      <c r="B103" s="112">
        <v>2</v>
      </c>
      <c r="C103" s="112">
        <v>1</v>
      </c>
      <c r="D103" s="112">
        <v>0</v>
      </c>
      <c r="E103" s="112">
        <v>0</v>
      </c>
      <c r="F103" s="112">
        <v>0</v>
      </c>
      <c r="G103" s="13">
        <f t="shared" si="11"/>
        <v>3</v>
      </c>
      <c r="H103" s="15">
        <f t="shared" si="12"/>
        <v>827</v>
      </c>
      <c r="I103" s="79"/>
      <c r="K103" s="11"/>
    </row>
    <row r="104" spans="1:11" ht="12.6" customHeight="1" x14ac:dyDescent="0.2">
      <c r="A104" s="108">
        <v>44007</v>
      </c>
      <c r="B104" s="112">
        <v>1</v>
      </c>
      <c r="C104" s="112">
        <v>0</v>
      </c>
      <c r="D104" s="112">
        <v>0</v>
      </c>
      <c r="E104" s="112">
        <v>0</v>
      </c>
      <c r="F104" s="112">
        <v>0</v>
      </c>
      <c r="G104" s="13">
        <f t="shared" si="11"/>
        <v>1</v>
      </c>
      <c r="H104" s="15">
        <f t="shared" si="12"/>
        <v>828</v>
      </c>
      <c r="I104" s="79"/>
      <c r="K104" s="11"/>
    </row>
    <row r="105" spans="1:11" ht="12.6" customHeight="1" x14ac:dyDescent="0.2">
      <c r="A105" s="108">
        <v>44008</v>
      </c>
      <c r="B105" s="112">
        <v>2</v>
      </c>
      <c r="C105" s="112">
        <v>0</v>
      </c>
      <c r="D105" s="112">
        <v>0</v>
      </c>
      <c r="E105" s="112">
        <v>0</v>
      </c>
      <c r="F105" s="112">
        <v>0</v>
      </c>
      <c r="G105" s="13">
        <f t="shared" si="11"/>
        <v>2</v>
      </c>
      <c r="H105" s="15">
        <f t="shared" si="12"/>
        <v>830</v>
      </c>
      <c r="I105" s="79"/>
      <c r="K105" s="11"/>
    </row>
    <row r="106" spans="1:11" ht="12.6" customHeight="1" x14ac:dyDescent="0.2">
      <c r="A106" s="108">
        <v>44009</v>
      </c>
      <c r="B106" s="112">
        <v>1</v>
      </c>
      <c r="C106" s="112">
        <v>0</v>
      </c>
      <c r="D106" s="112">
        <v>0</v>
      </c>
      <c r="E106" s="112">
        <v>0</v>
      </c>
      <c r="F106" s="112">
        <v>0</v>
      </c>
      <c r="G106" s="13">
        <f>SUM(B106:F106)</f>
        <v>1</v>
      </c>
      <c r="H106" s="15">
        <f>G106+H105</f>
        <v>831</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834</v>
      </c>
      <c r="I107" s="79"/>
      <c r="K107" s="11"/>
    </row>
    <row r="108" spans="1:11" ht="12.6" customHeight="1" x14ac:dyDescent="0.2">
      <c r="A108" s="108">
        <v>44011</v>
      </c>
      <c r="B108" s="112">
        <v>0</v>
      </c>
      <c r="C108" s="112">
        <v>1</v>
      </c>
      <c r="D108" s="112">
        <v>0</v>
      </c>
      <c r="E108" s="112">
        <v>0</v>
      </c>
      <c r="F108" s="112">
        <v>0</v>
      </c>
      <c r="G108" s="13">
        <f t="shared" si="13"/>
        <v>1</v>
      </c>
      <c r="H108" s="15">
        <f t="shared" si="14"/>
        <v>835</v>
      </c>
      <c r="I108" s="79"/>
      <c r="K108" s="11"/>
    </row>
    <row r="109" spans="1:11" ht="12.6" customHeight="1" x14ac:dyDescent="0.2">
      <c r="A109" s="108">
        <v>44012</v>
      </c>
      <c r="B109" s="112">
        <v>2</v>
      </c>
      <c r="C109" s="112">
        <v>0</v>
      </c>
      <c r="D109" s="112">
        <v>0</v>
      </c>
      <c r="E109" s="112">
        <v>0</v>
      </c>
      <c r="F109" s="112">
        <v>0</v>
      </c>
      <c r="G109" s="13">
        <f t="shared" si="13"/>
        <v>2</v>
      </c>
      <c r="H109" s="15">
        <f t="shared" si="14"/>
        <v>837</v>
      </c>
      <c r="I109" s="79"/>
      <c r="K109" s="11"/>
    </row>
    <row r="110" spans="1:11" ht="12.6" customHeight="1" x14ac:dyDescent="0.2">
      <c r="A110" s="108">
        <v>44013</v>
      </c>
      <c r="B110" s="112">
        <v>2</v>
      </c>
      <c r="C110" s="112">
        <v>0</v>
      </c>
      <c r="D110" s="112">
        <v>0</v>
      </c>
      <c r="E110" s="112">
        <v>0</v>
      </c>
      <c r="F110" s="112">
        <v>0</v>
      </c>
      <c r="G110" s="13">
        <f t="shared" si="13"/>
        <v>2</v>
      </c>
      <c r="H110" s="15">
        <f t="shared" si="14"/>
        <v>839</v>
      </c>
      <c r="I110" s="79"/>
      <c r="K110" s="11"/>
    </row>
    <row r="111" spans="1:11" ht="12.6" customHeight="1" x14ac:dyDescent="0.2">
      <c r="A111" s="108">
        <v>44014</v>
      </c>
      <c r="B111" s="112">
        <v>0</v>
      </c>
      <c r="C111" s="112">
        <v>0</v>
      </c>
      <c r="D111" s="112">
        <v>0</v>
      </c>
      <c r="E111" s="112">
        <v>0</v>
      </c>
      <c r="F111" s="112">
        <v>0</v>
      </c>
      <c r="G111" s="13">
        <f t="shared" si="13"/>
        <v>0</v>
      </c>
      <c r="H111" s="15">
        <f t="shared" si="14"/>
        <v>839</v>
      </c>
      <c r="K111" s="11"/>
    </row>
    <row r="112" spans="1:11" ht="12.6" customHeight="1" x14ac:dyDescent="0.2">
      <c r="A112" s="108">
        <v>44015</v>
      </c>
      <c r="B112" s="112">
        <v>2</v>
      </c>
      <c r="C112" s="112">
        <v>0</v>
      </c>
      <c r="D112" s="112">
        <v>0</v>
      </c>
      <c r="E112" s="112">
        <v>0</v>
      </c>
      <c r="F112" s="112">
        <v>0</v>
      </c>
      <c r="G112" s="13">
        <f t="shared" si="13"/>
        <v>2</v>
      </c>
      <c r="H112" s="15">
        <f t="shared" si="14"/>
        <v>841</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841</v>
      </c>
      <c r="K113" s="11"/>
    </row>
    <row r="114" spans="1:11" ht="12.6" customHeight="1" x14ac:dyDescent="0.2">
      <c r="A114" s="108">
        <v>44017</v>
      </c>
      <c r="B114" s="112">
        <v>1</v>
      </c>
      <c r="C114" s="112">
        <v>1</v>
      </c>
      <c r="D114" s="112">
        <v>0</v>
      </c>
      <c r="E114" s="112">
        <v>0</v>
      </c>
      <c r="F114" s="112">
        <v>0</v>
      </c>
      <c r="G114" s="13">
        <f t="shared" si="13"/>
        <v>2</v>
      </c>
      <c r="H114" s="15">
        <f t="shared" si="15"/>
        <v>843</v>
      </c>
      <c r="I114" s="79"/>
    </row>
    <row r="115" spans="1:11" ht="12.6" customHeight="1" x14ac:dyDescent="0.2">
      <c r="A115" s="108">
        <v>44018</v>
      </c>
      <c r="B115" s="112">
        <v>0</v>
      </c>
      <c r="C115" s="112">
        <v>0</v>
      </c>
      <c r="D115" s="112">
        <v>0</v>
      </c>
      <c r="E115" s="112">
        <v>0</v>
      </c>
      <c r="F115" s="112">
        <v>0</v>
      </c>
      <c r="G115" s="13">
        <f t="shared" si="13"/>
        <v>0</v>
      </c>
      <c r="H115" s="15">
        <f t="shared" si="15"/>
        <v>843</v>
      </c>
    </row>
    <row r="116" spans="1:11" ht="12.6" customHeight="1" x14ac:dyDescent="0.2">
      <c r="A116" s="108">
        <v>44019</v>
      </c>
      <c r="B116" s="112">
        <v>0</v>
      </c>
      <c r="C116" s="112">
        <v>0</v>
      </c>
      <c r="D116" s="112">
        <v>0</v>
      </c>
      <c r="E116" s="112">
        <v>0</v>
      </c>
      <c r="F116" s="112">
        <v>0</v>
      </c>
      <c r="G116" s="13">
        <f t="shared" si="13"/>
        <v>0</v>
      </c>
      <c r="H116" s="15">
        <f t="shared" si="15"/>
        <v>843</v>
      </c>
    </row>
    <row r="117" spans="1:11" ht="12.6" customHeight="1" x14ac:dyDescent="0.2">
      <c r="A117" s="108">
        <v>44020</v>
      </c>
      <c r="B117" s="112">
        <v>0</v>
      </c>
      <c r="C117" s="112">
        <v>0</v>
      </c>
      <c r="D117" s="112">
        <v>0</v>
      </c>
      <c r="E117" s="112">
        <v>0</v>
      </c>
      <c r="F117" s="112">
        <v>0</v>
      </c>
      <c r="G117" s="13">
        <f t="shared" si="13"/>
        <v>0</v>
      </c>
      <c r="H117" s="15">
        <f t="shared" si="15"/>
        <v>843</v>
      </c>
    </row>
    <row r="118" spans="1:11" ht="12.6" customHeight="1" x14ac:dyDescent="0.2">
      <c r="A118" s="108">
        <v>44021</v>
      </c>
      <c r="B118" s="112">
        <v>1</v>
      </c>
      <c r="C118" s="112">
        <v>0</v>
      </c>
      <c r="D118" s="112">
        <v>0</v>
      </c>
      <c r="E118" s="112">
        <v>0</v>
      </c>
      <c r="F118" s="112">
        <v>0</v>
      </c>
      <c r="G118" s="13">
        <f t="shared" si="13"/>
        <v>1</v>
      </c>
      <c r="H118" s="15">
        <f t="shared" si="15"/>
        <v>844</v>
      </c>
      <c r="I118" s="79"/>
    </row>
    <row r="119" spans="1:11" ht="12.6" customHeight="1" x14ac:dyDescent="0.2">
      <c r="A119" s="108">
        <v>44022</v>
      </c>
      <c r="B119" s="112">
        <v>1</v>
      </c>
      <c r="C119" s="112">
        <v>0</v>
      </c>
      <c r="D119" s="112">
        <v>0</v>
      </c>
      <c r="E119" s="112">
        <v>0</v>
      </c>
      <c r="F119" s="112">
        <v>0</v>
      </c>
      <c r="G119" s="13">
        <f t="shared" si="13"/>
        <v>1</v>
      </c>
      <c r="H119" s="15">
        <f t="shared" si="15"/>
        <v>845</v>
      </c>
    </row>
    <row r="120" spans="1:11" ht="12.6" customHeight="1" x14ac:dyDescent="0.2">
      <c r="A120" s="108">
        <v>44023</v>
      </c>
      <c r="B120" s="112">
        <v>1</v>
      </c>
      <c r="C120" s="112">
        <v>0</v>
      </c>
      <c r="D120" s="112">
        <v>0</v>
      </c>
      <c r="E120" s="112">
        <v>0</v>
      </c>
      <c r="F120" s="112">
        <v>0</v>
      </c>
      <c r="G120" s="13">
        <f t="shared" si="13"/>
        <v>1</v>
      </c>
      <c r="H120" s="15">
        <f t="shared" ref="H120:H125" si="16">G120+H119</f>
        <v>846</v>
      </c>
      <c r="I120" s="79"/>
    </row>
    <row r="121" spans="1:11" ht="12.6" customHeight="1" x14ac:dyDescent="0.2">
      <c r="A121" s="108">
        <v>44024</v>
      </c>
      <c r="B121" s="112">
        <v>1</v>
      </c>
      <c r="C121" s="112">
        <v>0</v>
      </c>
      <c r="D121" s="112">
        <v>0</v>
      </c>
      <c r="E121" s="112">
        <v>0</v>
      </c>
      <c r="F121" s="112">
        <v>0</v>
      </c>
      <c r="G121" s="13">
        <f t="shared" si="13"/>
        <v>1</v>
      </c>
      <c r="H121" s="15">
        <f t="shared" si="16"/>
        <v>847</v>
      </c>
      <c r="I121" s="79"/>
    </row>
    <row r="122" spans="1:11" ht="12.6" customHeight="1" x14ac:dyDescent="0.2">
      <c r="A122" s="108">
        <v>44025</v>
      </c>
      <c r="B122" s="112">
        <v>0</v>
      </c>
      <c r="C122" s="112">
        <v>0</v>
      </c>
      <c r="D122" s="112">
        <v>0</v>
      </c>
      <c r="E122" s="112">
        <v>0</v>
      </c>
      <c r="F122" s="112">
        <v>0</v>
      </c>
      <c r="G122" s="13">
        <f t="shared" si="13"/>
        <v>0</v>
      </c>
      <c r="H122" s="15">
        <f t="shared" si="16"/>
        <v>847</v>
      </c>
      <c r="I122" s="79"/>
    </row>
    <row r="123" spans="1:11" ht="12.6" customHeight="1" x14ac:dyDescent="0.2">
      <c r="A123" s="108">
        <v>44026</v>
      </c>
      <c r="B123" s="112">
        <v>0</v>
      </c>
      <c r="C123" s="112">
        <v>0</v>
      </c>
      <c r="D123" s="112">
        <v>0</v>
      </c>
      <c r="E123" s="112">
        <v>0</v>
      </c>
      <c r="F123" s="112">
        <v>0</v>
      </c>
      <c r="G123" s="13">
        <f t="shared" si="13"/>
        <v>0</v>
      </c>
      <c r="H123" s="15">
        <f t="shared" si="16"/>
        <v>847</v>
      </c>
      <c r="I123" s="79"/>
    </row>
    <row r="124" spans="1:11" ht="12.6" customHeight="1" x14ac:dyDescent="0.2">
      <c r="A124" s="108">
        <v>44027</v>
      </c>
      <c r="B124" s="112">
        <v>0</v>
      </c>
      <c r="C124" s="112">
        <v>0</v>
      </c>
      <c r="D124" s="112">
        <v>0</v>
      </c>
      <c r="E124" s="112">
        <v>0</v>
      </c>
      <c r="F124" s="112">
        <v>0</v>
      </c>
      <c r="G124" s="13">
        <f t="shared" si="13"/>
        <v>0</v>
      </c>
      <c r="H124" s="15">
        <f t="shared" si="16"/>
        <v>847</v>
      </c>
      <c r="I124" s="79"/>
    </row>
    <row r="125" spans="1:11" ht="12.6" customHeight="1" x14ac:dyDescent="0.2">
      <c r="A125" s="108">
        <v>44028</v>
      </c>
      <c r="B125" s="112">
        <v>1</v>
      </c>
      <c r="C125" s="112">
        <v>0</v>
      </c>
      <c r="D125" s="112">
        <v>0</v>
      </c>
      <c r="E125" s="112">
        <v>0</v>
      </c>
      <c r="F125" s="112">
        <v>0</v>
      </c>
      <c r="G125" s="13">
        <f t="shared" si="13"/>
        <v>1</v>
      </c>
      <c r="H125" s="15">
        <f t="shared" si="16"/>
        <v>848</v>
      </c>
      <c r="I125" s="79"/>
    </row>
    <row r="126" spans="1:11" ht="12" customHeight="1" x14ac:dyDescent="0.2">
      <c r="A126" s="108">
        <v>44029</v>
      </c>
      <c r="B126" s="112">
        <v>2</v>
      </c>
      <c r="C126" s="112">
        <v>0</v>
      </c>
      <c r="D126" s="112">
        <v>0</v>
      </c>
      <c r="E126" s="112">
        <v>0</v>
      </c>
      <c r="F126" s="112">
        <v>0</v>
      </c>
      <c r="G126" s="13">
        <f t="shared" si="13"/>
        <v>2</v>
      </c>
      <c r="H126" s="15">
        <f t="shared" ref="H126:H133" si="17">G126+H125</f>
        <v>850</v>
      </c>
      <c r="I126" s="79"/>
    </row>
    <row r="127" spans="1:11" ht="12" customHeight="1" x14ac:dyDescent="0.2">
      <c r="A127" s="108">
        <v>44030</v>
      </c>
      <c r="B127" s="112">
        <v>0</v>
      </c>
      <c r="C127" s="112">
        <v>1</v>
      </c>
      <c r="D127" s="112">
        <v>0</v>
      </c>
      <c r="E127" s="112">
        <v>0</v>
      </c>
      <c r="F127" s="112">
        <v>0</v>
      </c>
      <c r="G127" s="13">
        <f t="shared" ref="G127:G133" si="18">SUM(B127:F127)</f>
        <v>1</v>
      </c>
      <c r="H127" s="15">
        <f t="shared" si="17"/>
        <v>851</v>
      </c>
      <c r="I127" s="79"/>
    </row>
    <row r="128" spans="1:11" ht="12" customHeight="1" x14ac:dyDescent="0.2">
      <c r="A128" s="108">
        <v>44031</v>
      </c>
      <c r="B128" s="112">
        <v>0</v>
      </c>
      <c r="C128" s="112">
        <v>0</v>
      </c>
      <c r="D128" s="112">
        <v>0</v>
      </c>
      <c r="E128" s="112">
        <v>0</v>
      </c>
      <c r="F128" s="112">
        <v>0</v>
      </c>
      <c r="G128" s="13">
        <f t="shared" si="18"/>
        <v>0</v>
      </c>
      <c r="H128" s="15">
        <f t="shared" si="17"/>
        <v>851</v>
      </c>
      <c r="I128" s="79"/>
    </row>
    <row r="129" spans="1:9" ht="12" customHeight="1" x14ac:dyDescent="0.2">
      <c r="A129" s="108">
        <v>44032</v>
      </c>
      <c r="B129" s="112">
        <v>1</v>
      </c>
      <c r="C129" s="112">
        <v>0</v>
      </c>
      <c r="D129" s="112">
        <v>0</v>
      </c>
      <c r="E129" s="112">
        <v>0</v>
      </c>
      <c r="F129" s="112">
        <v>0</v>
      </c>
      <c r="G129" s="13">
        <f t="shared" si="18"/>
        <v>1</v>
      </c>
      <c r="H129" s="15">
        <f t="shared" si="17"/>
        <v>852</v>
      </c>
      <c r="I129" s="79"/>
    </row>
    <row r="130" spans="1:9" ht="12" customHeight="1" x14ac:dyDescent="0.2">
      <c r="A130" s="108">
        <v>44033</v>
      </c>
      <c r="B130" s="112">
        <v>0</v>
      </c>
      <c r="C130" s="112">
        <v>0</v>
      </c>
      <c r="D130" s="112">
        <v>0</v>
      </c>
      <c r="E130" s="112">
        <v>0</v>
      </c>
      <c r="F130" s="112">
        <v>0</v>
      </c>
      <c r="G130" s="13">
        <f t="shared" si="18"/>
        <v>0</v>
      </c>
      <c r="H130" s="15">
        <f t="shared" si="17"/>
        <v>852</v>
      </c>
      <c r="I130" s="79"/>
    </row>
    <row r="131" spans="1:9" ht="12" customHeight="1" x14ac:dyDescent="0.2">
      <c r="A131" s="108">
        <v>44034</v>
      </c>
      <c r="B131" s="112">
        <v>0</v>
      </c>
      <c r="C131" s="112">
        <v>0</v>
      </c>
      <c r="D131" s="112">
        <v>0</v>
      </c>
      <c r="E131" s="112">
        <v>0</v>
      </c>
      <c r="F131" s="112">
        <v>0</v>
      </c>
      <c r="G131" s="13">
        <f t="shared" si="18"/>
        <v>0</v>
      </c>
      <c r="H131" s="15">
        <f t="shared" si="17"/>
        <v>852</v>
      </c>
      <c r="I131" s="79"/>
    </row>
    <row r="132" spans="1:9" ht="12" customHeight="1" x14ac:dyDescent="0.2">
      <c r="A132" s="108">
        <v>44035</v>
      </c>
      <c r="B132" s="112">
        <v>1</v>
      </c>
      <c r="C132" s="112">
        <v>1</v>
      </c>
      <c r="D132" s="112">
        <v>0</v>
      </c>
      <c r="E132" s="112">
        <v>0</v>
      </c>
      <c r="F132" s="112">
        <v>0</v>
      </c>
      <c r="G132" s="13">
        <f t="shared" si="18"/>
        <v>2</v>
      </c>
      <c r="H132" s="15">
        <f t="shared" si="17"/>
        <v>854</v>
      </c>
      <c r="I132" s="79"/>
    </row>
    <row r="133" spans="1:9" ht="12" customHeight="1" x14ac:dyDescent="0.2">
      <c r="A133" s="108">
        <v>44036</v>
      </c>
      <c r="B133" s="112">
        <v>0</v>
      </c>
      <c r="C133" s="112">
        <v>0</v>
      </c>
      <c r="D133" s="112">
        <v>0</v>
      </c>
      <c r="E133" s="112">
        <v>0</v>
      </c>
      <c r="F133" s="112">
        <v>0</v>
      </c>
      <c r="G133" s="13">
        <f t="shared" si="18"/>
        <v>0</v>
      </c>
      <c r="H133" s="15">
        <f t="shared" si="17"/>
        <v>854</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854</v>
      </c>
      <c r="I134" s="79"/>
    </row>
    <row r="135" spans="1:9" ht="12" customHeight="1" x14ac:dyDescent="0.2">
      <c r="A135" s="108">
        <v>44038</v>
      </c>
      <c r="B135" s="112">
        <v>1</v>
      </c>
      <c r="C135" s="112">
        <v>0</v>
      </c>
      <c r="D135" s="112">
        <v>0</v>
      </c>
      <c r="E135" s="112">
        <v>0</v>
      </c>
      <c r="F135" s="112">
        <v>0</v>
      </c>
      <c r="G135" s="13">
        <f t="shared" si="19"/>
        <v>1</v>
      </c>
      <c r="H135" s="15">
        <f t="shared" si="20"/>
        <v>855</v>
      </c>
      <c r="I135" s="79"/>
    </row>
    <row r="136" spans="1:9" ht="12" customHeight="1" x14ac:dyDescent="0.2">
      <c r="A136" s="108">
        <v>44039</v>
      </c>
      <c r="B136" s="112">
        <v>0</v>
      </c>
      <c r="C136" s="112">
        <v>0</v>
      </c>
      <c r="D136" s="112">
        <v>0</v>
      </c>
      <c r="E136" s="112">
        <v>0</v>
      </c>
      <c r="F136" s="112">
        <v>0</v>
      </c>
      <c r="G136" s="13">
        <f t="shared" si="19"/>
        <v>0</v>
      </c>
      <c r="H136" s="15">
        <f t="shared" si="20"/>
        <v>855</v>
      </c>
      <c r="I136" s="79"/>
    </row>
    <row r="137" spans="1:9" ht="12" customHeight="1" x14ac:dyDescent="0.2">
      <c r="A137" s="108">
        <v>44040</v>
      </c>
      <c r="B137" s="112">
        <v>0</v>
      </c>
      <c r="C137" s="112">
        <v>0</v>
      </c>
      <c r="D137" s="112">
        <v>0</v>
      </c>
      <c r="E137" s="112">
        <v>0</v>
      </c>
      <c r="F137" s="112">
        <v>0</v>
      </c>
      <c r="G137" s="13">
        <f t="shared" si="19"/>
        <v>0</v>
      </c>
      <c r="H137" s="15">
        <f t="shared" si="20"/>
        <v>855</v>
      </c>
      <c r="I137" s="79"/>
    </row>
    <row r="138" spans="1:9" ht="12" customHeight="1" x14ac:dyDescent="0.2">
      <c r="A138" s="108">
        <v>44041</v>
      </c>
      <c r="B138" s="112">
        <v>0</v>
      </c>
      <c r="C138" s="112">
        <v>0</v>
      </c>
      <c r="D138" s="112">
        <v>0</v>
      </c>
      <c r="E138" s="112">
        <v>0</v>
      </c>
      <c r="F138" s="112">
        <v>0</v>
      </c>
      <c r="G138" s="13">
        <f t="shared" si="19"/>
        <v>0</v>
      </c>
      <c r="H138" s="15">
        <f t="shared" si="20"/>
        <v>855</v>
      </c>
      <c r="I138" s="79"/>
    </row>
    <row r="139" spans="1:9" ht="12" customHeight="1" x14ac:dyDescent="0.2">
      <c r="A139" s="108">
        <v>44042</v>
      </c>
      <c r="B139" s="112">
        <v>0</v>
      </c>
      <c r="C139" s="112">
        <v>0</v>
      </c>
      <c r="D139" s="112">
        <v>0</v>
      </c>
      <c r="E139" s="112">
        <v>0</v>
      </c>
      <c r="F139" s="112">
        <v>0</v>
      </c>
      <c r="G139" s="13">
        <f t="shared" si="19"/>
        <v>0</v>
      </c>
      <c r="H139" s="15">
        <f t="shared" si="20"/>
        <v>855</v>
      </c>
      <c r="I139" s="79"/>
    </row>
    <row r="140" spans="1:9" ht="12" customHeight="1" x14ac:dyDescent="0.2">
      <c r="A140" s="108">
        <v>44043</v>
      </c>
      <c r="B140" s="112">
        <v>0</v>
      </c>
      <c r="C140" s="112">
        <v>0</v>
      </c>
      <c r="D140" s="112">
        <v>0</v>
      </c>
      <c r="E140" s="112">
        <v>0</v>
      </c>
      <c r="F140" s="112">
        <v>0</v>
      </c>
      <c r="G140" s="13">
        <f t="shared" si="19"/>
        <v>0</v>
      </c>
      <c r="H140" s="15">
        <f t="shared" si="20"/>
        <v>855</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855</v>
      </c>
      <c r="I141" s="79"/>
    </row>
    <row r="142" spans="1:9" ht="12" customHeight="1" x14ac:dyDescent="0.2">
      <c r="A142" s="108">
        <v>44045</v>
      </c>
      <c r="B142" s="112">
        <v>0</v>
      </c>
      <c r="C142" s="112">
        <v>0</v>
      </c>
      <c r="D142" s="112">
        <v>0</v>
      </c>
      <c r="E142" s="112">
        <v>0</v>
      </c>
      <c r="F142" s="112">
        <v>0</v>
      </c>
      <c r="G142" s="13">
        <f t="shared" si="21"/>
        <v>0</v>
      </c>
      <c r="H142" s="15">
        <f t="shared" si="22"/>
        <v>855</v>
      </c>
      <c r="I142" s="79"/>
    </row>
    <row r="143" spans="1:9" ht="12" customHeight="1" x14ac:dyDescent="0.2">
      <c r="A143" s="108">
        <v>44046</v>
      </c>
      <c r="B143" s="112">
        <v>0</v>
      </c>
      <c r="C143" s="112">
        <v>0</v>
      </c>
      <c r="D143" s="112">
        <v>0</v>
      </c>
      <c r="E143" s="112">
        <v>0</v>
      </c>
      <c r="F143" s="112">
        <v>0</v>
      </c>
      <c r="G143" s="13">
        <f t="shared" si="21"/>
        <v>0</v>
      </c>
      <c r="H143" s="15">
        <f t="shared" si="22"/>
        <v>855</v>
      </c>
      <c r="I143" s="79"/>
    </row>
    <row r="144" spans="1:9" ht="12" customHeight="1" x14ac:dyDescent="0.2">
      <c r="A144" s="108">
        <v>44047</v>
      </c>
      <c r="B144" s="112">
        <v>1</v>
      </c>
      <c r="C144" s="112">
        <v>0</v>
      </c>
      <c r="D144" s="112">
        <v>0</v>
      </c>
      <c r="E144" s="112">
        <v>0</v>
      </c>
      <c r="F144" s="112">
        <v>1</v>
      </c>
      <c r="G144" s="13">
        <f t="shared" si="21"/>
        <v>2</v>
      </c>
      <c r="H144" s="15">
        <f t="shared" si="22"/>
        <v>857</v>
      </c>
      <c r="I144" s="79"/>
    </row>
    <row r="145" spans="1:9" ht="12" customHeight="1" x14ac:dyDescent="0.2">
      <c r="A145" s="108">
        <v>44048</v>
      </c>
      <c r="B145" s="112">
        <v>1</v>
      </c>
      <c r="C145" s="112">
        <v>0</v>
      </c>
      <c r="D145" s="112">
        <v>0</v>
      </c>
      <c r="E145" s="112">
        <v>0</v>
      </c>
      <c r="F145" s="112">
        <v>0</v>
      </c>
      <c r="G145" s="13">
        <f t="shared" si="21"/>
        <v>1</v>
      </c>
      <c r="H145" s="15">
        <f t="shared" si="22"/>
        <v>858</v>
      </c>
      <c r="I145" s="79"/>
    </row>
    <row r="146" spans="1:9" ht="12" customHeight="1" x14ac:dyDescent="0.2">
      <c r="A146" s="108">
        <v>44049</v>
      </c>
      <c r="B146" s="112">
        <v>1</v>
      </c>
      <c r="C146" s="112">
        <v>0</v>
      </c>
      <c r="D146" s="112">
        <v>0</v>
      </c>
      <c r="E146" s="112">
        <v>0</v>
      </c>
      <c r="F146" s="112">
        <v>0</v>
      </c>
      <c r="G146" s="13">
        <f t="shared" si="21"/>
        <v>1</v>
      </c>
      <c r="H146" s="15">
        <f t="shared" si="22"/>
        <v>859</v>
      </c>
      <c r="I146" s="79"/>
    </row>
    <row r="147" spans="1:9" ht="12" customHeight="1" x14ac:dyDescent="0.2">
      <c r="A147" s="108">
        <v>44050</v>
      </c>
      <c r="B147" s="112">
        <v>0</v>
      </c>
      <c r="C147" s="112">
        <v>0</v>
      </c>
      <c r="D147" s="112">
        <v>0</v>
      </c>
      <c r="E147" s="112">
        <v>0</v>
      </c>
      <c r="F147" s="112">
        <v>0</v>
      </c>
      <c r="G147" s="13">
        <f t="shared" si="21"/>
        <v>0</v>
      </c>
      <c r="H147" s="15">
        <f t="shared" si="22"/>
        <v>859</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861</v>
      </c>
      <c r="I148" s="79"/>
    </row>
    <row r="149" spans="1:9" ht="12" customHeight="1" x14ac:dyDescent="0.2">
      <c r="A149" s="108">
        <v>44052</v>
      </c>
      <c r="B149" s="112">
        <v>1</v>
      </c>
      <c r="C149" s="112">
        <v>0</v>
      </c>
      <c r="D149" s="112">
        <v>0</v>
      </c>
      <c r="E149" s="112">
        <v>0</v>
      </c>
      <c r="F149" s="112">
        <v>0</v>
      </c>
      <c r="G149" s="13">
        <f t="shared" si="23"/>
        <v>1</v>
      </c>
      <c r="H149" s="15">
        <f t="shared" si="24"/>
        <v>862</v>
      </c>
      <c r="I149" s="79"/>
    </row>
    <row r="150" spans="1:9" ht="12" customHeight="1" x14ac:dyDescent="0.2">
      <c r="A150" s="108">
        <v>44053</v>
      </c>
      <c r="B150" s="112">
        <v>0</v>
      </c>
      <c r="C150" s="112">
        <v>0</v>
      </c>
      <c r="D150" s="112">
        <v>0</v>
      </c>
      <c r="E150" s="112">
        <v>0</v>
      </c>
      <c r="F150" s="112">
        <v>0</v>
      </c>
      <c r="G150" s="13">
        <f t="shared" si="23"/>
        <v>0</v>
      </c>
      <c r="H150" s="15">
        <f t="shared" si="24"/>
        <v>862</v>
      </c>
      <c r="I150" s="79"/>
    </row>
    <row r="151" spans="1:9" ht="12" customHeight="1" x14ac:dyDescent="0.2">
      <c r="A151" s="108">
        <v>44054</v>
      </c>
      <c r="B151" s="112">
        <v>0</v>
      </c>
      <c r="C151" s="112">
        <v>0</v>
      </c>
      <c r="D151" s="112">
        <v>0</v>
      </c>
      <c r="E151" s="112">
        <v>0</v>
      </c>
      <c r="F151" s="112">
        <v>0</v>
      </c>
      <c r="G151" s="13">
        <f t="shared" si="23"/>
        <v>0</v>
      </c>
      <c r="H151" s="15">
        <f t="shared" si="24"/>
        <v>862</v>
      </c>
      <c r="I151" s="79"/>
    </row>
    <row r="152" spans="1:9" ht="12" customHeight="1" x14ac:dyDescent="0.2">
      <c r="A152" s="108">
        <v>44055</v>
      </c>
      <c r="B152" s="112">
        <v>1</v>
      </c>
      <c r="C152" s="112">
        <v>0</v>
      </c>
      <c r="D152" s="112">
        <v>0</v>
      </c>
      <c r="E152" s="112">
        <v>1</v>
      </c>
      <c r="F152" s="112">
        <v>0</v>
      </c>
      <c r="G152" s="13">
        <f t="shared" si="23"/>
        <v>2</v>
      </c>
      <c r="H152" s="15">
        <f t="shared" si="24"/>
        <v>864</v>
      </c>
      <c r="I152" s="79"/>
    </row>
    <row r="153" spans="1:9" ht="12" customHeight="1" x14ac:dyDescent="0.2">
      <c r="A153" s="108">
        <v>44056</v>
      </c>
      <c r="B153" s="112">
        <v>2</v>
      </c>
      <c r="C153" s="112">
        <v>0</v>
      </c>
      <c r="D153" s="112">
        <v>0</v>
      </c>
      <c r="E153" s="112">
        <v>0</v>
      </c>
      <c r="F153" s="112">
        <v>0</v>
      </c>
      <c r="G153" s="13">
        <f t="shared" si="23"/>
        <v>2</v>
      </c>
      <c r="H153" s="15">
        <f t="shared" si="24"/>
        <v>866</v>
      </c>
      <c r="I153" s="79"/>
    </row>
    <row r="154" spans="1:9" ht="12" customHeight="1" x14ac:dyDescent="0.2">
      <c r="A154" s="108">
        <v>44057</v>
      </c>
      <c r="B154" s="112">
        <v>0</v>
      </c>
      <c r="C154" s="112">
        <v>1</v>
      </c>
      <c r="D154" s="112">
        <v>0</v>
      </c>
      <c r="E154" s="112">
        <v>0</v>
      </c>
      <c r="F154" s="112">
        <v>0</v>
      </c>
      <c r="G154" s="13">
        <f t="shared" si="23"/>
        <v>1</v>
      </c>
      <c r="H154" s="15">
        <f t="shared" si="24"/>
        <v>867</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868</v>
      </c>
      <c r="I155" s="79"/>
    </row>
    <row r="156" spans="1:9" ht="12" customHeight="1" x14ac:dyDescent="0.2">
      <c r="A156" s="108">
        <v>44059</v>
      </c>
      <c r="B156" s="112">
        <v>1</v>
      </c>
      <c r="C156" s="112">
        <v>0</v>
      </c>
      <c r="D156" s="112">
        <v>0</v>
      </c>
      <c r="E156" s="112">
        <v>0</v>
      </c>
      <c r="F156" s="112">
        <v>0</v>
      </c>
      <c r="G156" s="13">
        <f t="shared" si="25"/>
        <v>1</v>
      </c>
      <c r="H156" s="15">
        <f t="shared" si="26"/>
        <v>869</v>
      </c>
      <c r="I156" s="79"/>
    </row>
    <row r="157" spans="1:9" ht="12" customHeight="1" x14ac:dyDescent="0.2">
      <c r="A157" s="108">
        <v>44060</v>
      </c>
      <c r="B157" s="112">
        <v>0</v>
      </c>
      <c r="C157" s="112">
        <v>0</v>
      </c>
      <c r="D157" s="112">
        <v>0</v>
      </c>
      <c r="E157" s="112">
        <v>0</v>
      </c>
      <c r="F157" s="112">
        <v>0</v>
      </c>
      <c r="G157" s="13">
        <f t="shared" si="25"/>
        <v>0</v>
      </c>
      <c r="H157" s="15">
        <f t="shared" si="26"/>
        <v>869</v>
      </c>
      <c r="I157" s="79"/>
    </row>
    <row r="158" spans="1:9" ht="12" customHeight="1" x14ac:dyDescent="0.2">
      <c r="A158" s="108">
        <v>44061</v>
      </c>
      <c r="B158" s="112">
        <v>1</v>
      </c>
      <c r="C158" s="112">
        <v>0</v>
      </c>
      <c r="D158" s="112">
        <v>0</v>
      </c>
      <c r="E158" s="112">
        <v>0</v>
      </c>
      <c r="F158" s="112">
        <v>0</v>
      </c>
      <c r="G158" s="13">
        <f t="shared" si="25"/>
        <v>1</v>
      </c>
      <c r="H158" s="15">
        <f t="shared" si="26"/>
        <v>870</v>
      </c>
      <c r="I158" s="79"/>
    </row>
    <row r="159" spans="1:9" ht="12" customHeight="1" x14ac:dyDescent="0.2">
      <c r="A159" s="108">
        <v>44062</v>
      </c>
      <c r="B159" s="112">
        <v>0</v>
      </c>
      <c r="C159" s="112">
        <v>0</v>
      </c>
      <c r="D159" s="112">
        <v>0</v>
      </c>
      <c r="E159" s="112">
        <v>0</v>
      </c>
      <c r="F159" s="112">
        <v>0</v>
      </c>
      <c r="G159" s="13">
        <f t="shared" si="25"/>
        <v>0</v>
      </c>
      <c r="H159" s="15">
        <f t="shared" si="26"/>
        <v>870</v>
      </c>
      <c r="I159" s="79"/>
    </row>
    <row r="160" spans="1:9" ht="12" customHeight="1" x14ac:dyDescent="0.2">
      <c r="A160" s="108">
        <v>44063</v>
      </c>
      <c r="B160" s="112">
        <v>0</v>
      </c>
      <c r="C160" s="112">
        <v>0</v>
      </c>
      <c r="D160" s="112">
        <v>0</v>
      </c>
      <c r="E160" s="112">
        <v>0</v>
      </c>
      <c r="F160" s="112">
        <v>0</v>
      </c>
      <c r="G160" s="13">
        <f t="shared" si="25"/>
        <v>0</v>
      </c>
      <c r="H160" s="15">
        <f t="shared" si="26"/>
        <v>870</v>
      </c>
      <c r="I160" s="79"/>
    </row>
    <row r="161" spans="1:9" ht="12" customHeight="1" x14ac:dyDescent="0.2">
      <c r="A161" s="108">
        <v>44064</v>
      </c>
      <c r="B161" s="112">
        <v>0</v>
      </c>
      <c r="C161" s="112">
        <v>0</v>
      </c>
      <c r="D161" s="112">
        <v>0</v>
      </c>
      <c r="E161" s="112">
        <v>0</v>
      </c>
      <c r="F161" s="112">
        <v>0</v>
      </c>
      <c r="G161" s="13">
        <f t="shared" si="25"/>
        <v>0</v>
      </c>
      <c r="H161" s="15">
        <f t="shared" si="26"/>
        <v>870</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870</v>
      </c>
      <c r="I162" s="79"/>
    </row>
    <row r="163" spans="1:9" ht="12" customHeight="1" x14ac:dyDescent="0.2">
      <c r="A163" s="108">
        <v>44066</v>
      </c>
      <c r="B163" s="112">
        <v>0</v>
      </c>
      <c r="C163" s="112">
        <v>0</v>
      </c>
      <c r="D163" s="112">
        <v>0</v>
      </c>
      <c r="E163" s="112">
        <v>0</v>
      </c>
      <c r="F163" s="112">
        <v>0</v>
      </c>
      <c r="G163" s="13">
        <f t="shared" si="27"/>
        <v>0</v>
      </c>
      <c r="H163" s="15">
        <f t="shared" si="28"/>
        <v>870</v>
      </c>
      <c r="I163" s="79"/>
    </row>
    <row r="164" spans="1:9" ht="12" customHeight="1" x14ac:dyDescent="0.2">
      <c r="A164" s="108">
        <v>44067</v>
      </c>
      <c r="B164" s="112">
        <v>1</v>
      </c>
      <c r="C164" s="112">
        <v>0</v>
      </c>
      <c r="D164" s="112">
        <v>0</v>
      </c>
      <c r="E164" s="112">
        <v>0</v>
      </c>
      <c r="F164" s="112">
        <v>0</v>
      </c>
      <c r="G164" s="13">
        <f t="shared" si="27"/>
        <v>1</v>
      </c>
      <c r="H164" s="15">
        <f t="shared" si="28"/>
        <v>871</v>
      </c>
      <c r="I164" s="79"/>
    </row>
    <row r="165" spans="1:9" ht="12" customHeight="1" x14ac:dyDescent="0.2">
      <c r="A165" s="108">
        <v>44068</v>
      </c>
      <c r="B165" s="112">
        <v>1</v>
      </c>
      <c r="C165" s="112">
        <v>0</v>
      </c>
      <c r="D165" s="112">
        <v>0</v>
      </c>
      <c r="E165" s="112">
        <v>0</v>
      </c>
      <c r="F165" s="112">
        <v>0</v>
      </c>
      <c r="G165" s="13">
        <f t="shared" si="27"/>
        <v>1</v>
      </c>
      <c r="H165" s="15">
        <f t="shared" si="28"/>
        <v>872</v>
      </c>
      <c r="I165" s="79"/>
    </row>
    <row r="166" spans="1:9" ht="12" customHeight="1" x14ac:dyDescent="0.2">
      <c r="A166" s="108">
        <v>44069</v>
      </c>
      <c r="B166" s="112">
        <v>0</v>
      </c>
      <c r="C166" s="112">
        <v>0</v>
      </c>
      <c r="D166" s="112">
        <v>0</v>
      </c>
      <c r="E166" s="112">
        <v>0</v>
      </c>
      <c r="F166" s="112">
        <v>0</v>
      </c>
      <c r="G166" s="13">
        <f t="shared" si="27"/>
        <v>0</v>
      </c>
      <c r="H166" s="15">
        <f t="shared" si="28"/>
        <v>872</v>
      </c>
      <c r="I166" s="79"/>
    </row>
    <row r="167" spans="1:9" ht="12" customHeight="1" x14ac:dyDescent="0.2">
      <c r="A167" s="108">
        <v>44070</v>
      </c>
      <c r="B167" s="112">
        <v>0</v>
      </c>
      <c r="C167" s="112">
        <v>0</v>
      </c>
      <c r="D167" s="112">
        <v>0</v>
      </c>
      <c r="E167" s="112">
        <v>0</v>
      </c>
      <c r="F167" s="112">
        <v>0</v>
      </c>
      <c r="G167" s="13">
        <f t="shared" si="27"/>
        <v>0</v>
      </c>
      <c r="H167" s="15">
        <f t="shared" si="28"/>
        <v>872</v>
      </c>
      <c r="I167" s="79"/>
    </row>
    <row r="168" spans="1:9" ht="12" customHeight="1" x14ac:dyDescent="0.2">
      <c r="A168" s="108">
        <v>44071</v>
      </c>
      <c r="B168" s="112">
        <v>0</v>
      </c>
      <c r="C168" s="112">
        <v>0</v>
      </c>
      <c r="D168" s="112">
        <v>0</v>
      </c>
      <c r="E168" s="112">
        <v>0</v>
      </c>
      <c r="F168" s="112">
        <v>0</v>
      </c>
      <c r="G168" s="13">
        <f t="shared" si="27"/>
        <v>0</v>
      </c>
      <c r="H168" s="15">
        <f t="shared" si="28"/>
        <v>872</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872</v>
      </c>
      <c r="I169" s="79"/>
    </row>
    <row r="170" spans="1:9" ht="12" customHeight="1" x14ac:dyDescent="0.2">
      <c r="A170" s="108">
        <v>44073</v>
      </c>
      <c r="B170" s="112">
        <v>0</v>
      </c>
      <c r="C170" s="112">
        <v>0</v>
      </c>
      <c r="D170" s="112">
        <v>0</v>
      </c>
      <c r="E170" s="112">
        <v>1</v>
      </c>
      <c r="F170" s="112">
        <v>0</v>
      </c>
      <c r="G170" s="13">
        <f t="shared" si="29"/>
        <v>1</v>
      </c>
      <c r="H170" s="15">
        <f t="shared" si="30"/>
        <v>873</v>
      </c>
      <c r="I170" s="79"/>
    </row>
    <row r="171" spans="1:9" ht="12" customHeight="1" x14ac:dyDescent="0.2">
      <c r="A171" s="108">
        <v>44074</v>
      </c>
      <c r="B171" s="112">
        <v>1</v>
      </c>
      <c r="C171" s="112">
        <v>0</v>
      </c>
      <c r="D171" s="112">
        <v>0</v>
      </c>
      <c r="E171" s="112">
        <v>0</v>
      </c>
      <c r="F171" s="112">
        <v>0</v>
      </c>
      <c r="G171" s="13">
        <f t="shared" si="29"/>
        <v>1</v>
      </c>
      <c r="H171" s="15">
        <f t="shared" si="30"/>
        <v>874</v>
      </c>
      <c r="I171" s="79"/>
    </row>
    <row r="172" spans="1:9" ht="12" customHeight="1" x14ac:dyDescent="0.2">
      <c r="A172" s="108">
        <v>44075</v>
      </c>
      <c r="B172" s="112">
        <v>1</v>
      </c>
      <c r="C172" s="112">
        <v>0</v>
      </c>
      <c r="D172" s="112">
        <v>0</v>
      </c>
      <c r="E172" s="112">
        <v>0</v>
      </c>
      <c r="F172" s="112">
        <v>0</v>
      </c>
      <c r="G172" s="13">
        <f t="shared" si="29"/>
        <v>1</v>
      </c>
      <c r="H172" s="15">
        <f t="shared" si="30"/>
        <v>875</v>
      </c>
      <c r="I172" s="79"/>
    </row>
    <row r="173" spans="1:9" ht="12" customHeight="1" x14ac:dyDescent="0.2">
      <c r="A173" s="108">
        <v>44076</v>
      </c>
      <c r="B173" s="112">
        <v>1</v>
      </c>
      <c r="C173" s="112">
        <v>0</v>
      </c>
      <c r="D173" s="112">
        <v>0</v>
      </c>
      <c r="E173" s="112">
        <v>0</v>
      </c>
      <c r="F173" s="112">
        <v>0</v>
      </c>
      <c r="G173" s="13">
        <f t="shared" si="29"/>
        <v>1</v>
      </c>
      <c r="H173" s="15">
        <f t="shared" si="30"/>
        <v>876</v>
      </c>
      <c r="I173" s="79"/>
    </row>
    <row r="174" spans="1:9" ht="12" customHeight="1" x14ac:dyDescent="0.2">
      <c r="A174" s="108">
        <v>44077</v>
      </c>
      <c r="B174" s="112">
        <v>2</v>
      </c>
      <c r="C174" s="112">
        <v>0</v>
      </c>
      <c r="D174" s="112">
        <v>0</v>
      </c>
      <c r="E174" s="112">
        <v>0</v>
      </c>
      <c r="F174" s="112">
        <v>0</v>
      </c>
      <c r="G174" s="13">
        <f t="shared" si="29"/>
        <v>2</v>
      </c>
      <c r="H174" s="15">
        <f t="shared" si="30"/>
        <v>878</v>
      </c>
      <c r="I174" s="79"/>
    </row>
    <row r="175" spans="1:9" ht="12" customHeight="1" x14ac:dyDescent="0.2">
      <c r="A175" s="108">
        <v>44078</v>
      </c>
      <c r="B175" s="112">
        <v>0</v>
      </c>
      <c r="C175" s="112">
        <v>0</v>
      </c>
      <c r="D175" s="112">
        <v>0</v>
      </c>
      <c r="E175" s="112">
        <v>0</v>
      </c>
      <c r="F175" s="112">
        <v>0</v>
      </c>
      <c r="G175" s="13">
        <f t="shared" si="29"/>
        <v>0</v>
      </c>
      <c r="H175" s="15">
        <f t="shared" si="30"/>
        <v>878</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879</v>
      </c>
      <c r="I176" s="79"/>
    </row>
    <row r="177" spans="1:9" ht="12" customHeight="1" x14ac:dyDescent="0.2">
      <c r="A177" s="108">
        <v>44080</v>
      </c>
      <c r="B177" s="112">
        <v>0</v>
      </c>
      <c r="C177" s="112">
        <v>0</v>
      </c>
      <c r="D177" s="112">
        <v>0</v>
      </c>
      <c r="E177" s="112">
        <v>0</v>
      </c>
      <c r="F177" s="112">
        <v>0</v>
      </c>
      <c r="G177" s="13">
        <f t="shared" si="31"/>
        <v>0</v>
      </c>
      <c r="H177" s="15">
        <f t="shared" si="32"/>
        <v>879</v>
      </c>
      <c r="I177" s="79"/>
    </row>
    <row r="178" spans="1:9" ht="12" customHeight="1" x14ac:dyDescent="0.2">
      <c r="A178" s="108">
        <v>44081</v>
      </c>
      <c r="B178" s="112">
        <v>2</v>
      </c>
      <c r="C178" s="112">
        <v>0</v>
      </c>
      <c r="D178" s="112">
        <v>0</v>
      </c>
      <c r="E178" s="112">
        <v>1</v>
      </c>
      <c r="F178" s="112">
        <v>0</v>
      </c>
      <c r="G178" s="13">
        <f t="shared" si="31"/>
        <v>3</v>
      </c>
      <c r="H178" s="15">
        <f t="shared" si="32"/>
        <v>882</v>
      </c>
      <c r="I178" s="79"/>
    </row>
    <row r="179" spans="1:9" ht="12" customHeight="1" x14ac:dyDescent="0.2">
      <c r="A179" s="108">
        <v>44082</v>
      </c>
      <c r="B179" s="112">
        <v>0</v>
      </c>
      <c r="C179" s="112">
        <v>1</v>
      </c>
      <c r="D179" s="112">
        <v>0</v>
      </c>
      <c r="E179" s="112">
        <v>0</v>
      </c>
      <c r="F179" s="112">
        <v>0</v>
      </c>
      <c r="G179" s="13">
        <f t="shared" si="31"/>
        <v>1</v>
      </c>
      <c r="H179" s="15">
        <f t="shared" si="32"/>
        <v>883</v>
      </c>
      <c r="I179" s="79"/>
    </row>
    <row r="180" spans="1:9" ht="12" customHeight="1" x14ac:dyDescent="0.2">
      <c r="A180" s="108">
        <v>44083</v>
      </c>
      <c r="B180" s="112">
        <v>0</v>
      </c>
      <c r="C180" s="112">
        <v>0</v>
      </c>
      <c r="D180" s="112">
        <v>0</v>
      </c>
      <c r="E180" s="112">
        <v>0</v>
      </c>
      <c r="F180" s="112">
        <v>0</v>
      </c>
      <c r="G180" s="13">
        <f t="shared" si="31"/>
        <v>0</v>
      </c>
      <c r="H180" s="15">
        <f t="shared" si="32"/>
        <v>883</v>
      </c>
      <c r="I180" s="79"/>
    </row>
    <row r="181" spans="1:9" ht="12" customHeight="1" x14ac:dyDescent="0.2">
      <c r="A181" s="108">
        <v>44084</v>
      </c>
      <c r="B181" s="112">
        <v>1</v>
      </c>
      <c r="C181" s="112">
        <v>0</v>
      </c>
      <c r="D181" s="112">
        <v>0</v>
      </c>
      <c r="E181" s="112">
        <v>0</v>
      </c>
      <c r="F181" s="112">
        <v>0</v>
      </c>
      <c r="G181" s="13">
        <f t="shared" si="31"/>
        <v>1</v>
      </c>
      <c r="H181" s="15">
        <f t="shared" si="32"/>
        <v>884</v>
      </c>
      <c r="I181" s="79"/>
    </row>
    <row r="182" spans="1:9" ht="12" customHeight="1" x14ac:dyDescent="0.2">
      <c r="A182" s="108">
        <v>44085</v>
      </c>
      <c r="B182" s="112">
        <v>2</v>
      </c>
      <c r="C182" s="112">
        <v>0</v>
      </c>
      <c r="D182" s="112">
        <v>0</v>
      </c>
      <c r="E182" s="112">
        <v>0</v>
      </c>
      <c r="F182" s="112">
        <v>0</v>
      </c>
      <c r="G182" s="13">
        <f t="shared" si="31"/>
        <v>2</v>
      </c>
      <c r="H182" s="15">
        <f t="shared" si="32"/>
        <v>886</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886</v>
      </c>
      <c r="I183" s="79"/>
    </row>
    <row r="184" spans="1:9" ht="12" customHeight="1" x14ac:dyDescent="0.2">
      <c r="A184" s="108">
        <v>44087</v>
      </c>
      <c r="B184" s="112">
        <v>0</v>
      </c>
      <c r="C184" s="112">
        <v>0</v>
      </c>
      <c r="D184" s="112">
        <v>0</v>
      </c>
      <c r="E184" s="112">
        <v>0</v>
      </c>
      <c r="F184" s="112">
        <v>0</v>
      </c>
      <c r="G184" s="13">
        <f t="shared" si="33"/>
        <v>0</v>
      </c>
      <c r="H184" s="15">
        <f t="shared" si="34"/>
        <v>886</v>
      </c>
      <c r="I184" s="79"/>
    </row>
    <row r="185" spans="1:9" ht="12" customHeight="1" x14ac:dyDescent="0.2">
      <c r="A185" s="108">
        <v>44088</v>
      </c>
      <c r="B185" s="112">
        <v>1</v>
      </c>
      <c r="C185" s="112">
        <v>0</v>
      </c>
      <c r="D185" s="112">
        <v>0</v>
      </c>
      <c r="E185" s="112">
        <v>0</v>
      </c>
      <c r="F185" s="112">
        <v>0</v>
      </c>
      <c r="G185" s="13">
        <f t="shared" si="33"/>
        <v>1</v>
      </c>
      <c r="H185" s="15">
        <f t="shared" si="34"/>
        <v>887</v>
      </c>
      <c r="I185" s="79"/>
    </row>
    <row r="186" spans="1:9" ht="12" customHeight="1" x14ac:dyDescent="0.2">
      <c r="A186" s="108">
        <v>44089</v>
      </c>
      <c r="B186" s="112">
        <v>1</v>
      </c>
      <c r="C186" s="112">
        <v>1</v>
      </c>
      <c r="D186" s="112">
        <v>0</v>
      </c>
      <c r="E186" s="112">
        <v>0</v>
      </c>
      <c r="F186" s="112">
        <v>0</v>
      </c>
      <c r="G186" s="13">
        <f t="shared" si="33"/>
        <v>2</v>
      </c>
      <c r="H186" s="15">
        <f t="shared" si="34"/>
        <v>889</v>
      </c>
      <c r="I186" s="79"/>
    </row>
    <row r="187" spans="1:9" ht="12" customHeight="1" x14ac:dyDescent="0.2">
      <c r="A187" s="108">
        <v>44090</v>
      </c>
      <c r="B187" s="112">
        <v>2</v>
      </c>
      <c r="C187" s="112">
        <v>1</v>
      </c>
      <c r="D187" s="112">
        <v>0</v>
      </c>
      <c r="E187" s="112">
        <v>0</v>
      </c>
      <c r="F187" s="112">
        <v>0</v>
      </c>
      <c r="G187" s="13">
        <f t="shared" si="33"/>
        <v>3</v>
      </c>
      <c r="H187" s="15">
        <f t="shared" si="34"/>
        <v>892</v>
      </c>
      <c r="I187" s="79"/>
    </row>
    <row r="188" spans="1:9" ht="12" customHeight="1" x14ac:dyDescent="0.2">
      <c r="A188" s="108">
        <v>44091</v>
      </c>
      <c r="B188" s="112">
        <v>0</v>
      </c>
      <c r="C188" s="112">
        <v>1</v>
      </c>
      <c r="D188" s="112">
        <v>0</v>
      </c>
      <c r="E188" s="112">
        <v>0</v>
      </c>
      <c r="F188" s="112">
        <v>0</v>
      </c>
      <c r="G188" s="13">
        <f t="shared" si="33"/>
        <v>1</v>
      </c>
      <c r="H188" s="15">
        <f t="shared" si="34"/>
        <v>893</v>
      </c>
      <c r="I188" s="79"/>
    </row>
    <row r="189" spans="1:9" ht="12" customHeight="1" x14ac:dyDescent="0.2">
      <c r="A189" s="108">
        <v>44092</v>
      </c>
      <c r="B189" s="112">
        <v>2</v>
      </c>
      <c r="C189" s="112">
        <v>0</v>
      </c>
      <c r="D189" s="112">
        <v>0</v>
      </c>
      <c r="E189" s="112">
        <v>0</v>
      </c>
      <c r="F189" s="112">
        <v>0</v>
      </c>
      <c r="G189" s="13">
        <f t="shared" si="33"/>
        <v>2</v>
      </c>
      <c r="H189" s="15">
        <f t="shared" si="34"/>
        <v>895</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898</v>
      </c>
      <c r="I190" s="79"/>
    </row>
    <row r="191" spans="1:9" ht="12" customHeight="1" x14ac:dyDescent="0.2">
      <c r="A191" s="108">
        <v>44094</v>
      </c>
      <c r="B191" s="112">
        <v>0</v>
      </c>
      <c r="C191" s="112">
        <v>0</v>
      </c>
      <c r="D191" s="112">
        <v>0</v>
      </c>
      <c r="E191" s="112">
        <v>0</v>
      </c>
      <c r="F191" s="112">
        <v>0</v>
      </c>
      <c r="G191" s="13">
        <f t="shared" si="35"/>
        <v>0</v>
      </c>
      <c r="H191" s="15">
        <f t="shared" si="36"/>
        <v>898</v>
      </c>
      <c r="I191" s="79"/>
    </row>
    <row r="192" spans="1:9" ht="12" customHeight="1" x14ac:dyDescent="0.2">
      <c r="A192" s="108">
        <v>44095</v>
      </c>
      <c r="B192" s="112">
        <v>0</v>
      </c>
      <c r="C192" s="112">
        <v>0</v>
      </c>
      <c r="D192" s="112">
        <v>0</v>
      </c>
      <c r="E192" s="112">
        <v>0</v>
      </c>
      <c r="F192" s="112">
        <v>0</v>
      </c>
      <c r="G192" s="13">
        <f t="shared" si="35"/>
        <v>0</v>
      </c>
      <c r="H192" s="15">
        <f t="shared" si="36"/>
        <v>898</v>
      </c>
      <c r="I192" s="79"/>
    </row>
    <row r="193" spans="1:9" ht="12" customHeight="1" x14ac:dyDescent="0.2">
      <c r="A193" s="108">
        <v>44096</v>
      </c>
      <c r="B193" s="112">
        <v>0</v>
      </c>
      <c r="C193" s="112">
        <v>0</v>
      </c>
      <c r="D193" s="112">
        <v>0</v>
      </c>
      <c r="E193" s="112">
        <v>0</v>
      </c>
      <c r="F193" s="112">
        <v>0</v>
      </c>
      <c r="G193" s="13">
        <f t="shared" si="35"/>
        <v>0</v>
      </c>
      <c r="H193" s="15">
        <f t="shared" si="36"/>
        <v>898</v>
      </c>
      <c r="I193" s="79"/>
    </row>
    <row r="194" spans="1:9" ht="12" customHeight="1" x14ac:dyDescent="0.2">
      <c r="A194" s="108">
        <v>44097</v>
      </c>
      <c r="B194" s="112">
        <v>1</v>
      </c>
      <c r="C194" s="112">
        <v>0</v>
      </c>
      <c r="D194" s="112">
        <v>0</v>
      </c>
      <c r="E194" s="112">
        <v>0</v>
      </c>
      <c r="F194" s="112">
        <v>0</v>
      </c>
      <c r="G194" s="13">
        <f t="shared" si="35"/>
        <v>1</v>
      </c>
      <c r="H194" s="15">
        <f t="shared" si="36"/>
        <v>899</v>
      </c>
      <c r="I194" s="79"/>
    </row>
    <row r="195" spans="1:9" ht="12" customHeight="1" x14ac:dyDescent="0.2">
      <c r="A195" s="108">
        <v>44098</v>
      </c>
      <c r="B195" s="112">
        <v>0</v>
      </c>
      <c r="C195" s="112">
        <v>0</v>
      </c>
      <c r="D195" s="112">
        <v>0</v>
      </c>
      <c r="E195" s="112">
        <v>0</v>
      </c>
      <c r="F195" s="112">
        <v>0</v>
      </c>
      <c r="G195" s="13">
        <f t="shared" si="35"/>
        <v>0</v>
      </c>
      <c r="H195" s="15">
        <f t="shared" si="36"/>
        <v>899</v>
      </c>
      <c r="I195" s="79"/>
    </row>
    <row r="196" spans="1:9" ht="12" customHeight="1" x14ac:dyDescent="0.2">
      <c r="A196" s="108">
        <v>44099</v>
      </c>
      <c r="B196" s="112">
        <v>2</v>
      </c>
      <c r="C196" s="112">
        <v>0</v>
      </c>
      <c r="D196" s="112">
        <v>0</v>
      </c>
      <c r="E196" s="112">
        <v>0</v>
      </c>
      <c r="F196" s="112">
        <v>0</v>
      </c>
      <c r="G196" s="13">
        <f t="shared" si="35"/>
        <v>2</v>
      </c>
      <c r="H196" s="15">
        <f t="shared" si="36"/>
        <v>901</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901</v>
      </c>
      <c r="I197" s="79"/>
    </row>
    <row r="198" spans="1:9" ht="12" customHeight="1" x14ac:dyDescent="0.2">
      <c r="A198" s="108">
        <v>44101</v>
      </c>
      <c r="B198" s="112">
        <v>0</v>
      </c>
      <c r="C198" s="112">
        <v>0</v>
      </c>
      <c r="D198" s="112">
        <v>0</v>
      </c>
      <c r="E198" s="112">
        <v>0</v>
      </c>
      <c r="F198" s="112">
        <v>0</v>
      </c>
      <c r="G198" s="13">
        <f t="shared" si="37"/>
        <v>0</v>
      </c>
      <c r="H198" s="15">
        <f t="shared" si="38"/>
        <v>901</v>
      </c>
      <c r="I198" s="79"/>
    </row>
    <row r="199" spans="1:9" ht="12" customHeight="1" x14ac:dyDescent="0.2">
      <c r="A199" s="108">
        <v>44102</v>
      </c>
      <c r="B199" s="112">
        <v>1</v>
      </c>
      <c r="C199" s="112">
        <v>0</v>
      </c>
      <c r="D199" s="112">
        <v>0</v>
      </c>
      <c r="E199" s="112">
        <v>0</v>
      </c>
      <c r="F199" s="112">
        <v>0</v>
      </c>
      <c r="G199" s="13">
        <f t="shared" si="37"/>
        <v>1</v>
      </c>
      <c r="H199" s="15">
        <f t="shared" si="38"/>
        <v>902</v>
      </c>
      <c r="I199" s="79"/>
    </row>
    <row r="200" spans="1:9" ht="12" customHeight="1" x14ac:dyDescent="0.2">
      <c r="A200" s="108">
        <v>44103</v>
      </c>
      <c r="B200" s="112">
        <v>0</v>
      </c>
      <c r="C200" s="112">
        <v>0</v>
      </c>
      <c r="D200" s="112">
        <v>0</v>
      </c>
      <c r="E200" s="112">
        <v>0</v>
      </c>
      <c r="F200" s="112">
        <v>0</v>
      </c>
      <c r="G200" s="13">
        <f t="shared" si="37"/>
        <v>0</v>
      </c>
      <c r="H200" s="15">
        <f t="shared" si="38"/>
        <v>902</v>
      </c>
      <c r="I200" s="79"/>
    </row>
    <row r="201" spans="1:9" ht="12" customHeight="1" x14ac:dyDescent="0.2">
      <c r="A201" s="108">
        <v>44104</v>
      </c>
      <c r="B201" s="112">
        <v>1</v>
      </c>
      <c r="C201" s="112">
        <v>0</v>
      </c>
      <c r="D201" s="112">
        <v>0</v>
      </c>
      <c r="E201" s="112">
        <v>0</v>
      </c>
      <c r="F201" s="112">
        <v>0</v>
      </c>
      <c r="G201" s="13">
        <f t="shared" si="37"/>
        <v>1</v>
      </c>
      <c r="H201" s="15">
        <f t="shared" si="38"/>
        <v>903</v>
      </c>
      <c r="I201" s="79"/>
    </row>
    <row r="202" spans="1:9" ht="12" customHeight="1" x14ac:dyDescent="0.2">
      <c r="A202" s="108">
        <v>44105</v>
      </c>
      <c r="B202" s="112">
        <v>2</v>
      </c>
      <c r="C202" s="112">
        <v>0</v>
      </c>
      <c r="D202" s="112">
        <v>0</v>
      </c>
      <c r="E202" s="112">
        <v>0</v>
      </c>
      <c r="F202" s="112">
        <v>0</v>
      </c>
      <c r="G202" s="13">
        <f t="shared" si="37"/>
        <v>2</v>
      </c>
      <c r="H202" s="15">
        <f t="shared" si="38"/>
        <v>905</v>
      </c>
      <c r="I202" s="79"/>
    </row>
    <row r="203" spans="1:9" ht="12" customHeight="1" x14ac:dyDescent="0.2">
      <c r="A203" s="108">
        <v>44106</v>
      </c>
      <c r="B203" s="112">
        <v>2</v>
      </c>
      <c r="C203" s="112">
        <v>0</v>
      </c>
      <c r="D203" s="112">
        <v>0</v>
      </c>
      <c r="E203" s="112">
        <v>0</v>
      </c>
      <c r="F203" s="112">
        <v>0</v>
      </c>
      <c r="G203" s="13">
        <f t="shared" si="37"/>
        <v>2</v>
      </c>
      <c r="H203" s="15">
        <f t="shared" si="38"/>
        <v>907</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909</v>
      </c>
      <c r="I204" s="79"/>
    </row>
    <row r="205" spans="1:9" ht="12" customHeight="1" x14ac:dyDescent="0.2">
      <c r="A205" s="108">
        <v>44108</v>
      </c>
      <c r="B205" s="112">
        <v>0</v>
      </c>
      <c r="C205" s="112">
        <v>0</v>
      </c>
      <c r="D205" s="112">
        <v>0</v>
      </c>
      <c r="E205" s="112">
        <v>0</v>
      </c>
      <c r="F205" s="112">
        <v>0</v>
      </c>
      <c r="G205" s="13">
        <f t="shared" si="39"/>
        <v>0</v>
      </c>
      <c r="H205" s="15">
        <f t="shared" si="40"/>
        <v>909</v>
      </c>
      <c r="I205" s="79"/>
    </row>
    <row r="206" spans="1:9" ht="12" customHeight="1" x14ac:dyDescent="0.2">
      <c r="A206" s="108">
        <v>44109</v>
      </c>
      <c r="B206" s="112">
        <v>1</v>
      </c>
      <c r="C206" s="112">
        <v>0</v>
      </c>
      <c r="D206" s="112">
        <v>0</v>
      </c>
      <c r="E206" s="112">
        <v>1</v>
      </c>
      <c r="F206" s="112">
        <v>0</v>
      </c>
      <c r="G206" s="13">
        <f t="shared" si="39"/>
        <v>2</v>
      </c>
      <c r="H206" s="15">
        <f t="shared" si="40"/>
        <v>911</v>
      </c>
      <c r="I206" s="79"/>
    </row>
    <row r="207" spans="1:9" ht="12" customHeight="1" x14ac:dyDescent="0.2">
      <c r="A207" s="108">
        <v>44110</v>
      </c>
      <c r="B207" s="112">
        <v>1</v>
      </c>
      <c r="C207" s="112">
        <v>0</v>
      </c>
      <c r="D207" s="112">
        <v>0</v>
      </c>
      <c r="E207" s="112">
        <v>0</v>
      </c>
      <c r="F207" s="112">
        <v>0</v>
      </c>
      <c r="G207" s="13">
        <f t="shared" si="39"/>
        <v>1</v>
      </c>
      <c r="H207" s="15">
        <f t="shared" si="40"/>
        <v>912</v>
      </c>
      <c r="I207" s="79"/>
    </row>
    <row r="208" spans="1:9" ht="12" customHeight="1" x14ac:dyDescent="0.2">
      <c r="A208" s="108">
        <v>44111</v>
      </c>
      <c r="B208" s="112">
        <v>2</v>
      </c>
      <c r="C208" s="112">
        <v>0</v>
      </c>
      <c r="D208" s="112">
        <v>0</v>
      </c>
      <c r="E208" s="112">
        <v>0</v>
      </c>
      <c r="F208" s="112">
        <v>0</v>
      </c>
      <c r="G208" s="13">
        <f t="shared" si="39"/>
        <v>2</v>
      </c>
      <c r="H208" s="15">
        <f t="shared" si="40"/>
        <v>914</v>
      </c>
      <c r="I208" s="79"/>
    </row>
    <row r="209" spans="1:9" ht="12" customHeight="1" x14ac:dyDescent="0.2">
      <c r="A209" s="108">
        <v>44112</v>
      </c>
      <c r="B209" s="112">
        <v>0</v>
      </c>
      <c r="C209" s="112">
        <v>0</v>
      </c>
      <c r="D209" s="112">
        <v>0</v>
      </c>
      <c r="E209" s="112">
        <v>0</v>
      </c>
      <c r="F209" s="112">
        <v>0</v>
      </c>
      <c r="G209" s="13">
        <f t="shared" si="39"/>
        <v>0</v>
      </c>
      <c r="H209" s="15">
        <f t="shared" si="40"/>
        <v>914</v>
      </c>
      <c r="I209" s="79"/>
    </row>
    <row r="210" spans="1:9" ht="12" customHeight="1" x14ac:dyDescent="0.2">
      <c r="A210" s="108">
        <v>44113</v>
      </c>
      <c r="B210" s="112">
        <v>0</v>
      </c>
      <c r="C210" s="112">
        <v>0</v>
      </c>
      <c r="D210" s="112">
        <v>0</v>
      </c>
      <c r="E210" s="112">
        <v>0</v>
      </c>
      <c r="F210" s="112">
        <v>0</v>
      </c>
      <c r="G210" s="13">
        <f>SUM(B210:F210)</f>
        <v>0</v>
      </c>
      <c r="H210" s="15">
        <f>G210+H209</f>
        <v>914</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916</v>
      </c>
      <c r="I211" s="79"/>
    </row>
    <row r="212" spans="1:9" ht="12" customHeight="1" x14ac:dyDescent="0.2">
      <c r="A212" s="108">
        <v>44115</v>
      </c>
      <c r="B212" s="112">
        <v>6</v>
      </c>
      <c r="C212" s="112">
        <v>0</v>
      </c>
      <c r="D212" s="112">
        <v>0</v>
      </c>
      <c r="E212" s="112">
        <v>0</v>
      </c>
      <c r="F212" s="112">
        <v>0</v>
      </c>
      <c r="G212" s="13">
        <f t="shared" si="41"/>
        <v>6</v>
      </c>
      <c r="H212" s="15">
        <f t="shared" si="42"/>
        <v>922</v>
      </c>
      <c r="I212" s="79"/>
    </row>
    <row r="213" spans="1:9" ht="12" customHeight="1" x14ac:dyDescent="0.2">
      <c r="A213" s="108">
        <v>44116</v>
      </c>
      <c r="B213" s="112">
        <v>5</v>
      </c>
      <c r="C213" s="112">
        <v>1</v>
      </c>
      <c r="D213" s="112">
        <v>0</v>
      </c>
      <c r="E213" s="112">
        <v>0</v>
      </c>
      <c r="F213" s="112">
        <v>0</v>
      </c>
      <c r="G213" s="13">
        <f t="shared" si="41"/>
        <v>6</v>
      </c>
      <c r="H213" s="15">
        <f t="shared" si="42"/>
        <v>928</v>
      </c>
      <c r="I213" s="79"/>
    </row>
    <row r="214" spans="1:9" ht="12" customHeight="1" x14ac:dyDescent="0.2">
      <c r="A214" s="108">
        <v>44117</v>
      </c>
      <c r="B214" s="112">
        <v>5</v>
      </c>
      <c r="C214" s="112">
        <v>0</v>
      </c>
      <c r="D214" s="112">
        <v>0</v>
      </c>
      <c r="E214" s="112">
        <v>0</v>
      </c>
      <c r="F214" s="112">
        <v>0</v>
      </c>
      <c r="G214" s="13">
        <f t="shared" si="41"/>
        <v>5</v>
      </c>
      <c r="H214" s="15">
        <f t="shared" si="42"/>
        <v>933</v>
      </c>
      <c r="I214" s="79"/>
    </row>
    <row r="215" spans="1:9" ht="12" customHeight="1" x14ac:dyDescent="0.2">
      <c r="A215" s="108">
        <v>44118</v>
      </c>
      <c r="B215" s="112">
        <v>3</v>
      </c>
      <c r="C215" s="112">
        <v>0</v>
      </c>
      <c r="D215" s="112">
        <v>0</v>
      </c>
      <c r="E215" s="112">
        <v>1</v>
      </c>
      <c r="F215" s="112">
        <v>0</v>
      </c>
      <c r="G215" s="13">
        <f t="shared" si="41"/>
        <v>4</v>
      </c>
      <c r="H215" s="15">
        <f t="shared" si="42"/>
        <v>937</v>
      </c>
      <c r="I215" s="79"/>
    </row>
    <row r="216" spans="1:9" ht="12" customHeight="1" x14ac:dyDescent="0.2">
      <c r="A216" s="108">
        <v>44119</v>
      </c>
      <c r="B216" s="112">
        <v>2</v>
      </c>
      <c r="C216" s="112">
        <v>0</v>
      </c>
      <c r="D216" s="112">
        <v>0</v>
      </c>
      <c r="E216" s="112">
        <v>0</v>
      </c>
      <c r="F216" s="112">
        <v>0</v>
      </c>
      <c r="G216" s="13">
        <f t="shared" si="41"/>
        <v>2</v>
      </c>
      <c r="H216" s="15">
        <f t="shared" si="42"/>
        <v>939</v>
      </c>
      <c r="I216" s="79"/>
    </row>
    <row r="217" spans="1:9" ht="12" customHeight="1" x14ac:dyDescent="0.2">
      <c r="A217" s="108">
        <v>44120</v>
      </c>
      <c r="B217" s="112">
        <v>2</v>
      </c>
      <c r="C217" s="112">
        <v>0</v>
      </c>
      <c r="D217" s="112">
        <v>0</v>
      </c>
      <c r="E217" s="112">
        <v>0</v>
      </c>
      <c r="F217" s="112">
        <v>0</v>
      </c>
      <c r="G217" s="13">
        <f>SUM(B217:F217)</f>
        <v>2</v>
      </c>
      <c r="H217" s="15">
        <f>G217+H216</f>
        <v>941</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945</v>
      </c>
      <c r="I218" s="79"/>
    </row>
    <row r="219" spans="1:9" ht="12" customHeight="1" x14ac:dyDescent="0.2">
      <c r="A219" s="108">
        <v>44122</v>
      </c>
      <c r="B219" s="112">
        <v>7</v>
      </c>
      <c r="C219" s="112">
        <v>1</v>
      </c>
      <c r="D219" s="112">
        <v>0</v>
      </c>
      <c r="E219" s="112">
        <v>1</v>
      </c>
      <c r="F219" s="112">
        <v>0</v>
      </c>
      <c r="G219" s="13">
        <f t="shared" si="43"/>
        <v>9</v>
      </c>
      <c r="H219" s="15">
        <f t="shared" si="44"/>
        <v>954</v>
      </c>
      <c r="I219" s="79"/>
    </row>
    <row r="220" spans="1:9" ht="12" customHeight="1" x14ac:dyDescent="0.2">
      <c r="A220" s="108">
        <v>44123</v>
      </c>
      <c r="B220" s="112">
        <v>4</v>
      </c>
      <c r="C220" s="112">
        <v>4</v>
      </c>
      <c r="D220" s="112">
        <v>0</v>
      </c>
      <c r="E220" s="112">
        <v>0</v>
      </c>
      <c r="F220" s="112">
        <v>0</v>
      </c>
      <c r="G220" s="13">
        <f t="shared" si="43"/>
        <v>8</v>
      </c>
      <c r="H220" s="15">
        <f t="shared" si="44"/>
        <v>962</v>
      </c>
      <c r="I220" s="79"/>
    </row>
    <row r="221" spans="1:9" ht="12" customHeight="1" x14ac:dyDescent="0.2">
      <c r="A221" s="108">
        <v>44124</v>
      </c>
      <c r="B221" s="112">
        <v>3</v>
      </c>
      <c r="C221" s="112">
        <v>1</v>
      </c>
      <c r="D221" s="112">
        <v>0</v>
      </c>
      <c r="E221" s="112">
        <v>0</v>
      </c>
      <c r="F221" s="112">
        <v>1</v>
      </c>
      <c r="G221" s="13">
        <f t="shared" si="43"/>
        <v>5</v>
      </c>
      <c r="H221" s="15">
        <f t="shared" si="44"/>
        <v>967</v>
      </c>
      <c r="I221" s="79"/>
    </row>
    <row r="222" spans="1:9" ht="12" customHeight="1" x14ac:dyDescent="0.2">
      <c r="A222" s="108">
        <v>44125</v>
      </c>
      <c r="B222" s="112">
        <v>7</v>
      </c>
      <c r="C222" s="112">
        <v>0</v>
      </c>
      <c r="D222" s="112">
        <v>0</v>
      </c>
      <c r="E222" s="112">
        <v>0</v>
      </c>
      <c r="F222" s="112">
        <v>0</v>
      </c>
      <c r="G222" s="13">
        <f t="shared" si="43"/>
        <v>7</v>
      </c>
      <c r="H222" s="15">
        <f t="shared" si="44"/>
        <v>974</v>
      </c>
      <c r="I222" s="79"/>
    </row>
    <row r="223" spans="1:9" ht="12" customHeight="1" x14ac:dyDescent="0.2">
      <c r="A223" s="108">
        <v>44126</v>
      </c>
      <c r="B223" s="112">
        <v>4</v>
      </c>
      <c r="C223" s="112">
        <v>1</v>
      </c>
      <c r="D223" s="112">
        <v>0</v>
      </c>
      <c r="E223" s="112">
        <v>2</v>
      </c>
      <c r="F223" s="112">
        <v>0</v>
      </c>
      <c r="G223" s="13">
        <f t="shared" si="43"/>
        <v>7</v>
      </c>
      <c r="H223" s="15">
        <f t="shared" si="44"/>
        <v>981</v>
      </c>
      <c r="I223" s="79"/>
    </row>
    <row r="224" spans="1:9" ht="12" customHeight="1" x14ac:dyDescent="0.2">
      <c r="A224" s="108">
        <v>44127</v>
      </c>
      <c r="B224" s="112">
        <v>6</v>
      </c>
      <c r="C224" s="112">
        <v>1</v>
      </c>
      <c r="D224" s="112">
        <v>0</v>
      </c>
      <c r="E224" s="112">
        <v>0</v>
      </c>
      <c r="F224" s="112">
        <v>0</v>
      </c>
      <c r="G224" s="13">
        <f t="shared" si="43"/>
        <v>7</v>
      </c>
      <c r="H224" s="15">
        <f t="shared" si="44"/>
        <v>988</v>
      </c>
      <c r="I224" s="79"/>
    </row>
    <row r="225" spans="1:9" ht="12" customHeight="1" x14ac:dyDescent="0.2">
      <c r="A225" s="108">
        <v>44128</v>
      </c>
      <c r="B225" s="112">
        <v>9</v>
      </c>
      <c r="C225" s="112">
        <v>0</v>
      </c>
      <c r="D225" s="112">
        <v>0</v>
      </c>
      <c r="E225" s="112">
        <v>0</v>
      </c>
      <c r="F225" s="112">
        <v>0</v>
      </c>
      <c r="G225" s="13">
        <f t="shared" si="43"/>
        <v>9</v>
      </c>
      <c r="H225" s="15">
        <f t="shared" si="44"/>
        <v>997</v>
      </c>
      <c r="I225" s="79"/>
    </row>
    <row r="226" spans="1:9" ht="12" customHeight="1" x14ac:dyDescent="0.2">
      <c r="A226" s="108">
        <v>44129</v>
      </c>
      <c r="B226" s="112">
        <v>5</v>
      </c>
      <c r="C226" s="112">
        <v>1</v>
      </c>
      <c r="D226" s="112">
        <v>0</v>
      </c>
      <c r="E226" s="112">
        <v>2</v>
      </c>
      <c r="F226" s="112">
        <v>0</v>
      </c>
      <c r="G226" s="13">
        <f t="shared" si="43"/>
        <v>8</v>
      </c>
      <c r="H226" s="15">
        <f t="shared" si="44"/>
        <v>1005</v>
      </c>
      <c r="I226" s="79"/>
    </row>
    <row r="227" spans="1:9" ht="12" customHeight="1" x14ac:dyDescent="0.2">
      <c r="A227" s="108">
        <v>44130</v>
      </c>
      <c r="B227" s="112">
        <v>10</v>
      </c>
      <c r="C227" s="112">
        <v>2</v>
      </c>
      <c r="D227" s="112">
        <v>0</v>
      </c>
      <c r="E227" s="112">
        <v>2</v>
      </c>
      <c r="F227" s="112">
        <v>0</v>
      </c>
      <c r="G227" s="13">
        <f t="shared" si="43"/>
        <v>14</v>
      </c>
      <c r="H227" s="15">
        <f t="shared" si="44"/>
        <v>1019</v>
      </c>
      <c r="I227" s="79"/>
    </row>
    <row r="228" spans="1:9" ht="12" customHeight="1" x14ac:dyDescent="0.2">
      <c r="A228" s="108">
        <v>44131</v>
      </c>
      <c r="B228" s="112">
        <v>9</v>
      </c>
      <c r="C228" s="112">
        <v>3</v>
      </c>
      <c r="D228" s="112">
        <v>0</v>
      </c>
      <c r="E228" s="112">
        <v>0</v>
      </c>
      <c r="F228" s="112">
        <v>0</v>
      </c>
      <c r="G228" s="13">
        <f t="shared" si="43"/>
        <v>12</v>
      </c>
      <c r="H228" s="15">
        <f t="shared" si="44"/>
        <v>1031</v>
      </c>
      <c r="I228" s="79"/>
    </row>
    <row r="229" spans="1:9" ht="12" customHeight="1" x14ac:dyDescent="0.2">
      <c r="A229" s="108">
        <v>44132</v>
      </c>
      <c r="B229" s="112">
        <v>7</v>
      </c>
      <c r="C229" s="112">
        <v>1</v>
      </c>
      <c r="D229" s="112">
        <v>0</v>
      </c>
      <c r="E229" s="112">
        <v>0</v>
      </c>
      <c r="F229" s="112">
        <v>0</v>
      </c>
      <c r="G229" s="13">
        <f t="shared" si="43"/>
        <v>8</v>
      </c>
      <c r="H229" s="15">
        <f t="shared" si="44"/>
        <v>1039</v>
      </c>
      <c r="I229" s="79"/>
    </row>
    <row r="230" spans="1:9" ht="12" customHeight="1" x14ac:dyDescent="0.2">
      <c r="A230" s="108">
        <v>44133</v>
      </c>
      <c r="B230" s="112">
        <v>11</v>
      </c>
      <c r="C230" s="112">
        <v>2</v>
      </c>
      <c r="D230" s="112">
        <v>1</v>
      </c>
      <c r="E230" s="112">
        <v>1</v>
      </c>
      <c r="F230" s="112">
        <v>0</v>
      </c>
      <c r="G230" s="13">
        <f t="shared" si="43"/>
        <v>15</v>
      </c>
      <c r="H230" s="15">
        <f t="shared" si="44"/>
        <v>1054</v>
      </c>
      <c r="I230" s="79"/>
    </row>
    <row r="231" spans="1:9" ht="12" customHeight="1" x14ac:dyDescent="0.2">
      <c r="A231" s="108">
        <v>44134</v>
      </c>
      <c r="B231" s="112">
        <v>9</v>
      </c>
      <c r="C231" s="112">
        <v>4</v>
      </c>
      <c r="D231" s="112">
        <v>0</v>
      </c>
      <c r="E231" s="112">
        <v>1</v>
      </c>
      <c r="F231" s="112">
        <v>0</v>
      </c>
      <c r="G231" s="13">
        <f t="shared" si="43"/>
        <v>14</v>
      </c>
      <c r="H231" s="15">
        <f t="shared" si="44"/>
        <v>1068</v>
      </c>
      <c r="I231" s="79"/>
    </row>
    <row r="232" spans="1:9" ht="12" customHeight="1" x14ac:dyDescent="0.2">
      <c r="A232" s="108">
        <v>44135</v>
      </c>
      <c r="B232" s="112">
        <v>8</v>
      </c>
      <c r="C232" s="112">
        <v>2</v>
      </c>
      <c r="D232" s="112">
        <v>0</v>
      </c>
      <c r="E232" s="112">
        <v>0</v>
      </c>
      <c r="F232" s="112">
        <v>0</v>
      </c>
      <c r="G232" s="13">
        <f t="shared" si="43"/>
        <v>10</v>
      </c>
      <c r="H232" s="15">
        <f t="shared" si="44"/>
        <v>1078</v>
      </c>
      <c r="I232" s="79"/>
    </row>
    <row r="233" spans="1:9" ht="12" customHeight="1" x14ac:dyDescent="0.2">
      <c r="A233" s="108">
        <v>44136</v>
      </c>
      <c r="B233" s="112">
        <v>9</v>
      </c>
      <c r="C233" s="112">
        <v>1</v>
      </c>
      <c r="D233" s="112">
        <v>0</v>
      </c>
      <c r="E233" s="112">
        <v>2</v>
      </c>
      <c r="F233" s="112">
        <v>0</v>
      </c>
      <c r="G233" s="13">
        <f t="shared" si="43"/>
        <v>12</v>
      </c>
      <c r="H233" s="15">
        <f t="shared" si="44"/>
        <v>1090</v>
      </c>
      <c r="I233" s="79"/>
    </row>
    <row r="234" spans="1:9" ht="12" customHeight="1" x14ac:dyDescent="0.2">
      <c r="A234" s="108">
        <v>44137</v>
      </c>
      <c r="B234" s="112">
        <v>5</v>
      </c>
      <c r="C234" s="112">
        <v>1</v>
      </c>
      <c r="D234" s="112">
        <v>0</v>
      </c>
      <c r="E234" s="112">
        <v>1</v>
      </c>
      <c r="F234" s="112">
        <v>0</v>
      </c>
      <c r="G234" s="13">
        <f t="shared" si="43"/>
        <v>7</v>
      </c>
      <c r="H234" s="15">
        <f t="shared" si="44"/>
        <v>1097</v>
      </c>
      <c r="I234" s="79"/>
    </row>
    <row r="235" spans="1:9" ht="12" customHeight="1" x14ac:dyDescent="0.2">
      <c r="A235" s="108">
        <v>44138</v>
      </c>
      <c r="B235" s="112">
        <v>9</v>
      </c>
      <c r="C235" s="112">
        <v>6</v>
      </c>
      <c r="D235" s="112">
        <v>0</v>
      </c>
      <c r="E235" s="112">
        <v>0</v>
      </c>
      <c r="F235" s="112">
        <v>0</v>
      </c>
      <c r="G235" s="13">
        <f t="shared" si="43"/>
        <v>15</v>
      </c>
      <c r="H235" s="15">
        <f t="shared" si="44"/>
        <v>1112</v>
      </c>
      <c r="I235" s="79"/>
    </row>
    <row r="236" spans="1:9" ht="12" customHeight="1" x14ac:dyDescent="0.2">
      <c r="A236" s="108">
        <v>44139</v>
      </c>
      <c r="B236" s="112">
        <v>9</v>
      </c>
      <c r="C236" s="112">
        <v>3</v>
      </c>
      <c r="D236" s="112">
        <v>0</v>
      </c>
      <c r="E236" s="112">
        <v>0</v>
      </c>
      <c r="F236" s="112">
        <v>0</v>
      </c>
      <c r="G236" s="13">
        <f t="shared" si="43"/>
        <v>12</v>
      </c>
      <c r="H236" s="15">
        <f t="shared" si="44"/>
        <v>1124</v>
      </c>
      <c r="I236" s="79"/>
    </row>
    <row r="237" spans="1:9" ht="12" customHeight="1" x14ac:dyDescent="0.2">
      <c r="A237" s="108">
        <v>44140</v>
      </c>
      <c r="B237" s="112">
        <v>5</v>
      </c>
      <c r="C237" s="112">
        <v>2</v>
      </c>
      <c r="D237" s="112">
        <v>0</v>
      </c>
      <c r="E237" s="112">
        <v>1</v>
      </c>
      <c r="F237" s="112">
        <v>0</v>
      </c>
      <c r="G237" s="13">
        <f t="shared" si="43"/>
        <v>8</v>
      </c>
      <c r="H237" s="15">
        <f t="shared" si="44"/>
        <v>1132</v>
      </c>
      <c r="I237" s="79"/>
    </row>
    <row r="238" spans="1:9" ht="12" customHeight="1" x14ac:dyDescent="0.2">
      <c r="A238" s="108">
        <v>44141</v>
      </c>
      <c r="B238" s="112">
        <v>13</v>
      </c>
      <c r="C238" s="112">
        <v>5</v>
      </c>
      <c r="D238" s="112">
        <v>0</v>
      </c>
      <c r="E238" s="112">
        <v>3</v>
      </c>
      <c r="F238" s="112">
        <v>0</v>
      </c>
      <c r="G238" s="13">
        <f t="shared" si="43"/>
        <v>21</v>
      </c>
      <c r="H238" s="15">
        <f t="shared" si="44"/>
        <v>1153</v>
      </c>
      <c r="I238" s="79"/>
    </row>
    <row r="239" spans="1:9" ht="12" customHeight="1" x14ac:dyDescent="0.2">
      <c r="A239" s="108">
        <v>44142</v>
      </c>
      <c r="B239" s="112">
        <v>7</v>
      </c>
      <c r="C239" s="112">
        <v>4</v>
      </c>
      <c r="D239" s="112">
        <v>0</v>
      </c>
      <c r="E239" s="112">
        <v>1</v>
      </c>
      <c r="F239" s="112">
        <v>0</v>
      </c>
      <c r="G239" s="13">
        <f t="shared" si="43"/>
        <v>12</v>
      </c>
      <c r="H239" s="15">
        <f t="shared" si="44"/>
        <v>1165</v>
      </c>
      <c r="I239" s="79"/>
    </row>
    <row r="240" spans="1:9" ht="12" customHeight="1" x14ac:dyDescent="0.2">
      <c r="A240" s="108">
        <v>44143</v>
      </c>
      <c r="B240" s="112">
        <v>9</v>
      </c>
      <c r="C240" s="112">
        <v>3</v>
      </c>
      <c r="D240" s="112">
        <v>0</v>
      </c>
      <c r="E240" s="112">
        <v>1</v>
      </c>
      <c r="F240" s="112">
        <v>0</v>
      </c>
      <c r="G240" s="13">
        <f t="shared" si="43"/>
        <v>13</v>
      </c>
      <c r="H240" s="15">
        <f t="shared" si="44"/>
        <v>1178</v>
      </c>
      <c r="I240" s="79"/>
    </row>
    <row r="241" spans="1:9" ht="12" customHeight="1" x14ac:dyDescent="0.2">
      <c r="A241" s="108">
        <v>44144</v>
      </c>
      <c r="B241" s="112">
        <v>5</v>
      </c>
      <c r="C241" s="112">
        <v>3</v>
      </c>
      <c r="D241" s="112">
        <v>0</v>
      </c>
      <c r="E241" s="112">
        <v>1</v>
      </c>
      <c r="F241" s="112">
        <v>0</v>
      </c>
      <c r="G241" s="13">
        <f t="shared" si="43"/>
        <v>9</v>
      </c>
      <c r="H241" s="15">
        <f t="shared" si="44"/>
        <v>1187</v>
      </c>
      <c r="I241" s="79"/>
    </row>
    <row r="242" spans="1:9" ht="12" customHeight="1" x14ac:dyDescent="0.2">
      <c r="A242" s="108">
        <v>44145</v>
      </c>
      <c r="B242" s="112">
        <v>8</v>
      </c>
      <c r="C242" s="112">
        <v>4</v>
      </c>
      <c r="D242" s="112">
        <v>0</v>
      </c>
      <c r="E242" s="112">
        <v>0</v>
      </c>
      <c r="F242" s="112">
        <v>0</v>
      </c>
      <c r="G242" s="13">
        <f t="shared" si="43"/>
        <v>12</v>
      </c>
      <c r="H242" s="15">
        <f t="shared" si="44"/>
        <v>1199</v>
      </c>
      <c r="I242" s="79"/>
    </row>
    <row r="243" spans="1:9" ht="12" customHeight="1" x14ac:dyDescent="0.2">
      <c r="A243" s="108">
        <v>44146</v>
      </c>
      <c r="B243" s="112">
        <v>12</v>
      </c>
      <c r="C243" s="112">
        <v>5</v>
      </c>
      <c r="D243" s="112">
        <v>0</v>
      </c>
      <c r="E243" s="112">
        <v>0</v>
      </c>
      <c r="F243" s="112">
        <v>0</v>
      </c>
      <c r="G243" s="13">
        <f t="shared" si="43"/>
        <v>17</v>
      </c>
      <c r="H243" s="15">
        <f t="shared" si="44"/>
        <v>1216</v>
      </c>
      <c r="I243" s="79"/>
    </row>
    <row r="244" spans="1:9" ht="12" customHeight="1" x14ac:dyDescent="0.2">
      <c r="A244" s="108">
        <v>44147</v>
      </c>
      <c r="B244" s="112">
        <v>6</v>
      </c>
      <c r="C244" s="112">
        <v>2</v>
      </c>
      <c r="D244" s="112">
        <v>0</v>
      </c>
      <c r="E244" s="112">
        <v>1</v>
      </c>
      <c r="F244" s="112">
        <v>0</v>
      </c>
      <c r="G244" s="13">
        <f t="shared" si="43"/>
        <v>9</v>
      </c>
      <c r="H244" s="15">
        <f t="shared" si="44"/>
        <v>1225</v>
      </c>
      <c r="I244" s="79"/>
    </row>
    <row r="245" spans="1:9" ht="12" customHeight="1" x14ac:dyDescent="0.2">
      <c r="A245" s="108">
        <v>44148</v>
      </c>
      <c r="B245" s="112">
        <v>9</v>
      </c>
      <c r="C245" s="112">
        <v>9</v>
      </c>
      <c r="D245" s="112">
        <v>0</v>
      </c>
      <c r="E245" s="112">
        <v>2</v>
      </c>
      <c r="F245" s="112">
        <v>0</v>
      </c>
      <c r="G245" s="13">
        <f t="shared" si="43"/>
        <v>20</v>
      </c>
      <c r="H245" s="15">
        <f t="shared" si="44"/>
        <v>1245</v>
      </c>
      <c r="I245" s="79"/>
    </row>
    <row r="246" spans="1:9" ht="12" customHeight="1" x14ac:dyDescent="0.2">
      <c r="A246" s="108">
        <v>44149</v>
      </c>
      <c r="B246" s="112">
        <v>14</v>
      </c>
      <c r="C246" s="112">
        <v>2</v>
      </c>
      <c r="D246" s="112">
        <v>0</v>
      </c>
      <c r="E246" s="112">
        <v>0</v>
      </c>
      <c r="F246" s="112">
        <v>0</v>
      </c>
      <c r="G246" s="13">
        <f t="shared" si="43"/>
        <v>16</v>
      </c>
      <c r="H246" s="15">
        <f t="shared" si="44"/>
        <v>1261</v>
      </c>
      <c r="I246" s="79"/>
    </row>
    <row r="247" spans="1:9" ht="12" customHeight="1" x14ac:dyDescent="0.2">
      <c r="A247" s="108">
        <v>44150</v>
      </c>
      <c r="B247" s="112">
        <v>12</v>
      </c>
      <c r="C247" s="112">
        <v>2</v>
      </c>
      <c r="D247" s="112">
        <v>0</v>
      </c>
      <c r="E247" s="112">
        <v>3</v>
      </c>
      <c r="F247" s="112">
        <v>0</v>
      </c>
      <c r="G247" s="13">
        <f t="shared" si="43"/>
        <v>17</v>
      </c>
      <c r="H247" s="15">
        <f t="shared" si="44"/>
        <v>1278</v>
      </c>
      <c r="I247" s="79"/>
    </row>
    <row r="248" spans="1:9" ht="12" customHeight="1" x14ac:dyDescent="0.2">
      <c r="A248" s="108">
        <v>44151</v>
      </c>
      <c r="B248" s="112">
        <v>5</v>
      </c>
      <c r="C248" s="112">
        <v>3</v>
      </c>
      <c r="D248" s="112">
        <v>0</v>
      </c>
      <c r="E248" s="112">
        <v>1</v>
      </c>
      <c r="F248" s="112">
        <v>0</v>
      </c>
      <c r="G248" s="13">
        <f t="shared" si="43"/>
        <v>9</v>
      </c>
      <c r="H248" s="15">
        <f t="shared" si="44"/>
        <v>1287</v>
      </c>
      <c r="I248" s="79"/>
    </row>
    <row r="249" spans="1:9" ht="12" customHeight="1" x14ac:dyDescent="0.2">
      <c r="A249" s="108">
        <v>44152</v>
      </c>
      <c r="B249" s="112">
        <v>10</v>
      </c>
      <c r="C249" s="112">
        <v>7</v>
      </c>
      <c r="D249" s="112">
        <v>0</v>
      </c>
      <c r="E249" s="112">
        <v>0</v>
      </c>
      <c r="F249" s="112">
        <v>0</v>
      </c>
      <c r="G249" s="13">
        <f t="shared" si="43"/>
        <v>17</v>
      </c>
      <c r="H249" s="15">
        <f t="shared" si="44"/>
        <v>1304</v>
      </c>
      <c r="I249" s="79"/>
    </row>
    <row r="250" spans="1:9" ht="12" customHeight="1" x14ac:dyDescent="0.2">
      <c r="A250" s="108">
        <v>44153</v>
      </c>
      <c r="B250" s="112">
        <v>9</v>
      </c>
      <c r="C250" s="112">
        <v>2</v>
      </c>
      <c r="D250" s="112">
        <v>0</v>
      </c>
      <c r="E250" s="112">
        <v>3</v>
      </c>
      <c r="F250" s="112">
        <v>0</v>
      </c>
      <c r="G250" s="13">
        <f t="shared" si="43"/>
        <v>14</v>
      </c>
      <c r="H250" s="15">
        <f t="shared" si="44"/>
        <v>1318</v>
      </c>
      <c r="I250" s="79"/>
    </row>
    <row r="251" spans="1:9" ht="12" customHeight="1" x14ac:dyDescent="0.2">
      <c r="A251" s="108">
        <v>44154</v>
      </c>
      <c r="B251" s="112">
        <v>10</v>
      </c>
      <c r="C251" s="112">
        <v>4</v>
      </c>
      <c r="D251" s="112">
        <v>0</v>
      </c>
      <c r="E251" s="112">
        <v>2</v>
      </c>
      <c r="F251" s="112">
        <v>0</v>
      </c>
      <c r="G251" s="13">
        <f t="shared" si="43"/>
        <v>16</v>
      </c>
      <c r="H251" s="15">
        <f t="shared" si="44"/>
        <v>1334</v>
      </c>
      <c r="I251" s="79"/>
    </row>
    <row r="252" spans="1:9" ht="12" customHeight="1" x14ac:dyDescent="0.2">
      <c r="A252" s="108">
        <v>44155</v>
      </c>
      <c r="B252" s="112">
        <v>12</v>
      </c>
      <c r="C252" s="112">
        <v>4</v>
      </c>
      <c r="D252" s="112">
        <v>0</v>
      </c>
      <c r="E252" s="112">
        <v>1</v>
      </c>
      <c r="F252" s="112">
        <v>0</v>
      </c>
      <c r="G252" s="13">
        <f t="shared" si="43"/>
        <v>17</v>
      </c>
      <c r="H252" s="15">
        <f t="shared" si="44"/>
        <v>1351</v>
      </c>
      <c r="I252" s="79"/>
    </row>
    <row r="253" spans="1:9" ht="12" customHeight="1" x14ac:dyDescent="0.2">
      <c r="A253" s="108">
        <v>44156</v>
      </c>
      <c r="B253" s="112">
        <v>7</v>
      </c>
      <c r="C253" s="112">
        <v>2</v>
      </c>
      <c r="D253" s="112">
        <v>0</v>
      </c>
      <c r="E253" s="112">
        <v>0</v>
      </c>
      <c r="F253" s="112">
        <v>0</v>
      </c>
      <c r="G253" s="13">
        <f t="shared" si="43"/>
        <v>9</v>
      </c>
      <c r="H253" s="15">
        <f t="shared" si="44"/>
        <v>1360</v>
      </c>
      <c r="I253" s="79"/>
    </row>
    <row r="254" spans="1:9" ht="12" customHeight="1" x14ac:dyDescent="0.2">
      <c r="A254" s="108">
        <v>44157</v>
      </c>
      <c r="B254" s="112">
        <v>6</v>
      </c>
      <c r="C254" s="112">
        <v>7</v>
      </c>
      <c r="D254" s="112">
        <v>0</v>
      </c>
      <c r="E254" s="112">
        <v>1</v>
      </c>
      <c r="F254" s="112">
        <v>0</v>
      </c>
      <c r="G254" s="13">
        <f t="shared" si="43"/>
        <v>14</v>
      </c>
      <c r="H254" s="15">
        <f t="shared" si="44"/>
        <v>1374</v>
      </c>
      <c r="I254" s="79"/>
    </row>
    <row r="255" spans="1:9" ht="12" customHeight="1" x14ac:dyDescent="0.2">
      <c r="A255" s="108">
        <v>44158</v>
      </c>
      <c r="B255" s="112">
        <v>5</v>
      </c>
      <c r="C255" s="112">
        <v>3</v>
      </c>
      <c r="D255" s="112">
        <v>0</v>
      </c>
      <c r="E255" s="112">
        <v>1</v>
      </c>
      <c r="F255" s="112">
        <v>0</v>
      </c>
      <c r="G255" s="13">
        <f t="shared" si="43"/>
        <v>9</v>
      </c>
      <c r="H255" s="15">
        <f t="shared" si="44"/>
        <v>1383</v>
      </c>
      <c r="I255" s="79"/>
    </row>
    <row r="256" spans="1:9" ht="12" customHeight="1" x14ac:dyDescent="0.2">
      <c r="A256" s="108">
        <v>44159</v>
      </c>
      <c r="B256" s="112">
        <v>5</v>
      </c>
      <c r="C256" s="112">
        <v>4</v>
      </c>
      <c r="D256" s="112">
        <v>0</v>
      </c>
      <c r="E256" s="112">
        <v>1</v>
      </c>
      <c r="F256" s="112">
        <v>0</v>
      </c>
      <c r="G256" s="13">
        <f t="shared" si="43"/>
        <v>10</v>
      </c>
      <c r="H256" s="15">
        <f t="shared" si="44"/>
        <v>1393</v>
      </c>
      <c r="I256" s="79"/>
    </row>
    <row r="257" spans="1:9" ht="12" customHeight="1" x14ac:dyDescent="0.2">
      <c r="A257" s="108">
        <v>44160</v>
      </c>
      <c r="B257" s="112">
        <v>5</v>
      </c>
      <c r="C257" s="112">
        <v>1</v>
      </c>
      <c r="D257" s="112">
        <v>0</v>
      </c>
      <c r="E257" s="112">
        <v>0</v>
      </c>
      <c r="F257" s="112">
        <v>0</v>
      </c>
      <c r="G257" s="13">
        <f t="shared" si="43"/>
        <v>6</v>
      </c>
      <c r="H257" s="15">
        <f t="shared" si="44"/>
        <v>1399</v>
      </c>
      <c r="I257" s="79"/>
    </row>
    <row r="258" spans="1:9" ht="12" customHeight="1" x14ac:dyDescent="0.2">
      <c r="A258" s="108">
        <v>44161</v>
      </c>
      <c r="B258" s="112">
        <v>7</v>
      </c>
      <c r="C258" s="112">
        <v>5</v>
      </c>
      <c r="D258" s="112">
        <v>0</v>
      </c>
      <c r="E258" s="112">
        <v>2</v>
      </c>
      <c r="F258" s="112">
        <v>0</v>
      </c>
      <c r="G258" s="13">
        <f t="shared" si="43"/>
        <v>14</v>
      </c>
      <c r="H258" s="15">
        <f t="shared" si="44"/>
        <v>1413</v>
      </c>
      <c r="I258" s="79"/>
    </row>
    <row r="259" spans="1:9" ht="12" customHeight="1" x14ac:dyDescent="0.2">
      <c r="A259" s="108">
        <v>44162</v>
      </c>
      <c r="B259" s="112">
        <v>8</v>
      </c>
      <c r="C259" s="112">
        <v>5</v>
      </c>
      <c r="D259" s="112">
        <v>0</v>
      </c>
      <c r="E259" s="112">
        <v>2</v>
      </c>
      <c r="F259" s="112">
        <v>0</v>
      </c>
      <c r="G259" s="13">
        <f t="shared" si="43"/>
        <v>15</v>
      </c>
      <c r="H259" s="15">
        <f t="shared" si="44"/>
        <v>1428</v>
      </c>
      <c r="I259" s="79"/>
    </row>
    <row r="260" spans="1:9" ht="12" customHeight="1" x14ac:dyDescent="0.2">
      <c r="A260" s="108">
        <v>44163</v>
      </c>
      <c r="B260" s="112">
        <v>9</v>
      </c>
      <c r="C260" s="112">
        <v>4</v>
      </c>
      <c r="D260" s="112">
        <v>0</v>
      </c>
      <c r="E260" s="112">
        <v>1</v>
      </c>
      <c r="F260" s="112">
        <v>0</v>
      </c>
      <c r="G260" s="13">
        <f t="shared" si="43"/>
        <v>14</v>
      </c>
      <c r="H260" s="15">
        <f t="shared" si="44"/>
        <v>1442</v>
      </c>
      <c r="I260" s="79"/>
    </row>
    <row r="261" spans="1:9" ht="12" customHeight="1" x14ac:dyDescent="0.2">
      <c r="A261" s="108">
        <v>44164</v>
      </c>
      <c r="B261" s="112">
        <v>6</v>
      </c>
      <c r="C261" s="112">
        <v>5</v>
      </c>
      <c r="D261" s="112">
        <v>0</v>
      </c>
      <c r="E261" s="112">
        <v>1</v>
      </c>
      <c r="F261" s="112">
        <v>0</v>
      </c>
      <c r="G261" s="13">
        <f t="shared" si="43"/>
        <v>12</v>
      </c>
      <c r="H261" s="15">
        <f t="shared" si="44"/>
        <v>1454</v>
      </c>
      <c r="I261" s="79"/>
    </row>
    <row r="262" spans="1:9" ht="12" customHeight="1" x14ac:dyDescent="0.2">
      <c r="A262" s="108">
        <v>44165</v>
      </c>
      <c r="B262" s="112">
        <v>8</v>
      </c>
      <c r="C262" s="112">
        <v>7</v>
      </c>
      <c r="D262" s="112">
        <v>0</v>
      </c>
      <c r="E262" s="112">
        <v>0</v>
      </c>
      <c r="F262" s="112">
        <v>0</v>
      </c>
      <c r="G262" s="13">
        <f t="shared" si="43"/>
        <v>15</v>
      </c>
      <c r="H262" s="15">
        <f t="shared" si="44"/>
        <v>1469</v>
      </c>
      <c r="I262" s="79"/>
    </row>
    <row r="263" spans="1:9" ht="12" customHeight="1" x14ac:dyDescent="0.2">
      <c r="A263" s="108">
        <v>44166</v>
      </c>
      <c r="B263" s="112">
        <v>4</v>
      </c>
      <c r="C263" s="112">
        <v>4</v>
      </c>
      <c r="D263" s="112">
        <v>0</v>
      </c>
      <c r="E263" s="112">
        <v>1</v>
      </c>
      <c r="F263" s="112">
        <v>0</v>
      </c>
      <c r="G263" s="13">
        <f t="shared" si="43"/>
        <v>9</v>
      </c>
      <c r="H263" s="15">
        <f t="shared" si="44"/>
        <v>1478</v>
      </c>
      <c r="I263" s="79"/>
    </row>
    <row r="264" spans="1:9" ht="12" customHeight="1" x14ac:dyDescent="0.2">
      <c r="A264" s="108">
        <v>44167</v>
      </c>
      <c r="B264" s="112">
        <v>8</v>
      </c>
      <c r="C264" s="112">
        <v>3</v>
      </c>
      <c r="D264" s="112">
        <v>0</v>
      </c>
      <c r="E264" s="112">
        <v>1</v>
      </c>
      <c r="F264" s="112">
        <v>0</v>
      </c>
      <c r="G264" s="13">
        <f t="shared" si="43"/>
        <v>12</v>
      </c>
      <c r="H264" s="15">
        <f t="shared" si="44"/>
        <v>1490</v>
      </c>
      <c r="I264" s="79"/>
    </row>
    <row r="265" spans="1:9" ht="12" customHeight="1" x14ac:dyDescent="0.2">
      <c r="A265" s="108">
        <v>44168</v>
      </c>
      <c r="B265" s="112">
        <v>7</v>
      </c>
      <c r="C265" s="112">
        <v>3</v>
      </c>
      <c r="D265" s="112">
        <v>0</v>
      </c>
      <c r="E265" s="112">
        <v>1</v>
      </c>
      <c r="F265" s="112">
        <v>0</v>
      </c>
      <c r="G265" s="13">
        <f t="shared" si="43"/>
        <v>11</v>
      </c>
      <c r="H265" s="15">
        <f t="shared" si="44"/>
        <v>1501</v>
      </c>
      <c r="I265" s="79"/>
    </row>
    <row r="266" spans="1:9" ht="12" customHeight="1" x14ac:dyDescent="0.2">
      <c r="A266" s="108">
        <v>44169</v>
      </c>
      <c r="B266" s="112">
        <v>6</v>
      </c>
      <c r="C266" s="112">
        <v>3</v>
      </c>
      <c r="D266" s="112">
        <v>0</v>
      </c>
      <c r="E266" s="112">
        <v>1</v>
      </c>
      <c r="F266" s="112">
        <v>1</v>
      </c>
      <c r="G266" s="13">
        <f t="shared" si="43"/>
        <v>11</v>
      </c>
      <c r="H266" s="15">
        <f t="shared" si="44"/>
        <v>1512</v>
      </c>
      <c r="I266" s="79"/>
    </row>
    <row r="267" spans="1:9" ht="12" customHeight="1" x14ac:dyDescent="0.2">
      <c r="A267" s="108">
        <v>44170</v>
      </c>
      <c r="B267" s="112">
        <v>10</v>
      </c>
      <c r="C267" s="112">
        <v>3</v>
      </c>
      <c r="D267" s="112">
        <v>0</v>
      </c>
      <c r="E267" s="112">
        <v>1</v>
      </c>
      <c r="F267" s="112">
        <v>0</v>
      </c>
      <c r="G267" s="13">
        <f t="shared" si="43"/>
        <v>14</v>
      </c>
      <c r="H267" s="15">
        <f t="shared" si="44"/>
        <v>1526</v>
      </c>
      <c r="I267" s="79"/>
    </row>
    <row r="268" spans="1:9" ht="12" customHeight="1" x14ac:dyDescent="0.2">
      <c r="A268" s="108">
        <v>44171</v>
      </c>
      <c r="B268" s="112">
        <v>11</v>
      </c>
      <c r="C268" s="112">
        <v>4</v>
      </c>
      <c r="D268" s="112">
        <v>0</v>
      </c>
      <c r="E268" s="112">
        <v>0</v>
      </c>
      <c r="F268" s="112">
        <v>0</v>
      </c>
      <c r="G268" s="13">
        <f t="shared" si="43"/>
        <v>15</v>
      </c>
      <c r="H268" s="15">
        <f t="shared" si="44"/>
        <v>1541</v>
      </c>
      <c r="I268" s="79"/>
    </row>
    <row r="269" spans="1:9" ht="12" customHeight="1" x14ac:dyDescent="0.2">
      <c r="A269" s="108">
        <v>44172</v>
      </c>
      <c r="B269" s="112">
        <v>12</v>
      </c>
      <c r="C269" s="112">
        <v>7</v>
      </c>
      <c r="D269" s="112">
        <v>0</v>
      </c>
      <c r="E269" s="112">
        <v>0</v>
      </c>
      <c r="F269" s="112">
        <v>0</v>
      </c>
      <c r="G269" s="13">
        <f t="shared" si="43"/>
        <v>19</v>
      </c>
      <c r="H269" s="15">
        <f t="shared" si="44"/>
        <v>1560</v>
      </c>
      <c r="I269" s="79"/>
    </row>
    <row r="270" spans="1:9" ht="12" customHeight="1" x14ac:dyDescent="0.2">
      <c r="A270" s="108">
        <v>44173</v>
      </c>
      <c r="B270" s="112">
        <v>7</v>
      </c>
      <c r="C270" s="112">
        <v>2</v>
      </c>
      <c r="D270" s="112">
        <v>0</v>
      </c>
      <c r="E270" s="112">
        <v>0</v>
      </c>
      <c r="F270" s="112">
        <v>0</v>
      </c>
      <c r="G270" s="13">
        <f t="shared" si="43"/>
        <v>9</v>
      </c>
      <c r="H270" s="15">
        <f t="shared" si="44"/>
        <v>1569</v>
      </c>
      <c r="I270" s="79"/>
    </row>
    <row r="271" spans="1:9" ht="12" customHeight="1" x14ac:dyDescent="0.2">
      <c r="A271" s="108">
        <v>44174</v>
      </c>
      <c r="B271" s="112">
        <v>9</v>
      </c>
      <c r="C271" s="112">
        <v>2</v>
      </c>
      <c r="D271" s="112">
        <v>0</v>
      </c>
      <c r="E271" s="112">
        <v>0</v>
      </c>
      <c r="F271" s="112">
        <v>0</v>
      </c>
      <c r="G271" s="13">
        <f t="shared" si="43"/>
        <v>11</v>
      </c>
      <c r="H271" s="15">
        <f t="shared" si="44"/>
        <v>1580</v>
      </c>
      <c r="I271" s="79"/>
    </row>
    <row r="272" spans="1:9" ht="12" customHeight="1" x14ac:dyDescent="0.2">
      <c r="A272" s="108">
        <v>44175</v>
      </c>
      <c r="B272" s="112">
        <v>12</v>
      </c>
      <c r="C272" s="112">
        <v>3</v>
      </c>
      <c r="D272" s="112">
        <v>0</v>
      </c>
      <c r="E272" s="112">
        <v>1</v>
      </c>
      <c r="F272" s="112">
        <v>0</v>
      </c>
      <c r="G272" s="13">
        <f t="shared" si="43"/>
        <v>16</v>
      </c>
      <c r="H272" s="15">
        <f t="shared" si="44"/>
        <v>1596</v>
      </c>
      <c r="I272" s="79"/>
    </row>
    <row r="273" spans="1:9" ht="12" customHeight="1" x14ac:dyDescent="0.2">
      <c r="A273" s="108">
        <v>44176</v>
      </c>
      <c r="B273" s="112">
        <v>10</v>
      </c>
      <c r="C273" s="112">
        <v>4</v>
      </c>
      <c r="D273" s="112">
        <v>0</v>
      </c>
      <c r="E273" s="112">
        <v>0</v>
      </c>
      <c r="F273" s="112">
        <v>0</v>
      </c>
      <c r="G273" s="13">
        <f t="shared" si="43"/>
        <v>14</v>
      </c>
      <c r="H273" s="15">
        <f t="shared" si="44"/>
        <v>1610</v>
      </c>
      <c r="I273" s="79"/>
    </row>
    <row r="274" spans="1:9" ht="12" customHeight="1" x14ac:dyDescent="0.2">
      <c r="A274" s="108">
        <v>44177</v>
      </c>
      <c r="B274" s="112">
        <v>5</v>
      </c>
      <c r="C274" s="112">
        <v>2</v>
      </c>
      <c r="D274" s="112">
        <v>1</v>
      </c>
      <c r="E274" s="112">
        <v>0</v>
      </c>
      <c r="F274" s="112">
        <v>0</v>
      </c>
      <c r="G274" s="13">
        <f t="shared" ref="G274:G336" si="45">SUM(B274:F274)</f>
        <v>8</v>
      </c>
      <c r="H274" s="15">
        <f t="shared" ref="H274:H336" si="46">G274+H273</f>
        <v>1618</v>
      </c>
      <c r="I274" s="79"/>
    </row>
    <row r="275" spans="1:9" ht="12" customHeight="1" x14ac:dyDescent="0.2">
      <c r="A275" s="108">
        <v>44178</v>
      </c>
      <c r="B275" s="112">
        <v>7</v>
      </c>
      <c r="C275" s="112">
        <v>5</v>
      </c>
      <c r="D275" s="112">
        <v>0</v>
      </c>
      <c r="E275" s="112">
        <v>0</v>
      </c>
      <c r="F275" s="112">
        <v>0</v>
      </c>
      <c r="G275" s="13">
        <f t="shared" si="45"/>
        <v>12</v>
      </c>
      <c r="H275" s="15">
        <f t="shared" si="46"/>
        <v>1630</v>
      </c>
      <c r="I275" s="79"/>
    </row>
    <row r="276" spans="1:9" ht="12" customHeight="1" x14ac:dyDescent="0.2">
      <c r="A276" s="108">
        <v>44179</v>
      </c>
      <c r="B276" s="112">
        <v>4</v>
      </c>
      <c r="C276" s="112">
        <v>6</v>
      </c>
      <c r="D276" s="112">
        <v>0</v>
      </c>
      <c r="E276" s="112">
        <v>0</v>
      </c>
      <c r="F276" s="112">
        <v>0</v>
      </c>
      <c r="G276" s="13">
        <f t="shared" si="45"/>
        <v>10</v>
      </c>
      <c r="H276" s="15">
        <f t="shared" si="46"/>
        <v>1640</v>
      </c>
      <c r="I276" s="79"/>
    </row>
    <row r="277" spans="1:9" ht="12" customHeight="1" x14ac:dyDescent="0.2">
      <c r="A277" s="108">
        <v>44180</v>
      </c>
      <c r="B277" s="112">
        <v>6</v>
      </c>
      <c r="C277" s="112">
        <v>3</v>
      </c>
      <c r="D277" s="112">
        <v>0</v>
      </c>
      <c r="E277" s="112">
        <v>0</v>
      </c>
      <c r="F277" s="112">
        <v>0</v>
      </c>
      <c r="G277" s="13">
        <f t="shared" si="45"/>
        <v>9</v>
      </c>
      <c r="H277" s="15">
        <f t="shared" si="46"/>
        <v>1649</v>
      </c>
      <c r="I277" s="79"/>
    </row>
    <row r="278" spans="1:9" ht="12" customHeight="1" x14ac:dyDescent="0.2">
      <c r="A278" s="108">
        <v>44181</v>
      </c>
      <c r="B278" s="112">
        <v>11</v>
      </c>
      <c r="C278" s="112">
        <v>3</v>
      </c>
      <c r="D278" s="112">
        <v>0</v>
      </c>
      <c r="E278" s="112">
        <v>0</v>
      </c>
      <c r="F278" s="112">
        <v>0</v>
      </c>
      <c r="G278" s="13">
        <f t="shared" si="45"/>
        <v>14</v>
      </c>
      <c r="H278" s="15">
        <f t="shared" si="46"/>
        <v>1663</v>
      </c>
      <c r="I278" s="79"/>
    </row>
    <row r="279" spans="1:9" ht="12" customHeight="1" x14ac:dyDescent="0.2">
      <c r="A279" s="108">
        <v>44182</v>
      </c>
      <c r="B279" s="112">
        <v>11</v>
      </c>
      <c r="C279" s="112">
        <v>3</v>
      </c>
      <c r="D279" s="112">
        <v>0</v>
      </c>
      <c r="E279" s="112">
        <v>1</v>
      </c>
      <c r="F279" s="112">
        <v>0</v>
      </c>
      <c r="G279" s="13">
        <f t="shared" si="45"/>
        <v>15</v>
      </c>
      <c r="H279" s="15">
        <f t="shared" si="46"/>
        <v>1678</v>
      </c>
      <c r="I279" s="79"/>
    </row>
    <row r="280" spans="1:9" ht="12" customHeight="1" x14ac:dyDescent="0.2">
      <c r="A280" s="108">
        <v>44183</v>
      </c>
      <c r="B280" s="112">
        <v>11</v>
      </c>
      <c r="C280" s="112">
        <v>3</v>
      </c>
      <c r="D280" s="112">
        <v>0</v>
      </c>
      <c r="E280" s="112">
        <v>3</v>
      </c>
      <c r="F280" s="112">
        <v>0</v>
      </c>
      <c r="G280" s="13">
        <f t="shared" si="45"/>
        <v>17</v>
      </c>
      <c r="H280" s="15">
        <f t="shared" si="46"/>
        <v>1695</v>
      </c>
      <c r="I280" s="79"/>
    </row>
    <row r="281" spans="1:9" ht="12" customHeight="1" x14ac:dyDescent="0.2">
      <c r="A281" s="108">
        <v>44184</v>
      </c>
      <c r="B281" s="112">
        <v>13</v>
      </c>
      <c r="C281" s="112">
        <v>2</v>
      </c>
      <c r="D281" s="112">
        <v>0</v>
      </c>
      <c r="E281" s="112">
        <v>1</v>
      </c>
      <c r="F281" s="112">
        <v>0</v>
      </c>
      <c r="G281" s="13">
        <f t="shared" si="45"/>
        <v>16</v>
      </c>
      <c r="H281" s="15">
        <f t="shared" si="46"/>
        <v>1711</v>
      </c>
      <c r="I281" s="79"/>
    </row>
    <row r="282" spans="1:9" ht="12" customHeight="1" x14ac:dyDescent="0.2">
      <c r="A282" s="108">
        <v>44185</v>
      </c>
      <c r="B282" s="112">
        <v>13</v>
      </c>
      <c r="C282" s="112">
        <v>7</v>
      </c>
      <c r="D282" s="112">
        <v>0</v>
      </c>
      <c r="E282" s="112">
        <v>0</v>
      </c>
      <c r="F282" s="112">
        <v>0</v>
      </c>
      <c r="G282" s="13">
        <f t="shared" si="45"/>
        <v>20</v>
      </c>
      <c r="H282" s="15">
        <f t="shared" si="46"/>
        <v>1731</v>
      </c>
      <c r="I282" s="79"/>
    </row>
    <row r="283" spans="1:9" ht="12" customHeight="1" x14ac:dyDescent="0.2">
      <c r="A283" s="108">
        <v>44186</v>
      </c>
      <c r="B283" s="112">
        <v>7</v>
      </c>
      <c r="C283" s="112">
        <v>13</v>
      </c>
      <c r="D283" s="112">
        <v>0</v>
      </c>
      <c r="E283" s="112">
        <v>2</v>
      </c>
      <c r="F283" s="112">
        <v>0</v>
      </c>
      <c r="G283" s="13">
        <f t="shared" si="45"/>
        <v>22</v>
      </c>
      <c r="H283" s="15">
        <f t="shared" si="46"/>
        <v>1753</v>
      </c>
      <c r="I283" s="79"/>
    </row>
    <row r="284" spans="1:9" ht="12" customHeight="1" x14ac:dyDescent="0.2">
      <c r="A284" s="108">
        <v>44187</v>
      </c>
      <c r="B284" s="112">
        <v>10</v>
      </c>
      <c r="C284" s="112">
        <v>1</v>
      </c>
      <c r="D284" s="112">
        <v>0</v>
      </c>
      <c r="E284" s="112">
        <v>2</v>
      </c>
      <c r="F284" s="112">
        <v>0</v>
      </c>
      <c r="G284" s="13">
        <f t="shared" si="45"/>
        <v>13</v>
      </c>
      <c r="H284" s="15">
        <f t="shared" si="46"/>
        <v>1766</v>
      </c>
      <c r="I284" s="79"/>
    </row>
    <row r="285" spans="1:9" ht="12" customHeight="1" x14ac:dyDescent="0.2">
      <c r="A285" s="108">
        <v>44188</v>
      </c>
      <c r="B285" s="112">
        <v>15</v>
      </c>
      <c r="C285" s="112">
        <v>5</v>
      </c>
      <c r="D285" s="112">
        <v>0</v>
      </c>
      <c r="E285" s="112">
        <v>3</v>
      </c>
      <c r="F285" s="112">
        <v>0</v>
      </c>
      <c r="G285" s="13">
        <f t="shared" si="45"/>
        <v>23</v>
      </c>
      <c r="H285" s="15">
        <f t="shared" si="46"/>
        <v>1789</v>
      </c>
      <c r="I285" s="79"/>
    </row>
    <row r="286" spans="1:9" ht="12" customHeight="1" x14ac:dyDescent="0.2">
      <c r="A286" s="108">
        <v>44189</v>
      </c>
      <c r="B286" s="112">
        <v>12</v>
      </c>
      <c r="C286" s="112">
        <v>5</v>
      </c>
      <c r="D286" s="112">
        <v>0</v>
      </c>
      <c r="E286" s="112">
        <v>0</v>
      </c>
      <c r="F286" s="112">
        <v>0</v>
      </c>
      <c r="G286" s="13">
        <f t="shared" si="45"/>
        <v>17</v>
      </c>
      <c r="H286" s="15">
        <f t="shared" si="46"/>
        <v>1806</v>
      </c>
      <c r="I286" s="79"/>
    </row>
    <row r="287" spans="1:9" ht="12" customHeight="1" x14ac:dyDescent="0.2">
      <c r="A287" s="108">
        <v>44190</v>
      </c>
      <c r="B287" s="112">
        <v>7</v>
      </c>
      <c r="C287" s="112">
        <v>2</v>
      </c>
      <c r="D287" s="112">
        <v>0</v>
      </c>
      <c r="E287" s="112">
        <v>1</v>
      </c>
      <c r="F287" s="112">
        <v>0</v>
      </c>
      <c r="G287" s="13">
        <f t="shared" si="45"/>
        <v>10</v>
      </c>
      <c r="H287" s="15">
        <f t="shared" si="46"/>
        <v>1816</v>
      </c>
      <c r="I287" s="79"/>
    </row>
    <row r="288" spans="1:9" ht="12" customHeight="1" x14ac:dyDescent="0.2">
      <c r="A288" s="108">
        <v>44191</v>
      </c>
      <c r="B288" s="112">
        <v>10</v>
      </c>
      <c r="C288" s="112">
        <v>3</v>
      </c>
      <c r="D288" s="112">
        <v>0</v>
      </c>
      <c r="E288" s="112">
        <v>1</v>
      </c>
      <c r="F288" s="112">
        <v>0</v>
      </c>
      <c r="G288" s="13">
        <f t="shared" si="45"/>
        <v>14</v>
      </c>
      <c r="H288" s="15">
        <f t="shared" si="46"/>
        <v>1830</v>
      </c>
      <c r="I288" s="79"/>
    </row>
    <row r="289" spans="1:9" ht="12" customHeight="1" x14ac:dyDescent="0.2">
      <c r="A289" s="108">
        <v>44192</v>
      </c>
      <c r="B289" s="112">
        <v>11</v>
      </c>
      <c r="C289" s="112">
        <v>3</v>
      </c>
      <c r="D289" s="112">
        <v>0</v>
      </c>
      <c r="E289" s="112">
        <v>3</v>
      </c>
      <c r="F289" s="112">
        <v>0</v>
      </c>
      <c r="G289" s="13">
        <f t="shared" si="45"/>
        <v>17</v>
      </c>
      <c r="H289" s="15">
        <f t="shared" si="46"/>
        <v>1847</v>
      </c>
      <c r="I289" s="79"/>
    </row>
    <row r="290" spans="1:9" ht="12" customHeight="1" x14ac:dyDescent="0.2">
      <c r="A290" s="108">
        <v>44193</v>
      </c>
      <c r="B290" s="112">
        <v>10</v>
      </c>
      <c r="C290" s="112">
        <v>2</v>
      </c>
      <c r="D290" s="112">
        <v>0</v>
      </c>
      <c r="E290" s="112">
        <v>2</v>
      </c>
      <c r="F290" s="112">
        <v>0</v>
      </c>
      <c r="G290" s="13">
        <f t="shared" si="45"/>
        <v>14</v>
      </c>
      <c r="H290" s="15">
        <f t="shared" si="46"/>
        <v>1861</v>
      </c>
      <c r="I290" s="79"/>
    </row>
    <row r="291" spans="1:9" ht="12" customHeight="1" x14ac:dyDescent="0.2">
      <c r="A291" s="108">
        <v>44194</v>
      </c>
      <c r="B291" s="112">
        <v>10</v>
      </c>
      <c r="C291" s="112">
        <v>2</v>
      </c>
      <c r="D291" s="112">
        <v>0</v>
      </c>
      <c r="E291" s="112">
        <v>0</v>
      </c>
      <c r="F291" s="112">
        <v>0</v>
      </c>
      <c r="G291" s="13">
        <f t="shared" si="45"/>
        <v>12</v>
      </c>
      <c r="H291" s="15">
        <f t="shared" si="46"/>
        <v>1873</v>
      </c>
      <c r="I291" s="79"/>
    </row>
    <row r="292" spans="1:9" ht="12" customHeight="1" x14ac:dyDescent="0.2">
      <c r="A292" s="108">
        <v>44195</v>
      </c>
      <c r="B292" s="112">
        <v>9</v>
      </c>
      <c r="C292" s="112">
        <v>4</v>
      </c>
      <c r="D292" s="112">
        <v>0</v>
      </c>
      <c r="E292" s="112">
        <v>1</v>
      </c>
      <c r="F292" s="112">
        <v>0</v>
      </c>
      <c r="G292" s="13">
        <f t="shared" si="45"/>
        <v>14</v>
      </c>
      <c r="H292" s="15">
        <f t="shared" si="46"/>
        <v>1887</v>
      </c>
      <c r="I292" s="79"/>
    </row>
    <row r="293" spans="1:9" ht="12" customHeight="1" x14ac:dyDescent="0.2">
      <c r="A293" s="108">
        <v>44196</v>
      </c>
      <c r="B293" s="112">
        <v>13</v>
      </c>
      <c r="C293" s="112">
        <v>3</v>
      </c>
      <c r="D293" s="112">
        <v>0</v>
      </c>
      <c r="E293" s="112">
        <v>0</v>
      </c>
      <c r="F293" s="112">
        <v>0</v>
      </c>
      <c r="G293" s="13">
        <f t="shared" si="45"/>
        <v>16</v>
      </c>
      <c r="H293" s="15">
        <f t="shared" si="46"/>
        <v>1903</v>
      </c>
      <c r="I293" s="79"/>
    </row>
    <row r="294" spans="1:9" ht="12" customHeight="1" x14ac:dyDescent="0.2">
      <c r="A294" s="108">
        <v>44197</v>
      </c>
      <c r="B294" s="112">
        <v>13</v>
      </c>
      <c r="C294" s="112">
        <v>1</v>
      </c>
      <c r="D294" s="112">
        <v>0</v>
      </c>
      <c r="E294" s="112">
        <v>2</v>
      </c>
      <c r="F294" s="112">
        <v>1</v>
      </c>
      <c r="G294" s="13">
        <f t="shared" si="45"/>
        <v>17</v>
      </c>
      <c r="H294" s="15">
        <f t="shared" si="46"/>
        <v>1920</v>
      </c>
      <c r="I294" s="79"/>
    </row>
    <row r="295" spans="1:9" ht="12" customHeight="1" x14ac:dyDescent="0.2">
      <c r="A295" s="108">
        <v>44198</v>
      </c>
      <c r="B295" s="112">
        <v>11</v>
      </c>
      <c r="C295" s="112">
        <v>4</v>
      </c>
      <c r="D295" s="112">
        <v>1</v>
      </c>
      <c r="E295" s="112">
        <v>1</v>
      </c>
      <c r="F295" s="112">
        <v>0</v>
      </c>
      <c r="G295" s="13">
        <f t="shared" si="45"/>
        <v>17</v>
      </c>
      <c r="H295" s="15">
        <f t="shared" si="46"/>
        <v>1937</v>
      </c>
      <c r="I295" s="79"/>
    </row>
    <row r="296" spans="1:9" ht="12" customHeight="1" x14ac:dyDescent="0.2">
      <c r="A296" s="108">
        <v>44199</v>
      </c>
      <c r="B296" s="112">
        <v>11</v>
      </c>
      <c r="C296" s="112">
        <v>2</v>
      </c>
      <c r="D296" s="112">
        <v>0</v>
      </c>
      <c r="E296" s="112">
        <v>2</v>
      </c>
      <c r="F296" s="112">
        <v>0</v>
      </c>
      <c r="G296" s="13">
        <f t="shared" si="45"/>
        <v>15</v>
      </c>
      <c r="H296" s="15">
        <f t="shared" si="46"/>
        <v>1952</v>
      </c>
      <c r="I296" s="79"/>
    </row>
    <row r="297" spans="1:9" ht="12" customHeight="1" x14ac:dyDescent="0.2">
      <c r="A297" s="108">
        <v>44200</v>
      </c>
      <c r="B297" s="112">
        <v>12</v>
      </c>
      <c r="C297" s="112">
        <v>1</v>
      </c>
      <c r="D297" s="112">
        <v>0</v>
      </c>
      <c r="E297" s="112">
        <v>1</v>
      </c>
      <c r="F297" s="112">
        <v>0</v>
      </c>
      <c r="G297" s="13">
        <f t="shared" si="45"/>
        <v>14</v>
      </c>
      <c r="H297" s="15">
        <f t="shared" si="46"/>
        <v>1966</v>
      </c>
      <c r="I297" s="79"/>
    </row>
    <row r="298" spans="1:9" ht="12" customHeight="1" x14ac:dyDescent="0.2">
      <c r="A298" s="108">
        <v>44201</v>
      </c>
      <c r="B298" s="112">
        <v>12</v>
      </c>
      <c r="C298" s="112">
        <v>2</v>
      </c>
      <c r="D298" s="112">
        <v>1</v>
      </c>
      <c r="E298" s="112">
        <v>1</v>
      </c>
      <c r="F298" s="112">
        <v>0</v>
      </c>
      <c r="G298" s="13">
        <f t="shared" si="45"/>
        <v>16</v>
      </c>
      <c r="H298" s="15">
        <f t="shared" si="46"/>
        <v>1982</v>
      </c>
      <c r="I298" s="79"/>
    </row>
    <row r="299" spans="1:9" ht="12" customHeight="1" x14ac:dyDescent="0.2">
      <c r="A299" s="108">
        <v>44202</v>
      </c>
      <c r="B299" s="112">
        <v>9</v>
      </c>
      <c r="C299" s="112">
        <v>1</v>
      </c>
      <c r="D299" s="112">
        <v>0</v>
      </c>
      <c r="E299" s="112">
        <v>2</v>
      </c>
      <c r="F299" s="112">
        <v>0</v>
      </c>
      <c r="G299" s="13">
        <f t="shared" si="45"/>
        <v>12</v>
      </c>
      <c r="H299" s="15">
        <f t="shared" si="46"/>
        <v>1994</v>
      </c>
      <c r="I299" s="79"/>
    </row>
    <row r="300" spans="1:9" ht="12" customHeight="1" x14ac:dyDescent="0.2">
      <c r="A300" s="108">
        <v>44203</v>
      </c>
      <c r="B300" s="112">
        <v>24</v>
      </c>
      <c r="C300" s="112">
        <v>2</v>
      </c>
      <c r="D300" s="112">
        <v>0</v>
      </c>
      <c r="E300" s="112">
        <v>2</v>
      </c>
      <c r="F300" s="112">
        <v>0</v>
      </c>
      <c r="G300" s="13">
        <f t="shared" si="45"/>
        <v>28</v>
      </c>
      <c r="H300" s="15">
        <f t="shared" si="46"/>
        <v>2022</v>
      </c>
      <c r="I300" s="79"/>
    </row>
    <row r="301" spans="1:9" ht="12" customHeight="1" x14ac:dyDescent="0.2">
      <c r="A301" s="108">
        <v>44204</v>
      </c>
      <c r="B301" s="112">
        <v>10</v>
      </c>
      <c r="C301" s="112">
        <v>3</v>
      </c>
      <c r="D301" s="112">
        <v>0</v>
      </c>
      <c r="E301" s="112">
        <v>0</v>
      </c>
      <c r="F301" s="112">
        <v>0</v>
      </c>
      <c r="G301" s="13">
        <f t="shared" si="45"/>
        <v>13</v>
      </c>
      <c r="H301" s="15">
        <f t="shared" si="46"/>
        <v>2035</v>
      </c>
      <c r="I301" s="79"/>
    </row>
    <row r="302" spans="1:9" ht="12" customHeight="1" x14ac:dyDescent="0.2">
      <c r="A302" s="108">
        <v>44205</v>
      </c>
      <c r="B302" s="112">
        <v>19</v>
      </c>
      <c r="C302" s="112">
        <v>2</v>
      </c>
      <c r="D302" s="112">
        <v>0</v>
      </c>
      <c r="E302" s="112">
        <v>1</v>
      </c>
      <c r="F302" s="112">
        <v>0</v>
      </c>
      <c r="G302" s="13">
        <f t="shared" si="45"/>
        <v>22</v>
      </c>
      <c r="H302" s="15">
        <f t="shared" si="46"/>
        <v>2057</v>
      </c>
      <c r="I302" s="79"/>
    </row>
    <row r="303" spans="1:9" ht="12" customHeight="1" x14ac:dyDescent="0.2">
      <c r="A303" s="108">
        <v>44206</v>
      </c>
      <c r="B303" s="112">
        <v>11</v>
      </c>
      <c r="C303" s="112">
        <v>3</v>
      </c>
      <c r="D303" s="112">
        <v>0</v>
      </c>
      <c r="E303" s="112">
        <v>1</v>
      </c>
      <c r="F303" s="112">
        <v>0</v>
      </c>
      <c r="G303" s="13">
        <f t="shared" si="45"/>
        <v>15</v>
      </c>
      <c r="H303" s="15">
        <f t="shared" si="46"/>
        <v>2072</v>
      </c>
      <c r="I303" s="79"/>
    </row>
    <row r="304" spans="1:9" ht="12" customHeight="1" x14ac:dyDescent="0.2">
      <c r="A304" s="108">
        <v>44207</v>
      </c>
      <c r="B304" s="112">
        <v>23</v>
      </c>
      <c r="C304" s="112">
        <v>5</v>
      </c>
      <c r="D304" s="112">
        <v>0</v>
      </c>
      <c r="E304" s="112">
        <v>3</v>
      </c>
      <c r="F304" s="112">
        <v>0</v>
      </c>
      <c r="G304" s="13">
        <f t="shared" si="45"/>
        <v>31</v>
      </c>
      <c r="H304" s="15">
        <f t="shared" si="46"/>
        <v>2103</v>
      </c>
      <c r="I304" s="79"/>
    </row>
    <row r="305" spans="1:9" ht="12" customHeight="1" x14ac:dyDescent="0.2">
      <c r="A305" s="108">
        <v>44208</v>
      </c>
      <c r="B305" s="112">
        <v>21</v>
      </c>
      <c r="C305" s="112">
        <v>2</v>
      </c>
      <c r="D305" s="112">
        <v>0</v>
      </c>
      <c r="E305" s="112">
        <v>1</v>
      </c>
      <c r="F305" s="112">
        <v>0</v>
      </c>
      <c r="G305" s="13">
        <f t="shared" si="45"/>
        <v>24</v>
      </c>
      <c r="H305" s="15">
        <f t="shared" si="46"/>
        <v>2127</v>
      </c>
      <c r="I305" s="79"/>
    </row>
    <row r="306" spans="1:9" ht="12" customHeight="1" x14ac:dyDescent="0.2">
      <c r="A306" s="108">
        <v>44209</v>
      </c>
      <c r="B306" s="112">
        <v>17</v>
      </c>
      <c r="C306" s="112">
        <v>6</v>
      </c>
      <c r="D306" s="112">
        <v>0</v>
      </c>
      <c r="E306" s="112">
        <v>0</v>
      </c>
      <c r="F306" s="112">
        <v>0</v>
      </c>
      <c r="G306" s="13">
        <f t="shared" si="45"/>
        <v>23</v>
      </c>
      <c r="H306" s="15">
        <f t="shared" si="46"/>
        <v>2150</v>
      </c>
      <c r="I306" s="79"/>
    </row>
    <row r="307" spans="1:9" ht="12" customHeight="1" x14ac:dyDescent="0.2">
      <c r="A307" s="108">
        <v>44210</v>
      </c>
      <c r="B307" s="112">
        <v>17</v>
      </c>
      <c r="C307" s="112">
        <v>12</v>
      </c>
      <c r="D307" s="112">
        <v>1</v>
      </c>
      <c r="E307" s="112">
        <v>3</v>
      </c>
      <c r="F307" s="112">
        <v>0</v>
      </c>
      <c r="G307" s="13">
        <f t="shared" si="45"/>
        <v>33</v>
      </c>
      <c r="H307" s="15">
        <f t="shared" si="46"/>
        <v>2183</v>
      </c>
      <c r="I307" s="79"/>
    </row>
    <row r="308" spans="1:9" ht="12" customHeight="1" x14ac:dyDescent="0.2">
      <c r="A308" s="108">
        <v>44211</v>
      </c>
      <c r="B308" s="112">
        <v>21</v>
      </c>
      <c r="C308" s="112">
        <v>4</v>
      </c>
      <c r="D308" s="112">
        <v>0</v>
      </c>
      <c r="E308" s="112">
        <v>4</v>
      </c>
      <c r="F308" s="112">
        <v>0</v>
      </c>
      <c r="G308" s="13">
        <f t="shared" si="45"/>
        <v>29</v>
      </c>
      <c r="H308" s="15">
        <f t="shared" si="46"/>
        <v>2212</v>
      </c>
      <c r="I308" s="79"/>
    </row>
    <row r="309" spans="1:9" ht="12" customHeight="1" x14ac:dyDescent="0.2">
      <c r="A309" s="108">
        <v>44212</v>
      </c>
      <c r="B309" s="112">
        <v>17</v>
      </c>
      <c r="C309" s="112">
        <v>4</v>
      </c>
      <c r="D309" s="112">
        <v>0</v>
      </c>
      <c r="E309" s="112">
        <v>2</v>
      </c>
      <c r="F309" s="112">
        <v>0</v>
      </c>
      <c r="G309" s="13">
        <f t="shared" si="45"/>
        <v>23</v>
      </c>
      <c r="H309" s="15">
        <f t="shared" si="46"/>
        <v>2235</v>
      </c>
      <c r="I309" s="79"/>
    </row>
    <row r="310" spans="1:9" ht="12" customHeight="1" x14ac:dyDescent="0.2">
      <c r="A310" s="108">
        <v>44213</v>
      </c>
      <c r="B310" s="112">
        <v>26</v>
      </c>
      <c r="C310" s="112">
        <v>6</v>
      </c>
      <c r="D310" s="112">
        <v>0</v>
      </c>
      <c r="E310" s="112">
        <v>2</v>
      </c>
      <c r="F310" s="112">
        <v>0</v>
      </c>
      <c r="G310" s="13">
        <f t="shared" si="45"/>
        <v>34</v>
      </c>
      <c r="H310" s="15">
        <f t="shared" si="46"/>
        <v>2269</v>
      </c>
      <c r="I310" s="79"/>
    </row>
    <row r="311" spans="1:9" ht="12" customHeight="1" x14ac:dyDescent="0.2">
      <c r="A311" s="108">
        <v>44214</v>
      </c>
      <c r="B311" s="112">
        <v>16</v>
      </c>
      <c r="C311" s="112">
        <v>4</v>
      </c>
      <c r="D311" s="112">
        <v>0</v>
      </c>
      <c r="E311" s="112">
        <v>3</v>
      </c>
      <c r="F311" s="112">
        <v>0</v>
      </c>
      <c r="G311" s="13">
        <f t="shared" si="45"/>
        <v>23</v>
      </c>
      <c r="H311" s="15">
        <f t="shared" si="46"/>
        <v>2292</v>
      </c>
      <c r="I311" s="79"/>
    </row>
    <row r="312" spans="1:9" ht="12" customHeight="1" x14ac:dyDescent="0.2">
      <c r="A312" s="108">
        <v>44215</v>
      </c>
      <c r="B312" s="112">
        <v>16</v>
      </c>
      <c r="C312" s="112">
        <v>7</v>
      </c>
      <c r="D312" s="112">
        <v>0</v>
      </c>
      <c r="E312" s="112">
        <v>3</v>
      </c>
      <c r="F312" s="112">
        <v>1</v>
      </c>
      <c r="G312" s="13">
        <f t="shared" si="45"/>
        <v>27</v>
      </c>
      <c r="H312" s="15">
        <f t="shared" si="46"/>
        <v>2319</v>
      </c>
      <c r="I312" s="79"/>
    </row>
    <row r="313" spans="1:9" ht="12" customHeight="1" x14ac:dyDescent="0.2">
      <c r="A313" s="108">
        <v>44216</v>
      </c>
      <c r="B313" s="112">
        <v>17</v>
      </c>
      <c r="C313" s="112">
        <v>4</v>
      </c>
      <c r="D313" s="112">
        <v>0</v>
      </c>
      <c r="E313" s="112">
        <v>2</v>
      </c>
      <c r="F313" s="112">
        <v>0</v>
      </c>
      <c r="G313" s="13">
        <f t="shared" si="45"/>
        <v>23</v>
      </c>
      <c r="H313" s="15">
        <f t="shared" si="46"/>
        <v>2342</v>
      </c>
      <c r="I313" s="79"/>
    </row>
    <row r="314" spans="1:9" ht="12" customHeight="1" x14ac:dyDescent="0.2">
      <c r="A314" s="108">
        <v>44217</v>
      </c>
      <c r="B314" s="112">
        <v>14</v>
      </c>
      <c r="C314" s="112">
        <v>2</v>
      </c>
      <c r="D314" s="112">
        <v>0</v>
      </c>
      <c r="E314" s="112">
        <v>3</v>
      </c>
      <c r="F314" s="112">
        <v>0</v>
      </c>
      <c r="G314" s="13">
        <f t="shared" si="45"/>
        <v>19</v>
      </c>
      <c r="H314" s="15">
        <f t="shared" si="46"/>
        <v>2361</v>
      </c>
      <c r="I314" s="79"/>
    </row>
    <row r="315" spans="1:9" ht="12" customHeight="1" x14ac:dyDescent="0.2">
      <c r="A315" s="108">
        <v>44218</v>
      </c>
      <c r="B315" s="112">
        <v>10</v>
      </c>
      <c r="C315" s="112">
        <v>3</v>
      </c>
      <c r="D315" s="112">
        <v>0</v>
      </c>
      <c r="E315" s="112">
        <v>2</v>
      </c>
      <c r="F315" s="112">
        <v>0</v>
      </c>
      <c r="G315" s="13">
        <f t="shared" si="45"/>
        <v>15</v>
      </c>
      <c r="H315" s="15">
        <f t="shared" si="46"/>
        <v>2376</v>
      </c>
      <c r="I315" s="79"/>
    </row>
    <row r="316" spans="1:9" ht="12" customHeight="1" x14ac:dyDescent="0.2">
      <c r="A316" s="108">
        <v>44219</v>
      </c>
      <c r="B316" s="112">
        <v>16</v>
      </c>
      <c r="C316" s="112">
        <v>8</v>
      </c>
      <c r="D316" s="112">
        <v>0</v>
      </c>
      <c r="E316" s="112">
        <v>1</v>
      </c>
      <c r="F316" s="112">
        <v>0</v>
      </c>
      <c r="G316" s="13">
        <f t="shared" si="45"/>
        <v>25</v>
      </c>
      <c r="H316" s="15">
        <f t="shared" si="46"/>
        <v>2401</v>
      </c>
      <c r="I316" s="79"/>
    </row>
    <row r="317" spans="1:9" ht="12" customHeight="1" x14ac:dyDescent="0.2">
      <c r="A317" s="108">
        <v>44220</v>
      </c>
      <c r="B317" s="112">
        <v>12</v>
      </c>
      <c r="C317" s="112">
        <v>3</v>
      </c>
      <c r="D317" s="112">
        <v>0</v>
      </c>
      <c r="E317" s="112">
        <v>2</v>
      </c>
      <c r="F317" s="112">
        <v>0</v>
      </c>
      <c r="G317" s="13">
        <f t="shared" si="45"/>
        <v>17</v>
      </c>
      <c r="H317" s="15">
        <f t="shared" si="46"/>
        <v>2418</v>
      </c>
      <c r="I317" s="79"/>
    </row>
    <row r="318" spans="1:9" ht="12" customHeight="1" x14ac:dyDescent="0.2">
      <c r="A318" s="108">
        <v>44221</v>
      </c>
      <c r="B318" s="112">
        <v>12</v>
      </c>
      <c r="C318" s="112">
        <v>4</v>
      </c>
      <c r="D318" s="112">
        <v>0</v>
      </c>
      <c r="E318" s="112">
        <v>2</v>
      </c>
      <c r="F318" s="112">
        <v>0</v>
      </c>
      <c r="G318" s="13">
        <f t="shared" si="45"/>
        <v>18</v>
      </c>
      <c r="H318" s="15">
        <f t="shared" si="46"/>
        <v>2436</v>
      </c>
      <c r="I318" s="79"/>
    </row>
    <row r="319" spans="1:9" ht="12" customHeight="1" x14ac:dyDescent="0.2">
      <c r="A319" s="108">
        <v>44222</v>
      </c>
      <c r="B319" s="112">
        <v>13</v>
      </c>
      <c r="C319" s="112">
        <v>2</v>
      </c>
      <c r="D319" s="112">
        <v>0</v>
      </c>
      <c r="E319" s="112">
        <v>1</v>
      </c>
      <c r="F319" s="112">
        <v>0</v>
      </c>
      <c r="G319" s="13">
        <f t="shared" si="45"/>
        <v>16</v>
      </c>
      <c r="H319" s="15">
        <f t="shared" si="46"/>
        <v>2452</v>
      </c>
      <c r="I319" s="79"/>
    </row>
    <row r="320" spans="1:9" ht="12" customHeight="1" x14ac:dyDescent="0.2">
      <c r="A320" s="108">
        <v>44223</v>
      </c>
      <c r="B320" s="112">
        <v>14</v>
      </c>
      <c r="C320" s="112">
        <v>6</v>
      </c>
      <c r="D320" s="112">
        <v>0</v>
      </c>
      <c r="E320" s="112">
        <v>2</v>
      </c>
      <c r="F320" s="112">
        <v>0</v>
      </c>
      <c r="G320" s="13">
        <f t="shared" si="45"/>
        <v>22</v>
      </c>
      <c r="H320" s="15">
        <f t="shared" si="46"/>
        <v>2474</v>
      </c>
      <c r="I320" s="79"/>
    </row>
    <row r="321" spans="1:9" ht="12" customHeight="1" x14ac:dyDescent="0.2">
      <c r="A321" s="108">
        <v>44224</v>
      </c>
      <c r="B321" s="112">
        <v>15</v>
      </c>
      <c r="C321" s="112">
        <v>2</v>
      </c>
      <c r="D321" s="112">
        <v>0</v>
      </c>
      <c r="E321" s="112">
        <v>2</v>
      </c>
      <c r="F321" s="112">
        <v>0</v>
      </c>
      <c r="G321" s="13">
        <f t="shared" si="45"/>
        <v>19</v>
      </c>
      <c r="H321" s="15">
        <f t="shared" si="46"/>
        <v>2493</v>
      </c>
      <c r="I321" s="79"/>
    </row>
    <row r="322" spans="1:9" ht="12" customHeight="1" x14ac:dyDescent="0.2">
      <c r="A322" s="108">
        <v>44225</v>
      </c>
      <c r="B322" s="112">
        <v>18</v>
      </c>
      <c r="C322" s="112">
        <v>5</v>
      </c>
      <c r="D322" s="112">
        <v>0</v>
      </c>
      <c r="E322" s="112">
        <v>0</v>
      </c>
      <c r="F322" s="112">
        <v>0</v>
      </c>
      <c r="G322" s="13">
        <f t="shared" si="45"/>
        <v>23</v>
      </c>
      <c r="H322" s="15">
        <f t="shared" si="46"/>
        <v>2516</v>
      </c>
      <c r="I322" s="79"/>
    </row>
    <row r="323" spans="1:9" s="256" customFormat="1" ht="12" customHeight="1" x14ac:dyDescent="0.2">
      <c r="A323" s="108">
        <v>44226</v>
      </c>
      <c r="B323" s="112">
        <v>12</v>
      </c>
      <c r="C323" s="112">
        <v>1</v>
      </c>
      <c r="D323" s="112">
        <v>0</v>
      </c>
      <c r="E323" s="112">
        <v>0</v>
      </c>
      <c r="F323" s="112">
        <v>0</v>
      </c>
      <c r="G323" s="13">
        <f t="shared" si="45"/>
        <v>13</v>
      </c>
      <c r="H323" s="15">
        <f t="shared" si="46"/>
        <v>2529</v>
      </c>
      <c r="I323" s="79"/>
    </row>
    <row r="324" spans="1:9" s="256" customFormat="1" ht="12" customHeight="1" x14ac:dyDescent="0.2">
      <c r="A324" s="108">
        <v>44227</v>
      </c>
      <c r="B324" s="112">
        <v>12</v>
      </c>
      <c r="C324" s="112">
        <v>4</v>
      </c>
      <c r="D324" s="112">
        <v>0</v>
      </c>
      <c r="E324" s="112">
        <v>1</v>
      </c>
      <c r="F324" s="112">
        <v>0</v>
      </c>
      <c r="G324" s="13">
        <f t="shared" si="45"/>
        <v>17</v>
      </c>
      <c r="H324" s="15">
        <f t="shared" si="46"/>
        <v>2546</v>
      </c>
      <c r="I324" s="79"/>
    </row>
    <row r="325" spans="1:9" s="256" customFormat="1" ht="12" customHeight="1" x14ac:dyDescent="0.2">
      <c r="A325" s="108">
        <v>44228</v>
      </c>
      <c r="B325" s="112">
        <v>14</v>
      </c>
      <c r="C325" s="112">
        <v>6</v>
      </c>
      <c r="D325" s="112">
        <v>1</v>
      </c>
      <c r="E325" s="112">
        <v>2</v>
      </c>
      <c r="F325" s="112">
        <v>0</v>
      </c>
      <c r="G325" s="13">
        <f t="shared" si="45"/>
        <v>23</v>
      </c>
      <c r="H325" s="15">
        <f t="shared" si="46"/>
        <v>2569</v>
      </c>
      <c r="I325" s="79"/>
    </row>
    <row r="326" spans="1:9" s="256" customFormat="1" ht="12" customHeight="1" x14ac:dyDescent="0.2">
      <c r="A326" s="108">
        <v>44229</v>
      </c>
      <c r="B326" s="112">
        <v>13</v>
      </c>
      <c r="C326" s="112">
        <v>4</v>
      </c>
      <c r="D326" s="112">
        <v>0</v>
      </c>
      <c r="E326" s="112">
        <v>0</v>
      </c>
      <c r="F326" s="112">
        <v>0</v>
      </c>
      <c r="G326" s="13">
        <f t="shared" si="45"/>
        <v>17</v>
      </c>
      <c r="H326" s="15">
        <f t="shared" si="46"/>
        <v>2586</v>
      </c>
      <c r="I326" s="79"/>
    </row>
    <row r="327" spans="1:9" s="256" customFormat="1" ht="12" customHeight="1" x14ac:dyDescent="0.2">
      <c r="A327" s="108">
        <v>44230</v>
      </c>
      <c r="B327" s="112">
        <v>4</v>
      </c>
      <c r="C327" s="112">
        <v>2</v>
      </c>
      <c r="D327" s="112">
        <v>0</v>
      </c>
      <c r="E327" s="112">
        <v>2</v>
      </c>
      <c r="F327" s="112">
        <v>0</v>
      </c>
      <c r="G327" s="13">
        <f t="shared" si="45"/>
        <v>8</v>
      </c>
      <c r="H327" s="15">
        <f t="shared" si="46"/>
        <v>2594</v>
      </c>
      <c r="I327" s="79"/>
    </row>
    <row r="328" spans="1:9" s="256" customFormat="1" ht="12" customHeight="1" x14ac:dyDescent="0.2">
      <c r="A328" s="108">
        <v>44231</v>
      </c>
      <c r="B328" s="112">
        <v>13</v>
      </c>
      <c r="C328" s="112">
        <v>1</v>
      </c>
      <c r="D328" s="112">
        <v>0</v>
      </c>
      <c r="E328" s="112">
        <v>1</v>
      </c>
      <c r="F328" s="112">
        <v>0</v>
      </c>
      <c r="G328" s="13">
        <f t="shared" si="45"/>
        <v>15</v>
      </c>
      <c r="H328" s="15">
        <f t="shared" si="46"/>
        <v>2609</v>
      </c>
      <c r="I328" s="79"/>
    </row>
    <row r="329" spans="1:9" s="256" customFormat="1" ht="12" customHeight="1" x14ac:dyDescent="0.2">
      <c r="A329" s="108">
        <v>44232</v>
      </c>
      <c r="B329" s="112">
        <v>11</v>
      </c>
      <c r="C329" s="112">
        <v>2</v>
      </c>
      <c r="D329" s="112">
        <v>0</v>
      </c>
      <c r="E329" s="112">
        <v>1</v>
      </c>
      <c r="F329" s="112">
        <v>0</v>
      </c>
      <c r="G329" s="13">
        <f t="shared" si="45"/>
        <v>14</v>
      </c>
      <c r="H329" s="15">
        <f t="shared" si="46"/>
        <v>2623</v>
      </c>
      <c r="I329" s="79"/>
    </row>
    <row r="330" spans="1:9" s="256" customFormat="1" ht="12" customHeight="1" x14ac:dyDescent="0.2">
      <c r="A330" s="108">
        <v>44233</v>
      </c>
      <c r="B330" s="112">
        <v>14</v>
      </c>
      <c r="C330" s="112">
        <v>1</v>
      </c>
      <c r="D330" s="112">
        <v>0</v>
      </c>
      <c r="E330" s="112">
        <v>0</v>
      </c>
      <c r="F330" s="112">
        <v>0</v>
      </c>
      <c r="G330" s="13">
        <f t="shared" si="45"/>
        <v>15</v>
      </c>
      <c r="H330" s="15">
        <f t="shared" si="46"/>
        <v>2638</v>
      </c>
      <c r="I330" s="79"/>
    </row>
    <row r="331" spans="1:9" s="256" customFormat="1" ht="12" customHeight="1" x14ac:dyDescent="0.2">
      <c r="A331" s="108">
        <v>44234</v>
      </c>
      <c r="B331" s="112">
        <v>9</v>
      </c>
      <c r="C331" s="112">
        <v>2</v>
      </c>
      <c r="D331" s="112">
        <v>0</v>
      </c>
      <c r="E331" s="112">
        <v>0</v>
      </c>
      <c r="F331" s="112">
        <v>0</v>
      </c>
      <c r="G331" s="13">
        <f t="shared" si="45"/>
        <v>11</v>
      </c>
      <c r="H331" s="15">
        <f t="shared" si="46"/>
        <v>2649</v>
      </c>
      <c r="I331" s="79"/>
    </row>
    <row r="332" spans="1:9" s="256" customFormat="1" ht="12" customHeight="1" x14ac:dyDescent="0.2">
      <c r="A332" s="108">
        <v>44235</v>
      </c>
      <c r="B332" s="112">
        <v>8</v>
      </c>
      <c r="C332" s="112">
        <v>1</v>
      </c>
      <c r="D332" s="112">
        <v>0</v>
      </c>
      <c r="E332" s="112">
        <v>1</v>
      </c>
      <c r="F332" s="112">
        <v>0</v>
      </c>
      <c r="G332" s="13">
        <f t="shared" si="45"/>
        <v>10</v>
      </c>
      <c r="H332" s="15">
        <f t="shared" si="46"/>
        <v>2659</v>
      </c>
      <c r="I332" s="79"/>
    </row>
    <row r="333" spans="1:9" s="256" customFormat="1" ht="12" customHeight="1" x14ac:dyDescent="0.2">
      <c r="A333" s="108">
        <v>44236</v>
      </c>
      <c r="B333" s="112">
        <v>3</v>
      </c>
      <c r="C333" s="112">
        <v>1</v>
      </c>
      <c r="D333" s="112">
        <v>0</v>
      </c>
      <c r="E333" s="112">
        <v>2</v>
      </c>
      <c r="F333" s="112">
        <v>0</v>
      </c>
      <c r="G333" s="13">
        <f t="shared" si="45"/>
        <v>6</v>
      </c>
      <c r="H333" s="15">
        <f t="shared" si="46"/>
        <v>2665</v>
      </c>
      <c r="I333" s="79"/>
    </row>
    <row r="334" spans="1:9" s="256" customFormat="1" ht="12" customHeight="1" x14ac:dyDescent="0.2">
      <c r="A334" s="108">
        <v>44237</v>
      </c>
      <c r="B334" s="112">
        <v>4</v>
      </c>
      <c r="C334" s="112">
        <v>1</v>
      </c>
      <c r="D334" s="112">
        <v>0</v>
      </c>
      <c r="E334" s="112">
        <v>3</v>
      </c>
      <c r="F334" s="112">
        <v>0</v>
      </c>
      <c r="G334" s="13">
        <f t="shared" si="45"/>
        <v>8</v>
      </c>
      <c r="H334" s="15">
        <f t="shared" si="46"/>
        <v>2673</v>
      </c>
      <c r="I334" s="79"/>
    </row>
    <row r="335" spans="1:9" s="256" customFormat="1" ht="12" customHeight="1" x14ac:dyDescent="0.2">
      <c r="A335" s="108">
        <v>44238</v>
      </c>
      <c r="B335" s="112">
        <v>10</v>
      </c>
      <c r="C335" s="112">
        <v>0</v>
      </c>
      <c r="D335" s="112">
        <v>0</v>
      </c>
      <c r="E335" s="112">
        <v>0</v>
      </c>
      <c r="F335" s="112">
        <v>0</v>
      </c>
      <c r="G335" s="13">
        <f t="shared" si="45"/>
        <v>10</v>
      </c>
      <c r="H335" s="15">
        <f t="shared" si="46"/>
        <v>2683</v>
      </c>
      <c r="I335" s="79"/>
    </row>
    <row r="336" spans="1:9" s="256" customFormat="1" ht="12" customHeight="1" x14ac:dyDescent="0.2">
      <c r="A336" s="108">
        <v>44239</v>
      </c>
      <c r="B336" s="112">
        <v>6</v>
      </c>
      <c r="C336" s="112">
        <v>1</v>
      </c>
      <c r="D336" s="112">
        <v>0</v>
      </c>
      <c r="E336" s="112">
        <v>1</v>
      </c>
      <c r="F336" s="112">
        <v>0</v>
      </c>
      <c r="G336" s="13">
        <f t="shared" si="45"/>
        <v>8</v>
      </c>
      <c r="H336" s="15">
        <f t="shared" si="46"/>
        <v>2691</v>
      </c>
      <c r="I336" s="79"/>
    </row>
    <row r="337" spans="1:245" ht="14.25" x14ac:dyDescent="0.2">
      <c r="A337" s="128" t="s">
        <v>36</v>
      </c>
      <c r="B337" s="128"/>
      <c r="C337" s="128"/>
      <c r="D337" s="128"/>
      <c r="E337" s="128"/>
      <c r="F337" s="128"/>
      <c r="G337" s="128"/>
      <c r="H337" s="128"/>
      <c r="I337" s="79"/>
    </row>
    <row r="338" spans="1:245" ht="14.25" x14ac:dyDescent="0.2">
      <c r="A338" s="250" t="s">
        <v>162</v>
      </c>
      <c r="B338" s="250"/>
      <c r="C338" s="250"/>
      <c r="D338" s="250"/>
      <c r="E338" s="250"/>
      <c r="F338" s="250"/>
      <c r="G338" s="250"/>
      <c r="H338" s="250"/>
      <c r="I338" s="79"/>
    </row>
    <row r="339" spans="1:245" ht="14.25" x14ac:dyDescent="0.2">
      <c r="A339" s="250" t="s">
        <v>152</v>
      </c>
      <c r="B339" s="250"/>
      <c r="C339" s="250"/>
      <c r="D339" s="250"/>
      <c r="E339" s="250"/>
      <c r="F339" s="250"/>
      <c r="G339" s="250"/>
      <c r="H339" s="250"/>
      <c r="I339" s="79"/>
    </row>
    <row r="340" spans="1:245" ht="14.25" x14ac:dyDescent="0.2">
      <c r="A340" s="250" t="s">
        <v>153</v>
      </c>
      <c r="B340" s="250"/>
      <c r="C340" s="250"/>
      <c r="D340" s="250"/>
      <c r="E340" s="250"/>
      <c r="F340" s="250"/>
      <c r="G340" s="250"/>
      <c r="H340" s="250"/>
      <c r="I340" s="79"/>
    </row>
    <row r="341" spans="1:245" ht="14.25" x14ac:dyDescent="0.2">
      <c r="A341" s="250" t="s">
        <v>95</v>
      </c>
      <c r="B341" s="250"/>
      <c r="C341" s="250"/>
      <c r="D341" s="250"/>
      <c r="E341" s="250"/>
      <c r="F341" s="250"/>
      <c r="G341" s="250"/>
      <c r="H341" s="250"/>
      <c r="I341" s="79"/>
    </row>
    <row r="342" spans="1:245" ht="14.25" x14ac:dyDescent="0.2">
      <c r="A342" s="250" t="s">
        <v>67</v>
      </c>
      <c r="B342" s="250"/>
      <c r="C342" s="250"/>
      <c r="D342" s="250"/>
      <c r="E342" s="250"/>
      <c r="F342" s="250"/>
      <c r="G342" s="250"/>
      <c r="H342" s="250"/>
    </row>
    <row r="343" spans="1:245" ht="14.25" x14ac:dyDescent="0.2">
      <c r="A343" s="250" t="s">
        <v>66</v>
      </c>
      <c r="B343" s="250"/>
      <c r="C343" s="250"/>
      <c r="D343" s="250"/>
      <c r="E343" s="250"/>
      <c r="F343" s="250"/>
      <c r="G343" s="250"/>
      <c r="H343" s="25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0"/>
      <c r="FI343" s="10"/>
      <c r="FJ343" s="10"/>
      <c r="FK343" s="10"/>
      <c r="FL343" s="10"/>
      <c r="FM343" s="10"/>
      <c r="FN343" s="10"/>
      <c r="FO343" s="10"/>
      <c r="FP343" s="10"/>
      <c r="FQ343" s="10"/>
      <c r="FR343" s="10"/>
      <c r="FS343" s="10"/>
      <c r="FT343" s="10"/>
      <c r="FU343" s="10"/>
      <c r="FV343" s="10"/>
      <c r="FW343" s="10"/>
      <c r="FX343" s="10"/>
      <c r="FY343" s="10"/>
      <c r="FZ343" s="10"/>
      <c r="GA343" s="10"/>
      <c r="GB343" s="10"/>
      <c r="GC343" s="10"/>
      <c r="GD343" s="10"/>
      <c r="GE343" s="10"/>
      <c r="GF343" s="10"/>
      <c r="GG343" s="10"/>
      <c r="GH343" s="10"/>
      <c r="GI343" s="10"/>
      <c r="GJ343" s="10"/>
      <c r="GK343" s="10"/>
      <c r="GL343" s="10"/>
      <c r="GM343" s="10"/>
      <c r="GN343" s="10"/>
      <c r="GO343" s="10"/>
      <c r="GP343" s="10"/>
      <c r="GQ343" s="10"/>
      <c r="GR343" s="10"/>
      <c r="GS343" s="10"/>
      <c r="GT343" s="10"/>
      <c r="GU343" s="10"/>
      <c r="GV343" s="10"/>
      <c r="GW343" s="10"/>
      <c r="GX343" s="10"/>
      <c r="GY343" s="10"/>
      <c r="GZ343" s="10"/>
      <c r="HA343" s="10"/>
      <c r="HB343" s="10"/>
      <c r="HC343" s="10"/>
      <c r="HD343" s="10"/>
      <c r="HE343" s="10"/>
      <c r="HF343" s="10"/>
      <c r="HG343" s="10"/>
      <c r="HH343" s="10"/>
      <c r="HI343" s="10"/>
      <c r="HJ343" s="10"/>
      <c r="HK343" s="10"/>
      <c r="HL343" s="10"/>
      <c r="HM343" s="10"/>
      <c r="HN343" s="10"/>
      <c r="HO343" s="10"/>
      <c r="HP343" s="10"/>
      <c r="HQ343" s="10"/>
      <c r="HR343" s="10"/>
      <c r="HS343" s="10"/>
      <c r="HT343" s="10"/>
      <c r="HU343" s="10"/>
      <c r="HV343" s="10"/>
      <c r="HW343" s="10"/>
      <c r="HX343" s="10"/>
      <c r="HY343" s="10"/>
      <c r="HZ343" s="10"/>
      <c r="IA343" s="10"/>
      <c r="IB343" s="10"/>
      <c r="IC343" s="10"/>
      <c r="ID343" s="10"/>
      <c r="IE343" s="10"/>
      <c r="IF343" s="10"/>
      <c r="IG343" s="10"/>
      <c r="IH343" s="10"/>
      <c r="II343" s="10"/>
      <c r="IJ343" s="10"/>
      <c r="IK343" s="10"/>
    </row>
    <row r="344" spans="1:245" x14ac:dyDescent="0.2"/>
    <row r="345" spans="1:245" x14ac:dyDescent="0.2">
      <c r="J345" s="10"/>
    </row>
    <row r="346" spans="1:245" hidden="1" x14ac:dyDescent="0.2"/>
    <row r="347" spans="1:245" hidden="1" x14ac:dyDescent="0.2"/>
  </sheetData>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5"/>
  <sheetViews>
    <sheetView showGridLines="0" topLeftCell="B1" zoomScale="85" zoomScaleNormal="85" workbookViewId="0">
      <selection activeCell="B2" sqref="B2"/>
    </sheetView>
  </sheetViews>
  <sheetFormatPr defaultColWidth="0" defaultRowHeight="12.75" zeroHeight="1" x14ac:dyDescent="0.2"/>
  <cols>
    <col min="1" max="1" width="3.140625" style="40" customWidth="1"/>
    <col min="2" max="2" width="163.140625" style="259" customWidth="1"/>
    <col min="3" max="3" width="2.42578125" style="4" customWidth="1"/>
    <col min="4" max="16383" width="9.140625" style="4" hidden="1"/>
    <col min="16384" max="16384" width="18" style="4" hidden="1" customWidth="1"/>
  </cols>
  <sheetData>
    <row r="1" spans="2:2" ht="15.75" x14ac:dyDescent="0.2">
      <c r="B1" s="19" t="s">
        <v>161</v>
      </c>
    </row>
    <row r="2" spans="2:2" x14ac:dyDescent="0.2"/>
    <row r="3" spans="2:2" ht="47.25" x14ac:dyDescent="0.2">
      <c r="B3" s="17" t="s">
        <v>13</v>
      </c>
    </row>
    <row r="4" spans="2:2" ht="15.75" x14ac:dyDescent="0.2">
      <c r="B4" s="17"/>
    </row>
    <row r="5" spans="2:2" ht="66.75" customHeight="1" x14ac:dyDescent="0.2">
      <c r="B5" s="17" t="s">
        <v>38</v>
      </c>
    </row>
    <row r="6" spans="2:2" x14ac:dyDescent="0.2"/>
    <row r="7" spans="2:2" ht="15.75" x14ac:dyDescent="0.25">
      <c r="B7" s="18" t="s">
        <v>14</v>
      </c>
    </row>
    <row r="8" spans="2:2" x14ac:dyDescent="0.2"/>
    <row r="9" spans="2:2" ht="15.75" x14ac:dyDescent="0.2">
      <c r="B9" s="19" t="s">
        <v>160</v>
      </c>
    </row>
    <row r="10" spans="2:2" ht="17.100000000000001" customHeight="1" x14ac:dyDescent="0.2"/>
    <row r="11" spans="2:2" ht="15.75" x14ac:dyDescent="0.25">
      <c r="B11" s="18" t="s">
        <v>16</v>
      </c>
    </row>
    <row r="12" spans="2:2" x14ac:dyDescent="0.2"/>
    <row r="13" spans="2:2" ht="31.5" x14ac:dyDescent="0.2">
      <c r="B13" s="17" t="s">
        <v>15</v>
      </c>
    </row>
    <row r="14" spans="2:2" x14ac:dyDescent="0.2"/>
    <row r="15" spans="2:2" ht="15.75" x14ac:dyDescent="0.2">
      <c r="B15" s="17" t="s">
        <v>17</v>
      </c>
    </row>
    <row r="16" spans="2:2" x14ac:dyDescent="0.2"/>
    <row r="17" spans="2:8" ht="15.75" x14ac:dyDescent="0.2">
      <c r="B17" s="17" t="s">
        <v>18</v>
      </c>
    </row>
    <row r="18" spans="2:8" x14ac:dyDescent="0.2"/>
    <row r="19" spans="2:8" ht="15.75" x14ac:dyDescent="0.2">
      <c r="B19" s="17" t="s">
        <v>19</v>
      </c>
    </row>
    <row r="20" spans="2:8" x14ac:dyDescent="0.2"/>
    <row r="21" spans="2:8" ht="15.75" x14ac:dyDescent="0.2">
      <c r="B21" s="17" t="s">
        <v>20</v>
      </c>
    </row>
    <row r="22" spans="2:8" x14ac:dyDescent="0.2"/>
    <row r="23" spans="2:8" ht="15.75" x14ac:dyDescent="0.2">
      <c r="B23" s="17" t="s">
        <v>21</v>
      </c>
    </row>
    <row r="24" spans="2:8" x14ac:dyDescent="0.2"/>
    <row r="25" spans="2:8" ht="15.75" x14ac:dyDescent="0.2">
      <c r="B25" s="17" t="s">
        <v>22</v>
      </c>
    </row>
    <row r="26" spans="2:8" x14ac:dyDescent="0.2"/>
    <row r="27" spans="2:8" ht="15.75" x14ac:dyDescent="0.2">
      <c r="B27" s="260" t="s">
        <v>155</v>
      </c>
      <c r="C27" s="255"/>
      <c r="D27" s="255"/>
      <c r="E27" s="255"/>
      <c r="F27" s="255"/>
      <c r="G27" s="255"/>
      <c r="H27" s="255"/>
    </row>
    <row r="28" spans="2:8" ht="15.75" x14ac:dyDescent="0.25">
      <c r="B28" s="261"/>
      <c r="C28" s="255"/>
      <c r="D28" s="255"/>
      <c r="E28" s="255"/>
      <c r="F28" s="255"/>
      <c r="G28" s="255"/>
      <c r="H28" s="255"/>
    </row>
    <row r="29" spans="2:8" ht="15.75" x14ac:dyDescent="0.25">
      <c r="B29" s="262" t="s">
        <v>156</v>
      </c>
      <c r="C29" s="257"/>
      <c r="D29" s="257"/>
      <c r="E29" s="257"/>
      <c r="F29" s="257"/>
      <c r="G29" s="257"/>
      <c r="H29" s="257"/>
    </row>
    <row r="30" spans="2:8" ht="15.75" x14ac:dyDescent="0.25">
      <c r="B30" s="261"/>
      <c r="C30" s="257"/>
      <c r="D30" s="257"/>
      <c r="E30" s="257"/>
      <c r="F30" s="257"/>
      <c r="G30" s="257"/>
      <c r="H30" s="257"/>
    </row>
    <row r="31" spans="2:8" ht="15.75" x14ac:dyDescent="0.25">
      <c r="B31" s="263" t="s">
        <v>157</v>
      </c>
      <c r="C31" s="257"/>
      <c r="D31" s="257"/>
      <c r="E31" s="257"/>
      <c r="F31" s="257"/>
      <c r="G31" s="257"/>
      <c r="H31" s="257"/>
    </row>
    <row r="32" spans="2:8" ht="15.75" x14ac:dyDescent="0.25">
      <c r="B32" s="18"/>
    </row>
    <row r="33" spans="2:12" ht="15.75" x14ac:dyDescent="0.25">
      <c r="B33" s="264" t="s">
        <v>158</v>
      </c>
      <c r="C33" s="253"/>
      <c r="D33" s="253"/>
      <c r="E33" s="253"/>
      <c r="F33" s="253"/>
      <c r="G33" s="253"/>
      <c r="H33" s="253"/>
      <c r="I33" s="253"/>
      <c r="J33" s="253"/>
      <c r="K33" s="254" t="s">
        <v>154</v>
      </c>
      <c r="L33" s="253"/>
    </row>
    <row r="34" spans="2:12" s="256" customFormat="1" ht="15.75" x14ac:dyDescent="0.25">
      <c r="B34" s="265" t="s">
        <v>159</v>
      </c>
      <c r="C34" s="255"/>
      <c r="D34" s="255"/>
      <c r="E34" s="255"/>
      <c r="F34" s="255"/>
      <c r="G34" s="255"/>
      <c r="H34" s="255"/>
      <c r="I34" s="255"/>
      <c r="J34" s="255"/>
      <c r="K34" s="258"/>
      <c r="L34" s="255"/>
    </row>
    <row r="35" spans="2:12" x14ac:dyDescent="0.2"/>
  </sheetData>
  <hyperlinks>
    <hyperlink ref="K33" r:id="rId1"/>
    <hyperlink ref="B31" r:id="rId2"/>
    <hyperlink ref="B34"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1</xdr:col>
                <xdr:colOff>9658350</xdr:colOff>
                <xdr:row>4</xdr:row>
                <xdr:rowOff>647700</xdr:rowOff>
              </from>
              <to>
                <xdr:col>1</xdr:col>
                <xdr:colOff>10753725</xdr:colOff>
                <xdr:row>9</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topLeftCell="A7" zoomScale="85" zoomScaleNormal="85" workbookViewId="0">
      <selection activeCell="B18" sqref="B18"/>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23</v>
      </c>
    </row>
    <row r="2" spans="2:3" x14ac:dyDescent="0.25"/>
    <row r="3" spans="2:3" ht="31.5" x14ac:dyDescent="0.2">
      <c r="B3" s="21" t="s">
        <v>24</v>
      </c>
    </row>
    <row r="4" spans="2:3" x14ac:dyDescent="0.25"/>
    <row r="5" spans="2:3" ht="31.5" x14ac:dyDescent="0.2">
      <c r="B5" s="21" t="s">
        <v>25</v>
      </c>
    </row>
    <row r="6" spans="2:3" x14ac:dyDescent="0.25"/>
    <row r="7" spans="2:3" ht="32.1" customHeight="1" x14ac:dyDescent="0.25">
      <c r="B7" s="129" t="s">
        <v>137</v>
      </c>
      <c r="C7" s="29"/>
    </row>
    <row r="8" spans="2:3" x14ac:dyDescent="0.25"/>
    <row r="9" spans="2:3" x14ac:dyDescent="0.2">
      <c r="B9" s="22" t="s">
        <v>37</v>
      </c>
    </row>
    <row r="10" spans="2:3" x14ac:dyDescent="0.25"/>
    <row r="11" spans="2:3" ht="78.75" x14ac:dyDescent="0.2">
      <c r="B11" s="21" t="s">
        <v>90</v>
      </c>
    </row>
    <row r="12" spans="2:3" x14ac:dyDescent="0.25"/>
    <row r="13" spans="2:3" ht="94.5" x14ac:dyDescent="0.25">
      <c r="B13" s="30" t="s">
        <v>91</v>
      </c>
    </row>
    <row r="14" spans="2:3" x14ac:dyDescent="0.25">
      <c r="B14" s="31"/>
    </row>
    <row r="15" spans="2:3" ht="63" x14ac:dyDescent="0.25">
      <c r="B15" s="32" t="s">
        <v>101</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J70"/>
  <sheetViews>
    <sheetView workbookViewId="0">
      <pane ySplit="5" topLeftCell="A6"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2.42578125" style="41" customWidth="1"/>
    <col min="10" max="11" width="8.7109375" style="40" customWidth="1"/>
    <col min="12" max="16384" width="0" style="40" hidden="1"/>
  </cols>
  <sheetData>
    <row r="1" spans="1:10" x14ac:dyDescent="0.2">
      <c r="A1" s="118" t="s">
        <v>42</v>
      </c>
    </row>
    <row r="2" spans="1:10" ht="14.25" x14ac:dyDescent="0.2">
      <c r="A2" s="39" t="s">
        <v>102</v>
      </c>
      <c r="B2" s="2"/>
    </row>
    <row r="3" spans="1:10" ht="11.25" customHeight="1" x14ac:dyDescent="0.2">
      <c r="A3" s="39"/>
      <c r="B3" s="2"/>
    </row>
    <row r="4" spans="1:10" ht="30.75" customHeight="1" x14ac:dyDescent="0.2">
      <c r="A4" s="235"/>
      <c r="B4" s="237"/>
      <c r="C4" s="230"/>
      <c r="D4" s="173"/>
      <c r="E4" s="215" t="s">
        <v>112</v>
      </c>
      <c r="F4" s="230"/>
      <c r="G4" s="234" t="s">
        <v>0</v>
      </c>
      <c r="H4" s="233"/>
      <c r="I4" s="230"/>
    </row>
    <row r="5" spans="1:10" s="5" customFormat="1" ht="69.75" customHeight="1" x14ac:dyDescent="0.2">
      <c r="A5" s="236" t="s">
        <v>1</v>
      </c>
      <c r="B5" s="238" t="s">
        <v>4</v>
      </c>
      <c r="C5" s="231" t="s">
        <v>144</v>
      </c>
      <c r="D5" s="174" t="s">
        <v>110</v>
      </c>
      <c r="E5" s="216" t="s">
        <v>113</v>
      </c>
      <c r="F5" s="228" t="s">
        <v>143</v>
      </c>
      <c r="G5" s="172" t="s">
        <v>2</v>
      </c>
      <c r="H5" s="172" t="s">
        <v>3</v>
      </c>
      <c r="I5" s="228" t="s">
        <v>111</v>
      </c>
      <c r="J5" s="6"/>
    </row>
    <row r="6" spans="1:10" x14ac:dyDescent="0.2">
      <c r="A6" s="13">
        <v>1</v>
      </c>
      <c r="B6" s="14">
        <v>44204</v>
      </c>
      <c r="C6" s="94">
        <v>568</v>
      </c>
      <c r="D6" s="94">
        <v>395</v>
      </c>
      <c r="E6" s="94">
        <v>402</v>
      </c>
      <c r="F6" s="95">
        <v>417</v>
      </c>
      <c r="G6" s="95">
        <v>371</v>
      </c>
      <c r="H6" s="95">
        <v>481</v>
      </c>
      <c r="I6" s="94">
        <v>145</v>
      </c>
      <c r="J6" s="33"/>
    </row>
    <row r="7" spans="1:10" x14ac:dyDescent="0.2">
      <c r="A7" s="13">
        <v>2</v>
      </c>
      <c r="B7" s="14">
        <v>44211</v>
      </c>
      <c r="C7" s="94">
        <v>443</v>
      </c>
      <c r="D7" s="94">
        <v>411</v>
      </c>
      <c r="E7" s="94">
        <v>391</v>
      </c>
      <c r="F7" s="95">
        <v>399</v>
      </c>
      <c r="G7" s="95">
        <v>332</v>
      </c>
      <c r="H7" s="95">
        <v>470</v>
      </c>
      <c r="I7" s="94">
        <v>153</v>
      </c>
      <c r="J7" s="33"/>
    </row>
    <row r="8" spans="1:10" x14ac:dyDescent="0.2">
      <c r="A8" s="13">
        <v>3</v>
      </c>
      <c r="B8" s="14">
        <v>44218</v>
      </c>
      <c r="C8" s="94">
        <v>474</v>
      </c>
      <c r="D8" s="94">
        <v>347</v>
      </c>
      <c r="E8" s="94">
        <v>382.6</v>
      </c>
      <c r="F8" s="95">
        <v>375.4</v>
      </c>
      <c r="G8" s="95">
        <v>335</v>
      </c>
      <c r="H8" s="95">
        <v>426</v>
      </c>
      <c r="I8" s="94">
        <v>182</v>
      </c>
      <c r="J8" s="33"/>
    </row>
    <row r="9" spans="1:10" x14ac:dyDescent="0.2">
      <c r="A9" s="13">
        <v>4</v>
      </c>
      <c r="B9" s="14">
        <v>44225</v>
      </c>
      <c r="C9" s="94">
        <v>437</v>
      </c>
      <c r="D9" s="94">
        <v>323</v>
      </c>
      <c r="E9" s="94">
        <v>373.6</v>
      </c>
      <c r="F9" s="95">
        <v>358.8</v>
      </c>
      <c r="G9" s="95">
        <v>296</v>
      </c>
      <c r="H9" s="95">
        <v>433</v>
      </c>
      <c r="I9" s="94">
        <v>137</v>
      </c>
      <c r="J9" s="33"/>
    </row>
    <row r="10" spans="1:10" s="256" customFormat="1" x14ac:dyDescent="0.2">
      <c r="A10" s="13">
        <v>5</v>
      </c>
      <c r="B10" s="14">
        <v>44232</v>
      </c>
      <c r="C10" s="94">
        <v>462</v>
      </c>
      <c r="D10" s="94">
        <v>332</v>
      </c>
      <c r="E10" s="94">
        <v>345.8</v>
      </c>
      <c r="F10" s="95">
        <v>337.4</v>
      </c>
      <c r="G10" s="95">
        <v>314</v>
      </c>
      <c r="H10" s="95">
        <v>371</v>
      </c>
      <c r="I10" s="94">
        <v>126</v>
      </c>
      <c r="J10" s="33"/>
    </row>
    <row r="11" spans="1:10" s="256" customFormat="1" x14ac:dyDescent="0.2">
      <c r="A11" s="13">
        <v>6</v>
      </c>
      <c r="B11" s="14">
        <v>44239</v>
      </c>
      <c r="C11" s="94">
        <v>382</v>
      </c>
      <c r="D11" s="94">
        <v>306</v>
      </c>
      <c r="E11" s="94">
        <v>339.8</v>
      </c>
      <c r="F11" s="95">
        <v>331.6</v>
      </c>
      <c r="G11" s="95">
        <v>306</v>
      </c>
      <c r="H11" s="95">
        <v>364</v>
      </c>
      <c r="I11" s="94">
        <v>99</v>
      </c>
      <c r="J11" s="33"/>
    </row>
    <row r="12" spans="1:10" ht="14.25" x14ac:dyDescent="0.2">
      <c r="A12" s="42" t="s">
        <v>36</v>
      </c>
      <c r="F12" s="35"/>
      <c r="G12" s="35"/>
      <c r="H12" s="35"/>
      <c r="I12" s="35"/>
      <c r="J12" s="34"/>
    </row>
    <row r="13" spans="1:10" ht="12.75" customHeight="1" x14ac:dyDescent="0.2">
      <c r="A13" s="127" t="s">
        <v>30</v>
      </c>
      <c r="B13" s="75"/>
      <c r="C13" s="75"/>
      <c r="D13" s="75"/>
      <c r="E13" s="75"/>
      <c r="F13" s="75"/>
      <c r="G13" s="75"/>
      <c r="H13" s="75"/>
      <c r="I13" s="75"/>
    </row>
    <row r="14" spans="1:10" ht="14.25" x14ac:dyDescent="0.2">
      <c r="A14" s="16" t="s">
        <v>92</v>
      </c>
    </row>
    <row r="15" spans="1:10" x14ac:dyDescent="0.2">
      <c r="C15" s="78"/>
      <c r="D15" s="78"/>
      <c r="E15" s="78"/>
    </row>
    <row r="16" spans="1:10" ht="15" x14ac:dyDescent="0.2">
      <c r="A16" s="25"/>
      <c r="C16" s="78"/>
      <c r="D16" s="78"/>
      <c r="E16" s="78"/>
    </row>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sheetData>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T6" activePane="bottomRight" state="frozen"/>
      <selection activeCell="X3" sqref="X3:X4"/>
      <selection pane="topRight" activeCell="X3" sqref="X3:X4"/>
      <selection pane="bottomLeft" activeCell="X3" sqref="X3:X4"/>
      <selection pane="bottomRight"/>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8" width="9.140625" style="136" bestFit="1" customWidth="1"/>
    <col min="49" max="49" width="10.5703125" style="136" customWidth="1"/>
    <col min="50" max="50" width="10.28515625" style="136" customWidth="1"/>
    <col min="51" max="51" width="9.7109375" style="136" customWidth="1"/>
    <col min="52" max="16384" width="5.28515625" style="136"/>
  </cols>
  <sheetData>
    <row r="1" spans="1:204" x14ac:dyDescent="0.2">
      <c r="A1" s="118" t="s">
        <v>42</v>
      </c>
    </row>
    <row r="2" spans="1:204" ht="14.25" x14ac:dyDescent="0.2">
      <c r="A2" s="36" t="s">
        <v>116</v>
      </c>
    </row>
    <row r="3" spans="1:204" x14ac:dyDescent="0.2"/>
    <row r="4" spans="1:204" ht="19.5" customHeight="1" x14ac:dyDescent="0.2">
      <c r="A4" s="240" t="s">
        <v>39</v>
      </c>
      <c r="B4" s="239"/>
      <c r="C4" s="242"/>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25.5" customHeight="1" x14ac:dyDescent="0.2">
      <c r="A5" s="241" t="s">
        <v>44</v>
      </c>
      <c r="B5" s="239"/>
      <c r="C5" s="243" t="s">
        <v>61</v>
      </c>
      <c r="D5" s="177" t="s">
        <v>117</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97">
        <v>44225</v>
      </c>
      <c r="AX5" s="97">
        <v>44232</v>
      </c>
      <c r="AY5" s="97">
        <v>44239</v>
      </c>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62</v>
      </c>
      <c r="B6" s="67" t="s">
        <v>43</v>
      </c>
      <c r="C6" s="72">
        <f>SUM(C7:C14)</f>
        <v>16628</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SUM(AU7:AU14)</f>
        <v>443</v>
      </c>
      <c r="AV6" s="66">
        <f>SUM(AV7:AV14)</f>
        <v>474</v>
      </c>
      <c r="AW6" s="66">
        <f>SUM(AW7:AW14)</f>
        <v>437</v>
      </c>
      <c r="AX6" s="66">
        <f>SUM(AX7:AX14)</f>
        <v>462</v>
      </c>
      <c r="AY6" s="66">
        <f>SUM(AY7:AY14)</f>
        <v>382</v>
      </c>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58</v>
      </c>
      <c r="C7" s="69">
        <f>SUM(C16+C25)</f>
        <v>50</v>
      </c>
      <c r="D7" s="64">
        <f t="shared" si="0"/>
        <v>0</v>
      </c>
      <c r="E7" s="64">
        <f t="shared" ref="E7:U14" si="4">SUM(E16+E25)</f>
        <v>1</v>
      </c>
      <c r="F7" s="64">
        <f>SUM(F16+F25)</f>
        <v>0</v>
      </c>
      <c r="G7" s="64">
        <f t="shared" si="4"/>
        <v>1</v>
      </c>
      <c r="H7" s="64">
        <f t="shared" si="4"/>
        <v>0</v>
      </c>
      <c r="I7" s="64">
        <f t="shared" si="4"/>
        <v>1</v>
      </c>
      <c r="J7" s="64">
        <f t="shared" si="4"/>
        <v>1</v>
      </c>
      <c r="K7" s="64">
        <f t="shared" si="4"/>
        <v>0</v>
      </c>
      <c r="L7" s="64">
        <f t="shared" si="4"/>
        <v>0</v>
      </c>
      <c r="M7" s="64">
        <f t="shared" si="4"/>
        <v>1</v>
      </c>
      <c r="N7" s="64">
        <f t="shared" si="4"/>
        <v>1</v>
      </c>
      <c r="O7" s="64">
        <f t="shared" si="4"/>
        <v>0</v>
      </c>
      <c r="P7" s="64">
        <f t="shared" si="4"/>
        <v>3</v>
      </c>
      <c r="Q7" s="64">
        <f t="shared" si="4"/>
        <v>0</v>
      </c>
      <c r="R7" s="64">
        <f t="shared" si="4"/>
        <v>4</v>
      </c>
      <c r="S7" s="64">
        <f t="shared" si="4"/>
        <v>0</v>
      </c>
      <c r="T7" s="64">
        <v>1</v>
      </c>
      <c r="U7" s="64">
        <f t="shared" si="4"/>
        <v>1</v>
      </c>
      <c r="V7" s="187">
        <f>SUM(V16+V25)</f>
        <v>2</v>
      </c>
      <c r="W7" s="187">
        <v>2</v>
      </c>
      <c r="X7" s="64">
        <f t="shared" ref="X7:AS14" si="5">SUM(X16+X25)</f>
        <v>1</v>
      </c>
      <c r="Y7" s="64">
        <f t="shared" si="5"/>
        <v>0</v>
      </c>
      <c r="Z7" s="64">
        <f t="shared" si="5"/>
        <v>1</v>
      </c>
      <c r="AA7" s="64">
        <f t="shared" si="5"/>
        <v>0</v>
      </c>
      <c r="AB7" s="64">
        <f t="shared" si="5"/>
        <v>0</v>
      </c>
      <c r="AC7" s="64">
        <f t="shared" si="5"/>
        <v>4</v>
      </c>
      <c r="AD7" s="64">
        <f t="shared" si="5"/>
        <v>2</v>
      </c>
      <c r="AE7" s="64">
        <f t="shared" si="5"/>
        <v>1</v>
      </c>
      <c r="AF7" s="64">
        <f t="shared" si="5"/>
        <v>1</v>
      </c>
      <c r="AG7" s="64">
        <f t="shared" si="5"/>
        <v>4</v>
      </c>
      <c r="AH7" s="64">
        <f t="shared" si="5"/>
        <v>2</v>
      </c>
      <c r="AI7" s="64">
        <f t="shared" si="5"/>
        <v>1</v>
      </c>
      <c r="AJ7" s="64">
        <f t="shared" si="5"/>
        <v>2</v>
      </c>
      <c r="AK7" s="64">
        <f t="shared" si="5"/>
        <v>1</v>
      </c>
      <c r="AL7" s="64">
        <f t="shared" si="5"/>
        <v>0</v>
      </c>
      <c r="AM7" s="64">
        <f t="shared" si="5"/>
        <v>1</v>
      </c>
      <c r="AN7" s="64">
        <f t="shared" si="5"/>
        <v>1</v>
      </c>
      <c r="AO7" s="64">
        <f t="shared" si="5"/>
        <v>1</v>
      </c>
      <c r="AP7" s="64">
        <f t="shared" si="5"/>
        <v>0</v>
      </c>
      <c r="AQ7" s="64">
        <f t="shared" si="5"/>
        <v>2</v>
      </c>
      <c r="AR7" s="64">
        <f t="shared" si="5"/>
        <v>1</v>
      </c>
      <c r="AS7" s="64">
        <f t="shared" si="5"/>
        <v>1</v>
      </c>
      <c r="AT7" s="64">
        <f t="shared" ref="AT7" si="6">SUM(AT16+AT25)</f>
        <v>1</v>
      </c>
      <c r="AU7" s="64">
        <f t="shared" ref="AU7:AY14" si="7">SUM(AU16+AU25)</f>
        <v>0</v>
      </c>
      <c r="AV7" s="64">
        <f t="shared" si="7"/>
        <v>3</v>
      </c>
      <c r="AW7" s="64">
        <f t="shared" si="7"/>
        <v>0</v>
      </c>
      <c r="AX7" s="64">
        <f t="shared" si="7"/>
        <v>0</v>
      </c>
      <c r="AY7" s="64">
        <f t="shared" si="7"/>
        <v>0</v>
      </c>
      <c r="AZ7" s="148"/>
      <c r="BA7" s="148"/>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84</v>
      </c>
      <c r="C8" s="69">
        <f t="shared" ref="C8:C14" si="8">SUM(C17+C26)</f>
        <v>25</v>
      </c>
      <c r="D8" s="64">
        <f t="shared" si="0"/>
        <v>0</v>
      </c>
      <c r="E8" s="64">
        <f t="shared" si="4"/>
        <v>1</v>
      </c>
      <c r="F8" s="64">
        <f>SUM(F17+F26)</f>
        <v>1</v>
      </c>
      <c r="G8" s="64">
        <f t="shared" si="4"/>
        <v>0</v>
      </c>
      <c r="H8" s="64">
        <f t="shared" si="4"/>
        <v>0</v>
      </c>
      <c r="I8" s="64">
        <f t="shared" si="4"/>
        <v>0</v>
      </c>
      <c r="J8" s="64">
        <f t="shared" si="4"/>
        <v>1</v>
      </c>
      <c r="K8" s="64">
        <f t="shared" si="4"/>
        <v>1</v>
      </c>
      <c r="L8" s="64">
        <f t="shared" si="4"/>
        <v>0</v>
      </c>
      <c r="M8" s="64">
        <f t="shared" si="4"/>
        <v>0</v>
      </c>
      <c r="N8" s="64">
        <f t="shared" si="4"/>
        <v>0</v>
      </c>
      <c r="O8" s="64">
        <f t="shared" si="4"/>
        <v>0</v>
      </c>
      <c r="P8" s="64">
        <f t="shared" si="4"/>
        <v>0</v>
      </c>
      <c r="Q8" s="64">
        <f t="shared" si="4"/>
        <v>0</v>
      </c>
      <c r="R8" s="64">
        <f t="shared" si="4"/>
        <v>1</v>
      </c>
      <c r="S8" s="64">
        <f t="shared" si="4"/>
        <v>1</v>
      </c>
      <c r="T8" s="64">
        <v>0</v>
      </c>
      <c r="U8" s="64">
        <f t="shared" si="4"/>
        <v>0</v>
      </c>
      <c r="V8" s="187">
        <f t="shared" ref="V8:V14" si="9">SUM(V17+V26)</f>
        <v>0</v>
      </c>
      <c r="W8" s="187">
        <v>1</v>
      </c>
      <c r="X8" s="64">
        <f t="shared" si="5"/>
        <v>0</v>
      </c>
      <c r="Y8" s="64">
        <f t="shared" si="5"/>
        <v>0</v>
      </c>
      <c r="Z8" s="64">
        <f t="shared" si="5"/>
        <v>0</v>
      </c>
      <c r="AA8" s="64">
        <f t="shared" si="5"/>
        <v>1</v>
      </c>
      <c r="AB8" s="64">
        <f t="shared" si="5"/>
        <v>1</v>
      </c>
      <c r="AC8" s="64">
        <f t="shared" si="5"/>
        <v>1</v>
      </c>
      <c r="AD8" s="64">
        <f t="shared" si="5"/>
        <v>0</v>
      </c>
      <c r="AE8" s="64">
        <f t="shared" si="5"/>
        <v>0</v>
      </c>
      <c r="AF8" s="64">
        <f t="shared" si="5"/>
        <v>0</v>
      </c>
      <c r="AG8" s="64">
        <f t="shared" si="5"/>
        <v>0</v>
      </c>
      <c r="AH8" s="64">
        <f t="shared" si="5"/>
        <v>0</v>
      </c>
      <c r="AI8" s="64">
        <f t="shared" si="5"/>
        <v>2</v>
      </c>
      <c r="AJ8" s="64">
        <f t="shared" si="5"/>
        <v>1</v>
      </c>
      <c r="AK8" s="64">
        <f t="shared" si="5"/>
        <v>0</v>
      </c>
      <c r="AL8" s="64">
        <f t="shared" si="5"/>
        <v>1</v>
      </c>
      <c r="AM8" s="64">
        <f t="shared" si="5"/>
        <v>1</v>
      </c>
      <c r="AN8" s="64">
        <f t="shared" si="5"/>
        <v>0</v>
      </c>
      <c r="AO8" s="64">
        <f t="shared" si="5"/>
        <v>0</v>
      </c>
      <c r="AP8" s="64">
        <f t="shared" si="5"/>
        <v>0</v>
      </c>
      <c r="AQ8" s="64">
        <f t="shared" si="5"/>
        <v>2</v>
      </c>
      <c r="AR8" s="64">
        <f t="shared" si="5"/>
        <v>1</v>
      </c>
      <c r="AS8" s="64">
        <f t="shared" si="5"/>
        <v>0</v>
      </c>
      <c r="AT8" s="64">
        <f t="shared" ref="AT8" si="10">SUM(AT17+AT26)</f>
        <v>1</v>
      </c>
      <c r="AU8" s="64">
        <f t="shared" si="7"/>
        <v>0</v>
      </c>
      <c r="AV8" s="64">
        <f t="shared" si="7"/>
        <v>1</v>
      </c>
      <c r="AW8" s="64">
        <f t="shared" si="7"/>
        <v>0</v>
      </c>
      <c r="AX8" s="64">
        <f t="shared" si="7"/>
        <v>3</v>
      </c>
      <c r="AY8" s="64">
        <f t="shared" si="7"/>
        <v>2</v>
      </c>
      <c r="AZ8" s="148"/>
      <c r="BA8" s="148"/>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8"/>
        <v>25</v>
      </c>
      <c r="D9" s="64">
        <f t="shared" si="0"/>
        <v>0</v>
      </c>
      <c r="E9" s="64">
        <f t="shared" si="4"/>
        <v>0</v>
      </c>
      <c r="F9" s="188">
        <f t="shared" si="4"/>
        <v>1</v>
      </c>
      <c r="G9" s="64">
        <f t="shared" si="4"/>
        <v>0</v>
      </c>
      <c r="H9" s="64">
        <f t="shared" si="4"/>
        <v>1</v>
      </c>
      <c r="I9" s="64">
        <f t="shared" si="4"/>
        <v>0</v>
      </c>
      <c r="J9" s="189">
        <f t="shared" si="4"/>
        <v>1</v>
      </c>
      <c r="K9" s="64">
        <f t="shared" si="4"/>
        <v>0</v>
      </c>
      <c r="L9" s="64">
        <f t="shared" si="4"/>
        <v>0</v>
      </c>
      <c r="M9" s="64">
        <f t="shared" si="4"/>
        <v>1</v>
      </c>
      <c r="N9" s="64">
        <f t="shared" si="4"/>
        <v>0</v>
      </c>
      <c r="O9" s="64">
        <f t="shared" si="4"/>
        <v>0</v>
      </c>
      <c r="P9" s="64">
        <f t="shared" si="4"/>
        <v>0</v>
      </c>
      <c r="Q9" s="64">
        <f t="shared" si="4"/>
        <v>1</v>
      </c>
      <c r="R9" s="64">
        <f t="shared" si="4"/>
        <v>0</v>
      </c>
      <c r="S9" s="64">
        <f t="shared" si="4"/>
        <v>2</v>
      </c>
      <c r="T9" s="64">
        <v>1</v>
      </c>
      <c r="U9" s="64">
        <f t="shared" si="4"/>
        <v>0</v>
      </c>
      <c r="V9" s="187">
        <f t="shared" si="9"/>
        <v>2</v>
      </c>
      <c r="W9" s="187">
        <v>0</v>
      </c>
      <c r="X9" s="64">
        <f t="shared" si="5"/>
        <v>0</v>
      </c>
      <c r="Y9" s="64">
        <f t="shared" si="5"/>
        <v>1</v>
      </c>
      <c r="Z9" s="64">
        <f t="shared" si="5"/>
        <v>0</v>
      </c>
      <c r="AA9" s="64">
        <f t="shared" si="5"/>
        <v>0</v>
      </c>
      <c r="AB9" s="64">
        <f t="shared" si="5"/>
        <v>0</v>
      </c>
      <c r="AC9" s="64">
        <f t="shared" si="5"/>
        <v>0</v>
      </c>
      <c r="AD9" s="64">
        <f t="shared" si="5"/>
        <v>1</v>
      </c>
      <c r="AE9" s="64">
        <f t="shared" si="5"/>
        <v>0</v>
      </c>
      <c r="AF9" s="64">
        <f t="shared" si="5"/>
        <v>3</v>
      </c>
      <c r="AG9" s="64">
        <f t="shared" si="5"/>
        <v>0</v>
      </c>
      <c r="AH9" s="64">
        <f t="shared" si="5"/>
        <v>0</v>
      </c>
      <c r="AI9" s="64">
        <f t="shared" si="5"/>
        <v>1</v>
      </c>
      <c r="AJ9" s="64">
        <f t="shared" si="5"/>
        <v>1</v>
      </c>
      <c r="AK9" s="64">
        <f t="shared" si="5"/>
        <v>1</v>
      </c>
      <c r="AL9" s="64">
        <f t="shared" si="5"/>
        <v>1</v>
      </c>
      <c r="AM9" s="64">
        <f t="shared" si="5"/>
        <v>0</v>
      </c>
      <c r="AN9" s="64">
        <f t="shared" si="5"/>
        <v>0</v>
      </c>
      <c r="AO9" s="64">
        <f t="shared" si="5"/>
        <v>0</v>
      </c>
      <c r="AP9" s="64">
        <f t="shared" si="5"/>
        <v>0</v>
      </c>
      <c r="AQ9" s="64">
        <f t="shared" si="5"/>
        <v>0</v>
      </c>
      <c r="AR9" s="64">
        <f t="shared" si="5"/>
        <v>2</v>
      </c>
      <c r="AS9" s="64">
        <f t="shared" si="5"/>
        <v>0</v>
      </c>
      <c r="AT9" s="64">
        <f t="shared" ref="AT9" si="11">SUM(AT18+AT27)</f>
        <v>0</v>
      </c>
      <c r="AU9" s="64">
        <f t="shared" si="7"/>
        <v>1</v>
      </c>
      <c r="AV9" s="64">
        <f t="shared" si="7"/>
        <v>1</v>
      </c>
      <c r="AW9" s="64">
        <f t="shared" si="7"/>
        <v>0</v>
      </c>
      <c r="AX9" s="64">
        <f t="shared" si="7"/>
        <v>0</v>
      </c>
      <c r="AY9" s="64">
        <f t="shared" si="7"/>
        <v>2</v>
      </c>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8"/>
        <v>580</v>
      </c>
      <c r="D10" s="64">
        <f t="shared" si="0"/>
        <v>0</v>
      </c>
      <c r="E10" s="64">
        <f t="shared" si="4"/>
        <v>7</v>
      </c>
      <c r="F10" s="188">
        <f t="shared" si="4"/>
        <v>25</v>
      </c>
      <c r="G10" s="64">
        <f t="shared" si="4"/>
        <v>13</v>
      </c>
      <c r="H10" s="64">
        <f t="shared" si="4"/>
        <v>17</v>
      </c>
      <c r="I10" s="64">
        <f t="shared" si="4"/>
        <v>18</v>
      </c>
      <c r="J10" s="189">
        <f t="shared" si="4"/>
        <v>9</v>
      </c>
      <c r="K10" s="64">
        <f t="shared" si="4"/>
        <v>19</v>
      </c>
      <c r="L10" s="64">
        <f t="shared" si="4"/>
        <v>15</v>
      </c>
      <c r="M10" s="64">
        <f t="shared" si="4"/>
        <v>8</v>
      </c>
      <c r="N10" s="64">
        <f t="shared" si="4"/>
        <v>8</v>
      </c>
      <c r="O10" s="64">
        <f t="shared" si="4"/>
        <v>12</v>
      </c>
      <c r="P10" s="64">
        <f t="shared" si="4"/>
        <v>14</v>
      </c>
      <c r="Q10" s="64">
        <f t="shared" si="4"/>
        <v>10</v>
      </c>
      <c r="R10" s="64">
        <f t="shared" si="4"/>
        <v>10</v>
      </c>
      <c r="S10" s="64">
        <f t="shared" si="4"/>
        <v>15</v>
      </c>
      <c r="T10" s="64">
        <v>20</v>
      </c>
      <c r="U10" s="64">
        <f t="shared" si="4"/>
        <v>3</v>
      </c>
      <c r="V10" s="187">
        <f t="shared" si="9"/>
        <v>10</v>
      </c>
      <c r="W10" s="187">
        <v>14</v>
      </c>
      <c r="X10" s="64">
        <f t="shared" si="5"/>
        <v>11</v>
      </c>
      <c r="Y10" s="64">
        <f t="shared" si="5"/>
        <v>15</v>
      </c>
      <c r="Z10" s="64">
        <f t="shared" si="5"/>
        <v>18</v>
      </c>
      <c r="AA10" s="64">
        <f t="shared" si="5"/>
        <v>6</v>
      </c>
      <c r="AB10" s="64">
        <f t="shared" si="5"/>
        <v>6</v>
      </c>
      <c r="AC10" s="64">
        <f t="shared" si="5"/>
        <v>10</v>
      </c>
      <c r="AD10" s="64">
        <f t="shared" si="5"/>
        <v>19</v>
      </c>
      <c r="AE10" s="64">
        <f t="shared" si="5"/>
        <v>20</v>
      </c>
      <c r="AF10" s="64">
        <f t="shared" si="5"/>
        <v>9</v>
      </c>
      <c r="AG10" s="64">
        <f t="shared" si="5"/>
        <v>14</v>
      </c>
      <c r="AH10" s="64">
        <f t="shared" si="5"/>
        <v>6</v>
      </c>
      <c r="AI10" s="64">
        <f t="shared" si="5"/>
        <v>10</v>
      </c>
      <c r="AJ10" s="64">
        <f t="shared" si="5"/>
        <v>10</v>
      </c>
      <c r="AK10" s="64">
        <f t="shared" si="5"/>
        <v>11</v>
      </c>
      <c r="AL10" s="64">
        <f t="shared" si="5"/>
        <v>13</v>
      </c>
      <c r="AM10" s="64">
        <f t="shared" si="5"/>
        <v>6</v>
      </c>
      <c r="AN10" s="64">
        <f t="shared" si="5"/>
        <v>7</v>
      </c>
      <c r="AO10" s="64">
        <f t="shared" si="5"/>
        <v>13</v>
      </c>
      <c r="AP10" s="64">
        <f t="shared" si="5"/>
        <v>9</v>
      </c>
      <c r="AQ10" s="64">
        <f t="shared" si="5"/>
        <v>7</v>
      </c>
      <c r="AR10" s="64">
        <f t="shared" si="5"/>
        <v>6</v>
      </c>
      <c r="AS10" s="64">
        <f t="shared" si="5"/>
        <v>9</v>
      </c>
      <c r="AT10" s="64">
        <f t="shared" ref="AT10" si="12">SUM(AT19+AT28)</f>
        <v>10</v>
      </c>
      <c r="AU10" s="64">
        <f t="shared" si="7"/>
        <v>10</v>
      </c>
      <c r="AV10" s="64">
        <f t="shared" si="7"/>
        <v>19</v>
      </c>
      <c r="AW10" s="64">
        <f t="shared" si="7"/>
        <v>18</v>
      </c>
      <c r="AX10" s="64">
        <f t="shared" si="7"/>
        <v>20</v>
      </c>
      <c r="AY10" s="64">
        <f t="shared" si="7"/>
        <v>21</v>
      </c>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8"/>
        <v>2245</v>
      </c>
      <c r="D11" s="64">
        <f t="shared" si="0"/>
        <v>14</v>
      </c>
      <c r="E11" s="64">
        <f t="shared" si="4"/>
        <v>47</v>
      </c>
      <c r="F11" s="188">
        <f t="shared" si="4"/>
        <v>59</v>
      </c>
      <c r="G11" s="64">
        <f t="shared" si="4"/>
        <v>66</v>
      </c>
      <c r="H11" s="64">
        <f t="shared" si="4"/>
        <v>44</v>
      </c>
      <c r="I11" s="64">
        <f t="shared" si="4"/>
        <v>51</v>
      </c>
      <c r="J11" s="189">
        <f>SUM(J20+J29)</f>
        <v>52</v>
      </c>
      <c r="K11" s="64">
        <f t="shared" si="4"/>
        <v>36</v>
      </c>
      <c r="L11" s="64">
        <f t="shared" si="4"/>
        <v>47</v>
      </c>
      <c r="M11" s="64">
        <f t="shared" si="4"/>
        <v>46</v>
      </c>
      <c r="N11" s="64">
        <f t="shared" si="4"/>
        <v>35</v>
      </c>
      <c r="O11" s="64">
        <f t="shared" si="4"/>
        <v>49</v>
      </c>
      <c r="P11" s="64">
        <f t="shared" si="4"/>
        <v>46</v>
      </c>
      <c r="Q11" s="64">
        <f t="shared" si="4"/>
        <v>34</v>
      </c>
      <c r="R11" s="64">
        <f t="shared" si="4"/>
        <v>54</v>
      </c>
      <c r="S11" s="64">
        <f t="shared" si="4"/>
        <v>51</v>
      </c>
      <c r="T11" s="64">
        <v>53</v>
      </c>
      <c r="U11" s="64">
        <f t="shared" si="4"/>
        <v>37</v>
      </c>
      <c r="V11" s="187">
        <f t="shared" si="9"/>
        <v>47</v>
      </c>
      <c r="W11" s="187">
        <v>50</v>
      </c>
      <c r="X11" s="64">
        <f t="shared" si="5"/>
        <v>39</v>
      </c>
      <c r="Y11" s="64">
        <f t="shared" si="5"/>
        <v>48</v>
      </c>
      <c r="Z11" s="64">
        <f t="shared" si="5"/>
        <v>47</v>
      </c>
      <c r="AA11" s="64">
        <f t="shared" si="5"/>
        <v>41</v>
      </c>
      <c r="AB11" s="64">
        <f t="shared" si="5"/>
        <v>37</v>
      </c>
      <c r="AC11" s="64">
        <f t="shared" si="5"/>
        <v>36</v>
      </c>
      <c r="AD11" s="64">
        <f t="shared" si="5"/>
        <v>48</v>
      </c>
      <c r="AE11" s="64">
        <f t="shared" si="5"/>
        <v>48</v>
      </c>
      <c r="AF11" s="64">
        <f t="shared" si="5"/>
        <v>43</v>
      </c>
      <c r="AG11" s="64">
        <f t="shared" si="5"/>
        <v>47</v>
      </c>
      <c r="AH11" s="64">
        <f t="shared" si="5"/>
        <v>35</v>
      </c>
      <c r="AI11" s="64">
        <f t="shared" si="5"/>
        <v>50</v>
      </c>
      <c r="AJ11" s="64">
        <f t="shared" si="5"/>
        <v>44</v>
      </c>
      <c r="AK11" s="64">
        <f t="shared" si="5"/>
        <v>52</v>
      </c>
      <c r="AL11" s="64">
        <f t="shared" si="5"/>
        <v>45</v>
      </c>
      <c r="AM11" s="64">
        <f t="shared" si="5"/>
        <v>48</v>
      </c>
      <c r="AN11" s="64">
        <f t="shared" si="5"/>
        <v>40</v>
      </c>
      <c r="AO11" s="64">
        <f t="shared" si="5"/>
        <v>65</v>
      </c>
      <c r="AP11" s="64">
        <f t="shared" si="5"/>
        <v>48</v>
      </c>
      <c r="AQ11" s="64">
        <f t="shared" si="5"/>
        <v>36</v>
      </c>
      <c r="AR11" s="64">
        <f t="shared" si="5"/>
        <v>39</v>
      </c>
      <c r="AS11" s="64">
        <f t="shared" si="5"/>
        <v>38</v>
      </c>
      <c r="AT11" s="64">
        <f t="shared" ref="AT11" si="13">SUM(AT20+AT29)</f>
        <v>68</v>
      </c>
      <c r="AU11" s="64">
        <f t="shared" si="7"/>
        <v>54</v>
      </c>
      <c r="AV11" s="64">
        <f t="shared" si="7"/>
        <v>46</v>
      </c>
      <c r="AW11" s="64">
        <f t="shared" si="7"/>
        <v>65</v>
      </c>
      <c r="AX11" s="64">
        <f t="shared" si="7"/>
        <v>60</v>
      </c>
      <c r="AY11" s="64">
        <f t="shared" si="7"/>
        <v>60</v>
      </c>
      <c r="AZ11" s="148"/>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8"/>
        <v>2776</v>
      </c>
      <c r="D12" s="64">
        <f t="shared" si="0"/>
        <v>17</v>
      </c>
      <c r="E12" s="64">
        <f t="shared" si="4"/>
        <v>45</v>
      </c>
      <c r="F12" s="188">
        <f t="shared" si="4"/>
        <v>69</v>
      </c>
      <c r="G12" s="64">
        <f t="shared" si="4"/>
        <v>73</v>
      </c>
      <c r="H12" s="64">
        <f t="shared" si="4"/>
        <v>53</v>
      </c>
      <c r="I12" s="64">
        <f t="shared" si="4"/>
        <v>64</v>
      </c>
      <c r="J12" s="189">
        <f>SUM(J21+J30)</f>
        <v>67</v>
      </c>
      <c r="K12" s="64">
        <f t="shared" si="4"/>
        <v>50</v>
      </c>
      <c r="L12" s="64">
        <f t="shared" si="4"/>
        <v>75</v>
      </c>
      <c r="M12" s="64">
        <f t="shared" si="4"/>
        <v>61</v>
      </c>
      <c r="N12" s="64">
        <f t="shared" si="4"/>
        <v>58</v>
      </c>
      <c r="O12" s="64">
        <f t="shared" si="4"/>
        <v>54</v>
      </c>
      <c r="P12" s="64">
        <f t="shared" si="4"/>
        <v>53</v>
      </c>
      <c r="Q12" s="64">
        <f t="shared" si="4"/>
        <v>55</v>
      </c>
      <c r="R12" s="64">
        <f t="shared" si="4"/>
        <v>51</v>
      </c>
      <c r="S12" s="64">
        <f t="shared" si="4"/>
        <v>46</v>
      </c>
      <c r="T12" s="64">
        <v>48</v>
      </c>
      <c r="U12" s="64">
        <f t="shared" si="4"/>
        <v>36</v>
      </c>
      <c r="V12" s="187">
        <f t="shared" si="9"/>
        <v>65</v>
      </c>
      <c r="W12" s="187">
        <v>52</v>
      </c>
      <c r="X12" s="64">
        <f t="shared" si="5"/>
        <v>56</v>
      </c>
      <c r="Y12" s="64">
        <f t="shared" si="5"/>
        <v>56</v>
      </c>
      <c r="Z12" s="64">
        <f t="shared" si="5"/>
        <v>55</v>
      </c>
      <c r="AA12" s="64">
        <f t="shared" si="5"/>
        <v>55</v>
      </c>
      <c r="AB12" s="64">
        <f t="shared" si="5"/>
        <v>38</v>
      </c>
      <c r="AC12" s="64">
        <f t="shared" si="5"/>
        <v>48</v>
      </c>
      <c r="AD12" s="64">
        <f t="shared" si="5"/>
        <v>79</v>
      </c>
      <c r="AE12" s="64">
        <f t="shared" si="5"/>
        <v>48</v>
      </c>
      <c r="AF12" s="64">
        <f t="shared" si="5"/>
        <v>52</v>
      </c>
      <c r="AG12" s="64">
        <f t="shared" si="5"/>
        <v>54</v>
      </c>
      <c r="AH12" s="64">
        <f t="shared" si="5"/>
        <v>46</v>
      </c>
      <c r="AI12" s="64">
        <f t="shared" si="5"/>
        <v>68</v>
      </c>
      <c r="AJ12" s="64">
        <f t="shared" si="5"/>
        <v>60</v>
      </c>
      <c r="AK12" s="64">
        <f t="shared" si="5"/>
        <v>57</v>
      </c>
      <c r="AL12" s="64">
        <f t="shared" si="5"/>
        <v>75</v>
      </c>
      <c r="AM12" s="64">
        <f t="shared" si="5"/>
        <v>65</v>
      </c>
      <c r="AN12" s="64">
        <f t="shared" si="5"/>
        <v>60</v>
      </c>
      <c r="AO12" s="64">
        <f t="shared" si="5"/>
        <v>61</v>
      </c>
      <c r="AP12" s="64">
        <f t="shared" si="5"/>
        <v>53</v>
      </c>
      <c r="AQ12" s="64">
        <f t="shared" si="5"/>
        <v>62</v>
      </c>
      <c r="AR12" s="64">
        <f t="shared" si="5"/>
        <v>47</v>
      </c>
      <c r="AS12" s="64">
        <f t="shared" si="5"/>
        <v>51</v>
      </c>
      <c r="AT12" s="64">
        <f t="shared" ref="AT12" si="14">SUM(AT21+AT30)</f>
        <v>84</v>
      </c>
      <c r="AU12" s="64">
        <f t="shared" si="7"/>
        <v>66</v>
      </c>
      <c r="AV12" s="64">
        <f t="shared" si="7"/>
        <v>71</v>
      </c>
      <c r="AW12" s="64">
        <f t="shared" si="7"/>
        <v>79</v>
      </c>
      <c r="AX12" s="64">
        <f t="shared" si="7"/>
        <v>75</v>
      </c>
      <c r="AY12" s="64">
        <f t="shared" si="7"/>
        <v>63</v>
      </c>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8"/>
        <v>4882</v>
      </c>
      <c r="D13" s="64">
        <f t="shared" si="0"/>
        <v>29</v>
      </c>
      <c r="E13" s="64">
        <f t="shared" si="4"/>
        <v>94</v>
      </c>
      <c r="F13" s="188">
        <f t="shared" si="4"/>
        <v>130</v>
      </c>
      <c r="G13" s="64">
        <f t="shared" si="4"/>
        <v>126</v>
      </c>
      <c r="H13" s="64">
        <f t="shared" si="4"/>
        <v>142</v>
      </c>
      <c r="I13" s="64">
        <f t="shared" si="4"/>
        <v>144</v>
      </c>
      <c r="J13" s="189">
        <f t="shared" si="4"/>
        <v>113</v>
      </c>
      <c r="K13" s="64">
        <f t="shared" si="4"/>
        <v>102</v>
      </c>
      <c r="L13" s="64">
        <f t="shared" si="4"/>
        <v>103</v>
      </c>
      <c r="M13" s="64">
        <f t="shared" si="4"/>
        <v>81</v>
      </c>
      <c r="N13" s="64">
        <f t="shared" si="4"/>
        <v>101</v>
      </c>
      <c r="O13" s="64">
        <f t="shared" si="4"/>
        <v>97</v>
      </c>
      <c r="P13" s="64">
        <f t="shared" si="4"/>
        <v>84</v>
      </c>
      <c r="Q13" s="64">
        <f t="shared" si="4"/>
        <v>98</v>
      </c>
      <c r="R13" s="64">
        <f t="shared" si="4"/>
        <v>72</v>
      </c>
      <c r="S13" s="64">
        <f t="shared" si="4"/>
        <v>84</v>
      </c>
      <c r="T13" s="64">
        <v>70</v>
      </c>
      <c r="U13" s="64">
        <f t="shared" si="4"/>
        <v>69</v>
      </c>
      <c r="V13" s="187">
        <f t="shared" si="9"/>
        <v>82</v>
      </c>
      <c r="W13" s="187">
        <v>67</v>
      </c>
      <c r="X13" s="64">
        <f t="shared" si="5"/>
        <v>79</v>
      </c>
      <c r="Y13" s="64">
        <f t="shared" si="5"/>
        <v>65</v>
      </c>
      <c r="Z13" s="64">
        <f t="shared" si="5"/>
        <v>94</v>
      </c>
      <c r="AA13" s="64">
        <f t="shared" si="5"/>
        <v>98</v>
      </c>
      <c r="AB13" s="64">
        <f t="shared" si="5"/>
        <v>62</v>
      </c>
      <c r="AC13" s="64">
        <f t="shared" si="5"/>
        <v>89</v>
      </c>
      <c r="AD13" s="64">
        <f t="shared" si="5"/>
        <v>90</v>
      </c>
      <c r="AE13" s="64">
        <f t="shared" si="5"/>
        <v>93</v>
      </c>
      <c r="AF13" s="64">
        <f t="shared" si="5"/>
        <v>106</v>
      </c>
      <c r="AG13" s="64">
        <f t="shared" si="5"/>
        <v>91</v>
      </c>
      <c r="AH13" s="64">
        <f t="shared" si="5"/>
        <v>84</v>
      </c>
      <c r="AI13" s="64">
        <f t="shared" si="5"/>
        <v>111</v>
      </c>
      <c r="AJ13" s="64">
        <f t="shared" si="5"/>
        <v>115</v>
      </c>
      <c r="AK13" s="64">
        <f t="shared" si="5"/>
        <v>129</v>
      </c>
      <c r="AL13" s="64">
        <f t="shared" si="5"/>
        <v>109</v>
      </c>
      <c r="AM13" s="64">
        <f t="shared" si="5"/>
        <v>121</v>
      </c>
      <c r="AN13" s="64">
        <f t="shared" si="5"/>
        <v>105</v>
      </c>
      <c r="AO13" s="64">
        <f t="shared" si="5"/>
        <v>114</v>
      </c>
      <c r="AP13" s="64">
        <f t="shared" si="5"/>
        <v>112</v>
      </c>
      <c r="AQ13" s="64">
        <f t="shared" si="5"/>
        <v>120</v>
      </c>
      <c r="AR13" s="64">
        <f t="shared" si="5"/>
        <v>84</v>
      </c>
      <c r="AS13" s="64">
        <f t="shared" si="5"/>
        <v>95</v>
      </c>
      <c r="AT13" s="64">
        <f t="shared" ref="AT13" si="15">SUM(AT22+AT31)</f>
        <v>179</v>
      </c>
      <c r="AU13" s="64">
        <f t="shared" si="7"/>
        <v>140</v>
      </c>
      <c r="AV13" s="64">
        <f t="shared" si="7"/>
        <v>153</v>
      </c>
      <c r="AW13" s="64">
        <f t="shared" si="7"/>
        <v>128</v>
      </c>
      <c r="AX13" s="64">
        <f t="shared" si="7"/>
        <v>128</v>
      </c>
      <c r="AY13" s="64">
        <f t="shared" si="7"/>
        <v>99</v>
      </c>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8"/>
        <v>6045</v>
      </c>
      <c r="D14" s="64">
        <f t="shared" si="0"/>
        <v>44</v>
      </c>
      <c r="E14" s="65">
        <f t="shared" si="4"/>
        <v>92</v>
      </c>
      <c r="F14" s="190">
        <f t="shared" si="4"/>
        <v>149</v>
      </c>
      <c r="G14" s="65">
        <f t="shared" si="4"/>
        <v>156</v>
      </c>
      <c r="H14" s="65">
        <f t="shared" si="4"/>
        <v>167</v>
      </c>
      <c r="I14" s="65">
        <f t="shared" si="4"/>
        <v>192</v>
      </c>
      <c r="J14" s="73">
        <f t="shared" si="4"/>
        <v>183</v>
      </c>
      <c r="K14" s="65">
        <f t="shared" si="4"/>
        <v>128</v>
      </c>
      <c r="L14" s="65">
        <f t="shared" si="4"/>
        <v>156</v>
      </c>
      <c r="M14" s="65">
        <f t="shared" si="4"/>
        <v>127</v>
      </c>
      <c r="N14" s="65">
        <f t="shared" si="4"/>
        <v>113</v>
      </c>
      <c r="O14" s="65">
        <f t="shared" si="4"/>
        <v>92</v>
      </c>
      <c r="P14" s="65">
        <f t="shared" si="4"/>
        <v>92</v>
      </c>
      <c r="Q14" s="65">
        <f t="shared" si="4"/>
        <v>92</v>
      </c>
      <c r="R14" s="65">
        <f t="shared" si="4"/>
        <v>103</v>
      </c>
      <c r="S14" s="65">
        <f t="shared" si="4"/>
        <v>90</v>
      </c>
      <c r="T14" s="65">
        <v>82</v>
      </c>
      <c r="U14" s="65">
        <f t="shared" si="4"/>
        <v>94</v>
      </c>
      <c r="V14" s="191">
        <f t="shared" si="9"/>
        <v>98</v>
      </c>
      <c r="W14" s="191">
        <v>87</v>
      </c>
      <c r="X14" s="65">
        <f t="shared" si="5"/>
        <v>94</v>
      </c>
      <c r="Y14" s="65">
        <f t="shared" si="5"/>
        <v>93</v>
      </c>
      <c r="Z14" s="65">
        <f t="shared" si="5"/>
        <v>98</v>
      </c>
      <c r="AA14" s="65">
        <f t="shared" si="5"/>
        <v>102</v>
      </c>
      <c r="AB14" s="65">
        <f t="shared" si="5"/>
        <v>90</v>
      </c>
      <c r="AC14" s="65">
        <f t="shared" si="5"/>
        <v>108</v>
      </c>
      <c r="AD14" s="65">
        <f t="shared" si="5"/>
        <v>83</v>
      </c>
      <c r="AE14" s="65">
        <f t="shared" si="5"/>
        <v>113</v>
      </c>
      <c r="AF14" s="65">
        <f t="shared" si="5"/>
        <v>114</v>
      </c>
      <c r="AG14" s="65">
        <f t="shared" si="5"/>
        <v>138</v>
      </c>
      <c r="AH14" s="65">
        <f t="shared" si="5"/>
        <v>105</v>
      </c>
      <c r="AI14" s="65">
        <f t="shared" si="5"/>
        <v>148</v>
      </c>
      <c r="AJ14" s="65">
        <f t="shared" si="5"/>
        <v>135</v>
      </c>
      <c r="AK14" s="65">
        <f t="shared" si="5"/>
        <v>135</v>
      </c>
      <c r="AL14" s="65">
        <f t="shared" si="5"/>
        <v>162</v>
      </c>
      <c r="AM14" s="65">
        <f t="shared" si="5"/>
        <v>154</v>
      </c>
      <c r="AN14" s="65">
        <f t="shared" si="5"/>
        <v>135</v>
      </c>
      <c r="AO14" s="64">
        <f t="shared" si="5"/>
        <v>133</v>
      </c>
      <c r="AP14" s="64">
        <f t="shared" si="5"/>
        <v>144</v>
      </c>
      <c r="AQ14" s="64">
        <f t="shared" si="5"/>
        <v>121</v>
      </c>
      <c r="AR14" s="64">
        <f t="shared" si="5"/>
        <v>130</v>
      </c>
      <c r="AS14" s="64">
        <f t="shared" si="5"/>
        <v>139</v>
      </c>
      <c r="AT14" s="64">
        <f t="shared" ref="AT14" si="16">SUM(AT23+AT32)</f>
        <v>225</v>
      </c>
      <c r="AU14" s="64">
        <f t="shared" si="7"/>
        <v>172</v>
      </c>
      <c r="AV14" s="64">
        <f t="shared" si="7"/>
        <v>180</v>
      </c>
      <c r="AW14" s="64">
        <f t="shared" si="7"/>
        <v>147</v>
      </c>
      <c r="AX14" s="64">
        <f t="shared" si="7"/>
        <v>176</v>
      </c>
      <c r="AY14" s="64">
        <f t="shared" si="7"/>
        <v>135</v>
      </c>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59</v>
      </c>
      <c r="B15" s="67" t="s">
        <v>43</v>
      </c>
      <c r="C15" s="68">
        <f t="shared" ref="C15:J15" si="17">SUM(C16:C23)</f>
        <v>8293</v>
      </c>
      <c r="D15" s="66">
        <f t="shared" si="17"/>
        <v>42</v>
      </c>
      <c r="E15" s="66">
        <f t="shared" si="17"/>
        <v>132</v>
      </c>
      <c r="F15" s="192">
        <f t="shared" si="17"/>
        <v>239</v>
      </c>
      <c r="G15" s="66">
        <f t="shared" si="17"/>
        <v>222</v>
      </c>
      <c r="H15" s="66">
        <f t="shared" si="17"/>
        <v>196</v>
      </c>
      <c r="I15" s="66">
        <f t="shared" si="17"/>
        <v>235</v>
      </c>
      <c r="J15" s="193">
        <f t="shared" si="17"/>
        <v>201</v>
      </c>
      <c r="K15" s="66">
        <f t="shared" ref="K15:Q15" si="18">SUM(K16:K23)</f>
        <v>162</v>
      </c>
      <c r="L15" s="66">
        <f t="shared" si="18"/>
        <v>202</v>
      </c>
      <c r="M15" s="66">
        <f t="shared" si="18"/>
        <v>143</v>
      </c>
      <c r="N15" s="66">
        <f t="shared" si="18"/>
        <v>145</v>
      </c>
      <c r="O15" s="66">
        <f t="shared" si="18"/>
        <v>161</v>
      </c>
      <c r="P15" s="66">
        <f t="shared" si="18"/>
        <v>158</v>
      </c>
      <c r="Q15" s="66">
        <f t="shared" si="18"/>
        <v>138</v>
      </c>
      <c r="R15" s="66">
        <f>SUM(R16:R23)</f>
        <v>136</v>
      </c>
      <c r="S15" s="66">
        <f>SUM(S16:S23)</f>
        <v>139</v>
      </c>
      <c r="T15" s="66">
        <v>130</v>
      </c>
      <c r="U15" s="66">
        <f>SUM(U16:U23)</f>
        <v>110</v>
      </c>
      <c r="V15" s="186">
        <f>SUM(V16:V23)</f>
        <v>143</v>
      </c>
      <c r="W15" s="186">
        <v>132</v>
      </c>
      <c r="X15" s="66">
        <f t="shared" ref="X15:AS15" si="19">SUM(X16:X23)</f>
        <v>128</v>
      </c>
      <c r="Y15" s="66">
        <f t="shared" si="19"/>
        <v>133</v>
      </c>
      <c r="Z15" s="66">
        <f t="shared" si="19"/>
        <v>164</v>
      </c>
      <c r="AA15" s="66">
        <f t="shared" si="19"/>
        <v>155</v>
      </c>
      <c r="AB15" s="66">
        <f t="shared" si="19"/>
        <v>121</v>
      </c>
      <c r="AC15" s="66">
        <f t="shared" si="19"/>
        <v>160</v>
      </c>
      <c r="AD15" s="66">
        <f t="shared" si="19"/>
        <v>183</v>
      </c>
      <c r="AE15" s="66">
        <f t="shared" si="19"/>
        <v>185</v>
      </c>
      <c r="AF15" s="66">
        <f t="shared" si="19"/>
        <v>172</v>
      </c>
      <c r="AG15" s="66">
        <f t="shared" si="19"/>
        <v>171</v>
      </c>
      <c r="AH15" s="66">
        <f t="shared" si="19"/>
        <v>150</v>
      </c>
      <c r="AI15" s="66">
        <f t="shared" si="19"/>
        <v>208</v>
      </c>
      <c r="AJ15" s="66">
        <f t="shared" si="19"/>
        <v>190</v>
      </c>
      <c r="AK15" s="66">
        <f t="shared" si="19"/>
        <v>208</v>
      </c>
      <c r="AL15" s="66">
        <f t="shared" si="19"/>
        <v>179</v>
      </c>
      <c r="AM15" s="66">
        <f t="shared" si="19"/>
        <v>202</v>
      </c>
      <c r="AN15" s="66">
        <f t="shared" si="19"/>
        <v>164</v>
      </c>
      <c r="AO15" s="66">
        <f t="shared" si="19"/>
        <v>199</v>
      </c>
      <c r="AP15" s="66">
        <f t="shared" si="19"/>
        <v>194</v>
      </c>
      <c r="AQ15" s="66">
        <f t="shared" si="19"/>
        <v>160</v>
      </c>
      <c r="AR15" s="66">
        <f t="shared" si="19"/>
        <v>151</v>
      </c>
      <c r="AS15" s="66">
        <f t="shared" si="19"/>
        <v>158</v>
      </c>
      <c r="AT15" s="66">
        <f t="shared" ref="AT15" si="20">SUM(AT16:AT23)</f>
        <v>288</v>
      </c>
      <c r="AU15" s="66">
        <f>SUM(AU16:AU23)</f>
        <v>206</v>
      </c>
      <c r="AV15" s="66">
        <f>SUM(AV16:AV23)</f>
        <v>232</v>
      </c>
      <c r="AW15" s="66">
        <f>SUM(AW16:AW23)</f>
        <v>233</v>
      </c>
      <c r="AX15" s="66">
        <f>SUM(AX16:AX23)</f>
        <v>233</v>
      </c>
      <c r="AY15" s="66">
        <f>SUM(AY16:AY23)</f>
        <v>200</v>
      </c>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58</v>
      </c>
      <c r="C16" s="69">
        <f t="shared" ref="C16:C23" si="21">SUM(D16:AY16)</f>
        <v>24</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64">
        <v>0</v>
      </c>
      <c r="AX16" s="64">
        <v>0</v>
      </c>
      <c r="AY16" s="64">
        <v>0</v>
      </c>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84</v>
      </c>
      <c r="C17" s="69">
        <f t="shared" si="21"/>
        <v>14</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64">
        <v>0</v>
      </c>
      <c r="AX17" s="64">
        <v>1</v>
      </c>
      <c r="AY17" s="64">
        <v>0</v>
      </c>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1"/>
        <v>13</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64">
        <v>0</v>
      </c>
      <c r="AX18" s="64">
        <v>0</v>
      </c>
      <c r="AY18" s="64">
        <v>0</v>
      </c>
      <c r="AZ18" s="148"/>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1"/>
        <v>393</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64">
        <v>11</v>
      </c>
      <c r="AX19" s="64">
        <v>13</v>
      </c>
      <c r="AY19" s="64">
        <v>14</v>
      </c>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1"/>
        <v>1327</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64">
        <v>37</v>
      </c>
      <c r="AX20" s="64">
        <v>38</v>
      </c>
      <c r="AY20" s="64">
        <v>34</v>
      </c>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1"/>
        <v>1603</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64">
        <v>46</v>
      </c>
      <c r="AX21" s="64">
        <v>47</v>
      </c>
      <c r="AY21" s="64">
        <v>39</v>
      </c>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1"/>
        <v>2572</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64">
        <v>77</v>
      </c>
      <c r="AX22" s="64">
        <v>69</v>
      </c>
      <c r="AY22" s="64">
        <v>52</v>
      </c>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1"/>
        <v>2347</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64">
        <v>62</v>
      </c>
      <c r="AX23" s="64">
        <v>65</v>
      </c>
      <c r="AY23" s="64">
        <v>61</v>
      </c>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43</v>
      </c>
      <c r="C24" s="68">
        <f>SUM(C25:C32)</f>
        <v>8335</v>
      </c>
      <c r="D24" s="68">
        <f>SUM(D25:D32)</f>
        <v>62</v>
      </c>
      <c r="E24" s="66">
        <f>SUM(E25:E32)</f>
        <v>155</v>
      </c>
      <c r="F24" s="192">
        <f t="shared" ref="F24:Q24" si="22">SUM(F25:F32)</f>
        <v>195</v>
      </c>
      <c r="G24" s="66">
        <f t="shared" si="22"/>
        <v>213</v>
      </c>
      <c r="H24" s="66">
        <f t="shared" si="22"/>
        <v>228</v>
      </c>
      <c r="I24" s="66">
        <f t="shared" si="22"/>
        <v>235</v>
      </c>
      <c r="J24" s="193">
        <f t="shared" si="22"/>
        <v>226</v>
      </c>
      <c r="K24" s="66">
        <f t="shared" si="22"/>
        <v>174</v>
      </c>
      <c r="L24" s="66">
        <f t="shared" si="22"/>
        <v>194</v>
      </c>
      <c r="M24" s="66">
        <f t="shared" si="22"/>
        <v>182</v>
      </c>
      <c r="N24" s="66">
        <f t="shared" si="22"/>
        <v>171</v>
      </c>
      <c r="O24" s="66">
        <f t="shared" si="22"/>
        <v>143</v>
      </c>
      <c r="P24" s="66">
        <f t="shared" si="22"/>
        <v>134</v>
      </c>
      <c r="Q24" s="66">
        <f t="shared" si="22"/>
        <v>152</v>
      </c>
      <c r="R24" s="66">
        <f>SUM(R25:R32)</f>
        <v>159</v>
      </c>
      <c r="S24" s="66">
        <f>SUM(S25:S32)</f>
        <v>150</v>
      </c>
      <c r="T24" s="66">
        <v>145</v>
      </c>
      <c r="U24" s="66">
        <f>SUM(U25:U32)</f>
        <v>130</v>
      </c>
      <c r="V24" s="186">
        <f>SUM(V25:V32)</f>
        <v>163</v>
      </c>
      <c r="W24" s="186">
        <v>141</v>
      </c>
      <c r="X24" s="66">
        <f t="shared" ref="X24:AS24" si="23">SUM(X25:X32)</f>
        <v>152</v>
      </c>
      <c r="Y24" s="66">
        <f t="shared" si="23"/>
        <v>145</v>
      </c>
      <c r="Z24" s="66">
        <f t="shared" si="23"/>
        <v>149</v>
      </c>
      <c r="AA24" s="66">
        <f t="shared" si="23"/>
        <v>148</v>
      </c>
      <c r="AB24" s="66">
        <f t="shared" si="23"/>
        <v>113</v>
      </c>
      <c r="AC24" s="66">
        <f t="shared" si="23"/>
        <v>136</v>
      </c>
      <c r="AD24" s="66">
        <f t="shared" si="23"/>
        <v>139</v>
      </c>
      <c r="AE24" s="66">
        <f t="shared" si="23"/>
        <v>138</v>
      </c>
      <c r="AF24" s="66">
        <f t="shared" si="23"/>
        <v>156</v>
      </c>
      <c r="AG24" s="66">
        <f t="shared" si="23"/>
        <v>177</v>
      </c>
      <c r="AH24" s="66">
        <f t="shared" si="23"/>
        <v>128</v>
      </c>
      <c r="AI24" s="66">
        <f t="shared" si="23"/>
        <v>183</v>
      </c>
      <c r="AJ24" s="66">
        <f t="shared" si="23"/>
        <v>178</v>
      </c>
      <c r="AK24" s="66">
        <f t="shared" si="23"/>
        <v>178</v>
      </c>
      <c r="AL24" s="66">
        <f t="shared" si="23"/>
        <v>227</v>
      </c>
      <c r="AM24" s="66">
        <f t="shared" si="23"/>
        <v>194</v>
      </c>
      <c r="AN24" s="66">
        <f t="shared" si="23"/>
        <v>184</v>
      </c>
      <c r="AO24" s="66">
        <f t="shared" si="23"/>
        <v>188</v>
      </c>
      <c r="AP24" s="66">
        <f t="shared" si="23"/>
        <v>172</v>
      </c>
      <c r="AQ24" s="66">
        <f t="shared" si="23"/>
        <v>190</v>
      </c>
      <c r="AR24" s="66">
        <f t="shared" si="23"/>
        <v>159</v>
      </c>
      <c r="AS24" s="66">
        <f t="shared" si="23"/>
        <v>175</v>
      </c>
      <c r="AT24" s="66">
        <f t="shared" ref="AT24" si="24">SUM(AT25:AT32)</f>
        <v>280</v>
      </c>
      <c r="AU24" s="66">
        <f>SUM(AU25:AU32)</f>
        <v>237</v>
      </c>
      <c r="AV24" s="66">
        <f>SUM(AV25:AV32)</f>
        <v>242</v>
      </c>
      <c r="AW24" s="66">
        <f>SUM(AW25:AW32)</f>
        <v>204</v>
      </c>
      <c r="AX24" s="66">
        <f>SUM(AX25:AX32)</f>
        <v>229</v>
      </c>
      <c r="AY24" s="66">
        <f>SUM(AY25:AY32)</f>
        <v>182</v>
      </c>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58</v>
      </c>
      <c r="C25" s="64">
        <f t="shared" ref="C25:C32" si="25">SUM(D25:AY25)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64">
        <v>0</v>
      </c>
      <c r="AX25" s="64">
        <v>0</v>
      </c>
      <c r="AY25" s="64">
        <v>0</v>
      </c>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84</v>
      </c>
      <c r="C26" s="64">
        <f t="shared" si="25"/>
        <v>11</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64">
        <v>0</v>
      </c>
      <c r="AX26" s="64">
        <v>2</v>
      </c>
      <c r="AY26" s="64">
        <v>2</v>
      </c>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5"/>
        <v>12</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64">
        <v>0</v>
      </c>
      <c r="AX27" s="64">
        <v>0</v>
      </c>
      <c r="AY27" s="64">
        <v>2</v>
      </c>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5"/>
        <v>187</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64">
        <v>7</v>
      </c>
      <c r="AX28" s="64">
        <v>7</v>
      </c>
      <c r="AY28" s="64">
        <v>7</v>
      </c>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5"/>
        <v>918</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64">
        <v>28</v>
      </c>
      <c r="AX29" s="64">
        <v>22</v>
      </c>
      <c r="AY29" s="64">
        <v>26</v>
      </c>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5"/>
        <v>1173</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64">
        <v>33</v>
      </c>
      <c r="AX30" s="64">
        <v>28</v>
      </c>
      <c r="AY30" s="64">
        <v>24</v>
      </c>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5"/>
        <v>2310</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64">
        <v>51</v>
      </c>
      <c r="AX31" s="64">
        <v>59</v>
      </c>
      <c r="AY31" s="64">
        <v>47</v>
      </c>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5"/>
        <v>3698</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65">
        <v>85</v>
      </c>
      <c r="AX32" s="65">
        <v>111</v>
      </c>
      <c r="AY32" s="65">
        <v>74</v>
      </c>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36</v>
      </c>
      <c r="B34" s="43"/>
      <c r="C34" s="117"/>
      <c r="D34" s="117"/>
    </row>
    <row r="35" spans="1:23" ht="14.25" x14ac:dyDescent="0.2">
      <c r="A35" s="127" t="s">
        <v>30</v>
      </c>
      <c r="B35" s="75"/>
      <c r="C35" s="75"/>
      <c r="D35" s="179"/>
      <c r="E35" s="178"/>
      <c r="F35" s="178"/>
      <c r="G35" s="178"/>
      <c r="H35" s="178"/>
      <c r="I35" s="178"/>
      <c r="J35" s="178"/>
      <c r="K35" s="178"/>
      <c r="L35" s="178"/>
      <c r="M35" s="178"/>
      <c r="N35" s="178"/>
    </row>
    <row r="36" spans="1:23" x14ac:dyDescent="0.2"/>
    <row r="37" spans="1:23" x14ac:dyDescent="0.2"/>
    <row r="38" spans="1:23" ht="12.75" hidden="1" customHeight="1" x14ac:dyDescent="0.2"/>
  </sheetData>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71"/>
  <sheetViews>
    <sheetView workbookViewId="0">
      <pane ySplit="5" topLeftCell="A48" activePane="bottomLeft" state="frozen"/>
      <selection activeCell="X3" sqref="X3:X4"/>
      <selection pane="bottomLeft"/>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42</v>
      </c>
    </row>
    <row r="2" spans="1:16" customFormat="1" ht="14.25" x14ac:dyDescent="0.2">
      <c r="A2" s="39" t="s">
        <v>118</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customHeight="1" x14ac:dyDescent="0.2">
      <c r="B4" s="12"/>
      <c r="C4" s="244"/>
      <c r="D4" s="245"/>
      <c r="E4" s="245"/>
      <c r="F4" s="245"/>
      <c r="G4" s="245"/>
      <c r="H4" s="246" t="s">
        <v>60</v>
      </c>
      <c r="I4" s="245"/>
      <c r="J4" s="245"/>
      <c r="K4" s="245"/>
      <c r="L4" s="245"/>
      <c r="M4" s="245"/>
      <c r="N4" s="99"/>
    </row>
    <row r="5" spans="1:16" s="11" customFormat="1" ht="36" x14ac:dyDescent="0.2">
      <c r="A5" s="91" t="s">
        <v>1</v>
      </c>
      <c r="B5" s="92" t="s">
        <v>4</v>
      </c>
      <c r="C5" s="93" t="s">
        <v>47</v>
      </c>
      <c r="D5" s="98" t="s">
        <v>57</v>
      </c>
      <c r="E5" s="99" t="s">
        <v>48</v>
      </c>
      <c r="F5" s="93" t="s">
        <v>49</v>
      </c>
      <c r="G5" s="93" t="s">
        <v>50</v>
      </c>
      <c r="H5" s="93" t="s">
        <v>51</v>
      </c>
      <c r="I5" s="93" t="s">
        <v>52</v>
      </c>
      <c r="J5" s="93" t="s">
        <v>53</v>
      </c>
      <c r="K5" s="93" t="s">
        <v>54</v>
      </c>
      <c r="L5" s="93" t="s">
        <v>55</v>
      </c>
      <c r="M5" s="100" t="s">
        <v>56</v>
      </c>
      <c r="N5" s="93" t="s">
        <v>11</v>
      </c>
    </row>
    <row r="6" spans="1:16" s="11" customFormat="1" ht="12" x14ac:dyDescent="0.2">
      <c r="A6" s="197">
        <v>11</v>
      </c>
      <c r="B6" s="198" t="s">
        <v>117</v>
      </c>
      <c r="C6" s="197">
        <v>14</v>
      </c>
      <c r="D6" s="212">
        <v>9</v>
      </c>
      <c r="E6" s="213">
        <v>10</v>
      </c>
      <c r="F6" s="197">
        <v>16</v>
      </c>
      <c r="G6" s="197">
        <v>8</v>
      </c>
      <c r="H6" s="197">
        <v>12</v>
      </c>
      <c r="I6" s="197">
        <v>5</v>
      </c>
      <c r="J6" s="197">
        <v>7</v>
      </c>
      <c r="K6" s="197">
        <v>9</v>
      </c>
      <c r="L6" s="197">
        <v>7</v>
      </c>
      <c r="M6" s="214">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119</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SUM(C50:M50)</f>
        <v>474</v>
      </c>
      <c r="O50" s="144"/>
      <c r="P50" s="144"/>
    </row>
    <row r="51" spans="1:16" x14ac:dyDescent="0.2">
      <c r="A51" s="13">
        <v>4</v>
      </c>
      <c r="B51" s="14">
        <v>44225</v>
      </c>
      <c r="C51" s="13">
        <v>27</v>
      </c>
      <c r="D51" s="13">
        <v>43</v>
      </c>
      <c r="E51" s="13">
        <v>59</v>
      </c>
      <c r="F51" s="13">
        <v>79</v>
      </c>
      <c r="G51" s="13">
        <v>28</v>
      </c>
      <c r="H51" s="13">
        <v>32</v>
      </c>
      <c r="I51" s="13">
        <v>25</v>
      </c>
      <c r="J51" s="13">
        <v>25</v>
      </c>
      <c r="K51" s="13">
        <v>37</v>
      </c>
      <c r="L51" s="13">
        <v>41</v>
      </c>
      <c r="M51" s="13">
        <v>41</v>
      </c>
      <c r="N51" s="113">
        <f>SUM(C51:M51)</f>
        <v>437</v>
      </c>
    </row>
    <row r="52" spans="1:16" s="256" customFormat="1" x14ac:dyDescent="0.2">
      <c r="A52" s="13">
        <v>5</v>
      </c>
      <c r="B52" s="14">
        <v>44232</v>
      </c>
      <c r="C52" s="13">
        <v>39</v>
      </c>
      <c r="D52" s="13">
        <v>32</v>
      </c>
      <c r="E52" s="13">
        <v>61</v>
      </c>
      <c r="F52" s="13">
        <v>77</v>
      </c>
      <c r="G52" s="13">
        <v>30</v>
      </c>
      <c r="H52" s="13">
        <v>35</v>
      </c>
      <c r="I52" s="13">
        <v>23</v>
      </c>
      <c r="J52" s="13">
        <v>37</v>
      </c>
      <c r="K52" s="13">
        <v>42</v>
      </c>
      <c r="L52" s="13">
        <v>38</v>
      </c>
      <c r="M52" s="13">
        <v>48</v>
      </c>
      <c r="N52" s="113">
        <f>SUM(C52:M52)</f>
        <v>462</v>
      </c>
    </row>
    <row r="53" spans="1:16" s="256" customFormat="1" x14ac:dyDescent="0.2">
      <c r="A53" s="13">
        <v>6</v>
      </c>
      <c r="B53" s="14">
        <v>44239</v>
      </c>
      <c r="C53" s="13">
        <v>22</v>
      </c>
      <c r="D53" s="13">
        <v>33</v>
      </c>
      <c r="E53" s="13">
        <v>46</v>
      </c>
      <c r="F53" s="13">
        <v>73</v>
      </c>
      <c r="G53" s="13">
        <v>27</v>
      </c>
      <c r="H53" s="13">
        <v>30</v>
      </c>
      <c r="I53" s="13">
        <v>27</v>
      </c>
      <c r="J53" s="13">
        <v>26</v>
      </c>
      <c r="K53" s="13">
        <v>34</v>
      </c>
      <c r="L53" s="13">
        <v>22</v>
      </c>
      <c r="M53" s="13">
        <v>42</v>
      </c>
      <c r="N53" s="113">
        <f>SUM(C53:M53)</f>
        <v>382</v>
      </c>
    </row>
    <row r="54" spans="1:16" x14ac:dyDescent="0.2">
      <c r="A54" s="167" t="s">
        <v>120</v>
      </c>
      <c r="B54" s="166"/>
      <c r="C54" s="165"/>
      <c r="D54" s="165"/>
      <c r="E54" s="165"/>
      <c r="F54" s="165"/>
      <c r="G54" s="165"/>
      <c r="H54" s="165"/>
      <c r="I54" s="165"/>
      <c r="J54" s="165"/>
      <c r="K54" s="165"/>
      <c r="L54" s="165"/>
      <c r="M54" s="165"/>
      <c r="N54" s="165"/>
      <c r="O54" s="144"/>
      <c r="P54" s="144"/>
    </row>
    <row r="55" spans="1:16" ht="14.25" x14ac:dyDescent="0.2">
      <c r="A55" s="42" t="s">
        <v>36</v>
      </c>
    </row>
    <row r="56" spans="1:16" ht="14.25" x14ac:dyDescent="0.2">
      <c r="A56" s="127" t="s">
        <v>86</v>
      </c>
      <c r="B56" s="127"/>
      <c r="C56" s="127"/>
      <c r="D56" s="127"/>
      <c r="E56" s="127"/>
      <c r="F56" s="127"/>
      <c r="G56" s="127"/>
      <c r="H56" s="127"/>
      <c r="I56" s="127"/>
      <c r="J56" s="127"/>
      <c r="K56" s="127"/>
      <c r="L56" s="127"/>
      <c r="M56" s="127"/>
      <c r="N56" s="127"/>
    </row>
    <row r="57" spans="1:16" ht="14.25" x14ac:dyDescent="0.2">
      <c r="A57" s="127" t="s">
        <v>85</v>
      </c>
      <c r="B57" s="127"/>
      <c r="C57" s="127"/>
      <c r="D57" s="127"/>
      <c r="E57" s="127"/>
      <c r="F57" s="127"/>
      <c r="G57" s="127"/>
      <c r="H57" s="127"/>
      <c r="I57" s="127"/>
      <c r="J57" s="127"/>
      <c r="K57" s="127"/>
      <c r="L57" s="127"/>
      <c r="M57" s="127"/>
      <c r="N57" s="127"/>
    </row>
    <row r="58" spans="1:16" x14ac:dyDescent="0.2"/>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row r="71" x14ac:dyDescent="0.2"/>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8"/>
  <sheetViews>
    <sheetView workbookViewId="0">
      <pane ySplit="4" topLeftCell="A5"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42</v>
      </c>
    </row>
    <row r="2" spans="1:9" ht="14.25" x14ac:dyDescent="0.2">
      <c r="A2" s="39" t="s">
        <v>114</v>
      </c>
      <c r="B2" s="2"/>
    </row>
    <row r="3" spans="1:9" x14ac:dyDescent="0.2">
      <c r="A3" s="39"/>
      <c r="B3" s="2"/>
    </row>
    <row r="4" spans="1:9" s="11" customFormat="1" ht="36" x14ac:dyDescent="0.2">
      <c r="A4" s="158" t="s">
        <v>26</v>
      </c>
      <c r="B4" s="160" t="s">
        <v>4</v>
      </c>
      <c r="C4" s="159" t="s">
        <v>29</v>
      </c>
      <c r="D4" s="159" t="s">
        <v>96</v>
      </c>
      <c r="E4" s="159" t="s">
        <v>31</v>
      </c>
      <c r="F4" s="159" t="s">
        <v>34</v>
      </c>
      <c r="G4" s="161" t="s">
        <v>32</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SUM(C7:G7)</f>
        <v>474</v>
      </c>
      <c r="I7" s="8"/>
    </row>
    <row r="8" spans="1:9" x14ac:dyDescent="0.2">
      <c r="A8" s="13">
        <v>4</v>
      </c>
      <c r="B8" s="14">
        <v>44225</v>
      </c>
      <c r="C8" s="94">
        <v>206</v>
      </c>
      <c r="D8" s="94">
        <v>62</v>
      </c>
      <c r="E8" s="94">
        <v>7</v>
      </c>
      <c r="F8" s="94">
        <v>152</v>
      </c>
      <c r="G8" s="95">
        <v>10</v>
      </c>
      <c r="H8" s="163">
        <f>SUM(C8:G8)</f>
        <v>437</v>
      </c>
      <c r="I8" s="8"/>
    </row>
    <row r="9" spans="1:9" s="256" customFormat="1" x14ac:dyDescent="0.2">
      <c r="A9" s="13">
        <v>5</v>
      </c>
      <c r="B9" s="14">
        <v>44232</v>
      </c>
      <c r="C9" s="94">
        <v>220</v>
      </c>
      <c r="D9" s="94">
        <v>84</v>
      </c>
      <c r="E9" s="94">
        <v>6</v>
      </c>
      <c r="F9" s="94">
        <v>141</v>
      </c>
      <c r="G9" s="95">
        <v>11</v>
      </c>
      <c r="H9" s="163">
        <f>SUM(C9:G9)</f>
        <v>462</v>
      </c>
      <c r="I9" s="8"/>
    </row>
    <row r="10" spans="1:9" s="256" customFormat="1" x14ac:dyDescent="0.2">
      <c r="A10" s="13">
        <v>6</v>
      </c>
      <c r="B10" s="14">
        <v>44239</v>
      </c>
      <c r="C10" s="94">
        <v>180</v>
      </c>
      <c r="D10" s="94">
        <v>56</v>
      </c>
      <c r="E10" s="94">
        <v>8</v>
      </c>
      <c r="F10" s="94">
        <v>131</v>
      </c>
      <c r="G10" s="95">
        <v>7</v>
      </c>
      <c r="H10" s="163">
        <f>SUM(C10:G10)</f>
        <v>382</v>
      </c>
      <c r="I10" s="8"/>
    </row>
    <row r="11" spans="1:9" ht="14.25" x14ac:dyDescent="0.2">
      <c r="A11" s="42" t="s">
        <v>36</v>
      </c>
    </row>
    <row r="12" spans="1:9" ht="24.6" customHeight="1" x14ac:dyDescent="0.2">
      <c r="A12" s="127" t="s">
        <v>30</v>
      </c>
      <c r="B12" s="75"/>
      <c r="C12" s="75"/>
      <c r="D12" s="75"/>
      <c r="E12" s="75"/>
      <c r="F12" s="75"/>
      <c r="G12" s="75"/>
      <c r="H12" s="75"/>
      <c r="I12" s="75"/>
    </row>
    <row r="13" spans="1:9" ht="14.25" x14ac:dyDescent="0.2">
      <c r="A13" s="16" t="s">
        <v>97</v>
      </c>
    </row>
    <row r="14" spans="1:9" s="10" customFormat="1" ht="14.25" x14ac:dyDescent="0.2">
      <c r="A14" s="16" t="s">
        <v>98</v>
      </c>
      <c r="C14" s="41"/>
    </row>
    <row r="15" spans="1:9" s="10" customFormat="1" ht="12.6" customHeight="1" x14ac:dyDescent="0.2">
      <c r="A15" s="40"/>
      <c r="C15" s="41"/>
    </row>
    <row r="16" spans="1:9"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Y38"/>
  <sheetViews>
    <sheetView showGridLines="0" workbookViewId="0">
      <pane xSplit="3" ySplit="5" topLeftCell="AT6"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51" x14ac:dyDescent="0.2">
      <c r="A1" s="118" t="s">
        <v>42</v>
      </c>
    </row>
    <row r="2" spans="1:51" ht="14.25" x14ac:dyDescent="0.2">
      <c r="A2" s="39" t="s">
        <v>124</v>
      </c>
      <c r="G2" s="199"/>
    </row>
    <row r="3" spans="1:51" x14ac:dyDescent="0.2"/>
    <row r="4" spans="1:51" s="114" customFormat="1" ht="17.100000000000001" customHeight="1" x14ac:dyDescent="0.2">
      <c r="A4" s="240" t="s">
        <v>39</v>
      </c>
      <c r="B4" s="247"/>
      <c r="C4" s="242"/>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row>
    <row r="5" spans="1:51" s="114" customFormat="1" ht="28.5" customHeight="1" x14ac:dyDescent="0.2">
      <c r="A5" s="240" t="s">
        <v>44</v>
      </c>
      <c r="B5" s="248"/>
      <c r="C5" s="243" t="s">
        <v>61</v>
      </c>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c r="AW5" s="97">
        <v>44225</v>
      </c>
      <c r="AX5" s="97">
        <v>44232</v>
      </c>
      <c r="AY5" s="97">
        <v>44239</v>
      </c>
    </row>
    <row r="6" spans="1:51" s="114" customFormat="1" ht="12" x14ac:dyDescent="0.2">
      <c r="A6" s="49" t="s">
        <v>62</v>
      </c>
      <c r="B6" s="50" t="s">
        <v>43</v>
      </c>
      <c r="C6" s="51">
        <f>SUM(C7:C14)</f>
        <v>2673</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SUM(AU7:AU14)</f>
        <v>153</v>
      </c>
      <c r="AV6" s="71">
        <f>SUM(AV7:AV14)</f>
        <v>182</v>
      </c>
      <c r="AW6" s="71">
        <f>SUM(AW7:AW14)</f>
        <v>137</v>
      </c>
      <c r="AX6" s="71">
        <f>SUM(AX7:AX14)</f>
        <v>126</v>
      </c>
      <c r="AY6" s="71">
        <f>SUM(AY7:AY14)</f>
        <v>99</v>
      </c>
    </row>
    <row r="7" spans="1:51" s="114" customFormat="1" ht="12" x14ac:dyDescent="0.2">
      <c r="A7" s="52"/>
      <c r="B7" s="53" t="s">
        <v>58</v>
      </c>
      <c r="C7" s="54">
        <f>C16+C25</f>
        <v>0</v>
      </c>
      <c r="D7" s="55">
        <f>SUM(D16+D25)</f>
        <v>0</v>
      </c>
      <c r="E7" s="55">
        <f t="shared" ref="E7:AS14" si="3">SUM(E16+E25)</f>
        <v>0</v>
      </c>
      <c r="F7" s="55">
        <f t="shared" si="3"/>
        <v>0</v>
      </c>
      <c r="G7" s="55">
        <f t="shared" si="3"/>
        <v>0</v>
      </c>
      <c r="H7" s="55">
        <f t="shared" si="3"/>
        <v>0</v>
      </c>
      <c r="I7" s="55">
        <f t="shared" si="3"/>
        <v>0</v>
      </c>
      <c r="J7" s="55">
        <f t="shared" si="3"/>
        <v>0</v>
      </c>
      <c r="K7" s="55">
        <f t="shared" si="3"/>
        <v>0</v>
      </c>
      <c r="L7" s="55">
        <f t="shared" si="3"/>
        <v>0</v>
      </c>
      <c r="M7" s="64">
        <f t="shared" si="3"/>
        <v>0</v>
      </c>
      <c r="N7" s="64">
        <f t="shared" si="3"/>
        <v>0</v>
      </c>
      <c r="O7" s="64">
        <f t="shared" si="3"/>
        <v>0</v>
      </c>
      <c r="P7" s="64">
        <f t="shared" si="3"/>
        <v>0</v>
      </c>
      <c r="Q7" s="64">
        <f t="shared" si="3"/>
        <v>0</v>
      </c>
      <c r="R7" s="64">
        <f t="shared" si="3"/>
        <v>0</v>
      </c>
      <c r="S7" s="64">
        <f t="shared" si="3"/>
        <v>0</v>
      </c>
      <c r="T7" s="64">
        <v>0</v>
      </c>
      <c r="U7" s="64">
        <f t="shared" si="3"/>
        <v>0</v>
      </c>
      <c r="V7" s="64">
        <f t="shared" si="3"/>
        <v>0</v>
      </c>
      <c r="W7" s="64">
        <f t="shared" si="3"/>
        <v>0</v>
      </c>
      <c r="X7" s="64">
        <f t="shared" si="3"/>
        <v>0</v>
      </c>
      <c r="Y7" s="64">
        <f t="shared" si="3"/>
        <v>0</v>
      </c>
      <c r="Z7" s="64">
        <f t="shared" si="3"/>
        <v>0</v>
      </c>
      <c r="AA7" s="64">
        <f t="shared" si="3"/>
        <v>0</v>
      </c>
      <c r="AB7" s="64">
        <f t="shared" si="3"/>
        <v>0</v>
      </c>
      <c r="AC7" s="64">
        <f t="shared" si="3"/>
        <v>0</v>
      </c>
      <c r="AD7" s="64">
        <f t="shared" si="3"/>
        <v>0</v>
      </c>
      <c r="AE7" s="64">
        <f t="shared" si="3"/>
        <v>0</v>
      </c>
      <c r="AF7" s="64">
        <f t="shared" si="3"/>
        <v>0</v>
      </c>
      <c r="AG7" s="64">
        <f t="shared" si="3"/>
        <v>0</v>
      </c>
      <c r="AH7" s="64">
        <f t="shared" si="3"/>
        <v>0</v>
      </c>
      <c r="AI7" s="64">
        <f t="shared" si="3"/>
        <v>0</v>
      </c>
      <c r="AJ7" s="64">
        <f t="shared" si="3"/>
        <v>0</v>
      </c>
      <c r="AK7" s="64">
        <f t="shared" si="3"/>
        <v>0</v>
      </c>
      <c r="AL7" s="64">
        <f t="shared" si="3"/>
        <v>0</v>
      </c>
      <c r="AM7" s="64">
        <f t="shared" si="3"/>
        <v>0</v>
      </c>
      <c r="AN7" s="64">
        <f t="shared" si="3"/>
        <v>0</v>
      </c>
      <c r="AO7" s="64">
        <f t="shared" si="3"/>
        <v>0</v>
      </c>
      <c r="AP7" s="64">
        <f t="shared" si="3"/>
        <v>0</v>
      </c>
      <c r="AQ7" s="64">
        <f t="shared" si="3"/>
        <v>0</v>
      </c>
      <c r="AR7" s="64">
        <f t="shared" si="3"/>
        <v>0</v>
      </c>
      <c r="AS7" s="64">
        <f t="shared" si="3"/>
        <v>0</v>
      </c>
      <c r="AT7" s="64">
        <f t="shared" ref="AT7" si="4">SUM(AT16+AT25)</f>
        <v>0</v>
      </c>
      <c r="AU7" s="64">
        <f t="shared" ref="AU7:AY14" si="5">SUM(AU16+AU25)</f>
        <v>0</v>
      </c>
      <c r="AV7" s="64">
        <f t="shared" si="5"/>
        <v>0</v>
      </c>
      <c r="AW7" s="64">
        <f t="shared" si="5"/>
        <v>0</v>
      </c>
      <c r="AX7" s="64">
        <f t="shared" si="5"/>
        <v>0</v>
      </c>
      <c r="AY7" s="64">
        <f t="shared" si="5"/>
        <v>0</v>
      </c>
    </row>
    <row r="8" spans="1:51" s="114" customFormat="1" ht="12" x14ac:dyDescent="0.2">
      <c r="A8" s="52"/>
      <c r="B8" s="56" t="s">
        <v>84</v>
      </c>
      <c r="C8" s="54">
        <f t="shared" ref="C8:C14" si="6">C17+C26</f>
        <v>0</v>
      </c>
      <c r="D8" s="55">
        <f t="shared" ref="D8:K14" si="7">SUM(D17+D26)</f>
        <v>0</v>
      </c>
      <c r="E8" s="55">
        <f t="shared" si="7"/>
        <v>0</v>
      </c>
      <c r="F8" s="55">
        <f t="shared" si="7"/>
        <v>0</v>
      </c>
      <c r="G8" s="55">
        <f t="shared" si="7"/>
        <v>0</v>
      </c>
      <c r="H8" s="55">
        <f t="shared" si="7"/>
        <v>0</v>
      </c>
      <c r="I8" s="55">
        <f t="shared" si="7"/>
        <v>0</v>
      </c>
      <c r="J8" s="55">
        <f t="shared" si="7"/>
        <v>0</v>
      </c>
      <c r="K8" s="55">
        <f t="shared" si="7"/>
        <v>0</v>
      </c>
      <c r="L8" s="55">
        <f t="shared" si="3"/>
        <v>0</v>
      </c>
      <c r="M8" s="64">
        <f t="shared" si="3"/>
        <v>0</v>
      </c>
      <c r="N8" s="64">
        <f t="shared" si="3"/>
        <v>0</v>
      </c>
      <c r="O8" s="64">
        <f t="shared" si="3"/>
        <v>0</v>
      </c>
      <c r="P8" s="64">
        <f t="shared" si="3"/>
        <v>0</v>
      </c>
      <c r="Q8" s="64">
        <f t="shared" si="3"/>
        <v>0</v>
      </c>
      <c r="R8" s="64">
        <f t="shared" si="3"/>
        <v>0</v>
      </c>
      <c r="S8" s="64">
        <f t="shared" si="3"/>
        <v>0</v>
      </c>
      <c r="T8" s="64">
        <v>0</v>
      </c>
      <c r="U8" s="64">
        <f t="shared" si="3"/>
        <v>0</v>
      </c>
      <c r="V8" s="64">
        <f t="shared" si="3"/>
        <v>0</v>
      </c>
      <c r="W8" s="64">
        <f t="shared" si="3"/>
        <v>0</v>
      </c>
      <c r="X8" s="64">
        <f t="shared" si="3"/>
        <v>0</v>
      </c>
      <c r="Y8" s="64">
        <f t="shared" si="3"/>
        <v>0</v>
      </c>
      <c r="Z8" s="64">
        <f t="shared" si="3"/>
        <v>0</v>
      </c>
      <c r="AA8" s="64">
        <f t="shared" si="3"/>
        <v>0</v>
      </c>
      <c r="AB8" s="64">
        <f t="shared" si="3"/>
        <v>0</v>
      </c>
      <c r="AC8" s="64">
        <f t="shared" si="3"/>
        <v>0</v>
      </c>
      <c r="AD8" s="64">
        <f t="shared" si="3"/>
        <v>0</v>
      </c>
      <c r="AE8" s="64">
        <f t="shared" si="3"/>
        <v>0</v>
      </c>
      <c r="AF8" s="64">
        <f t="shared" si="3"/>
        <v>0</v>
      </c>
      <c r="AG8" s="64">
        <f t="shared" si="3"/>
        <v>0</v>
      </c>
      <c r="AH8" s="64">
        <f t="shared" si="3"/>
        <v>0</v>
      </c>
      <c r="AI8" s="64">
        <f t="shared" si="3"/>
        <v>0</v>
      </c>
      <c r="AJ8" s="64">
        <f t="shared" si="3"/>
        <v>0</v>
      </c>
      <c r="AK8" s="64">
        <f t="shared" si="3"/>
        <v>0</v>
      </c>
      <c r="AL8" s="64">
        <f t="shared" si="3"/>
        <v>0</v>
      </c>
      <c r="AM8" s="64">
        <f t="shared" si="3"/>
        <v>0</v>
      </c>
      <c r="AN8" s="64">
        <f t="shared" si="3"/>
        <v>0</v>
      </c>
      <c r="AO8" s="64">
        <f t="shared" si="3"/>
        <v>0</v>
      </c>
      <c r="AP8" s="64">
        <f t="shared" si="3"/>
        <v>0</v>
      </c>
      <c r="AQ8" s="64">
        <f t="shared" si="3"/>
        <v>0</v>
      </c>
      <c r="AR8" s="64">
        <f t="shared" si="3"/>
        <v>0</v>
      </c>
      <c r="AS8" s="64">
        <f t="shared" si="3"/>
        <v>0</v>
      </c>
      <c r="AT8" s="64">
        <f t="shared" ref="AT8" si="8">SUM(AT17+AT26)</f>
        <v>0</v>
      </c>
      <c r="AU8" s="64">
        <f t="shared" si="5"/>
        <v>0</v>
      </c>
      <c r="AV8" s="64">
        <f t="shared" si="5"/>
        <v>0</v>
      </c>
      <c r="AW8" s="64">
        <f t="shared" si="5"/>
        <v>0</v>
      </c>
      <c r="AX8" s="64">
        <f t="shared" si="5"/>
        <v>0</v>
      </c>
      <c r="AY8" s="64">
        <f t="shared" si="5"/>
        <v>0</v>
      </c>
    </row>
    <row r="9" spans="1:51" s="114" customFormat="1" ht="12" x14ac:dyDescent="0.2">
      <c r="A9" s="52"/>
      <c r="B9" s="57" t="s">
        <v>5</v>
      </c>
      <c r="C9" s="54">
        <f t="shared" si="6"/>
        <v>0</v>
      </c>
      <c r="D9" s="55">
        <f t="shared" si="7"/>
        <v>0</v>
      </c>
      <c r="E9" s="55">
        <f t="shared" si="7"/>
        <v>0</v>
      </c>
      <c r="F9" s="55">
        <f t="shared" si="7"/>
        <v>0</v>
      </c>
      <c r="G9" s="55">
        <f t="shared" si="7"/>
        <v>0</v>
      </c>
      <c r="H9" s="55">
        <f t="shared" si="7"/>
        <v>0</v>
      </c>
      <c r="I9" s="55">
        <f t="shared" si="7"/>
        <v>0</v>
      </c>
      <c r="J9" s="55">
        <f t="shared" si="7"/>
        <v>0</v>
      </c>
      <c r="K9" s="55">
        <f t="shared" si="7"/>
        <v>0</v>
      </c>
      <c r="L9" s="55">
        <f t="shared" si="3"/>
        <v>0</v>
      </c>
      <c r="M9" s="64">
        <f t="shared" si="3"/>
        <v>0</v>
      </c>
      <c r="N9" s="64">
        <f t="shared" si="3"/>
        <v>0</v>
      </c>
      <c r="O9" s="64">
        <f t="shared" si="3"/>
        <v>0</v>
      </c>
      <c r="P9" s="64">
        <f t="shared" si="3"/>
        <v>0</v>
      </c>
      <c r="Q9" s="64">
        <f t="shared" si="3"/>
        <v>0</v>
      </c>
      <c r="R9" s="64">
        <f t="shared" si="3"/>
        <v>0</v>
      </c>
      <c r="S9" s="64">
        <f t="shared" si="3"/>
        <v>0</v>
      </c>
      <c r="T9" s="64">
        <v>0</v>
      </c>
      <c r="U9" s="64">
        <f t="shared" si="3"/>
        <v>0</v>
      </c>
      <c r="V9" s="64">
        <f t="shared" si="3"/>
        <v>0</v>
      </c>
      <c r="W9" s="64">
        <f t="shared" si="3"/>
        <v>0</v>
      </c>
      <c r="X9" s="64">
        <f t="shared" si="3"/>
        <v>0</v>
      </c>
      <c r="Y9" s="64">
        <f t="shared" si="3"/>
        <v>0</v>
      </c>
      <c r="Z9" s="64">
        <f t="shared" si="3"/>
        <v>0</v>
      </c>
      <c r="AA9" s="64">
        <f t="shared" si="3"/>
        <v>0</v>
      </c>
      <c r="AB9" s="64">
        <f t="shared" si="3"/>
        <v>0</v>
      </c>
      <c r="AC9" s="64">
        <f t="shared" si="3"/>
        <v>0</v>
      </c>
      <c r="AD9" s="64">
        <f t="shared" si="3"/>
        <v>0</v>
      </c>
      <c r="AE9" s="64">
        <f t="shared" si="3"/>
        <v>0</v>
      </c>
      <c r="AF9" s="64">
        <f t="shared" si="3"/>
        <v>0</v>
      </c>
      <c r="AG9" s="64">
        <f t="shared" si="3"/>
        <v>0</v>
      </c>
      <c r="AH9" s="64">
        <f t="shared" si="3"/>
        <v>0</v>
      </c>
      <c r="AI9" s="64">
        <f t="shared" si="3"/>
        <v>0</v>
      </c>
      <c r="AJ9" s="64">
        <f t="shared" si="3"/>
        <v>0</v>
      </c>
      <c r="AK9" s="64">
        <f t="shared" si="3"/>
        <v>0</v>
      </c>
      <c r="AL9" s="64">
        <f t="shared" si="3"/>
        <v>0</v>
      </c>
      <c r="AM9" s="64">
        <f t="shared" si="3"/>
        <v>0</v>
      </c>
      <c r="AN9" s="64">
        <f t="shared" si="3"/>
        <v>0</v>
      </c>
      <c r="AO9" s="64">
        <f t="shared" si="3"/>
        <v>0</v>
      </c>
      <c r="AP9" s="64">
        <f t="shared" si="3"/>
        <v>0</v>
      </c>
      <c r="AQ9" s="64">
        <f t="shared" si="3"/>
        <v>0</v>
      </c>
      <c r="AR9" s="64">
        <f t="shared" si="3"/>
        <v>0</v>
      </c>
      <c r="AS9" s="64">
        <f t="shared" si="3"/>
        <v>0</v>
      </c>
      <c r="AT9" s="64">
        <f t="shared" ref="AT9" si="9">SUM(AT18+AT27)</f>
        <v>0</v>
      </c>
      <c r="AU9" s="64">
        <f t="shared" si="5"/>
        <v>0</v>
      </c>
      <c r="AV9" s="64">
        <f t="shared" si="5"/>
        <v>0</v>
      </c>
      <c r="AW9" s="64">
        <f t="shared" si="5"/>
        <v>0</v>
      </c>
      <c r="AX9" s="64">
        <f t="shared" si="5"/>
        <v>0</v>
      </c>
      <c r="AY9" s="64">
        <f t="shared" si="5"/>
        <v>0</v>
      </c>
    </row>
    <row r="10" spans="1:51" s="114" customFormat="1" ht="12" x14ac:dyDescent="0.2">
      <c r="A10" s="52"/>
      <c r="B10" s="53" t="s">
        <v>6</v>
      </c>
      <c r="C10" s="54">
        <f t="shared" si="6"/>
        <v>20</v>
      </c>
      <c r="D10" s="55">
        <f t="shared" si="7"/>
        <v>0</v>
      </c>
      <c r="E10" s="55">
        <f t="shared" si="7"/>
        <v>0</v>
      </c>
      <c r="F10" s="55">
        <f t="shared" si="7"/>
        <v>2</v>
      </c>
      <c r="G10" s="55">
        <f t="shared" si="7"/>
        <v>1</v>
      </c>
      <c r="H10" s="55">
        <f t="shared" si="7"/>
        <v>1</v>
      </c>
      <c r="I10" s="55">
        <f t="shared" si="7"/>
        <v>0</v>
      </c>
      <c r="J10" s="55">
        <f t="shared" si="7"/>
        <v>0</v>
      </c>
      <c r="K10" s="55">
        <f t="shared" si="7"/>
        <v>1</v>
      </c>
      <c r="L10" s="55">
        <f t="shared" si="3"/>
        <v>0</v>
      </c>
      <c r="M10" s="64">
        <f t="shared" si="3"/>
        <v>0</v>
      </c>
      <c r="N10" s="64">
        <f t="shared" si="3"/>
        <v>0</v>
      </c>
      <c r="O10" s="64">
        <f t="shared" si="3"/>
        <v>1</v>
      </c>
      <c r="P10" s="64">
        <f t="shared" si="3"/>
        <v>0</v>
      </c>
      <c r="Q10" s="64">
        <f t="shared" si="3"/>
        <v>0</v>
      </c>
      <c r="R10" s="64">
        <f t="shared" si="3"/>
        <v>0</v>
      </c>
      <c r="S10" s="64">
        <f t="shared" si="3"/>
        <v>0</v>
      </c>
      <c r="T10" s="64">
        <v>1</v>
      </c>
      <c r="U10" s="64">
        <f t="shared" si="3"/>
        <v>0</v>
      </c>
      <c r="V10" s="64">
        <f t="shared" si="3"/>
        <v>0</v>
      </c>
      <c r="W10" s="64">
        <f t="shared" si="3"/>
        <v>0</v>
      </c>
      <c r="X10" s="64">
        <f t="shared" si="3"/>
        <v>0</v>
      </c>
      <c r="Y10" s="64">
        <f t="shared" si="3"/>
        <v>0</v>
      </c>
      <c r="Z10" s="64">
        <f t="shared" si="3"/>
        <v>1</v>
      </c>
      <c r="AA10" s="64">
        <f t="shared" si="3"/>
        <v>0</v>
      </c>
      <c r="AB10" s="64">
        <f t="shared" si="3"/>
        <v>0</v>
      </c>
      <c r="AC10" s="64">
        <f t="shared" si="3"/>
        <v>0</v>
      </c>
      <c r="AD10" s="64">
        <f t="shared" si="3"/>
        <v>0</v>
      </c>
      <c r="AE10" s="64">
        <f t="shared" si="3"/>
        <v>0</v>
      </c>
      <c r="AF10" s="64">
        <f t="shared" si="3"/>
        <v>0</v>
      </c>
      <c r="AG10" s="64">
        <f t="shared" si="3"/>
        <v>0</v>
      </c>
      <c r="AH10" s="64">
        <f t="shared" si="3"/>
        <v>0</v>
      </c>
      <c r="AI10" s="64">
        <f t="shared" si="3"/>
        <v>1</v>
      </c>
      <c r="AJ10" s="64">
        <f t="shared" si="3"/>
        <v>0</v>
      </c>
      <c r="AK10" s="64">
        <f t="shared" si="3"/>
        <v>2</v>
      </c>
      <c r="AL10" s="64">
        <f t="shared" si="3"/>
        <v>0</v>
      </c>
      <c r="AM10" s="64">
        <f t="shared" si="3"/>
        <v>0</v>
      </c>
      <c r="AN10" s="64">
        <f t="shared" si="3"/>
        <v>1</v>
      </c>
      <c r="AO10" s="64">
        <f t="shared" si="3"/>
        <v>0</v>
      </c>
      <c r="AP10" s="64">
        <f t="shared" si="3"/>
        <v>0</v>
      </c>
      <c r="AQ10" s="64">
        <f t="shared" si="3"/>
        <v>0</v>
      </c>
      <c r="AR10" s="64">
        <f t="shared" si="3"/>
        <v>0</v>
      </c>
      <c r="AS10" s="64">
        <f t="shared" si="3"/>
        <v>1</v>
      </c>
      <c r="AT10" s="64">
        <f t="shared" ref="AT10" si="10">SUM(AT19+AT28)</f>
        <v>1</v>
      </c>
      <c r="AU10" s="64">
        <f t="shared" si="5"/>
        <v>0</v>
      </c>
      <c r="AV10" s="64">
        <f t="shared" si="5"/>
        <v>2</v>
      </c>
      <c r="AW10" s="64">
        <f t="shared" si="5"/>
        <v>1</v>
      </c>
      <c r="AX10" s="64">
        <f t="shared" si="5"/>
        <v>1</v>
      </c>
      <c r="AY10" s="64">
        <f t="shared" si="5"/>
        <v>2</v>
      </c>
    </row>
    <row r="11" spans="1:51" s="114" customFormat="1" ht="12" x14ac:dyDescent="0.2">
      <c r="A11" s="52"/>
      <c r="B11" s="53" t="s">
        <v>7</v>
      </c>
      <c r="C11" s="54">
        <f t="shared" si="6"/>
        <v>214</v>
      </c>
      <c r="D11" s="55">
        <f t="shared" si="7"/>
        <v>0</v>
      </c>
      <c r="E11" s="55">
        <f t="shared" si="7"/>
        <v>2</v>
      </c>
      <c r="F11" s="55">
        <f t="shared" si="7"/>
        <v>3</v>
      </c>
      <c r="G11" s="55">
        <f t="shared" si="7"/>
        <v>2</v>
      </c>
      <c r="H11" s="55">
        <f t="shared" si="7"/>
        <v>9</v>
      </c>
      <c r="I11" s="55">
        <f t="shared" si="7"/>
        <v>11</v>
      </c>
      <c r="J11" s="55">
        <f t="shared" si="7"/>
        <v>6</v>
      </c>
      <c r="K11" s="55">
        <f t="shared" si="7"/>
        <v>6</v>
      </c>
      <c r="L11" s="55">
        <f t="shared" si="3"/>
        <v>2</v>
      </c>
      <c r="M11" s="64">
        <f t="shared" si="3"/>
        <v>5</v>
      </c>
      <c r="N11" s="64">
        <f t="shared" si="3"/>
        <v>2</v>
      </c>
      <c r="O11" s="64">
        <f t="shared" si="3"/>
        <v>1</v>
      </c>
      <c r="P11" s="64">
        <f t="shared" si="3"/>
        <v>2</v>
      </c>
      <c r="Q11" s="64">
        <f t="shared" si="3"/>
        <v>0</v>
      </c>
      <c r="R11" s="64">
        <f t="shared" si="3"/>
        <v>0</v>
      </c>
      <c r="S11" s="64">
        <f t="shared" si="3"/>
        <v>1</v>
      </c>
      <c r="T11" s="64">
        <v>1</v>
      </c>
      <c r="U11" s="64">
        <f t="shared" si="3"/>
        <v>0</v>
      </c>
      <c r="V11" s="64">
        <f t="shared" si="3"/>
        <v>0</v>
      </c>
      <c r="W11" s="64">
        <f t="shared" si="3"/>
        <v>0</v>
      </c>
      <c r="X11" s="64">
        <f t="shared" si="3"/>
        <v>1</v>
      </c>
      <c r="Y11" s="64">
        <f t="shared" si="3"/>
        <v>1</v>
      </c>
      <c r="Z11" s="64">
        <f t="shared" si="3"/>
        <v>0</v>
      </c>
      <c r="AA11" s="64">
        <f t="shared" si="3"/>
        <v>2</v>
      </c>
      <c r="AB11" s="64">
        <f t="shared" si="3"/>
        <v>0</v>
      </c>
      <c r="AC11" s="64">
        <f t="shared" si="3"/>
        <v>0</v>
      </c>
      <c r="AD11" s="64">
        <f t="shared" si="3"/>
        <v>0</v>
      </c>
      <c r="AE11" s="64">
        <f t="shared" si="3"/>
        <v>1</v>
      </c>
      <c r="AF11" s="64">
        <f t="shared" si="3"/>
        <v>0</v>
      </c>
      <c r="AG11" s="64">
        <f t="shared" si="3"/>
        <v>1</v>
      </c>
      <c r="AH11" s="64">
        <f t="shared" si="3"/>
        <v>0</v>
      </c>
      <c r="AI11" s="64">
        <f t="shared" si="3"/>
        <v>5</v>
      </c>
      <c r="AJ11" s="64">
        <f t="shared" si="3"/>
        <v>7</v>
      </c>
      <c r="AK11" s="64">
        <f t="shared" si="3"/>
        <v>6</v>
      </c>
      <c r="AL11" s="64">
        <f t="shared" si="3"/>
        <v>8</v>
      </c>
      <c r="AM11" s="64">
        <f t="shared" si="3"/>
        <v>3</v>
      </c>
      <c r="AN11" s="64">
        <f t="shared" si="3"/>
        <v>8</v>
      </c>
      <c r="AO11" s="64">
        <f t="shared" si="3"/>
        <v>14</v>
      </c>
      <c r="AP11" s="64">
        <f t="shared" si="3"/>
        <v>8</v>
      </c>
      <c r="AQ11" s="64">
        <f t="shared" si="3"/>
        <v>3</v>
      </c>
      <c r="AR11" s="64">
        <f t="shared" si="3"/>
        <v>8</v>
      </c>
      <c r="AS11" s="64">
        <f t="shared" si="3"/>
        <v>4</v>
      </c>
      <c r="AT11" s="64">
        <f t="shared" ref="AT11" si="11">SUM(AT20+AT29)</f>
        <v>17</v>
      </c>
      <c r="AU11" s="64">
        <f t="shared" si="5"/>
        <v>17</v>
      </c>
      <c r="AV11" s="64">
        <f t="shared" si="5"/>
        <v>12</v>
      </c>
      <c r="AW11" s="64">
        <f t="shared" si="5"/>
        <v>9</v>
      </c>
      <c r="AX11" s="64">
        <f t="shared" si="5"/>
        <v>14</v>
      </c>
      <c r="AY11" s="64">
        <f t="shared" si="5"/>
        <v>12</v>
      </c>
    </row>
    <row r="12" spans="1:51" s="114" customFormat="1" ht="12" x14ac:dyDescent="0.2">
      <c r="A12" s="52"/>
      <c r="B12" s="53" t="s">
        <v>8</v>
      </c>
      <c r="C12" s="54">
        <f t="shared" si="6"/>
        <v>384</v>
      </c>
      <c r="D12" s="55">
        <f t="shared" si="7"/>
        <v>0</v>
      </c>
      <c r="E12" s="55">
        <f t="shared" si="7"/>
        <v>3</v>
      </c>
      <c r="F12" s="55">
        <f t="shared" si="7"/>
        <v>13</v>
      </c>
      <c r="G12" s="55">
        <f t="shared" si="7"/>
        <v>17</v>
      </c>
      <c r="H12" s="55">
        <f t="shared" si="7"/>
        <v>11</v>
      </c>
      <c r="I12" s="55">
        <f t="shared" si="7"/>
        <v>17</v>
      </c>
      <c r="J12" s="55">
        <f t="shared" si="7"/>
        <v>15</v>
      </c>
      <c r="K12" s="55">
        <f t="shared" si="7"/>
        <v>6</v>
      </c>
      <c r="L12" s="55">
        <f t="shared" si="3"/>
        <v>7</v>
      </c>
      <c r="M12" s="64">
        <f t="shared" si="3"/>
        <v>5</v>
      </c>
      <c r="N12" s="64">
        <f t="shared" si="3"/>
        <v>4</v>
      </c>
      <c r="O12" s="64">
        <f t="shared" si="3"/>
        <v>4</v>
      </c>
      <c r="P12" s="64">
        <f t="shared" si="3"/>
        <v>3</v>
      </c>
      <c r="Q12" s="64">
        <f t="shared" si="3"/>
        <v>1</v>
      </c>
      <c r="R12" s="64">
        <f t="shared" si="3"/>
        <v>2</v>
      </c>
      <c r="S12" s="64">
        <f t="shared" si="3"/>
        <v>1</v>
      </c>
      <c r="T12" s="64">
        <v>1</v>
      </c>
      <c r="U12" s="64">
        <f>SUM(U21+U30)</f>
        <v>0</v>
      </c>
      <c r="V12" s="64">
        <f t="shared" si="3"/>
        <v>0</v>
      </c>
      <c r="W12" s="64">
        <f t="shared" si="3"/>
        <v>0</v>
      </c>
      <c r="X12" s="64">
        <f t="shared" si="3"/>
        <v>1</v>
      </c>
      <c r="Y12" s="64">
        <f t="shared" si="3"/>
        <v>0</v>
      </c>
      <c r="Z12" s="64">
        <f t="shared" si="3"/>
        <v>3</v>
      </c>
      <c r="AA12" s="64">
        <f t="shared" si="3"/>
        <v>0</v>
      </c>
      <c r="AB12" s="64">
        <f t="shared" si="3"/>
        <v>0</v>
      </c>
      <c r="AC12" s="64">
        <f t="shared" si="3"/>
        <v>4</v>
      </c>
      <c r="AD12" s="64">
        <f t="shared" si="3"/>
        <v>3</v>
      </c>
      <c r="AE12" s="64">
        <f t="shared" si="3"/>
        <v>2</v>
      </c>
      <c r="AF12" s="64">
        <f t="shared" si="3"/>
        <v>0</v>
      </c>
      <c r="AG12" s="64">
        <f t="shared" si="3"/>
        <v>2</v>
      </c>
      <c r="AH12" s="64">
        <f t="shared" si="3"/>
        <v>3</v>
      </c>
      <c r="AI12" s="64">
        <f t="shared" si="3"/>
        <v>8</v>
      </c>
      <c r="AJ12" s="64">
        <f t="shared" si="3"/>
        <v>9</v>
      </c>
      <c r="AK12" s="64">
        <f t="shared" si="3"/>
        <v>10</v>
      </c>
      <c r="AL12" s="64">
        <f t="shared" si="3"/>
        <v>13</v>
      </c>
      <c r="AM12" s="64">
        <f t="shared" si="3"/>
        <v>21</v>
      </c>
      <c r="AN12" s="64">
        <f t="shared" si="3"/>
        <v>12</v>
      </c>
      <c r="AO12" s="64">
        <f t="shared" si="3"/>
        <v>12</v>
      </c>
      <c r="AP12" s="64">
        <f t="shared" si="3"/>
        <v>11</v>
      </c>
      <c r="AQ12" s="64">
        <f t="shared" si="3"/>
        <v>10</v>
      </c>
      <c r="AR12" s="64">
        <f t="shared" si="3"/>
        <v>14</v>
      </c>
      <c r="AS12" s="64">
        <f t="shared" si="3"/>
        <v>14</v>
      </c>
      <c r="AT12" s="64">
        <f t="shared" ref="AT12" si="12">SUM(AT21+AT30)</f>
        <v>17</v>
      </c>
      <c r="AU12" s="64">
        <f t="shared" si="5"/>
        <v>27</v>
      </c>
      <c r="AV12" s="64">
        <f t="shared" si="5"/>
        <v>22</v>
      </c>
      <c r="AW12" s="64">
        <f t="shared" si="5"/>
        <v>21</v>
      </c>
      <c r="AX12" s="64">
        <f t="shared" si="5"/>
        <v>19</v>
      </c>
      <c r="AY12" s="64">
        <f t="shared" si="5"/>
        <v>16</v>
      </c>
    </row>
    <row r="13" spans="1:51" s="114" customFormat="1" ht="12" x14ac:dyDescent="0.2">
      <c r="A13" s="52"/>
      <c r="B13" s="58" t="s">
        <v>9</v>
      </c>
      <c r="C13" s="54">
        <f t="shared" si="6"/>
        <v>914</v>
      </c>
      <c r="D13" s="55">
        <f t="shared" si="7"/>
        <v>1</v>
      </c>
      <c r="E13" s="55">
        <f t="shared" si="7"/>
        <v>2</v>
      </c>
      <c r="F13" s="55">
        <f t="shared" si="7"/>
        <v>18</v>
      </c>
      <c r="G13" s="55">
        <f t="shared" si="7"/>
        <v>32</v>
      </c>
      <c r="H13" s="55">
        <f t="shared" si="7"/>
        <v>37</v>
      </c>
      <c r="I13" s="55">
        <f t="shared" si="7"/>
        <v>37</v>
      </c>
      <c r="J13" s="55">
        <f t="shared" si="7"/>
        <v>37</v>
      </c>
      <c r="K13" s="55">
        <f t="shared" si="7"/>
        <v>33</v>
      </c>
      <c r="L13" s="55">
        <f t="shared" si="3"/>
        <v>24</v>
      </c>
      <c r="M13" s="64">
        <f t="shared" si="3"/>
        <v>12</v>
      </c>
      <c r="N13" s="64">
        <f t="shared" si="3"/>
        <v>20</v>
      </c>
      <c r="O13" s="64">
        <f t="shared" si="3"/>
        <v>7</v>
      </c>
      <c r="P13" s="64">
        <f t="shared" si="3"/>
        <v>7</v>
      </c>
      <c r="Q13" s="64">
        <f t="shared" si="3"/>
        <v>6</v>
      </c>
      <c r="R13" s="64">
        <f t="shared" si="3"/>
        <v>4</v>
      </c>
      <c r="S13" s="64">
        <f t="shared" si="3"/>
        <v>3</v>
      </c>
      <c r="T13" s="64">
        <v>3</v>
      </c>
      <c r="U13" s="64">
        <f>SUM(U22+U31)</f>
        <v>0</v>
      </c>
      <c r="V13" s="64">
        <f t="shared" si="3"/>
        <v>2</v>
      </c>
      <c r="W13" s="64">
        <f t="shared" si="3"/>
        <v>0</v>
      </c>
      <c r="X13" s="64">
        <f t="shared" si="3"/>
        <v>1</v>
      </c>
      <c r="Y13" s="64">
        <f t="shared" si="3"/>
        <v>0</v>
      </c>
      <c r="Z13" s="64">
        <f t="shared" si="3"/>
        <v>0</v>
      </c>
      <c r="AA13" s="64">
        <f t="shared" si="3"/>
        <v>2</v>
      </c>
      <c r="AB13" s="64">
        <f t="shared" si="3"/>
        <v>2</v>
      </c>
      <c r="AC13" s="64">
        <f t="shared" si="3"/>
        <v>1</v>
      </c>
      <c r="AD13" s="64">
        <f t="shared" si="3"/>
        <v>2</v>
      </c>
      <c r="AE13" s="64">
        <f t="shared" si="3"/>
        <v>4</v>
      </c>
      <c r="AF13" s="64">
        <f t="shared" si="3"/>
        <v>1</v>
      </c>
      <c r="AG13" s="64">
        <f t="shared" si="3"/>
        <v>5</v>
      </c>
      <c r="AH13" s="64">
        <f t="shared" si="3"/>
        <v>9</v>
      </c>
      <c r="AI13" s="64">
        <f t="shared" si="3"/>
        <v>12</v>
      </c>
      <c r="AJ13" s="64">
        <f t="shared" si="3"/>
        <v>20</v>
      </c>
      <c r="AK13" s="64">
        <f t="shared" si="3"/>
        <v>34</v>
      </c>
      <c r="AL13" s="64">
        <f t="shared" si="3"/>
        <v>31</v>
      </c>
      <c r="AM13" s="64">
        <f t="shared" si="3"/>
        <v>34</v>
      </c>
      <c r="AN13" s="64">
        <f t="shared" si="3"/>
        <v>25</v>
      </c>
      <c r="AO13" s="64">
        <f t="shared" si="3"/>
        <v>31</v>
      </c>
      <c r="AP13" s="64">
        <f t="shared" si="3"/>
        <v>33</v>
      </c>
      <c r="AQ13" s="64">
        <f t="shared" si="3"/>
        <v>40</v>
      </c>
      <c r="AR13" s="64">
        <f t="shared" si="3"/>
        <v>22</v>
      </c>
      <c r="AS13" s="64">
        <f t="shared" si="3"/>
        <v>34</v>
      </c>
      <c r="AT13" s="64">
        <f t="shared" ref="AT13" si="13">SUM(AT22+AT31)</f>
        <v>50</v>
      </c>
      <c r="AU13" s="64">
        <f t="shared" si="5"/>
        <v>52</v>
      </c>
      <c r="AV13" s="64">
        <f t="shared" si="5"/>
        <v>65</v>
      </c>
      <c r="AW13" s="64">
        <f t="shared" si="5"/>
        <v>47</v>
      </c>
      <c r="AX13" s="64">
        <f t="shared" si="5"/>
        <v>43</v>
      </c>
      <c r="AY13" s="64">
        <f t="shared" si="5"/>
        <v>29</v>
      </c>
    </row>
    <row r="14" spans="1:51" s="114" customFormat="1" ht="12" x14ac:dyDescent="0.2">
      <c r="A14" s="59"/>
      <c r="B14" s="60" t="s">
        <v>10</v>
      </c>
      <c r="C14" s="61">
        <f t="shared" si="6"/>
        <v>1141</v>
      </c>
      <c r="D14" s="62">
        <f t="shared" si="7"/>
        <v>0</v>
      </c>
      <c r="E14" s="62">
        <f t="shared" si="7"/>
        <v>2</v>
      </c>
      <c r="F14" s="62">
        <f t="shared" si="7"/>
        <v>19</v>
      </c>
      <c r="G14" s="62">
        <f t="shared" si="7"/>
        <v>24</v>
      </c>
      <c r="H14" s="62">
        <f t="shared" si="7"/>
        <v>43</v>
      </c>
      <c r="I14" s="62">
        <f t="shared" si="7"/>
        <v>63</v>
      </c>
      <c r="J14" s="62">
        <f t="shared" si="7"/>
        <v>66</v>
      </c>
      <c r="K14" s="62">
        <f t="shared" si="7"/>
        <v>38</v>
      </c>
      <c r="L14" s="62">
        <f t="shared" si="3"/>
        <v>41</v>
      </c>
      <c r="M14" s="65">
        <f t="shared" si="3"/>
        <v>31</v>
      </c>
      <c r="N14" s="65">
        <f t="shared" si="3"/>
        <v>23</v>
      </c>
      <c r="O14" s="65">
        <f t="shared" si="3"/>
        <v>7</v>
      </c>
      <c r="P14" s="65">
        <f t="shared" si="3"/>
        <v>9</v>
      </c>
      <c r="Q14" s="65">
        <f t="shared" si="3"/>
        <v>10</v>
      </c>
      <c r="R14" s="65">
        <f t="shared" si="3"/>
        <v>6</v>
      </c>
      <c r="S14" s="65">
        <f t="shared" si="3"/>
        <v>6</v>
      </c>
      <c r="T14" s="65">
        <v>3</v>
      </c>
      <c r="U14" s="65">
        <f>SUM(U23+U32)</f>
        <v>2</v>
      </c>
      <c r="V14" s="65">
        <f t="shared" si="3"/>
        <v>5</v>
      </c>
      <c r="W14" s="65">
        <f t="shared" si="3"/>
        <v>1</v>
      </c>
      <c r="X14" s="65">
        <f t="shared" si="3"/>
        <v>2</v>
      </c>
      <c r="Y14" s="65">
        <f t="shared" si="3"/>
        <v>3</v>
      </c>
      <c r="Z14" s="65">
        <f t="shared" si="3"/>
        <v>2</v>
      </c>
      <c r="AA14" s="65">
        <f t="shared" si="3"/>
        <v>0</v>
      </c>
      <c r="AB14" s="65">
        <f t="shared" si="3"/>
        <v>1</v>
      </c>
      <c r="AC14" s="65">
        <f t="shared" si="3"/>
        <v>2</v>
      </c>
      <c r="AD14" s="65">
        <f t="shared" si="3"/>
        <v>3</v>
      </c>
      <c r="AE14" s="65">
        <f t="shared" si="3"/>
        <v>2</v>
      </c>
      <c r="AF14" s="65">
        <f t="shared" si="3"/>
        <v>1</v>
      </c>
      <c r="AG14" s="65">
        <f t="shared" ref="AG14:AS14" si="14">SUM(AG23+AG32)</f>
        <v>3</v>
      </c>
      <c r="AH14" s="65">
        <f t="shared" si="14"/>
        <v>5</v>
      </c>
      <c r="AI14" s="65">
        <f t="shared" si="14"/>
        <v>16</v>
      </c>
      <c r="AJ14" s="65">
        <f t="shared" si="14"/>
        <v>15</v>
      </c>
      <c r="AK14" s="65">
        <f t="shared" si="14"/>
        <v>30</v>
      </c>
      <c r="AL14" s="65">
        <f t="shared" si="14"/>
        <v>44</v>
      </c>
      <c r="AM14" s="65">
        <f t="shared" si="14"/>
        <v>42</v>
      </c>
      <c r="AN14" s="65">
        <f t="shared" si="14"/>
        <v>35</v>
      </c>
      <c r="AO14" s="64">
        <f t="shared" si="14"/>
        <v>41</v>
      </c>
      <c r="AP14" s="64">
        <f t="shared" si="14"/>
        <v>35</v>
      </c>
      <c r="AQ14" s="64">
        <f t="shared" si="14"/>
        <v>29</v>
      </c>
      <c r="AR14" s="64">
        <f t="shared" si="14"/>
        <v>44</v>
      </c>
      <c r="AS14" s="64">
        <f t="shared" si="14"/>
        <v>41</v>
      </c>
      <c r="AT14" s="64">
        <f t="shared" ref="AT14" si="15">SUM(AT23+AT32)</f>
        <v>60</v>
      </c>
      <c r="AU14" s="64">
        <f t="shared" si="5"/>
        <v>57</v>
      </c>
      <c r="AV14" s="64">
        <f t="shared" si="5"/>
        <v>81</v>
      </c>
      <c r="AW14" s="64">
        <f t="shared" si="5"/>
        <v>59</v>
      </c>
      <c r="AX14" s="64">
        <f t="shared" si="5"/>
        <v>49</v>
      </c>
      <c r="AY14" s="64">
        <f t="shared" si="5"/>
        <v>40</v>
      </c>
    </row>
    <row r="15" spans="1:51" s="114" customFormat="1" ht="12" x14ac:dyDescent="0.2">
      <c r="A15" s="49" t="s">
        <v>59</v>
      </c>
      <c r="B15" s="50" t="s">
        <v>43</v>
      </c>
      <c r="C15" s="51">
        <f>SUM(C16:C23)</f>
        <v>1350</v>
      </c>
      <c r="D15" s="201">
        <f>SUM(D16:D23)</f>
        <v>1</v>
      </c>
      <c r="E15" s="201">
        <f t="shared" ref="E15:Q15" si="16">SUM(E16:E23)</f>
        <v>4</v>
      </c>
      <c r="F15" s="201">
        <f t="shared" si="16"/>
        <v>27</v>
      </c>
      <c r="G15" s="201">
        <f t="shared" si="16"/>
        <v>42</v>
      </c>
      <c r="H15" s="201">
        <f t="shared" si="16"/>
        <v>57</v>
      </c>
      <c r="I15" s="201">
        <f t="shared" si="16"/>
        <v>55</v>
      </c>
      <c r="J15" s="201">
        <f t="shared" si="16"/>
        <v>63</v>
      </c>
      <c r="K15" s="201">
        <f t="shared" si="16"/>
        <v>40</v>
      </c>
      <c r="L15" s="201">
        <f t="shared" si="16"/>
        <v>33</v>
      </c>
      <c r="M15" s="66">
        <f t="shared" si="16"/>
        <v>27</v>
      </c>
      <c r="N15" s="66">
        <f t="shared" si="16"/>
        <v>23</v>
      </c>
      <c r="O15" s="66">
        <f t="shared" si="16"/>
        <v>11</v>
      </c>
      <c r="P15" s="66">
        <f t="shared" si="16"/>
        <v>11</v>
      </c>
      <c r="Q15" s="66">
        <f t="shared" si="16"/>
        <v>10</v>
      </c>
      <c r="R15" s="66">
        <f>SUM(R16:R23)</f>
        <v>5</v>
      </c>
      <c r="S15" s="66">
        <f>SUM(S16:S23)</f>
        <v>7</v>
      </c>
      <c r="T15" s="66">
        <v>3</v>
      </c>
      <c r="U15" s="66">
        <f t="shared" ref="U15:AS15" si="17">SUM(U16:U23)</f>
        <v>1</v>
      </c>
      <c r="V15" s="66">
        <f t="shared" si="17"/>
        <v>5</v>
      </c>
      <c r="W15" s="66">
        <f t="shared" si="17"/>
        <v>1</v>
      </c>
      <c r="X15" s="66">
        <f t="shared" si="17"/>
        <v>3</v>
      </c>
      <c r="Y15" s="66">
        <f t="shared" si="17"/>
        <v>2</v>
      </c>
      <c r="Z15" s="66">
        <f t="shared" si="17"/>
        <v>3</v>
      </c>
      <c r="AA15" s="66">
        <f t="shared" si="17"/>
        <v>3</v>
      </c>
      <c r="AB15" s="66">
        <f t="shared" si="17"/>
        <v>3</v>
      </c>
      <c r="AC15" s="66">
        <f t="shared" si="17"/>
        <v>6</v>
      </c>
      <c r="AD15" s="66">
        <f t="shared" si="17"/>
        <v>4</v>
      </c>
      <c r="AE15" s="66">
        <f t="shared" si="17"/>
        <v>7</v>
      </c>
      <c r="AF15" s="66">
        <f t="shared" si="17"/>
        <v>1</v>
      </c>
      <c r="AG15" s="66">
        <f t="shared" si="17"/>
        <v>7</v>
      </c>
      <c r="AH15" s="66">
        <f t="shared" si="17"/>
        <v>10</v>
      </c>
      <c r="AI15" s="66">
        <f t="shared" si="17"/>
        <v>19</v>
      </c>
      <c r="AJ15" s="66">
        <f t="shared" si="17"/>
        <v>27</v>
      </c>
      <c r="AK15" s="66">
        <f t="shared" si="17"/>
        <v>47</v>
      </c>
      <c r="AL15" s="66">
        <f t="shared" si="17"/>
        <v>41</v>
      </c>
      <c r="AM15" s="66">
        <f t="shared" si="17"/>
        <v>50</v>
      </c>
      <c r="AN15" s="66">
        <f t="shared" si="17"/>
        <v>37</v>
      </c>
      <c r="AO15" s="66">
        <f t="shared" si="17"/>
        <v>41</v>
      </c>
      <c r="AP15" s="66">
        <f t="shared" si="17"/>
        <v>44</v>
      </c>
      <c r="AQ15" s="66">
        <f t="shared" si="17"/>
        <v>40</v>
      </c>
      <c r="AR15" s="66">
        <f t="shared" si="17"/>
        <v>44</v>
      </c>
      <c r="AS15" s="66">
        <f t="shared" si="17"/>
        <v>45</v>
      </c>
      <c r="AT15" s="66">
        <f t="shared" ref="AT15" si="18">SUM(AT16:AT23)</f>
        <v>78</v>
      </c>
      <c r="AU15" s="66">
        <f>SUM(AU16:AU23)</f>
        <v>83</v>
      </c>
      <c r="AV15" s="66">
        <f>SUM(AV16:AV23)</f>
        <v>86</v>
      </c>
      <c r="AW15" s="66">
        <f>SUM(AW16:AW23)</f>
        <v>72</v>
      </c>
      <c r="AX15" s="66">
        <f>SUM(AX16:AX23)</f>
        <v>67</v>
      </c>
      <c r="AY15" s="66">
        <f>SUM(AY16:AY23)</f>
        <v>54</v>
      </c>
    </row>
    <row r="16" spans="1:51" s="114" customFormat="1" ht="12" x14ac:dyDescent="0.2">
      <c r="A16" s="52"/>
      <c r="B16" s="53" t="s">
        <v>58</v>
      </c>
      <c r="C16" s="54">
        <f t="shared" ref="C16:C23" si="19">SUM(D16:AY16)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c r="AW16" s="64">
        <v>0</v>
      </c>
      <c r="AX16" s="64">
        <v>0</v>
      </c>
      <c r="AY16" s="64">
        <v>0</v>
      </c>
    </row>
    <row r="17" spans="1:51" s="114" customFormat="1" ht="12" x14ac:dyDescent="0.2">
      <c r="A17" s="52"/>
      <c r="B17" s="56" t="s">
        <v>84</v>
      </c>
      <c r="C17" s="54">
        <f t="shared" si="19"/>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c r="AW17" s="64">
        <v>0</v>
      </c>
      <c r="AX17" s="64">
        <v>0</v>
      </c>
      <c r="AY17" s="64">
        <v>0</v>
      </c>
    </row>
    <row r="18" spans="1:51" s="114" customFormat="1" ht="12" x14ac:dyDescent="0.2">
      <c r="A18" s="52"/>
      <c r="B18" s="57" t="s">
        <v>5</v>
      </c>
      <c r="C18" s="54">
        <f t="shared" si="19"/>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c r="AW18" s="64">
        <v>0</v>
      </c>
      <c r="AX18" s="64">
        <v>0</v>
      </c>
      <c r="AY18" s="64">
        <v>0</v>
      </c>
    </row>
    <row r="19" spans="1:51" s="114" customFormat="1" ht="12" x14ac:dyDescent="0.2">
      <c r="A19" s="52"/>
      <c r="B19" s="53" t="s">
        <v>6</v>
      </c>
      <c r="C19" s="54">
        <f t="shared" si="19"/>
        <v>8</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c r="AW19" s="64">
        <v>0</v>
      </c>
      <c r="AX19" s="64">
        <v>1</v>
      </c>
      <c r="AY19" s="64">
        <v>1</v>
      </c>
    </row>
    <row r="20" spans="1:51" s="114" customFormat="1" ht="12" x14ac:dyDescent="0.2">
      <c r="A20" s="52"/>
      <c r="B20" s="53" t="s">
        <v>7</v>
      </c>
      <c r="C20" s="54">
        <f t="shared" si="19"/>
        <v>129</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c r="AW20" s="64">
        <v>6</v>
      </c>
      <c r="AX20" s="64">
        <v>8</v>
      </c>
      <c r="AY20" s="64">
        <v>7</v>
      </c>
    </row>
    <row r="21" spans="1:51" s="114" customFormat="1" ht="12" x14ac:dyDescent="0.2">
      <c r="A21" s="52"/>
      <c r="B21" s="53" t="s">
        <v>8</v>
      </c>
      <c r="C21" s="54">
        <f t="shared" si="19"/>
        <v>232</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c r="AW21" s="64">
        <v>9</v>
      </c>
      <c r="AX21" s="64">
        <v>13</v>
      </c>
      <c r="AY21" s="64">
        <v>9</v>
      </c>
    </row>
    <row r="22" spans="1:51" s="114" customFormat="1" ht="12" x14ac:dyDescent="0.2">
      <c r="A22" s="52"/>
      <c r="B22" s="58" t="s">
        <v>9</v>
      </c>
      <c r="C22" s="54">
        <f t="shared" si="19"/>
        <v>516</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c r="AW22" s="64">
        <v>32</v>
      </c>
      <c r="AX22" s="64">
        <v>28</v>
      </c>
      <c r="AY22" s="64">
        <v>16</v>
      </c>
    </row>
    <row r="23" spans="1:51" s="114" customFormat="1" ht="12" x14ac:dyDescent="0.2">
      <c r="A23" s="59"/>
      <c r="B23" s="60" t="s">
        <v>10</v>
      </c>
      <c r="C23" s="61">
        <f t="shared" si="19"/>
        <v>465</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c r="AW23" s="64">
        <v>25</v>
      </c>
      <c r="AX23" s="64">
        <v>17</v>
      </c>
      <c r="AY23" s="64">
        <v>21</v>
      </c>
    </row>
    <row r="24" spans="1:51" s="114" customFormat="1" ht="12" x14ac:dyDescent="0.2">
      <c r="A24" s="49" t="s">
        <v>12</v>
      </c>
      <c r="B24" s="151" t="s">
        <v>43</v>
      </c>
      <c r="C24" s="51">
        <f>SUM(C25:C32)</f>
        <v>1323</v>
      </c>
      <c r="D24" s="51">
        <f t="shared" ref="D24:AY24" si="20">SUM(D25:D32)</f>
        <v>0</v>
      </c>
      <c r="E24" s="51">
        <f t="shared" si="20"/>
        <v>5</v>
      </c>
      <c r="F24" s="51">
        <f t="shared" si="20"/>
        <v>28</v>
      </c>
      <c r="G24" s="51">
        <f t="shared" si="20"/>
        <v>34</v>
      </c>
      <c r="H24" s="51">
        <f t="shared" si="20"/>
        <v>44</v>
      </c>
      <c r="I24" s="51">
        <f t="shared" si="20"/>
        <v>73</v>
      </c>
      <c r="J24" s="51">
        <f t="shared" si="20"/>
        <v>61</v>
      </c>
      <c r="K24" s="51">
        <f t="shared" si="20"/>
        <v>44</v>
      </c>
      <c r="L24" s="51">
        <f t="shared" si="20"/>
        <v>41</v>
      </c>
      <c r="M24" s="51">
        <f t="shared" si="20"/>
        <v>26</v>
      </c>
      <c r="N24" s="51">
        <f t="shared" si="20"/>
        <v>26</v>
      </c>
      <c r="O24" s="51">
        <f t="shared" si="20"/>
        <v>9</v>
      </c>
      <c r="P24" s="51">
        <f t="shared" si="20"/>
        <v>10</v>
      </c>
      <c r="Q24" s="51">
        <f t="shared" si="20"/>
        <v>7</v>
      </c>
      <c r="R24" s="51">
        <f t="shared" si="20"/>
        <v>7</v>
      </c>
      <c r="S24" s="51">
        <f t="shared" si="20"/>
        <v>4</v>
      </c>
      <c r="T24" s="51">
        <f t="shared" si="20"/>
        <v>6</v>
      </c>
      <c r="U24" s="51">
        <f t="shared" si="20"/>
        <v>1</v>
      </c>
      <c r="V24" s="51">
        <f t="shared" si="20"/>
        <v>2</v>
      </c>
      <c r="W24" s="51">
        <f t="shared" si="20"/>
        <v>0</v>
      </c>
      <c r="X24" s="51">
        <f t="shared" si="20"/>
        <v>2</v>
      </c>
      <c r="Y24" s="51">
        <f t="shared" si="20"/>
        <v>2</v>
      </c>
      <c r="Z24" s="51">
        <f t="shared" si="20"/>
        <v>3</v>
      </c>
      <c r="AA24" s="51">
        <f t="shared" si="20"/>
        <v>1</v>
      </c>
      <c r="AB24" s="51">
        <f t="shared" si="20"/>
        <v>0</v>
      </c>
      <c r="AC24" s="51">
        <f t="shared" si="20"/>
        <v>1</v>
      </c>
      <c r="AD24" s="51">
        <f t="shared" si="20"/>
        <v>4</v>
      </c>
      <c r="AE24" s="51">
        <f t="shared" si="20"/>
        <v>2</v>
      </c>
      <c r="AF24" s="51">
        <f t="shared" si="20"/>
        <v>1</v>
      </c>
      <c r="AG24" s="51">
        <f t="shared" si="20"/>
        <v>4</v>
      </c>
      <c r="AH24" s="51">
        <f t="shared" si="20"/>
        <v>7</v>
      </c>
      <c r="AI24" s="51">
        <f t="shared" si="20"/>
        <v>23</v>
      </c>
      <c r="AJ24" s="51">
        <f t="shared" si="20"/>
        <v>24</v>
      </c>
      <c r="AK24" s="51">
        <f t="shared" si="20"/>
        <v>35</v>
      </c>
      <c r="AL24" s="51">
        <f t="shared" si="20"/>
        <v>55</v>
      </c>
      <c r="AM24" s="51">
        <f t="shared" si="20"/>
        <v>50</v>
      </c>
      <c r="AN24" s="51">
        <f t="shared" si="20"/>
        <v>44</v>
      </c>
      <c r="AO24" s="51">
        <f t="shared" si="20"/>
        <v>57</v>
      </c>
      <c r="AP24" s="51">
        <f t="shared" si="20"/>
        <v>43</v>
      </c>
      <c r="AQ24" s="51">
        <f t="shared" si="20"/>
        <v>42</v>
      </c>
      <c r="AR24" s="51">
        <f t="shared" si="20"/>
        <v>44</v>
      </c>
      <c r="AS24" s="51">
        <f t="shared" si="20"/>
        <v>49</v>
      </c>
      <c r="AT24" s="51">
        <f t="shared" si="20"/>
        <v>67</v>
      </c>
      <c r="AU24" s="51">
        <f t="shared" si="20"/>
        <v>70</v>
      </c>
      <c r="AV24" s="51">
        <f t="shared" si="20"/>
        <v>96</v>
      </c>
      <c r="AW24" s="51">
        <f t="shared" si="20"/>
        <v>65</v>
      </c>
      <c r="AX24" s="51">
        <f t="shared" si="20"/>
        <v>59</v>
      </c>
      <c r="AY24" s="51">
        <f t="shared" si="20"/>
        <v>45</v>
      </c>
    </row>
    <row r="25" spans="1:51" s="114" customFormat="1" ht="12" x14ac:dyDescent="0.2">
      <c r="A25" s="52"/>
      <c r="B25" s="152" t="s">
        <v>58</v>
      </c>
      <c r="C25" s="54">
        <f t="shared" ref="C25:C32" si="21">SUM(D25:AY25)</f>
        <v>0</v>
      </c>
      <c r="D25" s="54">
        <f t="shared" ref="D25" si="22">SUM(E25:AY25)</f>
        <v>0</v>
      </c>
      <c r="E25" s="54">
        <f t="shared" ref="E25" si="23">SUM(F25:AZ25)</f>
        <v>0</v>
      </c>
      <c r="F25" s="54">
        <f t="shared" ref="F25" si="24">SUM(G25:BA25)</f>
        <v>0</v>
      </c>
      <c r="G25" s="54">
        <f t="shared" ref="G25" si="25">SUM(H25:BB25)</f>
        <v>0</v>
      </c>
      <c r="H25" s="54">
        <f t="shared" ref="H25" si="26">SUM(I25:BC25)</f>
        <v>0</v>
      </c>
      <c r="I25" s="54">
        <f t="shared" ref="I25" si="27">SUM(J25:BD25)</f>
        <v>0</v>
      </c>
      <c r="J25" s="54">
        <f t="shared" ref="J25" si="28">SUM(K25:BE25)</f>
        <v>0</v>
      </c>
      <c r="K25" s="54">
        <f t="shared" ref="K25" si="29">SUM(L25:BF25)</f>
        <v>0</v>
      </c>
      <c r="L25" s="54">
        <f t="shared" ref="L25" si="30">SUM(M25:BG25)</f>
        <v>0</v>
      </c>
      <c r="M25" s="54">
        <f t="shared" ref="M25" si="31">SUM(N25:BH25)</f>
        <v>0</v>
      </c>
      <c r="N25" s="54">
        <f t="shared" ref="N25" si="32">SUM(O25:BI25)</f>
        <v>0</v>
      </c>
      <c r="O25" s="54">
        <f t="shared" ref="O25" si="33">SUM(P25:BJ25)</f>
        <v>0</v>
      </c>
      <c r="P25" s="54">
        <f t="shared" ref="P25" si="34">SUM(Q25:BK25)</f>
        <v>0</v>
      </c>
      <c r="Q25" s="54">
        <f t="shared" ref="Q25" si="35">SUM(R25:BL25)</f>
        <v>0</v>
      </c>
      <c r="R25" s="54">
        <f t="shared" ref="R25" si="36">SUM(S25:BM25)</f>
        <v>0</v>
      </c>
      <c r="S25" s="54">
        <f t="shared" ref="S25" si="37">SUM(T25:BN25)</f>
        <v>0</v>
      </c>
      <c r="T25" s="54">
        <f t="shared" ref="T25" si="38">SUM(U25:BO25)</f>
        <v>0</v>
      </c>
      <c r="U25" s="54">
        <f t="shared" ref="U25" si="39">SUM(V25:BP25)</f>
        <v>0</v>
      </c>
      <c r="V25" s="54">
        <f t="shared" ref="V25" si="40">SUM(W25:BQ25)</f>
        <v>0</v>
      </c>
      <c r="W25" s="54">
        <f t="shared" ref="W25" si="41">SUM(X25:BR25)</f>
        <v>0</v>
      </c>
      <c r="X25" s="54">
        <f t="shared" ref="X25" si="42">SUM(Y25:BS25)</f>
        <v>0</v>
      </c>
      <c r="Y25" s="54">
        <f t="shared" ref="Y25" si="43">SUM(Z25:BT25)</f>
        <v>0</v>
      </c>
      <c r="Z25" s="54">
        <f t="shared" ref="Z25" si="44">SUM(AA25:BU25)</f>
        <v>0</v>
      </c>
      <c r="AA25" s="54">
        <f t="shared" ref="AA25" si="45">SUM(AB25:BV25)</f>
        <v>0</v>
      </c>
      <c r="AB25" s="54">
        <f t="shared" ref="AB25" si="46">SUM(AC25:BW25)</f>
        <v>0</v>
      </c>
      <c r="AC25" s="54">
        <f t="shared" ref="AC25" si="47">SUM(AD25:BX25)</f>
        <v>0</v>
      </c>
      <c r="AD25" s="54">
        <f t="shared" ref="AD25" si="48">SUM(AE25:BY25)</f>
        <v>0</v>
      </c>
      <c r="AE25" s="54">
        <f t="shared" ref="AE25" si="49">SUM(AF25:BZ25)</f>
        <v>0</v>
      </c>
      <c r="AF25" s="54">
        <f t="shared" ref="AF25" si="50">SUM(AG25:CA25)</f>
        <v>0</v>
      </c>
      <c r="AG25" s="54">
        <f t="shared" ref="AG25" si="51">SUM(AH25:CB25)</f>
        <v>0</v>
      </c>
      <c r="AH25" s="54">
        <f t="shared" ref="AH25" si="52">SUM(AI25:CC25)</f>
        <v>0</v>
      </c>
      <c r="AI25" s="54">
        <f t="shared" ref="AI25" si="53">SUM(AJ25:CD25)</f>
        <v>0</v>
      </c>
      <c r="AJ25" s="54">
        <f t="shared" ref="AJ25" si="54">SUM(AK25:CE25)</f>
        <v>0</v>
      </c>
      <c r="AK25" s="54">
        <f t="shared" ref="AK25" si="55">SUM(AL25:CF25)</f>
        <v>0</v>
      </c>
      <c r="AL25" s="54">
        <f t="shared" ref="AL25" si="56">SUM(AM25:CG25)</f>
        <v>0</v>
      </c>
      <c r="AM25" s="54">
        <f t="shared" ref="AM25" si="57">SUM(AN25:CH25)</f>
        <v>0</v>
      </c>
      <c r="AN25" s="54">
        <f t="shared" ref="AN25" si="58">SUM(AO25:CI25)</f>
        <v>0</v>
      </c>
      <c r="AO25" s="54">
        <f t="shared" ref="AO25" si="59">SUM(AP25:CJ25)</f>
        <v>0</v>
      </c>
      <c r="AP25" s="54">
        <f t="shared" ref="AP25" si="60">SUM(AQ25:CK25)</f>
        <v>0</v>
      </c>
      <c r="AQ25" s="54">
        <f t="shared" ref="AQ25" si="61">SUM(AR25:CL25)</f>
        <v>0</v>
      </c>
      <c r="AR25" s="54">
        <f t="shared" ref="AR25" si="62">SUM(AS25:CM25)</f>
        <v>0</v>
      </c>
      <c r="AS25" s="54">
        <f t="shared" ref="AS25" si="63">SUM(AT25:CN25)</f>
        <v>0</v>
      </c>
      <c r="AT25" s="54">
        <f t="shared" ref="AT25" si="64">SUM(AU25:CO25)</f>
        <v>0</v>
      </c>
      <c r="AU25" s="54">
        <f t="shared" ref="AU25" si="65">SUM(AV25:CP25)</f>
        <v>0</v>
      </c>
      <c r="AV25" s="54">
        <f t="shared" ref="AV25" si="66">SUM(AW25:CQ25)</f>
        <v>0</v>
      </c>
      <c r="AW25" s="54">
        <f t="shared" ref="AW25" si="67">SUM(AX25:CR25)</f>
        <v>0</v>
      </c>
      <c r="AX25" s="54">
        <f t="shared" ref="AX25" si="68">SUM(AY25:CS25)</f>
        <v>0</v>
      </c>
      <c r="AY25" s="54">
        <f t="shared" ref="AY25:AY27" si="69">SUM(AZ25:CT25)</f>
        <v>0</v>
      </c>
    </row>
    <row r="26" spans="1:51" s="114" customFormat="1" ht="12" x14ac:dyDescent="0.2">
      <c r="A26" s="52"/>
      <c r="B26" s="153" t="s">
        <v>84</v>
      </c>
      <c r="C26" s="54">
        <f t="shared" si="21"/>
        <v>0</v>
      </c>
      <c r="D26" s="202">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c r="AW26" s="55">
        <v>0</v>
      </c>
      <c r="AX26" s="55">
        <v>0</v>
      </c>
      <c r="AY26" s="54">
        <f t="shared" si="69"/>
        <v>0</v>
      </c>
    </row>
    <row r="27" spans="1:51" s="114" customFormat="1" ht="12" x14ac:dyDescent="0.2">
      <c r="A27" s="52"/>
      <c r="B27" s="154" t="s">
        <v>5</v>
      </c>
      <c r="C27" s="54">
        <f t="shared" si="21"/>
        <v>0</v>
      </c>
      <c r="D27" s="202">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c r="AW27" s="55">
        <v>0</v>
      </c>
      <c r="AX27" s="55">
        <v>0</v>
      </c>
      <c r="AY27" s="54">
        <f t="shared" si="69"/>
        <v>0</v>
      </c>
    </row>
    <row r="28" spans="1:51" s="114" customFormat="1" ht="12" x14ac:dyDescent="0.2">
      <c r="A28" s="52"/>
      <c r="B28" s="152" t="s">
        <v>6</v>
      </c>
      <c r="C28" s="54">
        <f t="shared" si="21"/>
        <v>12</v>
      </c>
      <c r="D28" s="202">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c r="AW28" s="55">
        <v>1</v>
      </c>
      <c r="AX28" s="55">
        <v>0</v>
      </c>
      <c r="AY28" s="54">
        <v>1</v>
      </c>
    </row>
    <row r="29" spans="1:51" s="114" customFormat="1" ht="12" x14ac:dyDescent="0.2">
      <c r="A29" s="52"/>
      <c r="B29" s="152" t="s">
        <v>7</v>
      </c>
      <c r="C29" s="54">
        <f t="shared" si="21"/>
        <v>85</v>
      </c>
      <c r="D29" s="202">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c r="AW29" s="55">
        <v>3</v>
      </c>
      <c r="AX29" s="55">
        <v>6</v>
      </c>
      <c r="AY29" s="54">
        <v>5</v>
      </c>
    </row>
    <row r="30" spans="1:51" s="114" customFormat="1" ht="12" x14ac:dyDescent="0.2">
      <c r="A30" s="52"/>
      <c r="B30" s="152" t="s">
        <v>8</v>
      </c>
      <c r="C30" s="54">
        <f t="shared" si="21"/>
        <v>152</v>
      </c>
      <c r="D30" s="202">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c r="AW30" s="55">
        <v>12</v>
      </c>
      <c r="AX30" s="55">
        <v>6</v>
      </c>
      <c r="AY30" s="54">
        <v>7</v>
      </c>
    </row>
    <row r="31" spans="1:51" s="114" customFormat="1" ht="12" x14ac:dyDescent="0.2">
      <c r="A31" s="52"/>
      <c r="B31" s="155" t="s">
        <v>9</v>
      </c>
      <c r="C31" s="54">
        <f t="shared" si="21"/>
        <v>398</v>
      </c>
      <c r="D31" s="202">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c r="AW31" s="55">
        <v>15</v>
      </c>
      <c r="AX31" s="55">
        <v>15</v>
      </c>
      <c r="AY31" s="54">
        <v>13</v>
      </c>
    </row>
    <row r="32" spans="1:51" s="114" customFormat="1" ht="12" x14ac:dyDescent="0.2">
      <c r="A32" s="59"/>
      <c r="B32" s="156" t="s">
        <v>10</v>
      </c>
      <c r="C32" s="61">
        <f t="shared" si="21"/>
        <v>676</v>
      </c>
      <c r="D32" s="203">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c r="AW32" s="62">
        <v>34</v>
      </c>
      <c r="AX32" s="62">
        <v>32</v>
      </c>
      <c r="AY32" s="62">
        <v>19</v>
      </c>
    </row>
    <row r="33" spans="1:13" x14ac:dyDescent="0.2">
      <c r="A33" s="38"/>
      <c r="C33" s="116"/>
    </row>
    <row r="34" spans="1:13" ht="14.25" x14ac:dyDescent="0.2">
      <c r="A34" s="42" t="s">
        <v>36</v>
      </c>
      <c r="B34" s="47"/>
      <c r="C34" s="117"/>
      <c r="D34" s="178"/>
    </row>
    <row r="35" spans="1:13" ht="12.6" customHeight="1" x14ac:dyDescent="0.2">
      <c r="A35" s="74" t="s">
        <v>30</v>
      </c>
      <c r="B35" s="74"/>
      <c r="C35" s="74"/>
      <c r="D35" s="74"/>
      <c r="E35" s="74"/>
      <c r="F35" s="74"/>
      <c r="G35" s="74"/>
      <c r="H35" s="74"/>
      <c r="I35" s="74"/>
      <c r="J35" s="74"/>
      <c r="K35" s="74"/>
      <c r="L35" s="74"/>
      <c r="M35" s="74"/>
    </row>
    <row r="36" spans="1:13" ht="14.25" x14ac:dyDescent="0.2">
      <c r="A36" s="76" t="s">
        <v>93</v>
      </c>
      <c r="B36" s="76"/>
      <c r="C36" s="76"/>
      <c r="D36" s="76"/>
      <c r="E36" s="76"/>
      <c r="F36" s="76"/>
      <c r="G36" s="76"/>
      <c r="H36" s="76"/>
      <c r="I36" s="76"/>
      <c r="J36" s="76"/>
      <c r="K36" s="75"/>
      <c r="L36" s="75"/>
      <c r="M36" s="75"/>
    </row>
    <row r="37" spans="1:13" x14ac:dyDescent="0.2"/>
    <row r="38" spans="1:13" x14ac:dyDescent="0.2"/>
  </sheetData>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72"/>
  <sheetViews>
    <sheetView showGridLines="0" workbookViewId="0">
      <pane ySplit="5" topLeftCell="A48" activePane="bottomLeft" state="frozen"/>
      <selection activeCell="E21" sqref="E21"/>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42</v>
      </c>
    </row>
    <row r="2" spans="1:14" ht="14.25" x14ac:dyDescent="0.2">
      <c r="A2" s="39" t="s">
        <v>123</v>
      </c>
    </row>
    <row r="3" spans="1:14" x14ac:dyDescent="0.2"/>
    <row r="4" spans="1:14" s="11" customFormat="1" ht="12" customHeight="1" x14ac:dyDescent="0.2">
      <c r="B4" s="12"/>
      <c r="C4" s="244"/>
      <c r="D4" s="245"/>
      <c r="E4" s="245"/>
      <c r="F4" s="245"/>
      <c r="G4" s="245"/>
      <c r="H4" s="246" t="s">
        <v>60</v>
      </c>
      <c r="I4" s="245"/>
      <c r="J4" s="245"/>
      <c r="K4" s="245"/>
      <c r="L4" s="245"/>
      <c r="M4" s="249"/>
      <c r="N4" s="101"/>
    </row>
    <row r="5" spans="1:14" s="11" customFormat="1" ht="36" x14ac:dyDescent="0.2">
      <c r="A5" s="91" t="s">
        <v>1</v>
      </c>
      <c r="B5" s="92" t="s">
        <v>4</v>
      </c>
      <c r="C5" s="93" t="s">
        <v>47</v>
      </c>
      <c r="D5" s="93" t="s">
        <v>57</v>
      </c>
      <c r="E5" s="93" t="s">
        <v>48</v>
      </c>
      <c r="F5" s="93" t="s">
        <v>49</v>
      </c>
      <c r="G5" s="93" t="s">
        <v>50</v>
      </c>
      <c r="H5" s="93" t="s">
        <v>51</v>
      </c>
      <c r="I5" s="93" t="s">
        <v>52</v>
      </c>
      <c r="J5" s="93" t="s">
        <v>53</v>
      </c>
      <c r="K5" s="93" t="s">
        <v>54</v>
      </c>
      <c r="L5" s="93" t="s">
        <v>55</v>
      </c>
      <c r="M5" s="100" t="s">
        <v>56</v>
      </c>
      <c r="N5" s="101" t="s">
        <v>11</v>
      </c>
    </row>
    <row r="6" spans="1:14" s="11" customFormat="1" ht="12" x14ac:dyDescent="0.2">
      <c r="A6" s="13">
        <v>11</v>
      </c>
      <c r="B6" s="14">
        <v>43910</v>
      </c>
      <c r="C6" s="102" t="s">
        <v>40</v>
      </c>
      <c r="D6" s="102" t="s">
        <v>40</v>
      </c>
      <c r="E6" s="102" t="s">
        <v>40</v>
      </c>
      <c r="F6" s="102" t="s">
        <v>40</v>
      </c>
      <c r="G6" s="102" t="s">
        <v>40</v>
      </c>
      <c r="H6" s="102" t="s">
        <v>40</v>
      </c>
      <c r="I6" s="102" t="s">
        <v>40</v>
      </c>
      <c r="J6" s="102">
        <v>1</v>
      </c>
      <c r="K6" s="102" t="s">
        <v>40</v>
      </c>
      <c r="L6" s="102" t="s">
        <v>40</v>
      </c>
      <c r="M6" s="102" t="s">
        <v>40</v>
      </c>
      <c r="N6" s="175">
        <f>SUM(C6:M6)</f>
        <v>1</v>
      </c>
    </row>
    <row r="7" spans="1:14" s="11" customFormat="1" ht="12" x14ac:dyDescent="0.2">
      <c r="A7" s="13">
        <v>12</v>
      </c>
      <c r="B7" s="14">
        <v>43917</v>
      </c>
      <c r="C7" s="102">
        <v>3</v>
      </c>
      <c r="D7" s="102">
        <v>1</v>
      </c>
      <c r="E7" s="102" t="s">
        <v>40</v>
      </c>
      <c r="F7" s="102">
        <v>4</v>
      </c>
      <c r="G7" s="102" t="s">
        <v>40</v>
      </c>
      <c r="H7" s="102" t="s">
        <v>40</v>
      </c>
      <c r="I7" s="102" t="s">
        <v>40</v>
      </c>
      <c r="J7" s="102">
        <v>1</v>
      </c>
      <c r="K7" s="102" t="s">
        <v>40</v>
      </c>
      <c r="L7" s="102" t="s">
        <v>40</v>
      </c>
      <c r="M7" s="102" t="s">
        <v>40</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4">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4">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4">
        <v>3</v>
      </c>
      <c r="N10" s="175">
        <f t="shared" si="0"/>
        <v>101</v>
      </c>
    </row>
    <row r="11" spans="1:14" s="11" customFormat="1" ht="12" x14ac:dyDescent="0.2">
      <c r="A11" s="13">
        <v>16</v>
      </c>
      <c r="B11" s="14">
        <v>43945</v>
      </c>
      <c r="C11" s="102">
        <v>9</v>
      </c>
      <c r="D11" s="102">
        <v>9</v>
      </c>
      <c r="E11" s="102">
        <v>15</v>
      </c>
      <c r="F11" s="102">
        <v>44</v>
      </c>
      <c r="G11" s="102">
        <v>10</v>
      </c>
      <c r="H11" s="102">
        <v>5</v>
      </c>
      <c r="I11" s="102" t="s">
        <v>40</v>
      </c>
      <c r="J11" s="102">
        <v>9</v>
      </c>
      <c r="K11" s="102">
        <v>8</v>
      </c>
      <c r="L11" s="102">
        <v>8</v>
      </c>
      <c r="M11" s="204">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4">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4">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40</v>
      </c>
      <c r="J14" s="102">
        <v>5</v>
      </c>
      <c r="K14" s="102">
        <v>7</v>
      </c>
      <c r="L14" s="102">
        <v>1</v>
      </c>
      <c r="M14" s="204">
        <v>6</v>
      </c>
      <c r="N14" s="175">
        <f>SUM(C14:M14)</f>
        <v>74</v>
      </c>
    </row>
    <row r="15" spans="1:14" s="11" customFormat="1" ht="12" customHeight="1" x14ac:dyDescent="0.2">
      <c r="A15" s="13">
        <v>20</v>
      </c>
      <c r="B15" s="14">
        <v>43973</v>
      </c>
      <c r="C15" s="102">
        <v>8</v>
      </c>
      <c r="D15" s="102">
        <v>3</v>
      </c>
      <c r="E15" s="102">
        <v>5</v>
      </c>
      <c r="F15" s="102">
        <v>13</v>
      </c>
      <c r="G15" s="102">
        <v>4</v>
      </c>
      <c r="H15" s="102" t="s">
        <v>40</v>
      </c>
      <c r="I15" s="102" t="s">
        <v>40</v>
      </c>
      <c r="J15" s="102">
        <v>10</v>
      </c>
      <c r="K15" s="102">
        <v>3</v>
      </c>
      <c r="L15" s="102">
        <v>3</v>
      </c>
      <c r="M15" s="204">
        <v>4</v>
      </c>
      <c r="N15" s="175">
        <v>53</v>
      </c>
    </row>
    <row r="16" spans="1:14" s="11" customFormat="1" ht="12" customHeight="1" x14ac:dyDescent="0.2">
      <c r="A16" s="13">
        <v>21</v>
      </c>
      <c r="B16" s="14">
        <v>43980</v>
      </c>
      <c r="C16" s="102">
        <v>5</v>
      </c>
      <c r="D16" s="102">
        <v>4</v>
      </c>
      <c r="E16" s="102">
        <v>3</v>
      </c>
      <c r="F16" s="102">
        <v>17</v>
      </c>
      <c r="G16" s="102">
        <v>6</v>
      </c>
      <c r="H16" s="102" t="s">
        <v>40</v>
      </c>
      <c r="I16" s="102" t="s">
        <v>40</v>
      </c>
      <c r="J16" s="102">
        <v>6</v>
      </c>
      <c r="K16" s="102">
        <v>3</v>
      </c>
      <c r="L16" s="102">
        <v>5</v>
      </c>
      <c r="M16" s="204" t="s">
        <v>40</v>
      </c>
      <c r="N16" s="175">
        <f t="shared" ref="N16:N47" si="1">SUM(C16:M16)</f>
        <v>49</v>
      </c>
    </row>
    <row r="17" spans="1:16" s="40" customFormat="1" ht="12" customHeight="1" x14ac:dyDescent="0.2">
      <c r="A17" s="13">
        <v>22</v>
      </c>
      <c r="B17" s="14">
        <v>43987</v>
      </c>
      <c r="C17" s="102">
        <v>3</v>
      </c>
      <c r="D17" s="102">
        <v>3</v>
      </c>
      <c r="E17" s="102">
        <v>3</v>
      </c>
      <c r="F17" s="102">
        <v>2</v>
      </c>
      <c r="G17" s="102">
        <v>2</v>
      </c>
      <c r="H17" s="102" t="s">
        <v>40</v>
      </c>
      <c r="I17" s="102" t="s">
        <v>40</v>
      </c>
      <c r="J17" s="102">
        <v>1</v>
      </c>
      <c r="K17" s="102">
        <v>2</v>
      </c>
      <c r="L17" s="102">
        <v>3</v>
      </c>
      <c r="M17" s="204">
        <v>1</v>
      </c>
      <c r="N17" s="175">
        <f t="shared" si="1"/>
        <v>20</v>
      </c>
      <c r="O17" s="33"/>
    </row>
    <row r="18" spans="1:16" s="40" customFormat="1" x14ac:dyDescent="0.2">
      <c r="A18" s="13">
        <v>23</v>
      </c>
      <c r="B18" s="14">
        <v>43994</v>
      </c>
      <c r="C18" s="102">
        <v>1</v>
      </c>
      <c r="D18" s="102">
        <v>4</v>
      </c>
      <c r="E18" s="102">
        <v>3</v>
      </c>
      <c r="F18" s="102">
        <v>6</v>
      </c>
      <c r="G18" s="102">
        <v>3</v>
      </c>
      <c r="H18" s="102" t="s">
        <v>40</v>
      </c>
      <c r="I18" s="102" t="s">
        <v>40</v>
      </c>
      <c r="J18" s="102">
        <v>3</v>
      </c>
      <c r="K18" s="102">
        <v>1</v>
      </c>
      <c r="L18" s="102" t="s">
        <v>40</v>
      </c>
      <c r="M18" s="204" t="s">
        <v>40</v>
      </c>
      <c r="N18" s="175">
        <f t="shared" si="1"/>
        <v>21</v>
      </c>
      <c r="O18" s="33"/>
    </row>
    <row r="19" spans="1:16" s="40" customFormat="1" x14ac:dyDescent="0.2">
      <c r="A19" s="13">
        <v>24</v>
      </c>
      <c r="B19" s="14">
        <v>44001</v>
      </c>
      <c r="C19" s="102">
        <v>1</v>
      </c>
      <c r="D19" s="102">
        <v>2</v>
      </c>
      <c r="E19" s="102">
        <v>2</v>
      </c>
      <c r="F19" s="102">
        <v>4</v>
      </c>
      <c r="G19" s="102">
        <v>1</v>
      </c>
      <c r="H19" s="102">
        <v>1</v>
      </c>
      <c r="I19" s="102" t="s">
        <v>40</v>
      </c>
      <c r="J19" s="102">
        <v>1</v>
      </c>
      <c r="K19" s="102">
        <v>2</v>
      </c>
      <c r="L19" s="102">
        <v>2</v>
      </c>
      <c r="M19" s="204">
        <v>1</v>
      </c>
      <c r="N19" s="175">
        <f t="shared" si="1"/>
        <v>17</v>
      </c>
      <c r="O19" s="33"/>
    </row>
    <row r="20" spans="1:16" s="40" customFormat="1" x14ac:dyDescent="0.2">
      <c r="A20" s="13">
        <v>25</v>
      </c>
      <c r="B20" s="14">
        <v>44008</v>
      </c>
      <c r="C20" s="102">
        <v>1</v>
      </c>
      <c r="D20" s="102">
        <v>7</v>
      </c>
      <c r="E20" s="102">
        <v>2</v>
      </c>
      <c r="F20" s="102">
        <v>1</v>
      </c>
      <c r="G20" s="102">
        <v>1</v>
      </c>
      <c r="H20" s="102" t="s">
        <v>40</v>
      </c>
      <c r="I20" s="102" t="s">
        <v>40</v>
      </c>
      <c r="J20" s="102" t="s">
        <v>40</v>
      </c>
      <c r="K20" s="102" t="s">
        <v>40</v>
      </c>
      <c r="L20" s="102" t="s">
        <v>40</v>
      </c>
      <c r="M20" s="204" t="s">
        <v>40</v>
      </c>
      <c r="N20" s="175">
        <f t="shared" si="1"/>
        <v>12</v>
      </c>
      <c r="O20" s="33"/>
    </row>
    <row r="21" spans="1:16" s="40" customFormat="1" x14ac:dyDescent="0.2">
      <c r="A21" s="13">
        <v>26</v>
      </c>
      <c r="B21" s="14">
        <v>44015</v>
      </c>
      <c r="C21" s="102">
        <v>3</v>
      </c>
      <c r="D21" s="102">
        <v>3</v>
      </c>
      <c r="E21" s="102" t="s">
        <v>40</v>
      </c>
      <c r="F21" s="102">
        <v>3</v>
      </c>
      <c r="G21" s="102" t="s">
        <v>40</v>
      </c>
      <c r="H21" s="102" t="s">
        <v>40</v>
      </c>
      <c r="I21" s="102" t="s">
        <v>40</v>
      </c>
      <c r="J21" s="102" t="s">
        <v>40</v>
      </c>
      <c r="K21" s="102">
        <v>1</v>
      </c>
      <c r="L21" s="102">
        <v>1</v>
      </c>
      <c r="M21" s="204" t="s">
        <v>40</v>
      </c>
      <c r="N21" s="175">
        <f t="shared" si="1"/>
        <v>11</v>
      </c>
      <c r="O21" s="33"/>
    </row>
    <row r="22" spans="1:16" s="40" customFormat="1" x14ac:dyDescent="0.2">
      <c r="A22" s="13">
        <v>27</v>
      </c>
      <c r="B22" s="14">
        <v>44022</v>
      </c>
      <c r="C22" s="102" t="s">
        <v>40</v>
      </c>
      <c r="D22" s="102">
        <v>3</v>
      </c>
      <c r="E22" s="102">
        <v>1</v>
      </c>
      <c r="F22" s="102" t="s">
        <v>40</v>
      </c>
      <c r="G22" s="102" t="s">
        <v>40</v>
      </c>
      <c r="H22" s="102">
        <v>1</v>
      </c>
      <c r="I22" s="102">
        <v>1</v>
      </c>
      <c r="J22" s="102">
        <v>1</v>
      </c>
      <c r="K22" s="102">
        <v>2</v>
      </c>
      <c r="L22" s="102" t="s">
        <v>40</v>
      </c>
      <c r="M22" s="102" t="s">
        <v>40</v>
      </c>
      <c r="N22" s="175">
        <f t="shared" si="1"/>
        <v>9</v>
      </c>
      <c r="O22" s="33"/>
    </row>
    <row r="23" spans="1:16" s="40" customFormat="1" x14ac:dyDescent="0.2">
      <c r="A23" s="13">
        <v>28</v>
      </c>
      <c r="B23" s="14">
        <v>44029</v>
      </c>
      <c r="C23" s="102" t="s">
        <v>40</v>
      </c>
      <c r="D23" s="102" t="s">
        <v>40</v>
      </c>
      <c r="E23" s="102" t="s">
        <v>40</v>
      </c>
      <c r="F23" s="102">
        <v>1</v>
      </c>
      <c r="G23" s="102" t="s">
        <v>40</v>
      </c>
      <c r="H23" s="102" t="s">
        <v>40</v>
      </c>
      <c r="I23" s="102" t="s">
        <v>40</v>
      </c>
      <c r="J23" s="102">
        <v>1</v>
      </c>
      <c r="K23" s="102" t="s">
        <v>40</v>
      </c>
      <c r="L23" s="102" t="s">
        <v>40</v>
      </c>
      <c r="M23" s="102" t="s">
        <v>40</v>
      </c>
      <c r="N23" s="175">
        <f t="shared" si="1"/>
        <v>2</v>
      </c>
      <c r="O23" s="33"/>
    </row>
    <row r="24" spans="1:16" s="40" customFormat="1" x14ac:dyDescent="0.2">
      <c r="A24" s="13">
        <v>29</v>
      </c>
      <c r="B24" s="14">
        <v>44036</v>
      </c>
      <c r="C24" s="102" t="s">
        <v>40</v>
      </c>
      <c r="D24" s="102">
        <v>2</v>
      </c>
      <c r="E24" s="102" t="s">
        <v>40</v>
      </c>
      <c r="F24" s="102">
        <v>2</v>
      </c>
      <c r="G24" s="102">
        <v>2</v>
      </c>
      <c r="H24" s="102" t="s">
        <v>40</v>
      </c>
      <c r="I24" s="102" t="s">
        <v>40</v>
      </c>
      <c r="J24" s="102" t="s">
        <v>40</v>
      </c>
      <c r="K24" s="102" t="s">
        <v>40</v>
      </c>
      <c r="L24" s="102">
        <v>1</v>
      </c>
      <c r="M24" s="102" t="s">
        <v>40</v>
      </c>
      <c r="N24" s="175">
        <f t="shared" si="1"/>
        <v>7</v>
      </c>
      <c r="O24" s="205"/>
      <c r="P24" s="206"/>
    </row>
    <row r="25" spans="1:16" s="40" customFormat="1" x14ac:dyDescent="0.2">
      <c r="A25" s="13">
        <v>30</v>
      </c>
      <c r="B25" s="14">
        <v>44043</v>
      </c>
      <c r="C25" s="102" t="s">
        <v>40</v>
      </c>
      <c r="D25" s="102" t="s">
        <v>40</v>
      </c>
      <c r="E25" s="102">
        <v>1</v>
      </c>
      <c r="F25" s="102" t="s">
        <v>40</v>
      </c>
      <c r="G25" s="102" t="s">
        <v>40</v>
      </c>
      <c r="H25" s="102" t="s">
        <v>40</v>
      </c>
      <c r="I25" s="102" t="s">
        <v>40</v>
      </c>
      <c r="J25" s="102" t="s">
        <v>40</v>
      </c>
      <c r="K25" s="102" t="s">
        <v>40</v>
      </c>
      <c r="L25" s="102" t="s">
        <v>40</v>
      </c>
      <c r="M25" s="102" t="s">
        <v>40</v>
      </c>
      <c r="N25" s="175">
        <f t="shared" si="1"/>
        <v>1</v>
      </c>
      <c r="O25" s="205"/>
      <c r="P25" s="206"/>
    </row>
    <row r="26" spans="1:16" s="40" customFormat="1" x14ac:dyDescent="0.2">
      <c r="A26" s="13">
        <v>31</v>
      </c>
      <c r="B26" s="14">
        <v>44050</v>
      </c>
      <c r="C26" s="102" t="s">
        <v>40</v>
      </c>
      <c r="D26" s="102">
        <v>1</v>
      </c>
      <c r="E26" s="102">
        <v>1</v>
      </c>
      <c r="F26" s="102">
        <v>2</v>
      </c>
      <c r="G26" s="102" t="s">
        <v>40</v>
      </c>
      <c r="H26" s="102" t="s">
        <v>40</v>
      </c>
      <c r="I26" s="102" t="s">
        <v>40</v>
      </c>
      <c r="J26" s="102" t="s">
        <v>40</v>
      </c>
      <c r="K26" s="102" t="s">
        <v>40</v>
      </c>
      <c r="L26" s="102" t="s">
        <v>40</v>
      </c>
      <c r="M26" s="204">
        <v>1</v>
      </c>
      <c r="N26" s="175">
        <f t="shared" si="1"/>
        <v>5</v>
      </c>
      <c r="O26" s="33"/>
    </row>
    <row r="27" spans="1:16" s="40" customFormat="1" x14ac:dyDescent="0.2">
      <c r="A27" s="13">
        <v>32</v>
      </c>
      <c r="B27" s="14">
        <v>44057</v>
      </c>
      <c r="C27" s="102">
        <v>1</v>
      </c>
      <c r="D27" s="102">
        <v>1</v>
      </c>
      <c r="E27" s="102" t="s">
        <v>40</v>
      </c>
      <c r="F27" s="102">
        <v>1</v>
      </c>
      <c r="G27" s="102">
        <v>1</v>
      </c>
      <c r="H27" s="102" t="s">
        <v>40</v>
      </c>
      <c r="I27" s="102" t="s">
        <v>40</v>
      </c>
      <c r="J27" s="102" t="s">
        <v>40</v>
      </c>
      <c r="K27" s="102" t="s">
        <v>40</v>
      </c>
      <c r="L27" s="102" t="s">
        <v>40</v>
      </c>
      <c r="M27" s="204" t="s">
        <v>40</v>
      </c>
      <c r="N27" s="175">
        <f t="shared" si="1"/>
        <v>4</v>
      </c>
      <c r="O27" s="33"/>
    </row>
    <row r="28" spans="1:16" s="40" customFormat="1" x14ac:dyDescent="0.2">
      <c r="A28" s="13">
        <v>33</v>
      </c>
      <c r="B28" s="14">
        <v>44064</v>
      </c>
      <c r="C28" s="102">
        <v>1</v>
      </c>
      <c r="D28" s="102" t="s">
        <v>40</v>
      </c>
      <c r="E28" s="102">
        <v>2</v>
      </c>
      <c r="F28" s="102" t="s">
        <v>40</v>
      </c>
      <c r="G28" s="102" t="s">
        <v>40</v>
      </c>
      <c r="H28" s="102" t="s">
        <v>40</v>
      </c>
      <c r="I28" s="102" t="s">
        <v>40</v>
      </c>
      <c r="J28" s="102" t="s">
        <v>40</v>
      </c>
      <c r="K28" s="102">
        <v>3</v>
      </c>
      <c r="L28" s="102" t="s">
        <v>40</v>
      </c>
      <c r="M28" s="204" t="s">
        <v>40</v>
      </c>
      <c r="N28" s="175">
        <f t="shared" si="1"/>
        <v>6</v>
      </c>
      <c r="O28" s="33"/>
    </row>
    <row r="29" spans="1:16" s="40" customFormat="1" x14ac:dyDescent="0.2">
      <c r="A29" s="13">
        <v>34</v>
      </c>
      <c r="B29" s="14">
        <v>44071</v>
      </c>
      <c r="C29" s="102">
        <v>1</v>
      </c>
      <c r="D29" s="102">
        <v>1</v>
      </c>
      <c r="E29" s="102" t="s">
        <v>40</v>
      </c>
      <c r="F29" s="102">
        <v>1</v>
      </c>
      <c r="G29" s="102" t="s">
        <v>40</v>
      </c>
      <c r="H29" s="102" t="s">
        <v>40</v>
      </c>
      <c r="I29" s="102" t="s">
        <v>40</v>
      </c>
      <c r="J29" s="102" t="s">
        <v>40</v>
      </c>
      <c r="K29" s="102" t="s">
        <v>40</v>
      </c>
      <c r="L29" s="102" t="s">
        <v>40</v>
      </c>
      <c r="M29" s="204">
        <v>1</v>
      </c>
      <c r="N29" s="175">
        <f t="shared" si="1"/>
        <v>4</v>
      </c>
      <c r="O29" s="33"/>
    </row>
    <row r="30" spans="1:16" s="40" customFormat="1" x14ac:dyDescent="0.2">
      <c r="A30" s="13">
        <v>35</v>
      </c>
      <c r="B30" s="14">
        <v>44078</v>
      </c>
      <c r="C30" s="102" t="s">
        <v>40</v>
      </c>
      <c r="D30" s="102" t="s">
        <v>40</v>
      </c>
      <c r="E30" s="102">
        <v>1</v>
      </c>
      <c r="F30" s="102" t="s">
        <v>40</v>
      </c>
      <c r="G30" s="102" t="s">
        <v>40</v>
      </c>
      <c r="H30" s="102" t="s">
        <v>40</v>
      </c>
      <c r="I30" s="102" t="s">
        <v>40</v>
      </c>
      <c r="J30" s="102">
        <v>1</v>
      </c>
      <c r="K30" s="102">
        <v>1</v>
      </c>
      <c r="L30" s="102" t="s">
        <v>40</v>
      </c>
      <c r="M30" s="204" t="s">
        <v>40</v>
      </c>
      <c r="N30" s="175">
        <f t="shared" si="1"/>
        <v>3</v>
      </c>
      <c r="O30" s="33"/>
    </row>
    <row r="31" spans="1:16" s="40" customFormat="1" x14ac:dyDescent="0.2">
      <c r="A31" s="13">
        <v>36</v>
      </c>
      <c r="B31" s="14">
        <v>44085</v>
      </c>
      <c r="C31" s="102" t="s">
        <v>40</v>
      </c>
      <c r="D31" s="102" t="s">
        <v>40</v>
      </c>
      <c r="E31" s="102">
        <v>3</v>
      </c>
      <c r="F31" s="102">
        <v>2</v>
      </c>
      <c r="G31" s="102" t="s">
        <v>40</v>
      </c>
      <c r="H31" s="102" t="s">
        <v>40</v>
      </c>
      <c r="I31" s="102" t="s">
        <v>40</v>
      </c>
      <c r="J31" s="102" t="s">
        <v>40</v>
      </c>
      <c r="K31" s="102">
        <v>1</v>
      </c>
      <c r="L31" s="102" t="s">
        <v>40</v>
      </c>
      <c r="M31" s="204">
        <v>1</v>
      </c>
      <c r="N31" s="175">
        <f t="shared" si="1"/>
        <v>7</v>
      </c>
      <c r="O31" s="33"/>
    </row>
    <row r="32" spans="1:16" s="40" customFormat="1" x14ac:dyDescent="0.2">
      <c r="A32" s="13">
        <v>37</v>
      </c>
      <c r="B32" s="14">
        <v>44092</v>
      </c>
      <c r="C32" s="102">
        <v>1</v>
      </c>
      <c r="D32" s="102">
        <v>1</v>
      </c>
      <c r="E32" s="102">
        <v>3</v>
      </c>
      <c r="F32" s="102">
        <v>2</v>
      </c>
      <c r="G32" s="102" t="s">
        <v>40</v>
      </c>
      <c r="H32" s="102" t="s">
        <v>40</v>
      </c>
      <c r="I32" s="102" t="s">
        <v>40</v>
      </c>
      <c r="J32" s="102" t="s">
        <v>40</v>
      </c>
      <c r="K32" s="102">
        <v>1</v>
      </c>
      <c r="L32" s="102" t="s">
        <v>40</v>
      </c>
      <c r="M32" s="204" t="s">
        <v>40</v>
      </c>
      <c r="N32" s="175">
        <f t="shared" si="1"/>
        <v>8</v>
      </c>
      <c r="O32" s="33"/>
    </row>
    <row r="33" spans="1:15" s="40" customFormat="1" x14ac:dyDescent="0.2">
      <c r="A33" s="13">
        <v>38</v>
      </c>
      <c r="B33" s="14">
        <v>44099</v>
      </c>
      <c r="C33" s="102" t="s">
        <v>40</v>
      </c>
      <c r="D33" s="102" t="s">
        <v>40</v>
      </c>
      <c r="E33" s="102">
        <v>2</v>
      </c>
      <c r="F33" s="102">
        <v>1</v>
      </c>
      <c r="G33" s="102">
        <v>2</v>
      </c>
      <c r="H33" s="102" t="s">
        <v>40</v>
      </c>
      <c r="I33" s="102" t="s">
        <v>40</v>
      </c>
      <c r="J33" s="102">
        <v>1</v>
      </c>
      <c r="K33" s="102">
        <v>1</v>
      </c>
      <c r="L33" s="102" t="s">
        <v>40</v>
      </c>
      <c r="M33" s="204">
        <v>2</v>
      </c>
      <c r="N33" s="175">
        <f t="shared" si="1"/>
        <v>9</v>
      </c>
      <c r="O33" s="33"/>
    </row>
    <row r="34" spans="1:15" s="40" customFormat="1" x14ac:dyDescent="0.2">
      <c r="A34" s="13">
        <v>39</v>
      </c>
      <c r="B34" s="14">
        <v>44106</v>
      </c>
      <c r="C34" s="102" t="s">
        <v>40</v>
      </c>
      <c r="D34" s="102" t="s">
        <v>40</v>
      </c>
      <c r="E34" s="102">
        <v>1</v>
      </c>
      <c r="F34" s="102">
        <v>1</v>
      </c>
      <c r="G34" s="102" t="s">
        <v>40</v>
      </c>
      <c r="H34" s="102" t="s">
        <v>40</v>
      </c>
      <c r="I34" s="102" t="s">
        <v>40</v>
      </c>
      <c r="J34" s="102" t="s">
        <v>40</v>
      </c>
      <c r="K34" s="102" t="s">
        <v>40</v>
      </c>
      <c r="L34" s="102" t="s">
        <v>40</v>
      </c>
      <c r="M34" s="204" t="s">
        <v>40</v>
      </c>
      <c r="N34" s="175">
        <f t="shared" si="1"/>
        <v>2</v>
      </c>
      <c r="O34" s="33"/>
    </row>
    <row r="35" spans="1:15" s="40" customFormat="1" x14ac:dyDescent="0.2">
      <c r="A35" s="13">
        <v>40</v>
      </c>
      <c r="B35" s="14">
        <v>44113</v>
      </c>
      <c r="C35" s="102">
        <v>2</v>
      </c>
      <c r="D35" s="102" t="s">
        <v>40</v>
      </c>
      <c r="E35" s="102">
        <v>4</v>
      </c>
      <c r="F35" s="102">
        <v>3</v>
      </c>
      <c r="G35" s="102" t="s">
        <v>40</v>
      </c>
      <c r="H35" s="102">
        <v>1</v>
      </c>
      <c r="I35" s="102" t="s">
        <v>40</v>
      </c>
      <c r="J35" s="102" t="s">
        <v>40</v>
      </c>
      <c r="K35" s="102" t="s">
        <v>40</v>
      </c>
      <c r="L35" s="102" t="s">
        <v>40</v>
      </c>
      <c r="M35" s="204">
        <v>1</v>
      </c>
      <c r="N35" s="175">
        <f t="shared" si="1"/>
        <v>11</v>
      </c>
      <c r="O35" s="33"/>
    </row>
    <row r="36" spans="1:15" s="40" customFormat="1" x14ac:dyDescent="0.2">
      <c r="A36" s="13">
        <v>41</v>
      </c>
      <c r="B36" s="14">
        <v>44120</v>
      </c>
      <c r="C36" s="102">
        <v>1</v>
      </c>
      <c r="D36" s="102" t="s">
        <v>40</v>
      </c>
      <c r="E36" s="102">
        <v>3</v>
      </c>
      <c r="F36" s="102">
        <v>6</v>
      </c>
      <c r="G36" s="102">
        <v>1</v>
      </c>
      <c r="H36" s="102">
        <v>1</v>
      </c>
      <c r="I36" s="102">
        <v>1</v>
      </c>
      <c r="J36" s="102">
        <v>1</v>
      </c>
      <c r="K36" s="102">
        <v>1</v>
      </c>
      <c r="L36" s="102" t="s">
        <v>40</v>
      </c>
      <c r="M36" s="204">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4">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4">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4">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4">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4">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4">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119</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SUM(C50:M50)</f>
        <v>182</v>
      </c>
      <c r="O50" s="33"/>
    </row>
    <row r="51" spans="1:15" s="40" customFormat="1" x14ac:dyDescent="0.2">
      <c r="A51" s="13">
        <v>4</v>
      </c>
      <c r="B51" s="14">
        <v>44225</v>
      </c>
      <c r="C51" s="102">
        <v>10</v>
      </c>
      <c r="D51" s="102">
        <v>9</v>
      </c>
      <c r="E51" s="102">
        <v>28</v>
      </c>
      <c r="F51" s="102">
        <v>17</v>
      </c>
      <c r="G51" s="102">
        <v>5</v>
      </c>
      <c r="H51" s="102">
        <v>8</v>
      </c>
      <c r="I51" s="102">
        <v>9</v>
      </c>
      <c r="J51" s="102">
        <v>10</v>
      </c>
      <c r="K51" s="102">
        <v>9</v>
      </c>
      <c r="L51" s="102">
        <v>18</v>
      </c>
      <c r="M51" s="102">
        <v>14</v>
      </c>
      <c r="N51" s="175">
        <f>SUM(C51:M51)</f>
        <v>137</v>
      </c>
      <c r="O51" s="33"/>
    </row>
    <row r="52" spans="1:15" s="256" customFormat="1" x14ac:dyDescent="0.2">
      <c r="A52" s="13">
        <v>5</v>
      </c>
      <c r="B52" s="14">
        <v>44232</v>
      </c>
      <c r="C52" s="102">
        <v>12</v>
      </c>
      <c r="D52" s="102">
        <v>5</v>
      </c>
      <c r="E52" s="102">
        <v>26</v>
      </c>
      <c r="F52" s="102">
        <v>13</v>
      </c>
      <c r="G52" s="102">
        <v>7</v>
      </c>
      <c r="H52" s="102">
        <v>8</v>
      </c>
      <c r="I52" s="102">
        <v>6</v>
      </c>
      <c r="J52" s="102">
        <v>5</v>
      </c>
      <c r="K52" s="102">
        <v>12</v>
      </c>
      <c r="L52" s="102">
        <v>13</v>
      </c>
      <c r="M52" s="102">
        <v>19</v>
      </c>
      <c r="N52" s="175">
        <f>SUM(C52:M52)</f>
        <v>126</v>
      </c>
      <c r="O52" s="33"/>
    </row>
    <row r="53" spans="1:15" s="256" customFormat="1" x14ac:dyDescent="0.2">
      <c r="A53" s="13">
        <v>6</v>
      </c>
      <c r="B53" s="14">
        <v>44239</v>
      </c>
      <c r="C53" s="102">
        <v>2</v>
      </c>
      <c r="D53" s="102">
        <v>9</v>
      </c>
      <c r="E53" s="102">
        <v>18</v>
      </c>
      <c r="F53" s="102">
        <v>24</v>
      </c>
      <c r="G53" s="102">
        <v>6</v>
      </c>
      <c r="H53" s="102">
        <v>3</v>
      </c>
      <c r="I53" s="102">
        <v>3</v>
      </c>
      <c r="J53" s="102">
        <v>3</v>
      </c>
      <c r="K53" s="102">
        <v>9</v>
      </c>
      <c r="L53" s="102">
        <v>7</v>
      </c>
      <c r="M53" s="102">
        <v>15</v>
      </c>
      <c r="N53" s="175">
        <f>SUM(C53:M53)</f>
        <v>99</v>
      </c>
      <c r="O53" s="33"/>
    </row>
    <row r="54" spans="1:15" s="40" customFormat="1" x14ac:dyDescent="0.2">
      <c r="A54" s="167" t="s">
        <v>120</v>
      </c>
      <c r="B54" s="166"/>
      <c r="C54" s="165"/>
      <c r="D54" s="165"/>
      <c r="E54" s="165"/>
      <c r="F54" s="165"/>
      <c r="G54" s="165"/>
      <c r="H54" s="165"/>
      <c r="I54" s="165"/>
      <c r="J54" s="165"/>
      <c r="K54" s="165"/>
      <c r="L54" s="165"/>
      <c r="M54" s="165"/>
      <c r="N54" s="169"/>
      <c r="O54" s="33"/>
    </row>
    <row r="55" spans="1:15" ht="14.25" x14ac:dyDescent="0.2">
      <c r="A55" s="42" t="s">
        <v>36</v>
      </c>
    </row>
    <row r="56" spans="1:15" ht="14.25" x14ac:dyDescent="0.2">
      <c r="A56" s="74" t="s">
        <v>30</v>
      </c>
    </row>
    <row r="57" spans="1:15" ht="14.25" x14ac:dyDescent="0.2">
      <c r="A57" s="127" t="s">
        <v>85</v>
      </c>
      <c r="B57" s="127"/>
      <c r="C57" s="127"/>
      <c r="D57" s="127"/>
      <c r="E57" s="127"/>
      <c r="F57" s="127"/>
      <c r="G57" s="127"/>
      <c r="H57" s="127"/>
      <c r="I57" s="127"/>
      <c r="J57" s="127"/>
      <c r="K57" s="127"/>
      <c r="L57" s="127"/>
      <c r="M57" s="127"/>
      <c r="N57" s="127"/>
    </row>
    <row r="58" spans="1:15" ht="14.25" x14ac:dyDescent="0.2">
      <c r="A58" s="74" t="s">
        <v>94</v>
      </c>
    </row>
    <row r="59" spans="1:15" x14ac:dyDescent="0.2"/>
    <row r="60" spans="1:15" x14ac:dyDescent="0.2"/>
    <row r="61" spans="1:15" x14ac:dyDescent="0.2"/>
    <row r="62" spans="1:15" x14ac:dyDescent="0.2"/>
    <row r="63" spans="1:15" x14ac:dyDescent="0.2"/>
    <row r="64" spans="1:15" x14ac:dyDescent="0.2"/>
    <row r="65" x14ac:dyDescent="0.2"/>
    <row r="66" x14ac:dyDescent="0.2"/>
    <row r="67" x14ac:dyDescent="0.2"/>
    <row r="68" x14ac:dyDescent="0.2"/>
    <row r="69" x14ac:dyDescent="0.2"/>
    <row r="70" x14ac:dyDescent="0.2"/>
    <row r="71" x14ac:dyDescent="0.2"/>
    <row r="72" x14ac:dyDescent="0.2"/>
  </sheetData>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2021-02-19T08:00:35Z</dcterms:modified>
</cp:coreProperties>
</file>