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32" i="9" l="1"/>
  <c r="Q532" i="9"/>
  <c r="R532" i="9" s="1"/>
  <c r="P532" i="9"/>
  <c r="O532" i="9"/>
  <c r="N532" i="9"/>
  <c r="N531" i="9" l="1"/>
  <c r="O531" i="9"/>
  <c r="P531" i="9"/>
  <c r="S531" i="9" s="1"/>
  <c r="Q531" i="9"/>
  <c r="R531" i="9" s="1"/>
  <c r="N530" i="9" l="1"/>
  <c r="O530" i="9"/>
  <c r="P530" i="9"/>
  <c r="Q530" i="9"/>
  <c r="R530" i="9"/>
  <c r="S530" i="9"/>
  <c r="N529" i="9" l="1"/>
  <c r="O529" i="9"/>
  <c r="P529" i="9"/>
  <c r="Q529" i="9"/>
  <c r="S529" i="9"/>
  <c r="R529" i="9" l="1"/>
  <c r="S528" i="9"/>
  <c r="R528" i="9"/>
  <c r="Q528" i="9"/>
  <c r="P528" i="9"/>
  <c r="O528" i="9"/>
  <c r="N528" i="9"/>
  <c r="R527" i="9" l="1"/>
  <c r="Q527" i="9"/>
  <c r="P527" i="9"/>
  <c r="O527" i="9"/>
  <c r="N527" i="9"/>
  <c r="S527" i="9" l="1"/>
  <c r="O526" i="9"/>
  <c r="N525" i="9"/>
  <c r="N526" i="9"/>
  <c r="S526" i="9" l="1"/>
  <c r="R526" i="9"/>
  <c r="Q526" i="9"/>
  <c r="P526" i="9"/>
  <c r="A478" i="7" l="1"/>
  <c r="O525" i="9" l="1"/>
  <c r="P525" i="9"/>
  <c r="R525" i="9" s="1"/>
  <c r="Q525" i="9"/>
  <c r="S525" i="9" l="1"/>
  <c r="Q524" i="9"/>
  <c r="R524" i="9" s="1"/>
  <c r="P524" i="9"/>
  <c r="S524" i="9" s="1"/>
  <c r="O524" i="9"/>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<sst xmlns="http://schemas.openxmlformats.org/spreadsheetml/2006/main" count="879" uniqueCount="453">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</sst>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337804890b854c7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Discharges'!$A$4:$A$478</c:f>
              <c:strCache>
                <c:ptCount val="47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strCache>
            </c:strRef>
          </c:cat>
          <c:val>
            <c:numRef>
              <c:f>'Table 4 - Delayed Discharges'!$C$4:$C$478</c:f>
              <c:numCache>
                <c:formatCode>#,##0</c:formatCode>
                <c:ptCount val="47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Workforce'!$B$117:$B$187</c:f>
              <c:numCache>
                <c:formatCode>#,##0</c:formatCode>
                <c:ptCount val="7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Workforce'!$C$117:$C$187</c:f>
              <c:numCache>
                <c:formatCode>#,##0</c:formatCode>
                <c:ptCount val="7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Workforce'!$D$117:$D$187</c:f>
              <c:numCache>
                <c:formatCode>#,##0</c:formatCode>
                <c:ptCount val="7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172</xdr:row>
      <xdr:rowOff>19050</xdr:rowOff>
    </xdr:to>
    <xdr:sp macro="" textlink="">
      <xdr:nvSpPr>
        <xdr:cNvPr id="4" name="TextBox 3"/>
        <xdr:cNvSpPr txBox="1"/>
      </xdr:nvSpPr>
      <xdr:spPr>
        <a:xfrm>
          <a:off x="7270750" y="761997"/>
          <a:ext cx="6225117" cy="3140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427</v>
      </c>
    </row>
    <row r="11" spans="1:3" ht="30.6" customHeight="1" x14ac:dyDescent="0.25">
      <c r="A11" s="370"/>
      <c r="B11" s="21" t="s">
        <v>428</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440</v>
      </c>
      <c r="C22" s="90" t="s">
        <v>75</v>
      </c>
    </row>
    <row r="23" spans="2:3" s="370" customFormat="1" ht="30.6" customHeight="1" x14ac:dyDescent="0.25">
      <c r="B23" s="373" t="s">
        <v>441</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347</v>
      </c>
      <c r="C26" s="385" t="s">
        <v>153</v>
      </c>
    </row>
    <row r="27" spans="2:3" s="370" customFormat="1" ht="30.6" customHeight="1" x14ac:dyDescent="0.25">
      <c r="B27" s="19" t="s">
        <v>154</v>
      </c>
      <c r="C27" s="18" t="s">
        <v>155</v>
      </c>
    </row>
    <row r="28" spans="2:3" s="370" customFormat="1" ht="30.6" customHeight="1" x14ac:dyDescent="0.25">
      <c r="B28" s="121" t="s">
        <v>22</v>
      </c>
      <c r="C28" s="122" t="s">
        <v>358</v>
      </c>
    </row>
    <row r="29" spans="2:3" ht="30.6" customHeight="1" x14ac:dyDescent="0.25">
      <c r="B29" s="121" t="s">
        <v>23</v>
      </c>
      <c r="C29" s="123" t="s">
        <v>359</v>
      </c>
    </row>
    <row r="30" spans="2:3" ht="30.6" customHeight="1" x14ac:dyDescent="0.25">
      <c r="B30" s="121" t="s">
        <v>25</v>
      </c>
      <c r="C30" s="133" t="s">
        <v>360</v>
      </c>
    </row>
    <row r="31" spans="2:3" s="370" customFormat="1" ht="30.6" customHeight="1" x14ac:dyDescent="0.25">
      <c r="B31" s="121" t="s">
        <v>147</v>
      </c>
      <c r="C31" s="133" t="s">
        <v>361</v>
      </c>
    </row>
    <row r="32" spans="2:3" s="370" customFormat="1" ht="30.6" customHeight="1" x14ac:dyDescent="0.25">
      <c r="B32" s="121" t="s">
        <v>148</v>
      </c>
      <c r="C32" s="133" t="s">
        <v>362</v>
      </c>
    </row>
    <row r="33" spans="2:3" ht="30.6" customHeight="1" x14ac:dyDescent="0.25">
      <c r="B33" s="247" t="s">
        <v>348</v>
      </c>
      <c r="C33" s="246" t="s">
        <v>363</v>
      </c>
    </row>
    <row r="34" spans="2:3" ht="30.6" customHeight="1" x14ac:dyDescent="0.25">
      <c r="B34" s="121" t="s">
        <v>244</v>
      </c>
      <c r="C34" s="123" t="s">
        <v>364</v>
      </c>
    </row>
    <row r="35" spans="2:3" ht="30.6" customHeight="1" x14ac:dyDescent="0.25">
      <c r="B35" s="121" t="s">
        <v>265</v>
      </c>
      <c r="C35" s="123" t="s">
        <v>365</v>
      </c>
    </row>
    <row r="36" spans="2:3" s="370" customFormat="1" ht="30.6" customHeight="1" x14ac:dyDescent="0.25">
      <c r="B36" s="19" t="s">
        <v>156</v>
      </c>
      <c r="C36" s="18" t="s">
        <v>155</v>
      </c>
    </row>
    <row r="37" spans="2:3" s="370" customFormat="1" ht="30.6" customHeight="1" x14ac:dyDescent="0.25">
      <c r="B37" s="121" t="s">
        <v>21</v>
      </c>
      <c r="C37" s="123" t="s">
        <v>366</v>
      </c>
    </row>
    <row r="38" spans="2:3" ht="42" customHeight="1" x14ac:dyDescent="0.25">
      <c r="B38" s="121" t="s">
        <v>62</v>
      </c>
      <c r="C38" s="123" t="s">
        <v>367</v>
      </c>
    </row>
    <row r="39" spans="2:3" ht="39.950000000000003" customHeight="1" x14ac:dyDescent="0.25">
      <c r="B39" s="121" t="s">
        <v>24</v>
      </c>
      <c r="C39" s="123" t="s">
        <v>368</v>
      </c>
    </row>
    <row r="40" spans="2:3" ht="43.5" customHeight="1" x14ac:dyDescent="0.25">
      <c r="B40" s="121" t="s">
        <v>33</v>
      </c>
      <c r="C40" s="123" t="s">
        <v>369</v>
      </c>
    </row>
    <row r="41" spans="2:3" ht="36" customHeight="1" x14ac:dyDescent="0.25">
      <c r="B41" s="121" t="s">
        <v>34</v>
      </c>
      <c r="C41" s="123" t="s">
        <v>370</v>
      </c>
    </row>
    <row r="42" spans="2:3" ht="25.5" x14ac:dyDescent="0.25">
      <c r="B42" s="121" t="s">
        <v>73</v>
      </c>
      <c r="C42" s="123" t="s">
        <v>447</v>
      </c>
    </row>
    <row r="43" spans="2:3" ht="25.5" x14ac:dyDescent="0.25">
      <c r="B43" s="121" t="s">
        <v>72</v>
      </c>
      <c r="C43" s="123" t="s">
        <v>448</v>
      </c>
    </row>
    <row r="44" spans="2:3" ht="30.6" customHeight="1" x14ac:dyDescent="0.25">
      <c r="B44" s="121" t="s">
        <v>116</v>
      </c>
      <c r="C44" s="123" t="s">
        <v>371</v>
      </c>
    </row>
    <row r="45" spans="2:3" ht="30.6" customHeight="1" x14ac:dyDescent="0.25">
      <c r="B45" s="248" t="s">
        <v>312</v>
      </c>
      <c r="C45" s="249" t="s">
        <v>372</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335</v>
      </c>
      <c r="B171" s="44">
        <v>1556</v>
      </c>
      <c r="C171" s="44">
        <v>22</v>
      </c>
      <c r="D171" s="44">
        <v>1506</v>
      </c>
      <c r="E171" s="44">
        <v>3084</v>
      </c>
      <c r="F171" s="89"/>
      <c r="G171" s="2"/>
    </row>
    <row r="172" spans="1:7" x14ac:dyDescent="0.25">
      <c r="A172" s="106" t="s">
        <v>373</v>
      </c>
      <c r="B172" s="44">
        <v>1394.4285714285713</v>
      </c>
      <c r="C172" s="44">
        <v>17.285714285714285</v>
      </c>
      <c r="D172" s="44">
        <v>1298.2857142857142</v>
      </c>
      <c r="E172" s="44">
        <v>2710</v>
      </c>
    </row>
    <row r="173" spans="1:7" x14ac:dyDescent="0.25">
      <c r="A173" s="106" t="s">
        <v>375</v>
      </c>
      <c r="B173" s="44">
        <v>710</v>
      </c>
      <c r="C173" s="44">
        <v>11.857142857142858</v>
      </c>
      <c r="D173" s="44">
        <v>523.14285714285711</v>
      </c>
      <c r="E173" s="44">
        <v>1245</v>
      </c>
    </row>
    <row r="174" spans="1:7" x14ac:dyDescent="0.25">
      <c r="A174" s="106" t="s">
        <v>385</v>
      </c>
      <c r="B174" s="523">
        <v>635.42857142857144</v>
      </c>
      <c r="C174" s="523">
        <v>11.428571428571429</v>
      </c>
      <c r="D174" s="523">
        <v>480.28571428571428</v>
      </c>
      <c r="E174" s="44">
        <v>1127.1428571428571</v>
      </c>
    </row>
    <row r="175" spans="1:7" x14ac:dyDescent="0.25">
      <c r="A175" s="106" t="s">
        <v>389</v>
      </c>
      <c r="B175" s="523">
        <v>622.57142857142856</v>
      </c>
      <c r="C175" s="523">
        <v>10.428571428571429</v>
      </c>
      <c r="D175" s="523">
        <v>494.42857142857144</v>
      </c>
      <c r="E175" s="44">
        <v>1127.4285714285716</v>
      </c>
    </row>
    <row r="176" spans="1:7" x14ac:dyDescent="0.25">
      <c r="A176" s="106" t="s">
        <v>393</v>
      </c>
      <c r="B176" s="523">
        <v>643.28571428571433</v>
      </c>
      <c r="C176" s="523">
        <v>15</v>
      </c>
      <c r="D176" s="523">
        <v>498.71428571428572</v>
      </c>
      <c r="E176" s="44">
        <v>1157</v>
      </c>
    </row>
    <row r="177" spans="1:5" x14ac:dyDescent="0.25">
      <c r="A177" s="106" t="s">
        <v>397</v>
      </c>
      <c r="B177" s="523">
        <v>684.28571428571433</v>
      </c>
      <c r="C177" s="523">
        <v>15.142857142857142</v>
      </c>
      <c r="D177" s="523">
        <v>538.14285714285711</v>
      </c>
      <c r="E177" s="44">
        <v>1237.5714285714284</v>
      </c>
    </row>
    <row r="178" spans="1:5" x14ac:dyDescent="0.25">
      <c r="A178" s="106" t="s">
        <v>402</v>
      </c>
      <c r="B178" s="523">
        <v>771.42857142857144</v>
      </c>
      <c r="C178" s="523">
        <v>18</v>
      </c>
      <c r="D178" s="523">
        <v>585.14285714285711</v>
      </c>
      <c r="E178" s="44">
        <v>1374.5714285714284</v>
      </c>
    </row>
    <row r="179" spans="1:5" x14ac:dyDescent="0.25">
      <c r="A179" s="106" t="s">
        <v>407</v>
      </c>
      <c r="B179" s="523">
        <v>799.14285714285711</v>
      </c>
      <c r="C179" s="523">
        <v>34.714285714285715</v>
      </c>
      <c r="D179" s="523">
        <v>658.85714285714289</v>
      </c>
      <c r="E179" s="44">
        <v>1492.7142857142858</v>
      </c>
    </row>
    <row r="180" spans="1:5" x14ac:dyDescent="0.25">
      <c r="A180" s="106" t="s">
        <v>411</v>
      </c>
      <c r="B180" s="523">
        <v>921</v>
      </c>
      <c r="C180" s="523">
        <v>33</v>
      </c>
      <c r="D180" s="523">
        <v>757</v>
      </c>
      <c r="E180" s="9">
        <v>1711</v>
      </c>
    </row>
    <row r="181" spans="1:5" x14ac:dyDescent="0.25">
      <c r="A181" s="106" t="s">
        <v>415</v>
      </c>
      <c r="B181" s="44">
        <v>1264.1428571428571</v>
      </c>
      <c r="C181" s="523">
        <v>41.857142857142854</v>
      </c>
      <c r="D181" s="523">
        <v>1049.8571428571429</v>
      </c>
      <c r="E181" s="9">
        <v>2355.8571428571431</v>
      </c>
    </row>
    <row r="182" spans="1:5" x14ac:dyDescent="0.25">
      <c r="A182" s="106" t="s">
        <v>417</v>
      </c>
      <c r="B182" s="44">
        <v>1457.1428571428571</v>
      </c>
      <c r="C182" s="523">
        <v>61</v>
      </c>
      <c r="D182" s="523">
        <v>1242.1428571428571</v>
      </c>
      <c r="E182" s="9">
        <v>2760.2857142857142</v>
      </c>
    </row>
    <row r="183" spans="1:5" x14ac:dyDescent="0.25">
      <c r="A183" s="106" t="s">
        <v>420</v>
      </c>
      <c r="B183" s="44">
        <v>1287</v>
      </c>
      <c r="C183" s="523">
        <v>56</v>
      </c>
      <c r="D183" s="523">
        <v>1141</v>
      </c>
      <c r="E183" s="9">
        <v>2484</v>
      </c>
    </row>
    <row r="184" spans="1:5" x14ac:dyDescent="0.25">
      <c r="A184" s="106" t="s">
        <v>423</v>
      </c>
      <c r="B184" s="44">
        <v>1119.4285714285713</v>
      </c>
      <c r="C184" s="523">
        <v>45.571428571428569</v>
      </c>
      <c r="D184" s="523">
        <v>944.42857142857144</v>
      </c>
      <c r="E184" s="9">
        <v>2109.4285714285716</v>
      </c>
    </row>
    <row r="185" spans="1:5" x14ac:dyDescent="0.25">
      <c r="A185" s="106" t="s">
        <v>443</v>
      </c>
      <c r="B185" s="44">
        <v>1015.8571428571429</v>
      </c>
      <c r="C185" s="523">
        <v>48.428571428571431</v>
      </c>
      <c r="D185" s="523">
        <v>823.85714285714289</v>
      </c>
      <c r="E185" s="9">
        <v>1888.1428571428571</v>
      </c>
    </row>
    <row r="186" spans="1:5" x14ac:dyDescent="0.25">
      <c r="A186" s="106" t="s">
        <v>450</v>
      </c>
      <c r="B186" s="44">
        <v>899</v>
      </c>
      <c r="C186" s="523">
        <v>28</v>
      </c>
      <c r="D186" s="523">
        <v>683</v>
      </c>
      <c r="E186" s="9">
        <v>1610</v>
      </c>
    </row>
    <row r="187" spans="1:5" x14ac:dyDescent="0.25">
      <c r="A187" s="106" t="s">
        <v>452</v>
      </c>
      <c r="B187" s="44">
        <v>796.85714285714289</v>
      </c>
      <c r="C187" s="523">
        <v>22.714285714285715</v>
      </c>
      <c r="D187" s="523">
        <v>636.28571428571433</v>
      </c>
      <c r="E187" s="9">
        <v>1455.8571428571429</v>
      </c>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6"/>
  <sheetViews>
    <sheetView showGridLines="0" zoomScale="89" zoomScaleNormal="90" workbookViewId="0">
      <pane ySplit="3" topLeftCell="A61"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425</v>
      </c>
      <c r="N1" s="22" t="s">
        <v>29</v>
      </c>
    </row>
    <row r="2" spans="1:14" x14ac:dyDescent="0.25">
      <c r="A2" s="1"/>
      <c r="N2" s="22"/>
    </row>
    <row r="3" spans="1:14" ht="45" customHeight="1" x14ac:dyDescent="0.25">
      <c r="A3" s="202" t="s">
        <v>119</v>
      </c>
      <c r="B3" s="203" t="s">
        <v>115</v>
      </c>
      <c r="C3" s="204" t="s">
        <v>120</v>
      </c>
      <c r="D3" s="562" t="s">
        <v>424</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336</v>
      </c>
      <c r="C61" s="195">
        <v>2</v>
      </c>
      <c r="D61" s="104">
        <v>6</v>
      </c>
    </row>
    <row r="62" spans="1:4" x14ac:dyDescent="0.25">
      <c r="A62" s="205">
        <v>16</v>
      </c>
      <c r="B62" s="552" t="s">
        <v>374</v>
      </c>
      <c r="C62" s="195">
        <v>5</v>
      </c>
      <c r="D62" s="104">
        <v>14</v>
      </c>
    </row>
    <row r="63" spans="1:4" x14ac:dyDescent="0.25">
      <c r="A63" s="205">
        <v>17</v>
      </c>
      <c r="B63" s="210" t="s">
        <v>380</v>
      </c>
      <c r="C63" s="195">
        <v>2</v>
      </c>
      <c r="D63" s="195">
        <v>2</v>
      </c>
    </row>
    <row r="64" spans="1:4" x14ac:dyDescent="0.25">
      <c r="A64" s="205">
        <v>18</v>
      </c>
      <c r="B64" s="210" t="s">
        <v>386</v>
      </c>
      <c r="C64" s="195">
        <v>2</v>
      </c>
      <c r="D64" s="195">
        <v>3</v>
      </c>
    </row>
    <row r="65" spans="1:4" x14ac:dyDescent="0.25">
      <c r="A65" s="205">
        <v>19</v>
      </c>
      <c r="B65" s="210" t="s">
        <v>390</v>
      </c>
      <c r="C65" s="195">
        <v>3</v>
      </c>
      <c r="D65" s="195">
        <v>11</v>
      </c>
    </row>
    <row r="66" spans="1:4" x14ac:dyDescent="0.25">
      <c r="A66" s="205">
        <v>20</v>
      </c>
      <c r="B66" s="210" t="s">
        <v>394</v>
      </c>
      <c r="C66" s="195">
        <v>4</v>
      </c>
      <c r="D66" s="195">
        <v>4</v>
      </c>
    </row>
    <row r="67" spans="1:4" x14ac:dyDescent="0.25">
      <c r="A67" s="205">
        <v>21</v>
      </c>
      <c r="B67" s="210" t="s">
        <v>399</v>
      </c>
      <c r="C67" s="195">
        <v>5</v>
      </c>
      <c r="D67" s="195">
        <v>8</v>
      </c>
    </row>
    <row r="68" spans="1:4" x14ac:dyDescent="0.25">
      <c r="A68" s="205">
        <v>22</v>
      </c>
      <c r="B68" s="210" t="s">
        <v>403</v>
      </c>
      <c r="C68" s="195">
        <v>4</v>
      </c>
      <c r="D68" s="195">
        <v>19</v>
      </c>
    </row>
    <row r="69" spans="1:4" x14ac:dyDescent="0.25">
      <c r="A69" s="205">
        <v>23</v>
      </c>
      <c r="B69" s="2" t="s">
        <v>408</v>
      </c>
      <c r="C69" s="195">
        <v>4</v>
      </c>
      <c r="D69" s="195">
        <v>12</v>
      </c>
    </row>
    <row r="70" spans="1:4" x14ac:dyDescent="0.25">
      <c r="A70" s="205">
        <v>24</v>
      </c>
      <c r="B70" s="2" t="s">
        <v>412</v>
      </c>
      <c r="C70" s="195">
        <v>7</v>
      </c>
      <c r="D70" s="195">
        <v>22</v>
      </c>
    </row>
    <row r="71" spans="1:4" x14ac:dyDescent="0.25">
      <c r="A71" s="205">
        <v>25</v>
      </c>
      <c r="B71" s="2" t="s">
        <v>416</v>
      </c>
      <c r="C71" s="195">
        <v>19</v>
      </c>
      <c r="D71" s="195">
        <v>40</v>
      </c>
    </row>
    <row r="72" spans="1:4" x14ac:dyDescent="0.25">
      <c r="A72" s="205">
        <v>26</v>
      </c>
      <c r="B72" s="2" t="s">
        <v>418</v>
      </c>
      <c r="C72" s="195">
        <v>15</v>
      </c>
      <c r="D72" s="195">
        <v>70</v>
      </c>
    </row>
    <row r="73" spans="1:4" x14ac:dyDescent="0.25">
      <c r="A73" s="205">
        <v>27</v>
      </c>
      <c r="B73" s="2" t="s">
        <v>421</v>
      </c>
      <c r="C73" s="195">
        <v>38</v>
      </c>
      <c r="D73" s="195">
        <v>83</v>
      </c>
    </row>
    <row r="74" spans="1:4" x14ac:dyDescent="0.25">
      <c r="A74" s="205">
        <v>28</v>
      </c>
      <c r="B74" s="2" t="s">
        <v>426</v>
      </c>
      <c r="C74" s="195">
        <v>27</v>
      </c>
      <c r="D74" s="195">
        <v>78</v>
      </c>
    </row>
    <row r="75" spans="1:4" x14ac:dyDescent="0.25">
      <c r="A75" s="205">
        <v>29</v>
      </c>
      <c r="B75" s="2" t="s">
        <v>449</v>
      </c>
      <c r="C75" s="195">
        <v>27</v>
      </c>
      <c r="D75" s="195">
        <v>30</v>
      </c>
    </row>
    <row r="76" spans="1:4" x14ac:dyDescent="0.25">
      <c r="A76" s="205">
        <v>30</v>
      </c>
      <c r="B76" s="2" t="s">
        <v>451</v>
      </c>
      <c r="C76" s="195">
        <v>49</v>
      </c>
      <c r="D76" s="195">
        <v>39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9"/>
  <sheetViews>
    <sheetView showGridLines="0" zoomScale="90" zoomScaleNormal="90" workbookViewId="0">
      <pane xSplit="1" ySplit="2" topLeftCell="B5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381</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1"/>
  <sheetViews>
    <sheetView showGridLines="0" zoomScale="89" zoomScaleNormal="90" workbookViewId="0">
      <pane ySplit="3" topLeftCell="A43"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19"/>
  <sheetViews>
    <sheetView workbookViewId="0">
      <pane xSplit="1" ySplit="3" topLeftCell="B50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334</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3" x14ac:dyDescent="0.25">
      <c r="A513" s="279">
        <v>44413</v>
      </c>
      <c r="B513" s="120">
        <v>7976</v>
      </c>
    </row>
    <row r="514" spans="1:3" x14ac:dyDescent="0.25">
      <c r="A514" s="279">
        <v>44414</v>
      </c>
      <c r="B514" s="120">
        <v>7983</v>
      </c>
    </row>
    <row r="515" spans="1:3" x14ac:dyDescent="0.25">
      <c r="A515" s="279">
        <v>44415</v>
      </c>
      <c r="B515" s="120">
        <v>7992</v>
      </c>
      <c r="C515" s="338"/>
    </row>
    <row r="516" spans="1:3" x14ac:dyDescent="0.25">
      <c r="A516" s="279">
        <v>44416</v>
      </c>
      <c r="B516" s="120">
        <v>7992</v>
      </c>
    </row>
    <row r="517" spans="1:3" s="370" customFormat="1" x14ac:dyDescent="0.25">
      <c r="A517" s="279">
        <v>44417</v>
      </c>
      <c r="B517" s="120">
        <v>7992</v>
      </c>
    </row>
    <row r="518" spans="1:3" x14ac:dyDescent="0.25">
      <c r="A518" s="279">
        <v>44418</v>
      </c>
      <c r="B518" s="120">
        <v>8003</v>
      </c>
    </row>
    <row r="519" spans="1:3" x14ac:dyDescent="0.25">
      <c r="A519" s="279">
        <v>44419</v>
      </c>
      <c r="B519" s="120">
        <v>8013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F41" sqref="F41"/>
    </sheetView>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2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2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2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2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2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2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2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2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2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2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2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2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2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2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2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2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25">
      <c r="B113" s="414" t="s">
        <v>342</v>
      </c>
      <c r="C113" s="414"/>
      <c r="D113" s="476"/>
      <c r="E113" s="476"/>
      <c r="F113" s="252"/>
      <c r="O113" s="414" t="s">
        <v>342</v>
      </c>
      <c r="P113" s="371"/>
      <c r="Q113" s="245"/>
      <c r="R113" s="245"/>
      <c r="S113" s="245"/>
      <c r="T113" s="212"/>
    </row>
    <row r="114" spans="1:20" x14ac:dyDescent="0.25">
      <c r="A114" s="475" t="s">
        <v>343</v>
      </c>
      <c r="B114" s="414" t="s">
        <v>344</v>
      </c>
      <c r="C114" s="212"/>
      <c r="O114" s="414" t="s">
        <v>344</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16"/>
  <sheetViews>
    <sheetView workbookViewId="0">
      <pane xSplit="1" ySplit="3" topLeftCell="B20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357</v>
      </c>
    </row>
    <row r="5" spans="1:14" x14ac:dyDescent="0.25">
      <c r="A5" s="25">
        <v>44208</v>
      </c>
      <c r="B5" s="55">
        <v>175942</v>
      </c>
      <c r="C5" s="55">
        <v>2857</v>
      </c>
      <c r="E5" s="58" t="s">
        <v>356</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351</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384</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406</v>
      </c>
    </row>
    <row r="160" spans="1:5" x14ac:dyDescent="0.25">
      <c r="A160" s="25">
        <v>44363</v>
      </c>
      <c r="B160" s="59">
        <v>3551739</v>
      </c>
      <c r="C160" s="59">
        <v>2493358</v>
      </c>
      <c r="E160" s="459" t="s">
        <v>409</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3" x14ac:dyDescent="0.25">
      <c r="A209" s="25">
        <v>44412</v>
      </c>
      <c r="B209" s="59">
        <v>4016326</v>
      </c>
      <c r="C209" s="59">
        <v>3249622</v>
      </c>
    </row>
    <row r="210" spans="1:3" x14ac:dyDescent="0.25">
      <c r="A210" s="25">
        <v>44413</v>
      </c>
      <c r="B210" s="59">
        <v>4018503</v>
      </c>
      <c r="C210" s="59">
        <v>3268887</v>
      </c>
    </row>
    <row r="211" spans="1:3" x14ac:dyDescent="0.25">
      <c r="A211" s="25">
        <v>44414</v>
      </c>
      <c r="B211" s="59">
        <v>4020712</v>
      </c>
      <c r="C211" s="59">
        <v>3286153</v>
      </c>
    </row>
    <row r="212" spans="1:3" x14ac:dyDescent="0.25">
      <c r="A212" s="25">
        <v>44415</v>
      </c>
      <c r="B212" s="59">
        <v>4022914</v>
      </c>
      <c r="C212" s="59">
        <v>3305325</v>
      </c>
    </row>
    <row r="213" spans="1:3" x14ac:dyDescent="0.25">
      <c r="A213" s="25">
        <v>44416</v>
      </c>
      <c r="B213" s="59">
        <v>4024852</v>
      </c>
      <c r="C213" s="59">
        <v>3323466</v>
      </c>
    </row>
    <row r="214" spans="1:3" x14ac:dyDescent="0.25">
      <c r="A214" s="25">
        <v>44417</v>
      </c>
      <c r="B214" s="59">
        <v>4026827</v>
      </c>
      <c r="C214" s="59">
        <v>3342056</v>
      </c>
    </row>
    <row r="215" spans="1:3" x14ac:dyDescent="0.25">
      <c r="A215" s="25">
        <v>44418</v>
      </c>
      <c r="B215" s="59">
        <v>4029479</v>
      </c>
      <c r="C215" s="59">
        <v>3357803</v>
      </c>
    </row>
    <row r="216" spans="1:3" x14ac:dyDescent="0.25">
      <c r="A216" s="25">
        <v>44419</v>
      </c>
      <c r="B216" s="59">
        <v>4034420</v>
      </c>
      <c r="C216" s="59">
        <v>3375524</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9"/>
  <sheetViews>
    <sheetView workbookViewId="0">
      <pane xSplit="1" ySplit="3" topLeftCell="B1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377</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398</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442</v>
      </c>
    </row>
    <row r="28" spans="1:5" x14ac:dyDescent="0.25">
      <c r="A28" s="25">
        <v>44410</v>
      </c>
      <c r="B28" s="55">
        <v>7952530</v>
      </c>
      <c r="C28" s="55">
        <v>7170900</v>
      </c>
    </row>
    <row r="29" spans="1:5" x14ac:dyDescent="0.25">
      <c r="A29" s="25">
        <v>44417</v>
      </c>
      <c r="B29" s="55">
        <v>7952530</v>
      </c>
      <c r="C29" s="55">
        <v>7317690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08" t="s">
        <v>278</v>
      </c>
      <c r="B15" s="608"/>
      <c r="C15" s="608"/>
      <c r="D15" s="609"/>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08" t="s">
        <v>376</v>
      </c>
      <c r="B27" s="608"/>
      <c r="C27" s="608"/>
      <c r="D27" s="609"/>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0" t="s">
        <v>281</v>
      </c>
      <c r="B48" s="608"/>
      <c r="C48" s="608"/>
      <c r="D48" s="609"/>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08" t="s">
        <v>376</v>
      </c>
      <c r="B60" s="608"/>
      <c r="C60" s="608"/>
      <c r="D60" s="609"/>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5" t="s">
        <v>0</v>
      </c>
      <c r="B3" s="611" t="s">
        <v>4</v>
      </c>
      <c r="C3" s="612"/>
      <c r="D3" s="613"/>
      <c r="E3" s="614" t="s">
        <v>7</v>
      </c>
      <c r="F3" s="614"/>
      <c r="G3" s="614"/>
    </row>
    <row r="4" spans="1:19" x14ac:dyDescent="0.25">
      <c r="A4" s="616"/>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18" t="s">
        <v>5</v>
      </c>
      <c r="E31" s="618"/>
      <c r="F31" s="618"/>
      <c r="G31" s="618"/>
      <c r="H31" s="618"/>
      <c r="I31" s="618"/>
      <c r="J31" s="618"/>
      <c r="K31" s="618"/>
      <c r="L31" s="618"/>
      <c r="M31" s="618"/>
      <c r="N31" s="618"/>
    </row>
    <row r="32" spans="1:14" x14ac:dyDescent="0.25">
      <c r="A32" s="349">
        <v>43938</v>
      </c>
      <c r="B32" s="286">
        <v>184</v>
      </c>
      <c r="D32" s="618"/>
      <c r="E32" s="618"/>
      <c r="F32" s="618"/>
      <c r="G32" s="618"/>
      <c r="H32" s="618"/>
      <c r="I32" s="618"/>
      <c r="J32" s="618"/>
      <c r="K32" s="618"/>
      <c r="L32" s="618"/>
      <c r="M32" s="618"/>
      <c r="N32" s="618"/>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18" t="s">
        <v>78</v>
      </c>
      <c r="E34" s="618"/>
      <c r="F34" s="618"/>
      <c r="G34" s="618"/>
      <c r="H34" s="618"/>
      <c r="I34" s="618"/>
      <c r="J34" s="618"/>
      <c r="K34" s="618"/>
      <c r="L34" s="618"/>
      <c r="M34" s="618"/>
      <c r="N34" s="618"/>
    </row>
    <row r="35" spans="1:14" x14ac:dyDescent="0.25">
      <c r="A35" s="349">
        <v>43941</v>
      </c>
      <c r="B35" s="286">
        <v>167</v>
      </c>
      <c r="D35" s="618"/>
      <c r="E35" s="618"/>
      <c r="F35" s="618"/>
      <c r="G35" s="618"/>
      <c r="H35" s="618"/>
      <c r="I35" s="618"/>
      <c r="J35" s="618"/>
      <c r="K35" s="618"/>
      <c r="L35" s="618"/>
      <c r="M35" s="618"/>
      <c r="N35" s="618"/>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19" t="s">
        <v>111</v>
      </c>
      <c r="E37" s="619"/>
      <c r="F37" s="619"/>
      <c r="G37" s="619"/>
      <c r="H37" s="619"/>
      <c r="I37" s="619"/>
      <c r="J37" s="619"/>
      <c r="K37" s="619"/>
      <c r="L37" s="619"/>
      <c r="M37" s="619"/>
      <c r="N37" s="619"/>
    </row>
    <row r="38" spans="1:14" x14ac:dyDescent="0.25">
      <c r="A38" s="349">
        <v>43944</v>
      </c>
      <c r="B38" s="286">
        <v>136</v>
      </c>
      <c r="D38" s="619"/>
      <c r="E38" s="619"/>
      <c r="F38" s="619"/>
      <c r="G38" s="619"/>
      <c r="H38" s="619"/>
      <c r="I38" s="619"/>
      <c r="J38" s="619"/>
      <c r="K38" s="619"/>
      <c r="L38" s="619"/>
      <c r="M38" s="619"/>
      <c r="N38" s="619"/>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38"/>
  <sheetViews>
    <sheetView zoomScaleNormal="100" workbookViewId="0">
      <pane xSplit="1" ySplit="3" topLeftCell="B32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row r="334" spans="1:5" x14ac:dyDescent="0.25">
      <c r="A334" s="119">
        <v>44415</v>
      </c>
      <c r="B334" s="423">
        <v>41</v>
      </c>
      <c r="C334" s="423">
        <v>360</v>
      </c>
      <c r="D334" s="423">
        <v>3</v>
      </c>
    </row>
    <row r="335" spans="1:5" x14ac:dyDescent="0.25">
      <c r="A335" s="119">
        <v>44416</v>
      </c>
      <c r="B335" s="423">
        <v>40</v>
      </c>
      <c r="C335" s="423">
        <v>360</v>
      </c>
      <c r="D335" s="423">
        <v>4</v>
      </c>
    </row>
    <row r="336" spans="1:5" s="370" customFormat="1" x14ac:dyDescent="0.25">
      <c r="A336" s="119">
        <v>44417</v>
      </c>
      <c r="B336" s="423">
        <v>42</v>
      </c>
      <c r="C336" s="423">
        <v>356</v>
      </c>
      <c r="D336" s="423">
        <v>7</v>
      </c>
    </row>
    <row r="337" spans="1:4" x14ac:dyDescent="0.25">
      <c r="A337" s="119">
        <v>44418</v>
      </c>
      <c r="B337" s="423">
        <v>40</v>
      </c>
      <c r="C337" s="423">
        <v>352</v>
      </c>
      <c r="D337" s="423">
        <v>6</v>
      </c>
    </row>
    <row r="338" spans="1:4" x14ac:dyDescent="0.25">
      <c r="A338" s="119">
        <v>44419</v>
      </c>
      <c r="B338" s="423">
        <v>42</v>
      </c>
      <c r="C338" s="423">
        <v>356</v>
      </c>
      <c r="D338" s="423">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0" t="s">
        <v>112</v>
      </c>
      <c r="C2" s="621"/>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4" t="s">
        <v>118</v>
      </c>
      <c r="F33" s="625">
        <v>2</v>
      </c>
      <c r="G33" s="218"/>
    </row>
    <row r="34" spans="1:7" x14ac:dyDescent="0.25">
      <c r="A34" s="235">
        <v>44040</v>
      </c>
      <c r="B34" s="237" t="s">
        <v>48</v>
      </c>
      <c r="C34" s="238" t="s">
        <v>48</v>
      </c>
      <c r="D34" s="221"/>
      <c r="E34" s="622"/>
      <c r="F34" s="626"/>
      <c r="G34" s="218"/>
    </row>
    <row r="35" spans="1:7" x14ac:dyDescent="0.25">
      <c r="A35" s="235">
        <v>44041</v>
      </c>
      <c r="B35" s="222">
        <v>66</v>
      </c>
      <c r="C35" s="241">
        <v>0.06</v>
      </c>
      <c r="D35" s="242"/>
      <c r="E35" s="622"/>
      <c r="F35" s="626"/>
      <c r="G35" s="218"/>
    </row>
    <row r="36" spans="1:7" x14ac:dyDescent="0.25">
      <c r="A36" s="235">
        <v>44042</v>
      </c>
      <c r="B36" s="237" t="s">
        <v>48</v>
      </c>
      <c r="C36" s="238" t="s">
        <v>48</v>
      </c>
      <c r="D36" s="242"/>
      <c r="E36" s="622"/>
      <c r="F36" s="626"/>
      <c r="G36" s="218"/>
    </row>
    <row r="37" spans="1:7" x14ac:dyDescent="0.25">
      <c r="A37" s="235">
        <v>44043</v>
      </c>
      <c r="B37" s="237" t="s">
        <v>48</v>
      </c>
      <c r="C37" s="238" t="s">
        <v>48</v>
      </c>
      <c r="D37" s="242"/>
      <c r="E37" s="622"/>
      <c r="F37" s="626"/>
      <c r="G37" s="218"/>
    </row>
    <row r="38" spans="1:7" x14ac:dyDescent="0.25">
      <c r="A38" s="235">
        <v>44044</v>
      </c>
      <c r="B38" s="237" t="s">
        <v>48</v>
      </c>
      <c r="C38" s="238" t="s">
        <v>48</v>
      </c>
      <c r="D38" s="242"/>
      <c r="E38" s="622"/>
      <c r="F38" s="626"/>
      <c r="G38" s="218"/>
    </row>
    <row r="39" spans="1:7" x14ac:dyDescent="0.25">
      <c r="A39" s="235">
        <v>44045</v>
      </c>
      <c r="B39" s="237" t="s">
        <v>48</v>
      </c>
      <c r="C39" s="238" t="s">
        <v>48</v>
      </c>
      <c r="D39" s="242"/>
      <c r="E39" s="623"/>
      <c r="F39" s="627"/>
      <c r="G39" s="218"/>
    </row>
    <row r="40" spans="1:7" x14ac:dyDescent="0.25">
      <c r="A40" s="235">
        <v>44046</v>
      </c>
      <c r="B40" s="237" t="s">
        <v>48</v>
      </c>
      <c r="C40" s="238" t="s">
        <v>48</v>
      </c>
      <c r="D40" s="242"/>
      <c r="E40" s="622" t="s">
        <v>117</v>
      </c>
      <c r="F40" s="628">
        <v>0</v>
      </c>
      <c r="G40" s="218"/>
    </row>
    <row r="41" spans="1:7" x14ac:dyDescent="0.25">
      <c r="A41" s="235">
        <v>44047</v>
      </c>
      <c r="B41" s="237" t="s">
        <v>48</v>
      </c>
      <c r="C41" s="238" t="s">
        <v>48</v>
      </c>
      <c r="D41" s="242"/>
      <c r="E41" s="622"/>
      <c r="F41" s="629"/>
      <c r="G41" s="218"/>
    </row>
    <row r="42" spans="1:7" x14ac:dyDescent="0.25">
      <c r="A42" s="235">
        <v>44048</v>
      </c>
      <c r="B42" s="222">
        <v>60</v>
      </c>
      <c r="C42" s="241">
        <v>0.06</v>
      </c>
      <c r="D42" s="242"/>
      <c r="E42" s="622"/>
      <c r="F42" s="629"/>
      <c r="G42" s="218"/>
    </row>
    <row r="43" spans="1:7" x14ac:dyDescent="0.25">
      <c r="A43" s="235">
        <v>44049</v>
      </c>
      <c r="B43" s="237" t="s">
        <v>48</v>
      </c>
      <c r="C43" s="238" t="s">
        <v>48</v>
      </c>
      <c r="E43" s="622"/>
      <c r="F43" s="629"/>
    </row>
    <row r="44" spans="1:7" x14ac:dyDescent="0.25">
      <c r="A44" s="235">
        <v>44050</v>
      </c>
      <c r="B44" s="237" t="s">
        <v>48</v>
      </c>
      <c r="C44" s="238" t="s">
        <v>48</v>
      </c>
      <c r="E44" s="622"/>
      <c r="F44" s="629"/>
    </row>
    <row r="45" spans="1:7" x14ac:dyDescent="0.25">
      <c r="A45" s="235">
        <v>44051</v>
      </c>
      <c r="B45" s="237" t="s">
        <v>48</v>
      </c>
      <c r="C45" s="238" t="s">
        <v>48</v>
      </c>
      <c r="E45" s="622"/>
      <c r="F45" s="629"/>
    </row>
    <row r="46" spans="1:7" x14ac:dyDescent="0.25">
      <c r="A46" s="235">
        <v>44052</v>
      </c>
      <c r="B46" s="237" t="s">
        <v>48</v>
      </c>
      <c r="C46" s="238" t="s">
        <v>48</v>
      </c>
      <c r="E46" s="623"/>
      <c r="F46" s="63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1" t="s">
        <v>77</v>
      </c>
      <c r="G4" s="632"/>
      <c r="H4" s="632"/>
      <c r="I4" s="63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4" t="s">
        <v>113</v>
      </c>
      <c r="G84" s="63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6" t="s">
        <v>113</v>
      </c>
      <c r="C109" s="637"/>
      <c r="D109" s="63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345</v>
      </c>
      <c r="B52" s="431"/>
      <c r="C52" s="447"/>
      <c r="D52" s="431"/>
      <c r="E52" s="431"/>
      <c r="O52" s="446" t="s">
        <v>346</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353</v>
      </c>
      <c r="AJ1" s="488" t="s">
        <v>29</v>
      </c>
    </row>
    <row r="3" spans="1:36" ht="39" customHeight="1" x14ac:dyDescent="0.2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2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354</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39" t="s">
        <v>0</v>
      </c>
      <c r="B3" s="647" t="s">
        <v>261</v>
      </c>
      <c r="C3" s="648"/>
      <c r="D3" s="649"/>
      <c r="E3" s="647" t="s">
        <v>262</v>
      </c>
      <c r="F3" s="648"/>
      <c r="G3" s="649"/>
      <c r="H3" s="647" t="s">
        <v>263</v>
      </c>
      <c r="I3" s="648"/>
      <c r="J3" s="649"/>
      <c r="K3" s="647" t="s">
        <v>264</v>
      </c>
      <c r="L3" s="648"/>
      <c r="M3" s="649"/>
    </row>
    <row r="4" spans="1:15" s="485" customFormat="1" ht="78.75" customHeight="1" x14ac:dyDescent="0.2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8"/>
  <sheetViews>
    <sheetView showGridLines="0" zoomScaleNormal="100" workbookViewId="0">
      <pane xSplit="2" ySplit="3" topLeftCell="C45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44412</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f>LOOKUP(2,1/($B:$B),$B:$B)</f>
        <v>44412</v>
      </c>
      <c r="B478" s="61">
        <v>44412</v>
      </c>
      <c r="C478" s="44">
        <v>1404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2"/>
  <sheetViews>
    <sheetView showGridLines="0" zoomScale="85" zoomScaleNormal="85" workbookViewId="0">
      <pane xSplit="1" ySplit="4" topLeftCell="B519"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583" t="s">
        <v>110</v>
      </c>
      <c r="L1" s="584"/>
      <c r="M1" s="584"/>
      <c r="N1" s="584"/>
      <c r="O1" s="584"/>
      <c r="P1" s="584"/>
      <c r="W1" s="567" t="s">
        <v>29</v>
      </c>
    </row>
    <row r="2" spans="1:27" x14ac:dyDescent="0.2">
      <c r="A2" s="2"/>
      <c r="I2" s="596" t="s">
        <v>181</v>
      </c>
      <c r="J2" s="597"/>
      <c r="Q2" s="368"/>
      <c r="R2" s="368"/>
    </row>
    <row r="3" spans="1:27" ht="48.75" customHeight="1" x14ac:dyDescent="0.2">
      <c r="A3" s="590" t="s">
        <v>30</v>
      </c>
      <c r="B3" s="592" t="s">
        <v>179</v>
      </c>
      <c r="C3" s="593"/>
      <c r="D3" s="593"/>
      <c r="E3" s="99" t="s">
        <v>178</v>
      </c>
      <c r="F3" s="587" t="s">
        <v>193</v>
      </c>
      <c r="G3" s="594" t="s">
        <v>180</v>
      </c>
      <c r="H3" s="594"/>
      <c r="I3" s="596"/>
      <c r="J3" s="597"/>
      <c r="K3" s="585" t="s">
        <v>182</v>
      </c>
      <c r="L3" s="588" t="s">
        <v>194</v>
      </c>
      <c r="M3" s="589" t="s">
        <v>195</v>
      </c>
      <c r="N3" s="595" t="s">
        <v>183</v>
      </c>
      <c r="O3" s="585" t="s">
        <v>177</v>
      </c>
      <c r="P3" s="586" t="s">
        <v>185</v>
      </c>
      <c r="Q3" s="589" t="s">
        <v>196</v>
      </c>
      <c r="R3" s="589" t="s">
        <v>197</v>
      </c>
      <c r="S3" s="595" t="s">
        <v>176</v>
      </c>
    </row>
    <row r="4" spans="1:27" ht="30.6" customHeight="1" x14ac:dyDescent="0.2">
      <c r="A4" s="591"/>
      <c r="B4" s="23" t="s">
        <v>18</v>
      </c>
      <c r="C4" s="24" t="s">
        <v>17</v>
      </c>
      <c r="D4" s="28" t="s">
        <v>3</v>
      </c>
      <c r="E4" s="94" t="s">
        <v>63</v>
      </c>
      <c r="F4" s="587"/>
      <c r="G4" s="93" t="s">
        <v>63</v>
      </c>
      <c r="H4" s="93" t="s">
        <v>64</v>
      </c>
      <c r="I4" s="77" t="s">
        <v>63</v>
      </c>
      <c r="J4" s="139" t="s">
        <v>64</v>
      </c>
      <c r="K4" s="585"/>
      <c r="L4" s="588"/>
      <c r="M4" s="589"/>
      <c r="N4" s="595"/>
      <c r="O4" s="585"/>
      <c r="P4" s="586"/>
      <c r="Q4" s="589"/>
      <c r="R4" s="589"/>
      <c r="S4" s="595"/>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4" t="s">
        <v>438</v>
      </c>
      <c r="V64" s="604"/>
      <c r="W64" s="604"/>
      <c r="X64" s="604"/>
      <c r="Y64" s="604"/>
      <c r="Z64" s="604"/>
      <c r="AA64" s="604"/>
      <c r="AB64" s="604"/>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4"/>
      <c r="V65" s="604"/>
      <c r="W65" s="604"/>
      <c r="X65" s="604"/>
      <c r="Y65" s="604"/>
      <c r="Z65" s="604"/>
      <c r="AA65" s="604"/>
      <c r="AB65" s="604"/>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4"/>
      <c r="V66" s="604"/>
      <c r="W66" s="604"/>
      <c r="X66" s="604"/>
      <c r="Y66" s="604"/>
      <c r="Z66" s="604"/>
      <c r="AA66" s="604"/>
      <c r="AB66" s="604"/>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436</v>
      </c>
      <c r="AB138" s="598"/>
      <c r="AC138" s="598"/>
      <c r="AD138" s="598"/>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99" t="s">
        <v>430</v>
      </c>
      <c r="V235" s="599"/>
      <c r="W235" s="599"/>
      <c r="X235" s="599"/>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99"/>
      <c r="V236" s="599"/>
      <c r="W236" s="599"/>
      <c r="X236" s="599"/>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99"/>
      <c r="V237" s="599"/>
      <c r="W237" s="599"/>
      <c r="X237" s="599"/>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600" t="s">
        <v>431</v>
      </c>
      <c r="V278" s="600"/>
      <c r="W278" s="600"/>
      <c r="X278" s="600"/>
      <c r="Y278" s="600"/>
      <c r="Z278" s="600"/>
      <c r="AA278" s="600"/>
      <c r="AB278" s="600"/>
      <c r="AC278" s="600"/>
      <c r="AD278" s="600"/>
      <c r="AE278" s="600"/>
      <c r="AF278" s="600"/>
      <c r="AG278" s="600"/>
      <c r="AH278" s="600"/>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600"/>
      <c r="V279" s="600"/>
      <c r="W279" s="600"/>
      <c r="X279" s="600"/>
      <c r="Y279" s="600"/>
      <c r="Z279" s="600"/>
      <c r="AA279" s="600"/>
      <c r="AB279" s="600"/>
      <c r="AC279" s="600"/>
      <c r="AD279" s="600"/>
      <c r="AE279" s="600"/>
      <c r="AF279" s="600"/>
      <c r="AG279" s="600"/>
      <c r="AH279" s="600"/>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600"/>
      <c r="V280" s="600"/>
      <c r="W280" s="600"/>
      <c r="X280" s="600"/>
      <c r="Y280" s="600"/>
      <c r="Z280" s="600"/>
      <c r="AA280" s="600"/>
      <c r="AB280" s="600"/>
      <c r="AC280" s="600"/>
      <c r="AD280" s="600"/>
      <c r="AE280" s="600"/>
      <c r="AF280" s="600"/>
      <c r="AG280" s="600"/>
      <c r="AH280" s="600"/>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601" t="s">
        <v>432</v>
      </c>
      <c r="V486" s="601"/>
      <c r="W486" s="601"/>
      <c r="X486" s="601"/>
      <c r="Y486" s="601"/>
      <c r="Z486" s="601"/>
      <c r="AA486" s="601"/>
      <c r="AB486" s="601"/>
      <c r="AC486" s="601"/>
      <c r="AD486" s="601"/>
      <c r="AE486" s="601"/>
      <c r="AF486" s="601"/>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601"/>
      <c r="V487" s="601"/>
      <c r="W487" s="601"/>
      <c r="X487" s="601"/>
      <c r="Y487" s="601"/>
      <c r="Z487" s="601"/>
      <c r="AA487" s="601"/>
      <c r="AB487" s="601"/>
      <c r="AC487" s="601"/>
      <c r="AD487" s="601"/>
      <c r="AE487" s="601"/>
      <c r="AF487" s="601"/>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605" t="s">
        <v>444</v>
      </c>
      <c r="V518" s="605"/>
      <c r="W518" s="605"/>
      <c r="X518" s="605"/>
      <c r="Y518" s="605"/>
      <c r="Z518" s="605"/>
      <c r="AA518" s="605"/>
      <c r="AB518" s="605"/>
      <c r="AC518" s="605"/>
      <c r="AD518" s="602" t="s">
        <v>445</v>
      </c>
      <c r="AE518" s="602"/>
      <c r="AF518" s="602"/>
      <c r="AG518" s="602"/>
      <c r="AH518" s="602"/>
      <c r="AI518" s="602"/>
      <c r="AJ518" s="602"/>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606"/>
      <c r="V519" s="606"/>
      <c r="W519" s="606"/>
      <c r="X519" s="606"/>
      <c r="Y519" s="606"/>
      <c r="Z519" s="606"/>
      <c r="AA519" s="606"/>
      <c r="AB519" s="606"/>
      <c r="AC519" s="606"/>
      <c r="AD519" s="603"/>
      <c r="AE519" s="603"/>
      <c r="AF519" s="603"/>
      <c r="AG519" s="603"/>
      <c r="AH519" s="603"/>
      <c r="AI519" s="603"/>
      <c r="AJ519" s="603"/>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606"/>
      <c r="V520" s="606"/>
      <c r="W520" s="606"/>
      <c r="X520" s="606"/>
      <c r="Y520" s="606"/>
      <c r="Z520" s="606"/>
      <c r="AA520" s="606"/>
      <c r="AB520" s="606"/>
      <c r="AC520" s="606"/>
      <c r="AD520" s="603"/>
      <c r="AE520" s="603"/>
      <c r="AF520" s="603"/>
      <c r="AG520" s="603"/>
      <c r="AH520" s="603"/>
      <c r="AI520" s="603"/>
      <c r="AJ520" s="603"/>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606"/>
      <c r="V521" s="606"/>
      <c r="W521" s="606"/>
      <c r="X521" s="606"/>
      <c r="Y521" s="606"/>
      <c r="Z521" s="606"/>
      <c r="AA521" s="606"/>
      <c r="AB521" s="606"/>
      <c r="AC521" s="606"/>
      <c r="AD521" s="603"/>
      <c r="AE521" s="603"/>
      <c r="AF521" s="603"/>
      <c r="AG521" s="603"/>
      <c r="AH521" s="603"/>
      <c r="AI521" s="603"/>
      <c r="AJ521" s="603"/>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606"/>
      <c r="V522" s="606"/>
      <c r="W522" s="606"/>
      <c r="X522" s="606"/>
      <c r="Y522" s="606"/>
      <c r="Z522" s="606"/>
      <c r="AA522" s="606"/>
      <c r="AB522" s="606"/>
      <c r="AC522" s="606"/>
      <c r="AD522" s="603"/>
      <c r="AE522" s="603"/>
      <c r="AF522" s="603"/>
      <c r="AG522" s="603"/>
      <c r="AH522" s="603"/>
      <c r="AI522" s="603"/>
      <c r="AJ522" s="603"/>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606"/>
      <c r="V523" s="606"/>
      <c r="W523" s="606"/>
      <c r="X523" s="606"/>
      <c r="Y523" s="606"/>
      <c r="Z523" s="606"/>
      <c r="AA523" s="606"/>
      <c r="AB523" s="606"/>
      <c r="AC523" s="606"/>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606"/>
      <c r="V524" s="606"/>
      <c r="W524" s="606"/>
      <c r="X524" s="606"/>
      <c r="Y524" s="606"/>
      <c r="Z524" s="606"/>
      <c r="AA524" s="606"/>
      <c r="AB524" s="606"/>
      <c r="AC524" s="606"/>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2" si="1727">SUM(E520:E526)</f>
        <v>7975</v>
      </c>
      <c r="P526" s="140">
        <f t="shared" ref="P526:Q528" si="1728">SUM(K520:K526)</f>
        <v>157317</v>
      </c>
      <c r="Q526" s="140">
        <f t="shared" si="1728"/>
        <v>8768</v>
      </c>
      <c r="R526" s="369">
        <f t="shared" ref="R526:R532" si="1729">Q526/P526</f>
        <v>5.5734599566480421E-2</v>
      </c>
      <c r="S526" s="87">
        <f t="shared" ref="S526:S532" si="1730">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2">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2">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2">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2">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2" si="1735">D531-D524</f>
        <v>36871</v>
      </c>
      <c r="O531" s="86">
        <f t="shared" si="1727"/>
        <v>8411</v>
      </c>
      <c r="P531" s="140">
        <f t="shared" ref="P531:P532" si="1736">SUM(K525:K531)</f>
        <v>160100</v>
      </c>
      <c r="Q531" s="140">
        <f t="shared" ref="Q531:Q532" si="1737">SUM(L525:L531)</f>
        <v>9178</v>
      </c>
      <c r="R531" s="369">
        <f t="shared" si="1729"/>
        <v>5.7326670830730793E-2</v>
      </c>
      <c r="S531" s="72">
        <f t="shared" si="1730"/>
        <v>29.290157336260521</v>
      </c>
    </row>
    <row r="532" spans="1:19" x14ac:dyDescent="0.2">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2021-08-11T12:00:30Z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vA50294341</value>
    </field>
    <field name="Objective-Version">
      <value order="0">152.562</value>
    </field>
    <field name="Objective-VersionNumber">
      <value order="0">1777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2021-08-11T12:00:29Z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2021-08-11T12:00:30Z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vA50294341</vt:lpwstr>
  </property>
  <property fmtid="{D5CDD505-2E9C-101B-9397-08002B2CF9AE}" pid="16" name="Objective-Version">
    <vt:lpwstr>152.562</vt:lpwstr>
  </property>
  <property fmtid="{D5CDD505-2E9C-101B-9397-08002B2CF9AE}" pid="17" name="Objective-VersionNumber">
    <vt:r8>1777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