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03" i="9" l="1"/>
  <c r="O503" i="9"/>
  <c r="P503" i="9"/>
  <c r="S503" i="9" s="1"/>
  <c r="Q503" i="9"/>
  <c r="R503" i="9" s="1"/>
  <c r="M503" i="9"/>
  <c r="F503" i="9"/>
  <c r="F502" i="9" l="1"/>
  <c r="M502" i="9"/>
  <c r="N502" i="9"/>
  <c r="O502" i="9"/>
  <c r="P502" i="9"/>
  <c r="S502" i="9" s="1"/>
  <c r="Q502" i="9"/>
  <c r="R502" i="9" l="1"/>
  <c r="Q501" i="9"/>
  <c r="R501" i="9" s="1"/>
  <c r="P501" i="9"/>
  <c r="S501" i="9" s="1"/>
  <c r="O501" i="9"/>
  <c r="N501" i="9"/>
  <c r="M501" i="9"/>
  <c r="F501" i="9"/>
  <c r="Q500" i="9" l="1"/>
  <c r="R500" i="9" s="1"/>
  <c r="P500" i="9"/>
  <c r="S500" i="9" s="1"/>
  <c r="O500" i="9"/>
  <c r="N500" i="9"/>
  <c r="M500" i="9"/>
  <c r="F500" i="9"/>
  <c r="M499" i="9" l="1"/>
  <c r="N499" i="9"/>
  <c r="O499" i="9"/>
  <c r="P499" i="9"/>
  <c r="S499" i="9" s="1"/>
  <c r="Q499" i="9"/>
  <c r="R499" i="9" s="1"/>
  <c r="F499" i="9"/>
  <c r="F498" i="9" l="1"/>
  <c r="M498" i="9"/>
  <c r="N498" i="9"/>
  <c r="O498" i="9"/>
  <c r="P498" i="9"/>
  <c r="Q498" i="9"/>
  <c r="R498" i="9" l="1"/>
  <c r="S498" i="9"/>
  <c r="F497" i="9"/>
  <c r="M497" i="9" l="1"/>
  <c r="N497" i="9"/>
  <c r="O497" i="9"/>
  <c r="P497" i="9"/>
  <c r="S497" i="9" s="1"/>
  <c r="Q497" i="9"/>
  <c r="R497" i="9" s="1"/>
  <c r="N496" i="9" l="1"/>
  <c r="O496" i="9"/>
  <c r="P496" i="9"/>
  <c r="S496" i="9" s="1"/>
  <c r="Q496" i="9"/>
  <c r="M496" i="9"/>
  <c r="F496" i="9"/>
  <c r="R496" i="9" l="1"/>
  <c r="F495" i="9"/>
  <c r="M495" i="9"/>
  <c r="N495" i="9"/>
  <c r="O495" i="9"/>
  <c r="P495" i="9"/>
  <c r="Q495" i="9"/>
  <c r="R495" i="9" s="1"/>
  <c r="S495" i="9"/>
  <c r="N494" i="9" l="1"/>
  <c r="O494" i="9"/>
  <c r="P494" i="9"/>
  <c r="Q494" i="9"/>
  <c r="R494" i="9" s="1"/>
  <c r="S494" i="9"/>
  <c r="M494" i="9"/>
  <c r="F494" i="9"/>
  <c r="F493" i="9" l="1"/>
  <c r="M493" i="9"/>
  <c r="N493" i="9"/>
  <c r="O493" i="9"/>
  <c r="P493" i="9"/>
  <c r="S493" i="9" s="1"/>
  <c r="Q493" i="9"/>
  <c r="R493" i="9" l="1"/>
  <c r="N492" i="9"/>
  <c r="O492" i="9"/>
  <c r="P492" i="9"/>
  <c r="S492" i="9" s="1"/>
  <c r="Q492" i="9"/>
  <c r="R492" i="9" s="1"/>
  <c r="M492" i="9"/>
  <c r="F492" i="9"/>
  <c r="N491" i="9" l="1"/>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c r="Q444" i="9"/>
  <c r="R444" i="9" s="1"/>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F253" i="9"/>
  <c r="M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N209" i="9"/>
  <c r="O209" i="9"/>
  <c r="K208" i="9"/>
  <c r="N208" i="9"/>
  <c r="O208" i="9"/>
  <c r="K207" i="9"/>
  <c r="M207" i="9" s="1"/>
  <c r="N207" i="9"/>
  <c r="O207" i="9"/>
  <c r="K205" i="9"/>
  <c r="M205" i="9" s="1"/>
  <c r="K206" i="9"/>
  <c r="P209" i="9" s="1"/>
  <c r="R209" i="9" s="1"/>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P146" i="9" s="1"/>
  <c r="S146" i="9" s="1"/>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P142" i="9" s="1"/>
  <c r="S142"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5" i="9"/>
  <c r="S145" i="9" s="1"/>
  <c r="M229" i="9"/>
  <c r="M203" i="9"/>
  <c r="M227" i="9"/>
  <c r="M180" i="9"/>
  <c r="M196" i="9"/>
  <c r="M236" i="9"/>
  <c r="M191" i="9"/>
  <c r="M223" i="9"/>
  <c r="M176" i="9"/>
  <c r="M216" i="9"/>
  <c r="M209" i="9"/>
  <c r="M225" i="9"/>
  <c r="M234" i="9"/>
  <c r="P137" i="9" l="1"/>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418"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51" i="9" l="1"/>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<sst xmlns="http://schemas.openxmlformats.org/spreadsheetml/2006/main" count="858" uniqueCount="430">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</sst>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c79245cbe6ce4ba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Discharges'!$A$4:$A$450</c:f>
              <c:strCache>
                <c:ptCount val="44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strCache>
            </c:strRef>
          </c:cat>
          <c:val>
            <c:numRef>
              <c:f>'Table 4 - Delayed Discharges'!$C$4:$C$450</c:f>
              <c:numCache>
                <c:formatCode>#,##0</c:formatCode>
                <c:ptCount val="44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Workforce'!$A$117:$A$182</c:f>
              <c:strCache>
                <c:ptCount val="6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strCache>
            </c:strRef>
          </c:cat>
          <c:val>
            <c:numRef>
              <c:f>'Table 6 - Workforce'!$B$117:$B$182</c:f>
              <c:numCache>
                <c:formatCode>#,##0</c:formatCode>
                <c:ptCount val="6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Workforce'!$A$117:$A$182</c:f>
              <c:strCache>
                <c:ptCount val="6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strCache>
            </c:strRef>
          </c:cat>
          <c:val>
            <c:numRef>
              <c:f>'Table 6 - Workforce'!$C$117:$C$182</c:f>
              <c:numCache>
                <c:formatCode>#,##0</c:formatCode>
                <c:ptCount val="6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Workforce'!$A$117:$A$182</c:f>
              <c:strCache>
                <c:ptCount val="6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strCache>
            </c:strRef>
          </c:cat>
          <c:val>
            <c:numRef>
              <c:f>'Table 6 - Workforce'!$D$117:$D$182</c:f>
              <c:numCache>
                <c:formatCode>#,##0</c:formatCode>
                <c:ptCount val="6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7"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416</v>
      </c>
      <c r="B179" s="537">
        <v>799.14285714285711</v>
      </c>
      <c r="C179" s="537">
        <v>34.714285714285715</v>
      </c>
      <c r="D179" s="537">
        <v>658.85714285714289</v>
      </c>
      <c r="E179" s="44">
        <v>1492.7142857142858</v>
      </c>
    </row>
    <row r="180" spans="1:5" x14ac:dyDescent="0.35">
      <c r="A180" s="113" t="s">
        <v>420</v>
      </c>
      <c r="B180" s="537">
        <v>921</v>
      </c>
      <c r="C180" s="537">
        <v>33</v>
      </c>
      <c r="D180" s="537">
        <v>757</v>
      </c>
      <c r="E180" s="9">
        <v>1711</v>
      </c>
    </row>
    <row r="181" spans="1:5" x14ac:dyDescent="0.35">
      <c r="A181" s="113" t="s">
        <v>425</v>
      </c>
      <c r="B181" s="44">
        <v>1264.1428571428571</v>
      </c>
      <c r="C181" s="537">
        <v>41.857142857142854</v>
      </c>
      <c r="D181" s="537">
        <v>1049.8571428571429</v>
      </c>
      <c r="E181" s="9">
        <v>2355.8571428571431</v>
      </c>
    </row>
    <row r="182" spans="1:5" x14ac:dyDescent="0.35">
      <c r="A182" s="113" t="s">
        <v>427</v>
      </c>
      <c r="B182" s="44">
        <v>1457.1428571428571</v>
      </c>
      <c r="C182" s="537">
        <v>61</v>
      </c>
      <c r="D182" s="537">
        <v>1242.1428571428571</v>
      </c>
      <c r="E182" s="9">
        <v>2760.2857142857142</v>
      </c>
    </row>
    <row r="183" spans="1:5" x14ac:dyDescent="0.35">
      <c r="A183" s="113"/>
      <c r="B183" s="537"/>
      <c r="C183" s="537"/>
      <c r="D183" s="537"/>
      <c r="E183" s="44"/>
    </row>
    <row r="184" spans="1:5" x14ac:dyDescent="0.35">
      <c r="A184" s="113"/>
      <c r="B184" s="537"/>
      <c r="C184" s="537"/>
      <c r="D184" s="537"/>
      <c r="E184" s="9"/>
    </row>
    <row r="185" spans="1:5" x14ac:dyDescent="0.35">
      <c r="A185" s="113"/>
      <c r="B185" s="537"/>
      <c r="C185" s="537"/>
      <c r="D185" s="537"/>
      <c r="E185" s="44"/>
    </row>
    <row r="186" spans="1:5" x14ac:dyDescent="0.35">
      <c r="A186" s="113"/>
      <c r="B186" s="537"/>
      <c r="C186" s="537"/>
      <c r="D186" s="537"/>
      <c r="E186" s="9"/>
    </row>
    <row r="187" spans="1:5" x14ac:dyDescent="0.35">
      <c r="A187" s="113"/>
      <c r="B187" s="537"/>
      <c r="C187" s="537"/>
      <c r="D187" s="537"/>
      <c r="E187" s="44"/>
    </row>
    <row r="188" spans="1:5" x14ac:dyDescent="0.35">
      <c r="A188" s="113"/>
      <c r="B188" s="537"/>
      <c r="C188" s="537"/>
      <c r="D188" s="537"/>
      <c r="E188" s="9"/>
    </row>
    <row r="189" spans="1:5" x14ac:dyDescent="0.35">
      <c r="A189" s="113"/>
      <c r="B189" s="537"/>
      <c r="C189" s="537"/>
      <c r="D189" s="537"/>
      <c r="E189" s="44"/>
    </row>
    <row r="190" spans="1:5" x14ac:dyDescent="0.35">
      <c r="A190" s="113"/>
      <c r="B190" s="537"/>
      <c r="C190" s="537"/>
      <c r="D190" s="537"/>
      <c r="E190" s="9"/>
    </row>
    <row r="191" spans="1:5" x14ac:dyDescent="0.35">
      <c r="A191" s="113"/>
      <c r="B191" s="537"/>
      <c r="C191" s="537"/>
      <c r="D191" s="537"/>
      <c r="E191" s="44"/>
    </row>
    <row r="192" spans="1:5" x14ac:dyDescent="0.35">
      <c r="A192" s="113"/>
      <c r="B192" s="537"/>
      <c r="C192" s="537"/>
      <c r="D192" s="537"/>
      <c r="E192" s="9"/>
    </row>
    <row r="193" spans="1:5" x14ac:dyDescent="0.3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2"/>
  <sheetViews>
    <sheetView showGridLines="0" zoomScale="89" zoomScaleNormal="90" workbookViewId="0">
      <pane ySplit="3" topLeftCell="A62"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2"/>
    </row>
    <row r="65" spans="1:3" x14ac:dyDescent="0.35">
      <c r="A65" s="217">
        <v>19</v>
      </c>
      <c r="B65" s="222" t="s">
        <v>399</v>
      </c>
      <c r="C65" s="207">
        <v>3</v>
      </c>
    </row>
    <row r="66" spans="1:3" x14ac:dyDescent="0.35">
      <c r="A66" s="217">
        <v>20</v>
      </c>
      <c r="B66" s="222" t="s">
        <v>403</v>
      </c>
      <c r="C66" s="207">
        <v>4</v>
      </c>
    </row>
    <row r="67" spans="1:3" x14ac:dyDescent="0.35">
      <c r="A67" s="217">
        <v>21</v>
      </c>
      <c r="B67" s="222" t="s">
        <v>408</v>
      </c>
      <c r="C67" s="207">
        <v>5</v>
      </c>
    </row>
    <row r="68" spans="1:3" x14ac:dyDescent="0.35">
      <c r="A68" s="217">
        <v>22</v>
      </c>
      <c r="B68" s="222" t="s">
        <v>412</v>
      </c>
      <c r="C68" s="207">
        <v>4</v>
      </c>
    </row>
    <row r="69" spans="1:3" x14ac:dyDescent="0.35">
      <c r="A69" s="217">
        <v>23</v>
      </c>
      <c r="B69" s="2" t="s">
        <v>417</v>
      </c>
      <c r="C69" s="207">
        <v>4</v>
      </c>
    </row>
    <row r="70" spans="1:3" x14ac:dyDescent="0.35">
      <c r="A70" s="217">
        <v>24</v>
      </c>
      <c r="B70" s="2" t="s">
        <v>421</v>
      </c>
      <c r="C70" s="207">
        <v>6</v>
      </c>
    </row>
    <row r="71" spans="1:3" x14ac:dyDescent="0.35">
      <c r="A71" s="217">
        <v>25</v>
      </c>
      <c r="B71" s="2" t="s">
        <v>426</v>
      </c>
      <c r="C71" s="207">
        <v>19</v>
      </c>
    </row>
    <row r="72" spans="1:3" x14ac:dyDescent="0.35">
      <c r="A72" s="217">
        <v>26</v>
      </c>
      <c r="B72" s="2" t="s">
        <v>428</v>
      </c>
      <c r="C72" s="207">
        <v>14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5"/>
  <sheetViews>
    <sheetView showGridLines="0" zoomScale="90" zoomScaleNormal="90" workbookViewId="0">
      <pane xSplit="1" ySplit="2" topLeftCell="B50"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row r="63" spans="1:7" x14ac:dyDescent="0.35">
      <c r="A63" s="11">
        <v>44369</v>
      </c>
      <c r="B63" s="385">
        <v>427</v>
      </c>
      <c r="C63" s="385">
        <v>738</v>
      </c>
      <c r="D63" s="256">
        <v>0.69</v>
      </c>
      <c r="E63" s="112">
        <v>39187</v>
      </c>
      <c r="F63" s="83">
        <v>1.0999999999999999E-2</v>
      </c>
    </row>
    <row r="64" spans="1:7" x14ac:dyDescent="0.35">
      <c r="A64" s="11">
        <v>44376</v>
      </c>
      <c r="B64" s="385">
        <v>636</v>
      </c>
      <c r="C64" s="385">
        <v>753</v>
      </c>
      <c r="D64" s="256">
        <v>0.71</v>
      </c>
      <c r="E64" s="112">
        <v>39660</v>
      </c>
      <c r="F64" s="83">
        <v>1.6E-2</v>
      </c>
    </row>
    <row r="65" spans="1:6" x14ac:dyDescent="0.35">
      <c r="A65" s="11">
        <v>44383</v>
      </c>
      <c r="B65" s="385">
        <v>702</v>
      </c>
      <c r="C65" s="385">
        <v>736</v>
      </c>
      <c r="D65" s="256">
        <v>0.69</v>
      </c>
      <c r="E65" s="112">
        <v>38469</v>
      </c>
      <c r="F65" s="83">
        <v>1.7999999999999999E-2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7"/>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row r="55" spans="1:4" x14ac:dyDescent="0.35">
      <c r="A55" s="397">
        <v>25</v>
      </c>
      <c r="B55" s="225">
        <v>44370</v>
      </c>
      <c r="C55" s="2">
        <v>30</v>
      </c>
      <c r="D55" s="76">
        <v>0.03</v>
      </c>
    </row>
    <row r="56" spans="1:4" x14ac:dyDescent="0.35">
      <c r="A56" s="397">
        <v>26</v>
      </c>
      <c r="B56" s="225">
        <v>44377</v>
      </c>
      <c r="C56" s="2">
        <v>39</v>
      </c>
      <c r="D56" s="76">
        <v>0.04</v>
      </c>
    </row>
    <row r="57" spans="1:4" x14ac:dyDescent="0.35">
      <c r="A57" s="397">
        <v>27</v>
      </c>
      <c r="B57" s="225">
        <v>44384</v>
      </c>
      <c r="C57" s="2">
        <v>44</v>
      </c>
      <c r="D57"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490"/>
  <sheetViews>
    <sheetView workbookViewId="0">
      <pane xSplit="1" ySplit="3" topLeftCell="B475"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7" x14ac:dyDescent="0.35">
      <c r="A1" s="54" t="s">
        <v>50</v>
      </c>
      <c r="G1" s="22" t="s">
        <v>29</v>
      </c>
    </row>
    <row r="3" spans="1:7" ht="39.5" x14ac:dyDescent="0.35">
      <c r="A3" s="55" t="s">
        <v>0</v>
      </c>
      <c r="B3" s="61" t="s">
        <v>49</v>
      </c>
    </row>
    <row r="4" spans="1:7" x14ac:dyDescent="0.35">
      <c r="A4" s="25">
        <v>43904</v>
      </c>
      <c r="B4" s="56">
        <v>1</v>
      </c>
    </row>
    <row r="5" spans="1:7" x14ac:dyDescent="0.35">
      <c r="A5" s="25">
        <v>43905</v>
      </c>
      <c r="B5" s="56">
        <v>1</v>
      </c>
    </row>
    <row r="6" spans="1:7" x14ac:dyDescent="0.35">
      <c r="A6" s="25">
        <v>43906</v>
      </c>
      <c r="B6" s="56">
        <v>1</v>
      </c>
    </row>
    <row r="7" spans="1:7" x14ac:dyDescent="0.35">
      <c r="A7" s="25">
        <v>43907</v>
      </c>
      <c r="B7" s="56">
        <v>2</v>
      </c>
    </row>
    <row r="8" spans="1:7" x14ac:dyDescent="0.35">
      <c r="A8" s="25">
        <v>43908</v>
      </c>
      <c r="B8" s="56">
        <v>3</v>
      </c>
    </row>
    <row r="9" spans="1:7" x14ac:dyDescent="0.35">
      <c r="A9" s="25">
        <v>43909</v>
      </c>
      <c r="B9" s="56">
        <v>6</v>
      </c>
    </row>
    <row r="10" spans="1:7" x14ac:dyDescent="0.35">
      <c r="A10" s="25">
        <v>43910</v>
      </c>
      <c r="B10" s="56">
        <v>6</v>
      </c>
    </row>
    <row r="11" spans="1:7" x14ac:dyDescent="0.35">
      <c r="A11" s="25">
        <v>43911</v>
      </c>
      <c r="B11" s="56">
        <v>7</v>
      </c>
    </row>
    <row r="12" spans="1:7" x14ac:dyDescent="0.35">
      <c r="A12" s="25">
        <v>43912</v>
      </c>
      <c r="B12" s="56">
        <v>10</v>
      </c>
    </row>
    <row r="13" spans="1:7" x14ac:dyDescent="0.35">
      <c r="A13" s="25">
        <v>43913</v>
      </c>
      <c r="B13" s="56">
        <v>14</v>
      </c>
    </row>
    <row r="14" spans="1:7" x14ac:dyDescent="0.35">
      <c r="A14" s="25">
        <v>43914</v>
      </c>
      <c r="B14" s="56">
        <v>16</v>
      </c>
    </row>
    <row r="15" spans="1:7" x14ac:dyDescent="0.35">
      <c r="A15" s="25">
        <v>43915</v>
      </c>
      <c r="B15" s="56">
        <v>22</v>
      </c>
    </row>
    <row r="16" spans="1:7"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row r="470" spans="1:2" x14ac:dyDescent="0.35">
      <c r="A470" s="291">
        <v>44370</v>
      </c>
      <c r="B470" s="127">
        <v>7701</v>
      </c>
    </row>
    <row r="471" spans="1:2" x14ac:dyDescent="0.35">
      <c r="A471" s="291">
        <v>44371</v>
      </c>
      <c r="B471" s="127">
        <v>7706</v>
      </c>
    </row>
    <row r="472" spans="1:2" x14ac:dyDescent="0.35">
      <c r="A472" s="291">
        <v>44372</v>
      </c>
      <c r="B472" s="127">
        <v>7708</v>
      </c>
    </row>
    <row r="473" spans="1:2" x14ac:dyDescent="0.35">
      <c r="A473" s="291">
        <v>44373</v>
      </c>
      <c r="B473" s="127">
        <v>7711</v>
      </c>
    </row>
    <row r="474" spans="1:2" s="384" customFormat="1" x14ac:dyDescent="0.35">
      <c r="A474" s="291">
        <v>44374</v>
      </c>
      <c r="B474" s="127">
        <v>7712</v>
      </c>
    </row>
    <row r="475" spans="1:2" x14ac:dyDescent="0.35">
      <c r="A475" s="291">
        <v>44375</v>
      </c>
      <c r="B475" s="127">
        <v>7712</v>
      </c>
    </row>
    <row r="476" spans="1:2" x14ac:dyDescent="0.35">
      <c r="A476" s="291">
        <v>44376</v>
      </c>
      <c r="B476" s="127">
        <v>7713</v>
      </c>
    </row>
    <row r="477" spans="1:2" x14ac:dyDescent="0.35">
      <c r="A477" s="291">
        <v>44377</v>
      </c>
      <c r="B477" s="127">
        <v>7716</v>
      </c>
    </row>
    <row r="478" spans="1:2" x14ac:dyDescent="0.35">
      <c r="A478" s="291">
        <v>44378</v>
      </c>
      <c r="B478" s="127">
        <v>7722</v>
      </c>
    </row>
    <row r="479" spans="1:2" x14ac:dyDescent="0.35">
      <c r="A479" s="291">
        <v>44379</v>
      </c>
      <c r="B479" s="127">
        <v>7726</v>
      </c>
    </row>
    <row r="480" spans="1:2" x14ac:dyDescent="0.35">
      <c r="A480" s="291">
        <v>44380</v>
      </c>
      <c r="B480" s="127">
        <v>7729</v>
      </c>
    </row>
    <row r="481" spans="1:2" x14ac:dyDescent="0.35">
      <c r="A481" s="291">
        <v>44381</v>
      </c>
      <c r="B481" s="127">
        <v>7729</v>
      </c>
    </row>
    <row r="482" spans="1:2" x14ac:dyDescent="0.35">
      <c r="A482" s="291">
        <v>44382</v>
      </c>
      <c r="B482" s="127">
        <v>7729</v>
      </c>
    </row>
    <row r="483" spans="1:2" x14ac:dyDescent="0.35">
      <c r="A483" s="291">
        <v>44383</v>
      </c>
      <c r="B483" s="127">
        <v>7735</v>
      </c>
    </row>
    <row r="484" spans="1:2" x14ac:dyDescent="0.35">
      <c r="A484" s="291">
        <v>44384</v>
      </c>
      <c r="B484" s="127">
        <v>7740</v>
      </c>
    </row>
    <row r="485" spans="1:2" x14ac:dyDescent="0.35">
      <c r="A485" s="291">
        <v>44385</v>
      </c>
      <c r="B485" s="127">
        <v>7744</v>
      </c>
    </row>
    <row r="486" spans="1:2" x14ac:dyDescent="0.35">
      <c r="A486" s="291">
        <v>44386</v>
      </c>
      <c r="B486" s="127">
        <v>7750</v>
      </c>
    </row>
    <row r="487" spans="1:2" x14ac:dyDescent="0.35">
      <c r="A487" s="291">
        <v>44387</v>
      </c>
      <c r="B487" s="127">
        <v>7757</v>
      </c>
    </row>
    <row r="488" spans="1:2" x14ac:dyDescent="0.35">
      <c r="A488" s="291">
        <v>44388</v>
      </c>
      <c r="B488" s="127">
        <v>7757</v>
      </c>
    </row>
    <row r="489" spans="1:2" x14ac:dyDescent="0.35">
      <c r="A489" s="291">
        <v>44389</v>
      </c>
      <c r="B489" s="127">
        <v>7757</v>
      </c>
    </row>
    <row r="490" spans="1:2" x14ac:dyDescent="0.35">
      <c r="A490" s="291">
        <v>44390</v>
      </c>
      <c r="B490" s="127">
        <v>7761</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583" t="s">
        <v>345</v>
      </c>
      <c r="B1" s="583"/>
      <c r="C1" s="583"/>
      <c r="D1" s="583"/>
      <c r="E1" s="583"/>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3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3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3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3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3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3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35">
      <c r="A165" s="538">
        <v>44368</v>
      </c>
      <c r="B165" s="529">
        <v>30487</v>
      </c>
      <c r="C165" s="491">
        <v>0.8344120425999999</v>
      </c>
      <c r="D165" s="491">
        <v>0.12101996179999999</v>
      </c>
      <c r="E165" s="491">
        <v>4.4544657200000004E-2</v>
      </c>
      <c r="O165" s="62">
        <v>44368</v>
      </c>
      <c r="P165" s="8">
        <v>28035</v>
      </c>
      <c r="Q165" s="493">
        <v>0.83546135369999996</v>
      </c>
      <c r="R165" s="493">
        <v>0.12186277229999999</v>
      </c>
      <c r="S165" s="493">
        <v>4.0934902500000009E-2</v>
      </c>
    </row>
    <row r="166" spans="1:19" x14ac:dyDescent="0.35">
      <c r="A166" s="538">
        <v>44369</v>
      </c>
      <c r="B166" s="529">
        <v>36425</v>
      </c>
      <c r="C166" s="491">
        <v>0.81686281529999993</v>
      </c>
      <c r="D166" s="491">
        <v>0.12902553750000001</v>
      </c>
      <c r="E166" s="491">
        <v>5.40859822E-2</v>
      </c>
      <c r="O166" s="62">
        <v>44369</v>
      </c>
      <c r="P166" s="8">
        <v>32625</v>
      </c>
      <c r="Q166" s="493">
        <v>0.82421091420000003</v>
      </c>
      <c r="R166" s="493">
        <v>0.1258934283</v>
      </c>
      <c r="S166" s="493">
        <v>4.8208049799999993E-2</v>
      </c>
    </row>
    <row r="167" spans="1:19" x14ac:dyDescent="0.35">
      <c r="A167" s="538">
        <v>44370</v>
      </c>
      <c r="B167" s="529">
        <v>40646</v>
      </c>
      <c r="C167" s="491">
        <v>0.7817504864</v>
      </c>
      <c r="D167" s="491">
        <v>0.1576304365</v>
      </c>
      <c r="E167" s="491">
        <v>6.0595674799999999E-2</v>
      </c>
      <c r="O167" s="62">
        <v>44370</v>
      </c>
      <c r="P167" s="8">
        <v>39294</v>
      </c>
      <c r="Q167" s="493">
        <v>0.78358532969999994</v>
      </c>
      <c r="R167" s="493">
        <v>0.15815818069999998</v>
      </c>
      <c r="S167" s="493">
        <v>5.8233243499999997E-2</v>
      </c>
    </row>
    <row r="168" spans="1:19" x14ac:dyDescent="0.35">
      <c r="A168" s="538">
        <v>44371</v>
      </c>
      <c r="B168" s="529">
        <v>43248</v>
      </c>
      <c r="C168" s="491">
        <v>0.75616475240000003</v>
      </c>
      <c r="D168" s="491">
        <v>0.17732132709999998</v>
      </c>
      <c r="E168" s="491">
        <v>6.64876306E-2</v>
      </c>
      <c r="O168" s="62">
        <v>44371</v>
      </c>
      <c r="P168" s="8">
        <v>42453</v>
      </c>
      <c r="Q168" s="493">
        <v>0.75609551870000002</v>
      </c>
      <c r="R168" s="493">
        <v>0.17904939450000001</v>
      </c>
      <c r="S168" s="493">
        <v>6.4829019000000002E-2</v>
      </c>
    </row>
    <row r="169" spans="1:19" x14ac:dyDescent="0.35">
      <c r="A169" s="538">
        <v>44372</v>
      </c>
      <c r="B169" s="529">
        <v>30939</v>
      </c>
      <c r="C169" s="491">
        <v>0.7428688873</v>
      </c>
      <c r="D169" s="491">
        <v>0.1755468573</v>
      </c>
      <c r="E169" s="491">
        <v>8.1562620699999991E-2</v>
      </c>
      <c r="O169" s="62">
        <v>44372</v>
      </c>
      <c r="P169" s="8">
        <v>30967</v>
      </c>
      <c r="Q169" s="493">
        <v>0.74169219819999999</v>
      </c>
      <c r="R169" s="493">
        <v>0.1767765761</v>
      </c>
      <c r="S169" s="493">
        <v>8.1509696300000004E-2</v>
      </c>
    </row>
    <row r="170" spans="1:19" x14ac:dyDescent="0.35">
      <c r="A170" s="62"/>
      <c r="C170" s="493"/>
      <c r="D170" s="493"/>
      <c r="E170" s="493"/>
    </row>
    <row r="171" spans="1:19" x14ac:dyDescent="0.35">
      <c r="A171" s="62"/>
      <c r="C171" s="493"/>
      <c r="D171" s="493"/>
      <c r="E171" s="493"/>
    </row>
    <row r="172" spans="1:19" x14ac:dyDescent="0.35">
      <c r="A172" s="62"/>
      <c r="C172" s="493"/>
      <c r="D172" s="493"/>
      <c r="E172" s="493"/>
    </row>
    <row r="173" spans="1:19" x14ac:dyDescent="0.35">
      <c r="A173" s="62"/>
      <c r="C173" s="493"/>
      <c r="D173" s="493"/>
      <c r="E173" s="493"/>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87"/>
  <sheetViews>
    <sheetView workbookViewId="0">
      <pane xSplit="1" ySplit="3" topLeftCell="B172"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81640625" style="384" bestFit="1" customWidth="1"/>
    <col min="5" max="13" width="8.54296875" style="384"/>
    <col min="14" max="14" width="35.1796875" style="384" customWidth="1"/>
    <col min="15" max="15" width="11.453125" style="384" customWidth="1"/>
    <col min="16" max="16" width="9.81640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418</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row r="170" spans="1:3" x14ac:dyDescent="0.35">
      <c r="A170" s="25">
        <v>44373</v>
      </c>
      <c r="B170" s="60">
        <v>3730101</v>
      </c>
      <c r="C170" s="60">
        <v>2666827</v>
      </c>
    </row>
    <row r="171" spans="1:3" x14ac:dyDescent="0.35">
      <c r="A171" s="25">
        <v>44374</v>
      </c>
      <c r="B171" s="60">
        <v>3747510</v>
      </c>
      <c r="C171" s="60">
        <v>2679357</v>
      </c>
    </row>
    <row r="172" spans="1:3" x14ac:dyDescent="0.35">
      <c r="A172" s="25">
        <v>44375</v>
      </c>
      <c r="B172" s="60">
        <v>3765379</v>
      </c>
      <c r="C172" s="60">
        <v>2691775</v>
      </c>
    </row>
    <row r="173" spans="1:3" x14ac:dyDescent="0.35">
      <c r="A173" s="25">
        <v>44376</v>
      </c>
      <c r="B173" s="60">
        <v>3781887</v>
      </c>
      <c r="C173" s="60">
        <v>2701195</v>
      </c>
    </row>
    <row r="174" spans="1:3" x14ac:dyDescent="0.35">
      <c r="A174" s="25">
        <v>44377</v>
      </c>
      <c r="B174" s="60">
        <v>3799467</v>
      </c>
      <c r="C174" s="60">
        <v>2712237</v>
      </c>
    </row>
    <row r="175" spans="1:3" x14ac:dyDescent="0.35">
      <c r="A175" s="25">
        <v>44378</v>
      </c>
      <c r="B175" s="60">
        <v>3816251</v>
      </c>
      <c r="C175" s="60">
        <v>2722725</v>
      </c>
    </row>
    <row r="176" spans="1:3" x14ac:dyDescent="0.35">
      <c r="A176" s="25">
        <v>44379</v>
      </c>
      <c r="B176" s="60">
        <v>3831770</v>
      </c>
      <c r="C176" s="60">
        <v>2737347</v>
      </c>
    </row>
    <row r="177" spans="1:3" x14ac:dyDescent="0.35">
      <c r="A177" s="25">
        <v>44380</v>
      </c>
      <c r="B177" s="60">
        <v>3844371</v>
      </c>
      <c r="C177" s="60">
        <v>2749373</v>
      </c>
    </row>
    <row r="178" spans="1:3" x14ac:dyDescent="0.35">
      <c r="A178" s="25">
        <v>44381</v>
      </c>
      <c r="B178" s="60">
        <v>3857584</v>
      </c>
      <c r="C178" s="60">
        <v>2762156</v>
      </c>
    </row>
    <row r="179" spans="1:3" x14ac:dyDescent="0.35">
      <c r="A179" s="25">
        <v>44382</v>
      </c>
      <c r="B179" s="60">
        <v>3869223</v>
      </c>
      <c r="C179" s="60">
        <v>2774136</v>
      </c>
    </row>
    <row r="180" spans="1:3" x14ac:dyDescent="0.35">
      <c r="A180" s="25">
        <v>44383</v>
      </c>
      <c r="B180" s="60">
        <v>3879458</v>
      </c>
      <c r="C180" s="60">
        <v>2791071</v>
      </c>
    </row>
    <row r="181" spans="1:3" x14ac:dyDescent="0.35">
      <c r="A181" s="25">
        <v>44384</v>
      </c>
      <c r="B181" s="60">
        <v>3890176</v>
      </c>
      <c r="C181" s="60">
        <v>2808902</v>
      </c>
    </row>
    <row r="182" spans="1:3" x14ac:dyDescent="0.35">
      <c r="A182" s="25">
        <v>44385</v>
      </c>
      <c r="B182" s="60">
        <v>3900864</v>
      </c>
      <c r="C182" s="60">
        <v>2825886</v>
      </c>
    </row>
    <row r="183" spans="1:3" x14ac:dyDescent="0.35">
      <c r="A183" s="25">
        <v>44386</v>
      </c>
      <c r="B183" s="60">
        <v>3911189</v>
      </c>
      <c r="C183" s="60">
        <v>2843938</v>
      </c>
    </row>
    <row r="184" spans="1:3" x14ac:dyDescent="0.35">
      <c r="A184" s="25">
        <v>44387</v>
      </c>
      <c r="B184" s="60">
        <v>3920145</v>
      </c>
      <c r="C184" s="60">
        <v>2861110</v>
      </c>
    </row>
    <row r="185" spans="1:3" x14ac:dyDescent="0.35">
      <c r="A185" s="25">
        <v>44388</v>
      </c>
      <c r="B185" s="60">
        <v>3928409</v>
      </c>
      <c r="C185" s="60">
        <v>2877326</v>
      </c>
    </row>
    <row r="186" spans="1:3" x14ac:dyDescent="0.35">
      <c r="A186" s="25">
        <v>44389</v>
      </c>
      <c r="B186" s="60">
        <v>3934408</v>
      </c>
      <c r="C186" s="60">
        <v>2893271</v>
      </c>
    </row>
    <row r="187" spans="1:3" x14ac:dyDescent="0.35">
      <c r="A187" s="25">
        <v>44390</v>
      </c>
      <c r="B187" s="60">
        <v>3941571</v>
      </c>
      <c r="C187" s="60">
        <v>2903557</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6"/>
  <sheetViews>
    <sheetView workbookViewId="0">
      <pane xSplit="1" ySplit="3" topLeftCell="B16"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row r="23" spans="1:5" x14ac:dyDescent="0.35">
      <c r="A23" s="25">
        <v>44375</v>
      </c>
      <c r="B23" s="56">
        <v>7257460</v>
      </c>
      <c r="C23" s="56">
        <v>6636390</v>
      </c>
    </row>
    <row r="24" spans="1:5" x14ac:dyDescent="0.35">
      <c r="A24" s="25">
        <v>44382</v>
      </c>
      <c r="B24" s="56">
        <v>7437240</v>
      </c>
      <c r="C24" s="56">
        <v>6833570</v>
      </c>
    </row>
    <row r="25" spans="1:5" x14ac:dyDescent="0.35">
      <c r="A25" s="25">
        <v>44389</v>
      </c>
      <c r="B25" s="56">
        <v>7720270</v>
      </c>
      <c r="C25" s="56">
        <v>6953510</v>
      </c>
    </row>
    <row r="26" spans="1:5" x14ac:dyDescent="0.35">
      <c r="B26" s="56"/>
      <c r="C26" s="56"/>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4" t="s">
        <v>286</v>
      </c>
      <c r="B15" s="584"/>
      <c r="C15" s="584"/>
      <c r="D15" s="585"/>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4" t="s">
        <v>384</v>
      </c>
      <c r="B27" s="584"/>
      <c r="C27" s="584"/>
      <c r="D27" s="585"/>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420">
        <v>44358</v>
      </c>
      <c r="B35" s="432">
        <v>5245</v>
      </c>
      <c r="C35" s="432">
        <v>45</v>
      </c>
      <c r="D35" s="432">
        <v>7</v>
      </c>
    </row>
    <row r="36" spans="1:4" x14ac:dyDescent="0.35">
      <c r="A36" s="429">
        <v>44365</v>
      </c>
      <c r="B36" s="432">
        <v>5310</v>
      </c>
      <c r="C36" s="432">
        <v>70</v>
      </c>
      <c r="D36" s="432">
        <v>8</v>
      </c>
    </row>
    <row r="37" spans="1:4" x14ac:dyDescent="0.35">
      <c r="A37" s="430">
        <v>44372</v>
      </c>
      <c r="B37" s="433">
        <v>5355</v>
      </c>
      <c r="C37" s="433">
        <v>45</v>
      </c>
      <c r="D37" s="433">
        <v>6</v>
      </c>
    </row>
    <row r="38" spans="1:4" x14ac:dyDescent="0.35">
      <c r="D38" s="31"/>
    </row>
    <row r="39" spans="1:4" x14ac:dyDescent="0.35">
      <c r="A39" s="423" t="s">
        <v>291</v>
      </c>
      <c r="B39" s="31"/>
      <c r="C39" s="31"/>
      <c r="D39" s="424"/>
    </row>
    <row r="40" spans="1:4" ht="58" x14ac:dyDescent="0.35">
      <c r="A40" s="415" t="s">
        <v>0</v>
      </c>
      <c r="B40" s="425" t="s">
        <v>287</v>
      </c>
      <c r="C40" s="415" t="s">
        <v>288</v>
      </c>
      <c r="D40" s="425" t="s">
        <v>285</v>
      </c>
    </row>
    <row r="41" spans="1:4" x14ac:dyDescent="0.35">
      <c r="A41" s="418">
        <v>44134</v>
      </c>
      <c r="B41" s="434">
        <v>230</v>
      </c>
      <c r="C41" s="432">
        <v>65</v>
      </c>
      <c r="D41" s="431">
        <v>9</v>
      </c>
    </row>
    <row r="42" spans="1:4" x14ac:dyDescent="0.35">
      <c r="A42" s="418">
        <v>44141</v>
      </c>
      <c r="B42" s="432">
        <v>305</v>
      </c>
      <c r="C42" s="432">
        <v>75</v>
      </c>
      <c r="D42" s="431">
        <v>11</v>
      </c>
    </row>
    <row r="43" spans="1:4" x14ac:dyDescent="0.35">
      <c r="A43" s="418">
        <v>44148</v>
      </c>
      <c r="B43" s="432">
        <v>375</v>
      </c>
      <c r="C43" s="432">
        <v>55</v>
      </c>
      <c r="D43" s="431">
        <v>8</v>
      </c>
    </row>
    <row r="44" spans="1:4" x14ac:dyDescent="0.35">
      <c r="A44" s="418">
        <v>44155</v>
      </c>
      <c r="B44" s="432">
        <v>435</v>
      </c>
      <c r="C44" s="432">
        <v>65</v>
      </c>
      <c r="D44" s="431">
        <v>9</v>
      </c>
    </row>
    <row r="45" spans="1:4" x14ac:dyDescent="0.35">
      <c r="A45" s="418">
        <v>44162</v>
      </c>
      <c r="B45" s="432">
        <v>470</v>
      </c>
      <c r="C45" s="432">
        <v>40</v>
      </c>
      <c r="D45" s="431">
        <v>6</v>
      </c>
    </row>
    <row r="46" spans="1:4" x14ac:dyDescent="0.35">
      <c r="A46" s="418">
        <v>44169</v>
      </c>
      <c r="B46" s="432">
        <v>530</v>
      </c>
      <c r="C46" s="432">
        <v>50</v>
      </c>
      <c r="D46" s="431">
        <v>7</v>
      </c>
    </row>
    <row r="47" spans="1:4" x14ac:dyDescent="0.35">
      <c r="A47" s="418">
        <v>44176</v>
      </c>
      <c r="B47" s="426">
        <v>560</v>
      </c>
      <c r="C47" s="426">
        <v>25</v>
      </c>
      <c r="D47" s="421">
        <v>4</v>
      </c>
    </row>
    <row r="48" spans="1:4" ht="75" customHeight="1" x14ac:dyDescent="0.35">
      <c r="A48" s="586" t="s">
        <v>289</v>
      </c>
      <c r="B48" s="584"/>
      <c r="C48" s="584"/>
      <c r="D48" s="585"/>
    </row>
    <row r="49" spans="1:5" x14ac:dyDescent="0.35">
      <c r="A49" s="418">
        <v>44211</v>
      </c>
      <c r="B49" s="432">
        <v>645</v>
      </c>
      <c r="C49" s="427" t="s">
        <v>48</v>
      </c>
      <c r="D49" s="422" t="s">
        <v>48</v>
      </c>
    </row>
    <row r="50" spans="1:5" x14ac:dyDescent="0.35">
      <c r="A50" s="418">
        <v>44218</v>
      </c>
      <c r="B50" s="432">
        <v>670</v>
      </c>
      <c r="C50" s="432">
        <v>50</v>
      </c>
      <c r="D50" s="432">
        <v>7</v>
      </c>
    </row>
    <row r="51" spans="1:5" x14ac:dyDescent="0.35">
      <c r="A51" s="418">
        <v>44225</v>
      </c>
      <c r="B51" s="432">
        <v>705</v>
      </c>
      <c r="C51" s="432">
        <v>25</v>
      </c>
      <c r="D51" s="432">
        <v>4</v>
      </c>
    </row>
    <row r="52" spans="1:5" x14ac:dyDescent="0.35">
      <c r="A52" s="418">
        <v>44232</v>
      </c>
      <c r="B52" s="432">
        <v>740</v>
      </c>
      <c r="C52" s="432">
        <v>20</v>
      </c>
      <c r="D52" s="432">
        <v>3</v>
      </c>
    </row>
    <row r="53" spans="1:5" x14ac:dyDescent="0.35">
      <c r="A53" s="420">
        <v>44239</v>
      </c>
      <c r="B53" s="419">
        <v>750</v>
      </c>
      <c r="C53" s="432">
        <v>15</v>
      </c>
      <c r="D53" s="432">
        <v>2</v>
      </c>
      <c r="E53" s="78"/>
    </row>
    <row r="54" spans="1:5" x14ac:dyDescent="0.35">
      <c r="A54" s="429">
        <v>44246</v>
      </c>
      <c r="B54" s="432">
        <v>760</v>
      </c>
      <c r="C54" s="432">
        <v>20</v>
      </c>
      <c r="D54" s="432">
        <v>3</v>
      </c>
    </row>
    <row r="55" spans="1:5" x14ac:dyDescent="0.35">
      <c r="A55" s="440">
        <v>44253</v>
      </c>
      <c r="B55" s="432">
        <v>780</v>
      </c>
      <c r="C55" s="432">
        <v>15</v>
      </c>
      <c r="D55" s="432">
        <v>2</v>
      </c>
    </row>
    <row r="56" spans="1:5" x14ac:dyDescent="0.35">
      <c r="A56" s="440">
        <v>44260</v>
      </c>
      <c r="B56" s="432">
        <v>800</v>
      </c>
      <c r="C56" s="432">
        <v>10</v>
      </c>
      <c r="D56" s="432">
        <v>1</v>
      </c>
    </row>
    <row r="57" spans="1:5" x14ac:dyDescent="0.35">
      <c r="A57" s="440">
        <v>44267</v>
      </c>
      <c r="B57" s="432">
        <v>810</v>
      </c>
      <c r="C57" s="431">
        <v>15</v>
      </c>
      <c r="D57" s="431">
        <v>2</v>
      </c>
    </row>
    <row r="58" spans="1:5" x14ac:dyDescent="0.35">
      <c r="A58" s="440">
        <v>44274</v>
      </c>
      <c r="B58" s="432">
        <v>825</v>
      </c>
      <c r="C58" s="431">
        <v>15</v>
      </c>
      <c r="D58" s="431">
        <v>2</v>
      </c>
    </row>
    <row r="59" spans="1:5" x14ac:dyDescent="0.35">
      <c r="A59" s="436">
        <v>44281</v>
      </c>
      <c r="B59" s="433">
        <v>840</v>
      </c>
      <c r="C59" s="439">
        <v>15</v>
      </c>
      <c r="D59" s="439">
        <v>2</v>
      </c>
    </row>
    <row r="60" spans="1:5" ht="69" customHeight="1" x14ac:dyDescent="0.35">
      <c r="A60" s="584" t="s">
        <v>384</v>
      </c>
      <c r="B60" s="584"/>
      <c r="C60" s="584"/>
      <c r="D60" s="585"/>
    </row>
    <row r="61" spans="1:5" x14ac:dyDescent="0.35">
      <c r="A61" s="440">
        <v>44310</v>
      </c>
      <c r="B61" s="434">
        <v>885</v>
      </c>
      <c r="C61" s="539" t="s">
        <v>48</v>
      </c>
      <c r="D61" s="442" t="s">
        <v>48</v>
      </c>
    </row>
    <row r="62" spans="1:5" x14ac:dyDescent="0.35">
      <c r="A62" s="440">
        <v>44316</v>
      </c>
      <c r="B62" s="432">
        <v>890</v>
      </c>
      <c r="C62" s="540">
        <v>5</v>
      </c>
      <c r="D62" s="541">
        <v>1</v>
      </c>
    </row>
    <row r="63" spans="1:5" x14ac:dyDescent="0.35">
      <c r="A63" s="440">
        <v>44323</v>
      </c>
      <c r="B63" s="432">
        <v>900</v>
      </c>
      <c r="C63" s="541">
        <v>10</v>
      </c>
      <c r="D63" s="540">
        <v>1</v>
      </c>
      <c r="E63" s="78"/>
    </row>
    <row r="64" spans="1:5" x14ac:dyDescent="0.35">
      <c r="A64" s="440">
        <v>44330</v>
      </c>
      <c r="B64" s="432">
        <v>910</v>
      </c>
      <c r="C64" s="540">
        <v>15</v>
      </c>
      <c r="D64" s="540">
        <v>2</v>
      </c>
    </row>
    <row r="65" spans="1:4" x14ac:dyDescent="0.35">
      <c r="A65" s="420">
        <v>44337</v>
      </c>
      <c r="B65" s="432">
        <v>930</v>
      </c>
      <c r="C65" s="432">
        <v>15</v>
      </c>
      <c r="D65" s="432">
        <v>2</v>
      </c>
    </row>
    <row r="66" spans="1:4" x14ac:dyDescent="0.35">
      <c r="A66" s="420">
        <v>44344</v>
      </c>
      <c r="B66" s="432">
        <v>955</v>
      </c>
      <c r="C66" s="432">
        <v>25</v>
      </c>
      <c r="D66" s="432">
        <v>3</v>
      </c>
    </row>
    <row r="67" spans="1:4" x14ac:dyDescent="0.35">
      <c r="A67" s="420">
        <v>44351</v>
      </c>
      <c r="B67" s="432">
        <v>970</v>
      </c>
      <c r="C67" s="432">
        <v>25</v>
      </c>
      <c r="D67" s="432">
        <v>3</v>
      </c>
    </row>
    <row r="68" spans="1:4" x14ac:dyDescent="0.35">
      <c r="A68" s="420">
        <v>44358</v>
      </c>
      <c r="B68" s="432">
        <v>1020</v>
      </c>
      <c r="C68" s="432">
        <v>50</v>
      </c>
      <c r="D68" s="432">
        <v>7</v>
      </c>
    </row>
    <row r="69" spans="1:4" x14ac:dyDescent="0.35">
      <c r="A69" s="564">
        <v>44365</v>
      </c>
      <c r="B69" s="565">
        <v>1060</v>
      </c>
      <c r="C69" s="565">
        <v>40</v>
      </c>
      <c r="D69" s="565">
        <v>6</v>
      </c>
    </row>
    <row r="70" spans="1:4" x14ac:dyDescent="0.35">
      <c r="A70" s="567">
        <v>44372</v>
      </c>
      <c r="B70" s="566">
        <v>1105</v>
      </c>
      <c r="C70" s="566">
        <v>45</v>
      </c>
      <c r="D70" s="56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91" t="s">
        <v>0</v>
      </c>
      <c r="B3" s="587" t="s">
        <v>4</v>
      </c>
      <c r="C3" s="588"/>
      <c r="D3" s="589"/>
      <c r="E3" s="590" t="s">
        <v>7</v>
      </c>
      <c r="F3" s="590"/>
      <c r="G3" s="590"/>
    </row>
    <row r="4" spans="1:19" x14ac:dyDescent="0.35">
      <c r="A4" s="592"/>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3" t="s">
        <v>172</v>
      </c>
      <c r="F33" s="593"/>
      <c r="G33" s="593"/>
      <c r="H33" s="593"/>
      <c r="I33" s="593"/>
      <c r="J33" s="593"/>
      <c r="K33" s="593"/>
      <c r="L33" s="593"/>
      <c r="M33" s="593"/>
      <c r="N33" s="593"/>
      <c r="O33" s="593"/>
      <c r="P33" s="593"/>
      <c r="Q33" s="593"/>
      <c r="R33" s="593"/>
      <c r="S33" s="593"/>
      <c r="T33" s="593"/>
      <c r="U33" s="593"/>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4" t="s">
        <v>5</v>
      </c>
      <c r="E31" s="594"/>
      <c r="F31" s="594"/>
      <c r="G31" s="594"/>
      <c r="H31" s="594"/>
      <c r="I31" s="594"/>
      <c r="J31" s="594"/>
      <c r="K31" s="594"/>
      <c r="L31" s="594"/>
      <c r="M31" s="594"/>
      <c r="N31" s="594"/>
    </row>
    <row r="32" spans="1:14" x14ac:dyDescent="0.35">
      <c r="A32" s="361">
        <v>43938</v>
      </c>
      <c r="B32" s="298">
        <v>184</v>
      </c>
      <c r="D32" s="594"/>
      <c r="E32" s="594"/>
      <c r="F32" s="594"/>
      <c r="G32" s="594"/>
      <c r="H32" s="594"/>
      <c r="I32" s="594"/>
      <c r="J32" s="594"/>
      <c r="K32" s="594"/>
      <c r="L32" s="594"/>
      <c r="M32" s="594"/>
      <c r="N32" s="594"/>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4" t="s">
        <v>82</v>
      </c>
      <c r="E34" s="594"/>
      <c r="F34" s="594"/>
      <c r="G34" s="594"/>
      <c r="H34" s="594"/>
      <c r="I34" s="594"/>
      <c r="J34" s="594"/>
      <c r="K34" s="594"/>
      <c r="L34" s="594"/>
      <c r="M34" s="594"/>
      <c r="N34" s="594"/>
    </row>
    <row r="35" spans="1:14" x14ac:dyDescent="0.35">
      <c r="A35" s="361">
        <v>43941</v>
      </c>
      <c r="B35" s="298">
        <v>167</v>
      </c>
      <c r="D35" s="594"/>
      <c r="E35" s="594"/>
      <c r="F35" s="594"/>
      <c r="G35" s="594"/>
      <c r="H35" s="594"/>
      <c r="I35" s="594"/>
      <c r="J35" s="594"/>
      <c r="K35" s="594"/>
      <c r="L35" s="594"/>
      <c r="M35" s="594"/>
      <c r="N35" s="594"/>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5" t="s">
        <v>115</v>
      </c>
      <c r="E37" s="595"/>
      <c r="F37" s="595"/>
      <c r="G37" s="595"/>
      <c r="H37" s="595"/>
      <c r="I37" s="595"/>
      <c r="J37" s="595"/>
      <c r="K37" s="595"/>
      <c r="L37" s="595"/>
      <c r="M37" s="595"/>
      <c r="N37" s="595"/>
    </row>
    <row r="38" spans="1:14" x14ac:dyDescent="0.35">
      <c r="A38" s="361">
        <v>43944</v>
      </c>
      <c r="B38" s="298">
        <v>136</v>
      </c>
      <c r="D38" s="595"/>
      <c r="E38" s="595"/>
      <c r="F38" s="595"/>
      <c r="G38" s="595"/>
      <c r="H38" s="595"/>
      <c r="I38" s="595"/>
      <c r="J38" s="595"/>
      <c r="K38" s="595"/>
      <c r="L38" s="595"/>
      <c r="M38" s="595"/>
      <c r="N38" s="595"/>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09"/>
  <sheetViews>
    <sheetView zoomScaleNormal="100" workbookViewId="0">
      <pane xSplit="1" ySplit="3" topLeftCell="B288"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row r="289" spans="1:5" x14ac:dyDescent="0.35">
      <c r="A289" s="126">
        <v>44370</v>
      </c>
      <c r="B289" s="437">
        <v>18</v>
      </c>
      <c r="C289" s="437">
        <v>170</v>
      </c>
      <c r="D289" s="437">
        <v>2</v>
      </c>
    </row>
    <row r="290" spans="1:5" x14ac:dyDescent="0.35">
      <c r="A290" s="126">
        <v>44371</v>
      </c>
      <c r="B290" s="437">
        <v>17</v>
      </c>
      <c r="C290" s="437">
        <v>177</v>
      </c>
      <c r="D290" s="437">
        <v>2</v>
      </c>
    </row>
    <row r="291" spans="1:5" x14ac:dyDescent="0.35">
      <c r="A291" s="126">
        <v>44372</v>
      </c>
      <c r="B291" s="437">
        <v>16</v>
      </c>
      <c r="C291" s="437">
        <v>188</v>
      </c>
      <c r="D291" s="437">
        <v>2</v>
      </c>
    </row>
    <row r="292" spans="1:5" x14ac:dyDescent="0.35">
      <c r="A292" s="126">
        <v>44373</v>
      </c>
      <c r="B292" s="437">
        <v>18</v>
      </c>
      <c r="C292" s="437">
        <v>197</v>
      </c>
      <c r="D292" s="437">
        <v>2</v>
      </c>
    </row>
    <row r="293" spans="1:5" s="384" customFormat="1" x14ac:dyDescent="0.35">
      <c r="A293" s="126">
        <v>44374</v>
      </c>
      <c r="B293" s="437">
        <v>17</v>
      </c>
      <c r="C293" s="437">
        <v>196</v>
      </c>
      <c r="D293" s="437">
        <v>2</v>
      </c>
    </row>
    <row r="294" spans="1:5" x14ac:dyDescent="0.35">
      <c r="A294" s="126">
        <v>44375</v>
      </c>
      <c r="B294" s="437">
        <v>20</v>
      </c>
      <c r="C294" s="437">
        <v>202</v>
      </c>
      <c r="D294" s="437">
        <v>2</v>
      </c>
    </row>
    <row r="295" spans="1:5" x14ac:dyDescent="0.35">
      <c r="A295" s="126">
        <v>44376</v>
      </c>
      <c r="B295" s="437">
        <v>20</v>
      </c>
      <c r="C295" s="437">
        <v>215</v>
      </c>
      <c r="D295" s="437">
        <v>2</v>
      </c>
    </row>
    <row r="296" spans="1:5" x14ac:dyDescent="0.35">
      <c r="A296" s="126">
        <v>44377</v>
      </c>
      <c r="B296" s="437">
        <v>19</v>
      </c>
      <c r="C296" s="437">
        <v>235</v>
      </c>
      <c r="D296" s="437">
        <v>2</v>
      </c>
    </row>
    <row r="297" spans="1:5" x14ac:dyDescent="0.35">
      <c r="A297" s="126">
        <v>44378</v>
      </c>
      <c r="B297" s="437">
        <v>16</v>
      </c>
      <c r="C297" s="437">
        <v>275</v>
      </c>
      <c r="D297" s="437">
        <v>3</v>
      </c>
    </row>
    <row r="298" spans="1:5" x14ac:dyDescent="0.35">
      <c r="A298" s="126">
        <v>44379</v>
      </c>
      <c r="B298" s="437">
        <v>19</v>
      </c>
      <c r="C298" s="437">
        <v>285</v>
      </c>
      <c r="D298" s="437">
        <v>4</v>
      </c>
    </row>
    <row r="299" spans="1:5" x14ac:dyDescent="0.35">
      <c r="A299" s="126">
        <v>44380</v>
      </c>
      <c r="B299" s="437">
        <v>25</v>
      </c>
      <c r="C299" s="437">
        <v>306</v>
      </c>
      <c r="D299" s="437">
        <v>3</v>
      </c>
    </row>
    <row r="300" spans="1:5" x14ac:dyDescent="0.35">
      <c r="A300" s="126">
        <v>44381</v>
      </c>
      <c r="B300" s="437">
        <v>25</v>
      </c>
      <c r="C300" s="437">
        <v>316</v>
      </c>
      <c r="D300" s="437">
        <v>4</v>
      </c>
      <c r="E300" s="384"/>
    </row>
    <row r="301" spans="1:5" x14ac:dyDescent="0.35">
      <c r="A301" s="126">
        <v>44382</v>
      </c>
      <c r="B301" s="437">
        <v>30</v>
      </c>
      <c r="C301" s="437">
        <v>338</v>
      </c>
      <c r="D301" s="437">
        <v>4</v>
      </c>
    </row>
    <row r="302" spans="1:5" x14ac:dyDescent="0.35">
      <c r="A302" s="126">
        <v>44383</v>
      </c>
      <c r="B302" s="437">
        <v>32</v>
      </c>
      <c r="C302" s="437">
        <v>346</v>
      </c>
      <c r="D302" s="437">
        <v>4</v>
      </c>
    </row>
    <row r="303" spans="1:5" s="384" customFormat="1" x14ac:dyDescent="0.35">
      <c r="A303" s="126">
        <v>44384</v>
      </c>
      <c r="B303" s="437">
        <v>34</v>
      </c>
      <c r="C303" s="437">
        <v>387</v>
      </c>
      <c r="D303" s="437">
        <v>3</v>
      </c>
    </row>
    <row r="304" spans="1:5" x14ac:dyDescent="0.35">
      <c r="A304" s="126">
        <v>44385</v>
      </c>
      <c r="B304" s="437">
        <v>38</v>
      </c>
      <c r="C304" s="437">
        <v>401</v>
      </c>
      <c r="D304" s="437">
        <v>5</v>
      </c>
    </row>
    <row r="305" spans="1:4" x14ac:dyDescent="0.35">
      <c r="A305" s="126">
        <v>44386</v>
      </c>
      <c r="B305" s="437">
        <v>39</v>
      </c>
      <c r="C305" s="437">
        <v>427</v>
      </c>
      <c r="D305" s="437">
        <v>5</v>
      </c>
    </row>
    <row r="306" spans="1:4" x14ac:dyDescent="0.35">
      <c r="A306" s="126">
        <v>44387</v>
      </c>
      <c r="B306" s="437">
        <v>42</v>
      </c>
      <c r="C306" s="437">
        <v>436</v>
      </c>
      <c r="D306" s="437">
        <v>6</v>
      </c>
    </row>
    <row r="307" spans="1:4" x14ac:dyDescent="0.35">
      <c r="A307" s="126">
        <v>44388</v>
      </c>
      <c r="B307" s="437">
        <v>40</v>
      </c>
      <c r="C307" s="437">
        <v>445</v>
      </c>
      <c r="D307" s="437">
        <v>6</v>
      </c>
    </row>
    <row r="308" spans="1:4" x14ac:dyDescent="0.35">
      <c r="A308" s="126">
        <v>44389</v>
      </c>
      <c r="B308" s="437">
        <v>40</v>
      </c>
      <c r="C308" s="437">
        <v>469</v>
      </c>
      <c r="D308" s="437">
        <v>6</v>
      </c>
    </row>
    <row r="309" spans="1:4" x14ac:dyDescent="0.35">
      <c r="A309" s="126">
        <v>44390</v>
      </c>
      <c r="B309" s="437">
        <v>41</v>
      </c>
      <c r="C309" s="437">
        <v>506</v>
      </c>
      <c r="D309" s="437">
        <v>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6" t="s">
        <v>116</v>
      </c>
      <c r="C2" s="597"/>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600" t="s">
        <v>122</v>
      </c>
      <c r="F33" s="601">
        <v>2</v>
      </c>
      <c r="G33" s="230"/>
    </row>
    <row r="34" spans="1:7" x14ac:dyDescent="0.35">
      <c r="A34" s="247">
        <v>44040</v>
      </c>
      <c r="B34" s="249" t="s">
        <v>48</v>
      </c>
      <c r="C34" s="250" t="s">
        <v>48</v>
      </c>
      <c r="D34" s="233"/>
      <c r="E34" s="598"/>
      <c r="F34" s="602"/>
      <c r="G34" s="230"/>
    </row>
    <row r="35" spans="1:7" x14ac:dyDescent="0.35">
      <c r="A35" s="247">
        <v>44041</v>
      </c>
      <c r="B35" s="234">
        <v>66</v>
      </c>
      <c r="C35" s="253">
        <v>0.06</v>
      </c>
      <c r="D35" s="254"/>
      <c r="E35" s="598"/>
      <c r="F35" s="602"/>
      <c r="G35" s="230"/>
    </row>
    <row r="36" spans="1:7" x14ac:dyDescent="0.35">
      <c r="A36" s="247">
        <v>44042</v>
      </c>
      <c r="B36" s="249" t="s">
        <v>48</v>
      </c>
      <c r="C36" s="250" t="s">
        <v>48</v>
      </c>
      <c r="D36" s="254"/>
      <c r="E36" s="598"/>
      <c r="F36" s="602"/>
      <c r="G36" s="230"/>
    </row>
    <row r="37" spans="1:7" x14ac:dyDescent="0.35">
      <c r="A37" s="247">
        <v>44043</v>
      </c>
      <c r="B37" s="249" t="s">
        <v>48</v>
      </c>
      <c r="C37" s="250" t="s">
        <v>48</v>
      </c>
      <c r="D37" s="254"/>
      <c r="E37" s="598"/>
      <c r="F37" s="602"/>
      <c r="G37" s="230"/>
    </row>
    <row r="38" spans="1:7" x14ac:dyDescent="0.35">
      <c r="A38" s="247">
        <v>44044</v>
      </c>
      <c r="B38" s="249" t="s">
        <v>48</v>
      </c>
      <c r="C38" s="250" t="s">
        <v>48</v>
      </c>
      <c r="D38" s="254"/>
      <c r="E38" s="598"/>
      <c r="F38" s="602"/>
      <c r="G38" s="230"/>
    </row>
    <row r="39" spans="1:7" x14ac:dyDescent="0.35">
      <c r="A39" s="247">
        <v>44045</v>
      </c>
      <c r="B39" s="249" t="s">
        <v>48</v>
      </c>
      <c r="C39" s="250" t="s">
        <v>48</v>
      </c>
      <c r="D39" s="254"/>
      <c r="E39" s="599"/>
      <c r="F39" s="603"/>
      <c r="G39" s="230"/>
    </row>
    <row r="40" spans="1:7" x14ac:dyDescent="0.35">
      <c r="A40" s="247">
        <v>44046</v>
      </c>
      <c r="B40" s="249" t="s">
        <v>48</v>
      </c>
      <c r="C40" s="250" t="s">
        <v>48</v>
      </c>
      <c r="D40" s="254"/>
      <c r="E40" s="598" t="s">
        <v>121</v>
      </c>
      <c r="F40" s="604">
        <v>0</v>
      </c>
      <c r="G40" s="230"/>
    </row>
    <row r="41" spans="1:7" x14ac:dyDescent="0.35">
      <c r="A41" s="247">
        <v>44047</v>
      </c>
      <c r="B41" s="249" t="s">
        <v>48</v>
      </c>
      <c r="C41" s="250" t="s">
        <v>48</v>
      </c>
      <c r="D41" s="254"/>
      <c r="E41" s="598"/>
      <c r="F41" s="605"/>
      <c r="G41" s="230"/>
    </row>
    <row r="42" spans="1:7" x14ac:dyDescent="0.35">
      <c r="A42" s="247">
        <v>44048</v>
      </c>
      <c r="B42" s="234">
        <v>60</v>
      </c>
      <c r="C42" s="253">
        <v>0.06</v>
      </c>
      <c r="D42" s="254"/>
      <c r="E42" s="598"/>
      <c r="F42" s="605"/>
      <c r="G42" s="230"/>
    </row>
    <row r="43" spans="1:7" x14ac:dyDescent="0.35">
      <c r="A43" s="247">
        <v>44049</v>
      </c>
      <c r="B43" s="249" t="s">
        <v>48</v>
      </c>
      <c r="C43" s="250" t="s">
        <v>48</v>
      </c>
      <c r="E43" s="598"/>
      <c r="F43" s="605"/>
    </row>
    <row r="44" spans="1:7" x14ac:dyDescent="0.35">
      <c r="A44" s="247">
        <v>44050</v>
      </c>
      <c r="B44" s="249" t="s">
        <v>48</v>
      </c>
      <c r="C44" s="250" t="s">
        <v>48</v>
      </c>
      <c r="E44" s="598"/>
      <c r="F44" s="605"/>
    </row>
    <row r="45" spans="1:7" x14ac:dyDescent="0.35">
      <c r="A45" s="247">
        <v>44051</v>
      </c>
      <c r="B45" s="249" t="s">
        <v>48</v>
      </c>
      <c r="C45" s="250" t="s">
        <v>48</v>
      </c>
      <c r="E45" s="598"/>
      <c r="F45" s="605"/>
    </row>
    <row r="46" spans="1:7" x14ac:dyDescent="0.35">
      <c r="A46" s="247">
        <v>44052</v>
      </c>
      <c r="B46" s="249" t="s">
        <v>48</v>
      </c>
      <c r="C46" s="250" t="s">
        <v>48</v>
      </c>
      <c r="E46" s="599"/>
      <c r="F46" s="606"/>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7" t="s">
        <v>81</v>
      </c>
      <c r="G4" s="608"/>
      <c r="H4" s="608"/>
      <c r="I4" s="609"/>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10" t="s">
        <v>117</v>
      </c>
      <c r="G84" s="611"/>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2" t="s">
        <v>117</v>
      </c>
      <c r="C109" s="613"/>
      <c r="D109" s="614"/>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5" t="s">
        <v>0</v>
      </c>
      <c r="B3" s="617" t="s">
        <v>301</v>
      </c>
      <c r="C3" s="618"/>
      <c r="D3" s="618"/>
      <c r="E3" s="618"/>
      <c r="F3" s="619"/>
      <c r="G3" s="620" t="s">
        <v>302</v>
      </c>
      <c r="H3" s="621"/>
      <c r="I3" s="621"/>
      <c r="J3" s="621"/>
      <c r="K3" s="622"/>
      <c r="L3" s="623" t="s">
        <v>303</v>
      </c>
      <c r="M3" s="624"/>
      <c r="N3" s="625"/>
      <c r="O3" s="623" t="s">
        <v>304</v>
      </c>
      <c r="P3" s="624"/>
      <c r="Q3" s="625"/>
      <c r="R3" s="623" t="s">
        <v>305</v>
      </c>
      <c r="S3" s="624"/>
      <c r="T3" s="625"/>
      <c r="U3" s="623" t="s">
        <v>306</v>
      </c>
      <c r="V3" s="624"/>
      <c r="W3" s="625"/>
      <c r="X3" s="623" t="s">
        <v>307</v>
      </c>
      <c r="Y3" s="624"/>
      <c r="Z3" s="625"/>
      <c r="AA3" s="503"/>
      <c r="AB3" s="617" t="s">
        <v>300</v>
      </c>
      <c r="AC3" s="618"/>
      <c r="AD3" s="618"/>
      <c r="AE3" s="618"/>
      <c r="AF3" s="619"/>
      <c r="AG3" s="503"/>
      <c r="AH3" s="503"/>
    </row>
    <row r="4" spans="1:36" ht="78.75" customHeight="1" x14ac:dyDescent="0.35">
      <c r="A4" s="616"/>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5" t="s">
        <v>0</v>
      </c>
      <c r="B3" s="623" t="s">
        <v>269</v>
      </c>
      <c r="C3" s="624"/>
      <c r="D3" s="625"/>
      <c r="E3" s="623" t="s">
        <v>270</v>
      </c>
      <c r="F3" s="624"/>
      <c r="G3" s="625"/>
      <c r="H3" s="623" t="s">
        <v>271</v>
      </c>
      <c r="I3" s="624"/>
      <c r="J3" s="625"/>
      <c r="K3" s="623" t="s">
        <v>272</v>
      </c>
      <c r="L3" s="624"/>
      <c r="M3" s="625"/>
    </row>
    <row r="4" spans="1:15" s="499" customFormat="1" ht="78.75" customHeight="1" x14ac:dyDescent="0.35">
      <c r="A4" s="615"/>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51"/>
  <sheetViews>
    <sheetView showGridLines="0" zoomScaleNormal="100" workbookViewId="0">
      <pane xSplit="2" ySplit="3" topLeftCell="C434"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44384</v>
      </c>
      <c r="B3" s="14" t="s">
        <v>0</v>
      </c>
      <c r="C3" s="43" t="s">
        <v>15</v>
      </c>
      <c r="D3" s="42"/>
    </row>
    <row r="4" spans="1:15" x14ac:dyDescent="0.35">
      <c r="A4" s="10">
        <f>IF(B4=$A$3,B4,IF(MOD(B4-$B$4,7)=0,B4,""))</f>
        <v>43894</v>
      </c>
      <c r="B4" s="10">
        <v>43894</v>
      </c>
      <c r="C4" s="44">
        <v>1612</v>
      </c>
      <c r="D4" s="46"/>
    </row>
    <row r="5" spans="1:15" x14ac:dyDescent="0.35">
      <c r="A5" s="11" t="str">
        <f t="shared" ref="A5:A68" si="0">IF(B5=$A$3,B5,IF(MOD(B5-$B$4,7)=0,B5,""))</f>
        <v/>
      </c>
      <c r="B5" s="11">
        <v>43899</v>
      </c>
      <c r="C5" s="44">
        <v>1533</v>
      </c>
      <c r="D5" s="46"/>
    </row>
    <row r="6" spans="1:15" x14ac:dyDescent="0.35">
      <c r="A6" s="11" t="str">
        <f t="shared" si="0"/>
        <v/>
      </c>
      <c r="B6" s="11">
        <v>43900</v>
      </c>
      <c r="C6" s="44">
        <v>1553</v>
      </c>
      <c r="D6" s="46"/>
    </row>
    <row r="7" spans="1:15" x14ac:dyDescent="0.35">
      <c r="A7" s="11">
        <f t="shared" si="0"/>
        <v>43901</v>
      </c>
      <c r="B7" s="11">
        <v>43901</v>
      </c>
      <c r="C7" s="44">
        <v>1502</v>
      </c>
      <c r="D7" s="46"/>
    </row>
    <row r="8" spans="1:15" x14ac:dyDescent="0.35">
      <c r="A8" s="11" t="str">
        <f t="shared" si="0"/>
        <v/>
      </c>
      <c r="B8" s="11">
        <v>43902</v>
      </c>
      <c r="C8" s="44">
        <v>1549</v>
      </c>
      <c r="D8" s="46"/>
    </row>
    <row r="9" spans="1:15" x14ac:dyDescent="0.35">
      <c r="A9" s="11" t="str">
        <f t="shared" si="0"/>
        <v/>
      </c>
      <c r="B9" s="11">
        <v>43903</v>
      </c>
      <c r="C9" s="44">
        <v>1528</v>
      </c>
      <c r="D9" s="46"/>
      <c r="F9" s="30"/>
    </row>
    <row r="10" spans="1:15" x14ac:dyDescent="0.35">
      <c r="A10" s="11" t="str">
        <f t="shared" si="0"/>
        <v/>
      </c>
      <c r="B10" s="11">
        <v>43906</v>
      </c>
      <c r="C10" s="44">
        <v>1492</v>
      </c>
      <c r="D10" s="46"/>
      <c r="E10" s="7"/>
    </row>
    <row r="11" spans="1:15" x14ac:dyDescent="0.35">
      <c r="A11" s="11" t="str">
        <f t="shared" si="0"/>
        <v/>
      </c>
      <c r="B11" s="11">
        <v>43907</v>
      </c>
      <c r="C11" s="44">
        <v>1487</v>
      </c>
      <c r="D11" s="46"/>
      <c r="E11" s="7"/>
    </row>
    <row r="12" spans="1:15" x14ac:dyDescent="0.35">
      <c r="A12" s="11">
        <f t="shared" si="0"/>
        <v>43908</v>
      </c>
      <c r="B12" s="11">
        <v>43908</v>
      </c>
      <c r="C12" s="44">
        <v>1483</v>
      </c>
      <c r="D12" s="46"/>
      <c r="E12" s="7"/>
      <c r="F12" s="7"/>
      <c r="G12" s="7"/>
      <c r="H12" s="7"/>
      <c r="I12" s="7"/>
      <c r="J12" s="8"/>
      <c r="K12" s="8"/>
      <c r="L12" s="8"/>
      <c r="M12" s="8"/>
      <c r="N12" s="8"/>
      <c r="O12" s="8"/>
    </row>
    <row r="13" spans="1:15" x14ac:dyDescent="0.35">
      <c r="A13" s="11" t="str">
        <f t="shared" si="0"/>
        <v/>
      </c>
      <c r="B13" s="11">
        <v>43909</v>
      </c>
      <c r="C13" s="44">
        <v>1411</v>
      </c>
      <c r="D13" s="46"/>
      <c r="E13" s="7"/>
      <c r="F13" s="7"/>
      <c r="G13" s="7"/>
      <c r="H13" s="7"/>
      <c r="I13" s="7"/>
      <c r="J13" s="8"/>
      <c r="K13" s="8"/>
      <c r="L13" s="8"/>
      <c r="M13" s="8"/>
      <c r="N13" s="8"/>
      <c r="O13" s="8"/>
    </row>
    <row r="14" spans="1:15" x14ac:dyDescent="0.35">
      <c r="A14" s="11" t="str">
        <f t="shared" si="0"/>
        <v/>
      </c>
      <c r="B14" s="11">
        <v>43910</v>
      </c>
      <c r="C14" s="44">
        <v>1358</v>
      </c>
      <c r="D14" s="46"/>
      <c r="E14" s="7"/>
      <c r="F14" s="7"/>
      <c r="G14" s="7"/>
      <c r="H14" s="7"/>
      <c r="I14" s="7"/>
      <c r="J14" s="8"/>
      <c r="K14" s="8"/>
      <c r="L14" s="8"/>
      <c r="M14" s="8"/>
      <c r="N14" s="8"/>
      <c r="O14" s="8"/>
    </row>
    <row r="15" spans="1:15" x14ac:dyDescent="0.35">
      <c r="A15" s="11" t="str">
        <f t="shared" si="0"/>
        <v/>
      </c>
      <c r="B15" s="11">
        <v>43913</v>
      </c>
      <c r="C15" s="44">
        <v>1209</v>
      </c>
      <c r="D15" s="46"/>
      <c r="E15" s="7"/>
      <c r="F15" s="7"/>
      <c r="G15" s="7"/>
      <c r="H15" s="7"/>
      <c r="I15" s="7"/>
      <c r="J15" s="8"/>
      <c r="K15" s="8"/>
      <c r="L15" s="8"/>
      <c r="M15" s="8"/>
      <c r="N15" s="8"/>
      <c r="O15" s="8"/>
    </row>
    <row r="16" spans="1:15" x14ac:dyDescent="0.35">
      <c r="A16" s="11" t="str">
        <f t="shared" si="0"/>
        <v/>
      </c>
      <c r="B16" s="11">
        <v>43914</v>
      </c>
      <c r="C16" s="44">
        <v>1200</v>
      </c>
      <c r="D16" s="46"/>
      <c r="E16" s="7"/>
      <c r="F16" s="7"/>
      <c r="G16" s="7"/>
      <c r="H16" s="7"/>
      <c r="I16" s="7"/>
      <c r="J16" s="8"/>
      <c r="K16" s="8"/>
      <c r="L16" s="8"/>
      <c r="M16" s="8"/>
      <c r="N16" s="8"/>
      <c r="O16" s="8"/>
    </row>
    <row r="17" spans="1:15" x14ac:dyDescent="0.35">
      <c r="A17" s="11">
        <f t="shared" si="0"/>
        <v>43915</v>
      </c>
      <c r="B17" s="11">
        <v>43915</v>
      </c>
      <c r="C17" s="44">
        <v>1120</v>
      </c>
      <c r="D17" s="46"/>
      <c r="E17" s="7"/>
      <c r="F17" s="7"/>
      <c r="G17" s="7"/>
      <c r="H17" s="7"/>
      <c r="I17" s="7"/>
      <c r="J17" s="8"/>
      <c r="K17" s="8"/>
      <c r="L17" s="8"/>
      <c r="M17" s="8"/>
      <c r="N17" s="8"/>
      <c r="O17" s="8"/>
    </row>
    <row r="18" spans="1:15" x14ac:dyDescent="0.35">
      <c r="A18" s="11" t="str">
        <f t="shared" si="0"/>
        <v/>
      </c>
      <c r="B18" s="11">
        <v>43916</v>
      </c>
      <c r="C18" s="44">
        <v>1090</v>
      </c>
      <c r="D18" s="46"/>
      <c r="E18" s="7"/>
      <c r="F18" s="7"/>
      <c r="G18" s="7"/>
      <c r="H18" s="7"/>
      <c r="I18" s="7"/>
      <c r="J18" s="8"/>
      <c r="K18" s="8"/>
      <c r="L18" s="8"/>
      <c r="M18" s="8"/>
      <c r="N18" s="8"/>
      <c r="O18" s="8"/>
    </row>
    <row r="19" spans="1:15" x14ac:dyDescent="0.35">
      <c r="A19" s="11" t="str">
        <f t="shared" si="0"/>
        <v/>
      </c>
      <c r="B19" s="11">
        <v>43917</v>
      </c>
      <c r="C19" s="44">
        <v>1075</v>
      </c>
      <c r="D19" s="46"/>
      <c r="E19" s="7"/>
      <c r="F19" s="7"/>
      <c r="G19" s="7"/>
      <c r="H19" s="7"/>
      <c r="I19" s="7"/>
      <c r="J19" s="8"/>
      <c r="K19" s="8"/>
      <c r="L19" s="8"/>
      <c r="M19" s="8"/>
      <c r="N19" s="8"/>
      <c r="O19" s="8"/>
    </row>
    <row r="20" spans="1:15" x14ac:dyDescent="0.35">
      <c r="A20" s="11" t="str">
        <f t="shared" si="0"/>
        <v/>
      </c>
      <c r="B20" s="11">
        <v>43920</v>
      </c>
      <c r="C20" s="44">
        <v>1041</v>
      </c>
      <c r="D20" s="46"/>
      <c r="E20" s="7"/>
      <c r="F20" s="7"/>
      <c r="G20" s="7"/>
      <c r="H20" s="7"/>
      <c r="I20" s="7"/>
      <c r="J20" s="8"/>
      <c r="K20" s="8"/>
      <c r="L20" s="8"/>
      <c r="M20" s="8"/>
      <c r="N20" s="8"/>
      <c r="O20" s="8"/>
    </row>
    <row r="21" spans="1:15" x14ac:dyDescent="0.35">
      <c r="A21" s="11" t="str">
        <f t="shared" si="0"/>
        <v/>
      </c>
      <c r="B21" s="11">
        <v>43921</v>
      </c>
      <c r="C21" s="44">
        <v>987</v>
      </c>
      <c r="D21" s="46"/>
      <c r="E21" s="7"/>
      <c r="F21" s="7"/>
      <c r="G21" s="7"/>
      <c r="H21" s="7"/>
      <c r="I21" s="7"/>
      <c r="J21" s="8"/>
      <c r="K21" s="8"/>
      <c r="L21" s="8"/>
      <c r="M21" s="8"/>
      <c r="N21" s="8"/>
      <c r="O21" s="8"/>
    </row>
    <row r="22" spans="1:15" x14ac:dyDescent="0.35">
      <c r="A22" s="11">
        <f t="shared" si="0"/>
        <v>43922</v>
      </c>
      <c r="B22" s="11">
        <v>43922</v>
      </c>
      <c r="C22" s="44">
        <v>921</v>
      </c>
      <c r="D22" s="46"/>
      <c r="E22" s="7"/>
      <c r="F22" s="7"/>
      <c r="G22" s="7"/>
      <c r="H22" s="7"/>
      <c r="I22" s="7"/>
      <c r="J22" s="8"/>
      <c r="K22" s="8"/>
      <c r="L22" s="8"/>
      <c r="M22" s="8"/>
      <c r="N22" s="8"/>
      <c r="O22" s="8"/>
    </row>
    <row r="23" spans="1:15" x14ac:dyDescent="0.35">
      <c r="A23" s="11" t="str">
        <f t="shared" si="0"/>
        <v/>
      </c>
      <c r="B23" s="11">
        <v>43923</v>
      </c>
      <c r="C23" s="44">
        <v>890</v>
      </c>
      <c r="D23" s="46"/>
      <c r="E23" s="7"/>
      <c r="F23" s="7"/>
      <c r="G23" s="7"/>
      <c r="H23" s="7"/>
      <c r="I23" s="7"/>
      <c r="J23" s="8"/>
      <c r="K23" s="8"/>
      <c r="L23" s="8"/>
      <c r="M23" s="8"/>
      <c r="N23" s="8"/>
      <c r="O23" s="8"/>
    </row>
    <row r="24" spans="1:15" x14ac:dyDescent="0.35">
      <c r="A24" s="11" t="str">
        <f t="shared" si="0"/>
        <v/>
      </c>
      <c r="B24" s="11">
        <v>43924</v>
      </c>
      <c r="C24" s="44">
        <v>805</v>
      </c>
      <c r="D24" s="46"/>
      <c r="F24" s="7"/>
      <c r="G24" s="7"/>
      <c r="H24" s="7"/>
      <c r="I24" s="7"/>
      <c r="J24" s="8"/>
      <c r="K24" s="8"/>
      <c r="L24" s="8"/>
      <c r="M24" s="8"/>
      <c r="N24" s="8"/>
      <c r="O24" s="8"/>
    </row>
    <row r="25" spans="1:15" x14ac:dyDescent="0.35">
      <c r="A25" s="11" t="str">
        <f t="shared" si="0"/>
        <v/>
      </c>
      <c r="B25" s="11">
        <v>43927</v>
      </c>
      <c r="C25" s="44">
        <v>740</v>
      </c>
      <c r="D25" s="46"/>
      <c r="F25" s="7"/>
      <c r="G25" s="7"/>
      <c r="H25" s="7"/>
      <c r="I25" s="7"/>
      <c r="J25" s="8"/>
      <c r="K25" s="8"/>
      <c r="L25" s="8"/>
      <c r="M25" s="8"/>
      <c r="N25" s="8"/>
      <c r="O25" s="8"/>
    </row>
    <row r="26" spans="1:15" x14ac:dyDescent="0.35">
      <c r="A26" s="11" t="str">
        <f t="shared" si="0"/>
        <v/>
      </c>
      <c r="B26" s="11">
        <v>43928</v>
      </c>
      <c r="C26" s="44">
        <v>725</v>
      </c>
      <c r="D26" s="46"/>
      <c r="F26" s="7"/>
      <c r="G26" s="7"/>
      <c r="H26" s="7"/>
      <c r="I26" s="7"/>
      <c r="J26" s="8"/>
      <c r="K26" s="8"/>
      <c r="L26" s="8"/>
      <c r="M26" s="8"/>
      <c r="N26" s="8"/>
      <c r="O26" s="8"/>
    </row>
    <row r="27" spans="1:15" x14ac:dyDescent="0.35">
      <c r="A27" s="11">
        <f t="shared" si="0"/>
        <v>43929</v>
      </c>
      <c r="B27" s="11">
        <v>43929</v>
      </c>
      <c r="C27" s="44">
        <v>692</v>
      </c>
      <c r="D27" s="46"/>
      <c r="F27" s="7"/>
      <c r="G27" s="7"/>
      <c r="H27" s="7"/>
      <c r="I27" s="7"/>
      <c r="J27" s="8"/>
      <c r="K27" s="8"/>
      <c r="L27" s="8"/>
      <c r="M27" s="8"/>
      <c r="N27" s="8"/>
      <c r="O27" s="8"/>
    </row>
    <row r="28" spans="1:15" x14ac:dyDescent="0.35">
      <c r="A28" s="11" t="str">
        <f t="shared" si="0"/>
        <v/>
      </c>
      <c r="B28" s="11">
        <v>43930</v>
      </c>
      <c r="C28" s="44">
        <v>687</v>
      </c>
      <c r="D28" s="46"/>
      <c r="F28" s="7"/>
      <c r="G28" s="7"/>
      <c r="H28" s="7"/>
      <c r="I28" s="7"/>
      <c r="J28" s="8"/>
      <c r="K28" s="8"/>
      <c r="L28" s="8"/>
      <c r="M28" s="8"/>
      <c r="N28" s="8"/>
      <c r="O28" s="8"/>
    </row>
    <row r="29" spans="1:15" x14ac:dyDescent="0.35">
      <c r="A29" s="11" t="str">
        <f t="shared" si="0"/>
        <v/>
      </c>
      <c r="B29" s="11">
        <v>43931</v>
      </c>
      <c r="C29" s="44">
        <v>652</v>
      </c>
      <c r="D29" s="46"/>
      <c r="F29" s="7"/>
      <c r="G29" s="7"/>
      <c r="H29" s="7"/>
      <c r="I29" s="7"/>
      <c r="J29" s="8"/>
      <c r="K29" s="8"/>
      <c r="L29" s="8"/>
      <c r="M29" s="8"/>
      <c r="N29" s="8"/>
      <c r="O29" s="8"/>
    </row>
    <row r="30" spans="1:15" x14ac:dyDescent="0.35">
      <c r="A30" s="13" t="str">
        <f t="shared" si="0"/>
        <v/>
      </c>
      <c r="B30" s="13">
        <v>43934</v>
      </c>
      <c r="C30" s="44">
        <v>611</v>
      </c>
      <c r="D30" s="46"/>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2">
        <v>43997</v>
      </c>
      <c r="C75" s="44">
        <v>739</v>
      </c>
      <c r="D75" s="31"/>
    </row>
    <row r="76" spans="1:4" x14ac:dyDescent="0.35">
      <c r="A76" s="13" t="str">
        <f t="shared" si="1"/>
        <v/>
      </c>
      <c r="B76" s="62">
        <v>43998</v>
      </c>
      <c r="C76" s="44">
        <v>745</v>
      </c>
      <c r="D76" s="31"/>
    </row>
    <row r="77" spans="1:4" x14ac:dyDescent="0.35">
      <c r="A77" s="13">
        <f t="shared" si="1"/>
        <v>43999</v>
      </c>
      <c r="B77" s="62">
        <v>43999</v>
      </c>
      <c r="C77" s="44">
        <v>754</v>
      </c>
    </row>
    <row r="78" spans="1:4" x14ac:dyDescent="0.35">
      <c r="A78" s="13" t="str">
        <f t="shared" si="1"/>
        <v/>
      </c>
      <c r="B78" s="62">
        <v>44000</v>
      </c>
      <c r="C78" s="44">
        <v>770</v>
      </c>
    </row>
    <row r="79" spans="1:4" x14ac:dyDescent="0.35">
      <c r="A79" s="13" t="str">
        <f t="shared" si="1"/>
        <v/>
      </c>
      <c r="B79" s="62">
        <v>44001</v>
      </c>
      <c r="C79" s="44">
        <v>777</v>
      </c>
    </row>
    <row r="80" spans="1:4" x14ac:dyDescent="0.35">
      <c r="A80" s="13" t="str">
        <f t="shared" si="1"/>
        <v/>
      </c>
      <c r="B80" s="62">
        <v>44004</v>
      </c>
      <c r="C80" s="44">
        <v>784</v>
      </c>
    </row>
    <row r="81" spans="1:3" x14ac:dyDescent="0.35">
      <c r="A81" s="13" t="str">
        <f t="shared" si="1"/>
        <v/>
      </c>
      <c r="B81" s="62">
        <v>44005</v>
      </c>
      <c r="C81" s="44">
        <v>765</v>
      </c>
    </row>
    <row r="82" spans="1:3" x14ac:dyDescent="0.35">
      <c r="A82" s="13">
        <f t="shared" si="1"/>
        <v>44006</v>
      </c>
      <c r="B82" s="62">
        <v>44006</v>
      </c>
      <c r="C82" s="44">
        <v>772</v>
      </c>
    </row>
    <row r="83" spans="1:3" x14ac:dyDescent="0.35">
      <c r="A83" s="13" t="str">
        <f t="shared" si="1"/>
        <v/>
      </c>
      <c r="B83" s="62">
        <v>44007</v>
      </c>
      <c r="C83" s="44">
        <v>776</v>
      </c>
    </row>
    <row r="84" spans="1:3" x14ac:dyDescent="0.35">
      <c r="A84" s="13" t="str">
        <f t="shared" si="1"/>
        <v/>
      </c>
      <c r="B84" s="62">
        <v>44008</v>
      </c>
      <c r="C84" s="44">
        <v>792</v>
      </c>
    </row>
    <row r="85" spans="1:3" x14ac:dyDescent="0.35">
      <c r="A85" s="13" t="str">
        <f t="shared" si="1"/>
        <v/>
      </c>
      <c r="B85" s="62">
        <v>44011</v>
      </c>
      <c r="C85" s="44">
        <v>793</v>
      </c>
    </row>
    <row r="86" spans="1:3" x14ac:dyDescent="0.35">
      <c r="A86" s="13" t="str">
        <f t="shared" si="1"/>
        <v/>
      </c>
      <c r="B86" s="62">
        <v>44012</v>
      </c>
      <c r="C86" s="44">
        <v>773</v>
      </c>
    </row>
    <row r="87" spans="1:3" x14ac:dyDescent="0.35">
      <c r="A87" s="13">
        <f t="shared" si="1"/>
        <v>44013</v>
      </c>
      <c r="B87" s="62">
        <v>44013</v>
      </c>
      <c r="C87" s="44">
        <v>795</v>
      </c>
    </row>
    <row r="88" spans="1:3" x14ac:dyDescent="0.35">
      <c r="A88" s="13" t="str">
        <f t="shared" si="1"/>
        <v/>
      </c>
      <c r="B88" s="62">
        <v>44014</v>
      </c>
      <c r="C88" s="44">
        <v>825</v>
      </c>
    </row>
    <row r="89" spans="1:3" x14ac:dyDescent="0.35">
      <c r="A89" s="13" t="str">
        <f t="shared" si="1"/>
        <v/>
      </c>
      <c r="B89" s="62">
        <v>44015</v>
      </c>
      <c r="C89" s="44">
        <v>833</v>
      </c>
    </row>
    <row r="90" spans="1:3" x14ac:dyDescent="0.35">
      <c r="A90" s="13" t="str">
        <f t="shared" si="1"/>
        <v/>
      </c>
      <c r="B90" s="62">
        <v>44018</v>
      </c>
      <c r="C90" s="44">
        <v>831</v>
      </c>
    </row>
    <row r="91" spans="1:3" x14ac:dyDescent="0.35">
      <c r="A91" s="13" t="str">
        <f t="shared" si="1"/>
        <v/>
      </c>
      <c r="B91" s="62">
        <v>44019</v>
      </c>
      <c r="C91" s="44">
        <v>834</v>
      </c>
    </row>
    <row r="92" spans="1:3" x14ac:dyDescent="0.35">
      <c r="A92" s="13">
        <f t="shared" si="1"/>
        <v>44020</v>
      </c>
      <c r="B92" s="62">
        <v>44020</v>
      </c>
      <c r="C92" s="44">
        <v>841</v>
      </c>
    </row>
    <row r="93" spans="1:3" x14ac:dyDescent="0.35">
      <c r="A93" s="13" t="str">
        <f t="shared" si="1"/>
        <v/>
      </c>
      <c r="B93" s="62">
        <v>44021</v>
      </c>
      <c r="C93" s="44">
        <v>855</v>
      </c>
    </row>
    <row r="94" spans="1:3" x14ac:dyDescent="0.35">
      <c r="A94" s="13" t="str">
        <f t="shared" si="1"/>
        <v/>
      </c>
      <c r="B94" s="62">
        <v>44022</v>
      </c>
      <c r="C94" s="44">
        <v>855</v>
      </c>
    </row>
    <row r="95" spans="1:3" x14ac:dyDescent="0.35">
      <c r="A95" s="13" t="str">
        <f t="shared" si="1"/>
        <v/>
      </c>
      <c r="B95" s="62">
        <v>44025</v>
      </c>
      <c r="C95" s="44">
        <v>833</v>
      </c>
    </row>
    <row r="96" spans="1:3" x14ac:dyDescent="0.35">
      <c r="A96" s="13" t="str">
        <f t="shared" si="1"/>
        <v/>
      </c>
      <c r="B96" s="62">
        <v>44026</v>
      </c>
      <c r="C96" s="44">
        <v>853</v>
      </c>
    </row>
    <row r="97" spans="1:3" x14ac:dyDescent="0.35">
      <c r="A97" s="13">
        <f t="shared" si="1"/>
        <v>44027</v>
      </c>
      <c r="B97" s="62">
        <v>44027</v>
      </c>
      <c r="C97" s="44">
        <v>856</v>
      </c>
    </row>
    <row r="98" spans="1:3" x14ac:dyDescent="0.35">
      <c r="A98" s="13" t="str">
        <f t="shared" si="1"/>
        <v/>
      </c>
      <c r="B98" s="62">
        <v>44028</v>
      </c>
      <c r="C98" s="44">
        <v>860</v>
      </c>
    </row>
    <row r="99" spans="1:3" x14ac:dyDescent="0.35">
      <c r="A99" s="13" t="str">
        <f t="shared" si="1"/>
        <v/>
      </c>
      <c r="B99" s="62">
        <v>44029</v>
      </c>
      <c r="C99" s="44">
        <v>871</v>
      </c>
    </row>
    <row r="100" spans="1:3" x14ac:dyDescent="0.35">
      <c r="A100" s="13" t="str">
        <f t="shared" si="1"/>
        <v/>
      </c>
      <c r="B100" s="62">
        <v>44032</v>
      </c>
      <c r="C100" s="44">
        <v>867</v>
      </c>
    </row>
    <row r="101" spans="1:3" x14ac:dyDescent="0.35">
      <c r="A101" s="13" t="str">
        <f t="shared" si="1"/>
        <v/>
      </c>
      <c r="B101" s="62">
        <v>44033</v>
      </c>
      <c r="C101" s="44">
        <v>872</v>
      </c>
    </row>
    <row r="102" spans="1:3" x14ac:dyDescent="0.35">
      <c r="A102" s="13">
        <f t="shared" si="1"/>
        <v>44034</v>
      </c>
      <c r="B102" s="62">
        <v>44034</v>
      </c>
      <c r="C102" s="44">
        <v>892</v>
      </c>
    </row>
    <row r="103" spans="1:3" x14ac:dyDescent="0.35">
      <c r="A103" s="13" t="str">
        <f t="shared" si="1"/>
        <v/>
      </c>
      <c r="B103" s="62">
        <v>44035</v>
      </c>
      <c r="C103" s="44">
        <v>902</v>
      </c>
    </row>
    <row r="104" spans="1:3" x14ac:dyDescent="0.35">
      <c r="A104" s="13" t="str">
        <f t="shared" si="1"/>
        <v/>
      </c>
      <c r="B104" s="62">
        <v>44036</v>
      </c>
      <c r="C104" s="44">
        <v>905</v>
      </c>
    </row>
    <row r="105" spans="1:3" x14ac:dyDescent="0.35">
      <c r="A105" s="13" t="str">
        <f t="shared" si="1"/>
        <v/>
      </c>
      <c r="B105" s="62">
        <v>44039</v>
      </c>
      <c r="C105" s="44">
        <v>921</v>
      </c>
    </row>
    <row r="106" spans="1:3" x14ac:dyDescent="0.35">
      <c r="A106" s="13" t="str">
        <f t="shared" si="1"/>
        <v/>
      </c>
      <c r="B106" s="62">
        <v>44040</v>
      </c>
      <c r="C106" s="44">
        <v>891</v>
      </c>
    </row>
    <row r="107" spans="1:3" x14ac:dyDescent="0.35">
      <c r="A107" s="13">
        <f t="shared" si="1"/>
        <v>44041</v>
      </c>
      <c r="B107" s="62">
        <v>44041</v>
      </c>
      <c r="C107" s="44">
        <v>920</v>
      </c>
    </row>
    <row r="108" spans="1:3" x14ac:dyDescent="0.35">
      <c r="A108" s="13" t="str">
        <f t="shared" si="1"/>
        <v/>
      </c>
      <c r="B108" s="62">
        <v>44042</v>
      </c>
      <c r="C108" s="44"/>
    </row>
    <row r="109" spans="1:3" x14ac:dyDescent="0.35">
      <c r="A109" s="13" t="str">
        <f t="shared" si="1"/>
        <v/>
      </c>
      <c r="B109" s="62">
        <v>44043</v>
      </c>
      <c r="C109" s="44"/>
    </row>
    <row r="110" spans="1:3" x14ac:dyDescent="0.35">
      <c r="A110" s="13" t="str">
        <f t="shared" si="1"/>
        <v/>
      </c>
      <c r="B110" s="62">
        <v>44044</v>
      </c>
      <c r="C110" s="44"/>
    </row>
    <row r="111" spans="1:3" x14ac:dyDescent="0.35">
      <c r="A111" s="13" t="str">
        <f t="shared" si="1"/>
        <v/>
      </c>
      <c r="B111" s="62">
        <v>44045</v>
      </c>
      <c r="C111" s="44"/>
    </row>
    <row r="112" spans="1:3" x14ac:dyDescent="0.35">
      <c r="A112" s="13" t="str">
        <f t="shared" si="1"/>
        <v/>
      </c>
      <c r="B112" s="62">
        <v>44046</v>
      </c>
      <c r="C112" s="44"/>
    </row>
    <row r="113" spans="1:3" x14ac:dyDescent="0.35">
      <c r="A113" s="13" t="str">
        <f t="shared" si="1"/>
        <v/>
      </c>
      <c r="B113" s="62">
        <v>44047</v>
      </c>
      <c r="C113" s="44"/>
    </row>
    <row r="114" spans="1:3" x14ac:dyDescent="0.35">
      <c r="A114" s="13">
        <f t="shared" si="1"/>
        <v>44048</v>
      </c>
      <c r="B114" s="62">
        <v>44048</v>
      </c>
      <c r="C114" s="44">
        <v>921</v>
      </c>
    </row>
    <row r="115" spans="1:3" x14ac:dyDescent="0.35">
      <c r="A115" s="13" t="str">
        <f t="shared" si="1"/>
        <v/>
      </c>
      <c r="B115" s="62">
        <v>44049</v>
      </c>
      <c r="C115" s="44"/>
    </row>
    <row r="116" spans="1:3" x14ac:dyDescent="0.35">
      <c r="A116" s="13" t="str">
        <f t="shared" si="1"/>
        <v/>
      </c>
      <c r="B116" s="62">
        <v>44050</v>
      </c>
      <c r="C116" s="44"/>
    </row>
    <row r="117" spans="1:3" x14ac:dyDescent="0.35">
      <c r="A117" s="13" t="str">
        <f t="shared" si="1"/>
        <v/>
      </c>
      <c r="B117" s="62">
        <v>44051</v>
      </c>
      <c r="C117" s="44"/>
    </row>
    <row r="118" spans="1:3" x14ac:dyDescent="0.35">
      <c r="A118" s="13" t="str">
        <f t="shared" si="1"/>
        <v/>
      </c>
      <c r="B118" s="62">
        <v>44052</v>
      </c>
      <c r="C118" s="44"/>
    </row>
    <row r="119" spans="1:3" x14ac:dyDescent="0.35">
      <c r="A119" s="13" t="str">
        <f t="shared" si="1"/>
        <v/>
      </c>
      <c r="B119" s="62">
        <v>44053</v>
      </c>
      <c r="C119" s="44"/>
    </row>
    <row r="120" spans="1:3" x14ac:dyDescent="0.35">
      <c r="A120" s="13" t="str">
        <f t="shared" si="1"/>
        <v/>
      </c>
      <c r="B120" s="62">
        <v>44054</v>
      </c>
      <c r="C120" s="44"/>
    </row>
    <row r="121" spans="1:3" x14ac:dyDescent="0.35">
      <c r="A121" s="13">
        <f t="shared" si="1"/>
        <v>44055</v>
      </c>
      <c r="B121" s="62">
        <v>44055</v>
      </c>
      <c r="C121" s="44">
        <v>937</v>
      </c>
    </row>
    <row r="122" spans="1:3" x14ac:dyDescent="0.35">
      <c r="A122" s="13" t="str">
        <f t="shared" si="1"/>
        <v/>
      </c>
      <c r="B122" s="62">
        <v>44056</v>
      </c>
      <c r="C122" s="44"/>
    </row>
    <row r="123" spans="1:3" x14ac:dyDescent="0.35">
      <c r="A123" s="13" t="str">
        <f t="shared" si="1"/>
        <v/>
      </c>
      <c r="B123" s="62">
        <v>44057</v>
      </c>
      <c r="C123" s="44"/>
    </row>
    <row r="124" spans="1:3" x14ac:dyDescent="0.35">
      <c r="A124" s="13" t="str">
        <f t="shared" si="1"/>
        <v/>
      </c>
      <c r="B124" s="62">
        <v>44058</v>
      </c>
      <c r="C124" s="44"/>
    </row>
    <row r="125" spans="1:3" x14ac:dyDescent="0.35">
      <c r="A125" s="13" t="str">
        <f t="shared" si="1"/>
        <v/>
      </c>
      <c r="B125" s="62">
        <v>44059</v>
      </c>
      <c r="C125" s="44"/>
    </row>
    <row r="126" spans="1:3" x14ac:dyDescent="0.35">
      <c r="A126" s="13" t="str">
        <f t="shared" si="1"/>
        <v/>
      </c>
      <c r="B126" s="62">
        <v>44060</v>
      </c>
      <c r="C126" s="44"/>
    </row>
    <row r="127" spans="1:3" x14ac:dyDescent="0.35">
      <c r="A127" s="13" t="str">
        <f t="shared" si="1"/>
        <v/>
      </c>
      <c r="B127" s="62">
        <v>44061</v>
      </c>
      <c r="C127" s="44"/>
    </row>
    <row r="128" spans="1:3" x14ac:dyDescent="0.35">
      <c r="A128" s="13">
        <f t="shared" si="1"/>
        <v>44062</v>
      </c>
      <c r="B128" s="62">
        <v>44062</v>
      </c>
      <c r="C128" s="44">
        <v>1031</v>
      </c>
    </row>
    <row r="129" spans="1:3" x14ac:dyDescent="0.35">
      <c r="A129" s="13" t="str">
        <f t="shared" si="1"/>
        <v/>
      </c>
      <c r="B129" s="62">
        <v>44063</v>
      </c>
      <c r="C129" s="44"/>
    </row>
    <row r="130" spans="1:3" x14ac:dyDescent="0.35">
      <c r="A130" s="13" t="str">
        <f t="shared" si="1"/>
        <v/>
      </c>
      <c r="B130" s="62">
        <v>44064</v>
      </c>
      <c r="C130" s="44"/>
    </row>
    <row r="131" spans="1:3" x14ac:dyDescent="0.35">
      <c r="A131" s="13" t="str">
        <f t="shared" ref="A131:A194" si="2">IF(B131=$A$3,B131,IF(MOD(B131-$B$4,7)=0,B131,""))</f>
        <v/>
      </c>
      <c r="B131" s="62">
        <v>44065</v>
      </c>
      <c r="C131" s="44"/>
    </row>
    <row r="132" spans="1:3" x14ac:dyDescent="0.35">
      <c r="A132" s="13" t="str">
        <f t="shared" si="2"/>
        <v/>
      </c>
      <c r="B132" s="62">
        <v>44066</v>
      </c>
      <c r="C132" s="44"/>
    </row>
    <row r="133" spans="1:3" x14ac:dyDescent="0.35">
      <c r="A133" s="13" t="str">
        <f t="shared" si="2"/>
        <v/>
      </c>
      <c r="B133" s="62">
        <v>44067</v>
      </c>
      <c r="C133" s="44"/>
    </row>
    <row r="134" spans="1:3" x14ac:dyDescent="0.35">
      <c r="A134" s="13" t="str">
        <f t="shared" si="2"/>
        <v/>
      </c>
      <c r="B134" s="62">
        <v>44068</v>
      </c>
      <c r="C134" s="44"/>
    </row>
    <row r="135" spans="1:3" x14ac:dyDescent="0.35">
      <c r="A135" s="13">
        <f t="shared" si="2"/>
        <v>44069</v>
      </c>
      <c r="B135" s="62">
        <v>44069</v>
      </c>
      <c r="C135" s="44">
        <v>1011</v>
      </c>
    </row>
    <row r="136" spans="1:3" x14ac:dyDescent="0.35">
      <c r="A136" s="13" t="str">
        <f t="shared" si="2"/>
        <v/>
      </c>
      <c r="B136" s="62">
        <v>44070</v>
      </c>
      <c r="C136" s="44"/>
    </row>
    <row r="137" spans="1:3" x14ac:dyDescent="0.35">
      <c r="A137" s="13" t="str">
        <f t="shared" si="2"/>
        <v/>
      </c>
      <c r="B137" s="62">
        <v>44071</v>
      </c>
      <c r="C137" s="44"/>
    </row>
    <row r="138" spans="1:3" x14ac:dyDescent="0.35">
      <c r="A138" s="13" t="str">
        <f t="shared" si="2"/>
        <v/>
      </c>
      <c r="B138" s="62">
        <v>44072</v>
      </c>
      <c r="C138" s="44"/>
    </row>
    <row r="139" spans="1:3" x14ac:dyDescent="0.35">
      <c r="A139" s="13" t="str">
        <f t="shared" si="2"/>
        <v/>
      </c>
      <c r="B139" s="62">
        <v>44073</v>
      </c>
      <c r="C139" s="44"/>
    </row>
    <row r="140" spans="1:3" x14ac:dyDescent="0.35">
      <c r="A140" s="13" t="str">
        <f t="shared" si="2"/>
        <v/>
      </c>
      <c r="B140" s="62">
        <v>44074</v>
      </c>
      <c r="C140" s="44"/>
    </row>
    <row r="141" spans="1:3" x14ac:dyDescent="0.35">
      <c r="A141" s="13" t="str">
        <f t="shared" si="2"/>
        <v/>
      </c>
      <c r="B141" s="62">
        <v>44075</v>
      </c>
      <c r="C141" s="44"/>
    </row>
    <row r="142" spans="1:3" x14ac:dyDescent="0.35">
      <c r="A142" s="13">
        <f t="shared" si="2"/>
        <v>44076</v>
      </c>
      <c r="B142" s="62">
        <v>44076</v>
      </c>
      <c r="C142" s="44">
        <v>1016</v>
      </c>
    </row>
    <row r="143" spans="1:3" x14ac:dyDescent="0.35">
      <c r="A143" s="13" t="str">
        <f t="shared" si="2"/>
        <v/>
      </c>
      <c r="B143" s="62">
        <v>44077</v>
      </c>
      <c r="C143" s="44"/>
    </row>
    <row r="144" spans="1:3" x14ac:dyDescent="0.35">
      <c r="A144" s="13" t="str">
        <f t="shared" si="2"/>
        <v/>
      </c>
      <c r="B144" s="62">
        <v>44078</v>
      </c>
      <c r="C144" s="44"/>
    </row>
    <row r="145" spans="1:3" x14ac:dyDescent="0.35">
      <c r="A145" s="13" t="str">
        <f t="shared" si="2"/>
        <v/>
      </c>
      <c r="B145" s="62">
        <v>44079</v>
      </c>
      <c r="C145" s="44"/>
    </row>
    <row r="146" spans="1:3" x14ac:dyDescent="0.35">
      <c r="A146" s="13" t="str">
        <f t="shared" si="2"/>
        <v/>
      </c>
      <c r="B146" s="62">
        <v>44080</v>
      </c>
      <c r="C146" s="44"/>
    </row>
    <row r="147" spans="1:3" x14ac:dyDescent="0.35">
      <c r="A147" s="13" t="str">
        <f t="shared" si="2"/>
        <v/>
      </c>
      <c r="B147" s="62">
        <v>44081</v>
      </c>
      <c r="C147" s="44"/>
    </row>
    <row r="148" spans="1:3" x14ac:dyDescent="0.35">
      <c r="A148" s="13" t="str">
        <f t="shared" si="2"/>
        <v/>
      </c>
      <c r="B148" s="62">
        <v>44082</v>
      </c>
      <c r="C148" s="44"/>
    </row>
    <row r="149" spans="1:3" x14ac:dyDescent="0.35">
      <c r="A149" s="13">
        <f t="shared" si="2"/>
        <v>44083</v>
      </c>
      <c r="B149" s="62">
        <v>44083</v>
      </c>
      <c r="C149" s="44">
        <v>1036</v>
      </c>
    </row>
    <row r="150" spans="1:3" x14ac:dyDescent="0.35">
      <c r="A150" s="13" t="str">
        <f t="shared" si="2"/>
        <v/>
      </c>
      <c r="B150" s="62">
        <v>44084</v>
      </c>
      <c r="C150" s="44"/>
    </row>
    <row r="151" spans="1:3" x14ac:dyDescent="0.35">
      <c r="A151" s="13" t="str">
        <f t="shared" si="2"/>
        <v/>
      </c>
      <c r="B151" s="62">
        <v>44085</v>
      </c>
      <c r="C151" s="44"/>
    </row>
    <row r="152" spans="1:3" x14ac:dyDescent="0.35">
      <c r="A152" s="13" t="str">
        <f t="shared" si="2"/>
        <v/>
      </c>
      <c r="B152" s="62">
        <v>44086</v>
      </c>
      <c r="C152" s="44"/>
    </row>
    <row r="153" spans="1:3" x14ac:dyDescent="0.35">
      <c r="A153" s="13" t="str">
        <f t="shared" si="2"/>
        <v/>
      </c>
      <c r="B153" s="62">
        <v>44087</v>
      </c>
      <c r="C153" s="44"/>
    </row>
    <row r="154" spans="1:3" x14ac:dyDescent="0.35">
      <c r="A154" s="13" t="str">
        <f t="shared" si="2"/>
        <v/>
      </c>
      <c r="B154" s="62">
        <v>44088</v>
      </c>
      <c r="C154" s="44"/>
    </row>
    <row r="155" spans="1:3" x14ac:dyDescent="0.35">
      <c r="A155" s="13" t="str">
        <f t="shared" si="2"/>
        <v/>
      </c>
      <c r="B155" s="62">
        <v>44089</v>
      </c>
      <c r="C155" s="44"/>
    </row>
    <row r="156" spans="1:3" x14ac:dyDescent="0.35">
      <c r="A156" s="13">
        <f t="shared" si="2"/>
        <v>44090</v>
      </c>
      <c r="B156" s="62">
        <v>44090</v>
      </c>
      <c r="C156" s="44">
        <v>1056</v>
      </c>
    </row>
    <row r="157" spans="1:3" x14ac:dyDescent="0.35">
      <c r="A157" s="13" t="str">
        <f t="shared" si="2"/>
        <v/>
      </c>
      <c r="B157" s="62">
        <v>44091</v>
      </c>
      <c r="C157" s="44"/>
    </row>
    <row r="158" spans="1:3" x14ac:dyDescent="0.35">
      <c r="A158" s="13" t="str">
        <f t="shared" si="2"/>
        <v/>
      </c>
      <c r="B158" s="62">
        <v>44092</v>
      </c>
      <c r="C158" s="44"/>
    </row>
    <row r="159" spans="1:3" x14ac:dyDescent="0.35">
      <c r="A159" s="13" t="str">
        <f t="shared" si="2"/>
        <v/>
      </c>
      <c r="B159" s="62">
        <v>44093</v>
      </c>
      <c r="C159" s="44"/>
    </row>
    <row r="160" spans="1:3" x14ac:dyDescent="0.35">
      <c r="A160" s="13" t="str">
        <f t="shared" si="2"/>
        <v/>
      </c>
      <c r="B160" s="62">
        <v>44094</v>
      </c>
      <c r="C160" s="44"/>
    </row>
    <row r="161" spans="1:3" x14ac:dyDescent="0.35">
      <c r="A161" s="13" t="str">
        <f t="shared" si="2"/>
        <v/>
      </c>
      <c r="B161" s="62">
        <v>44095</v>
      </c>
      <c r="C161" s="44"/>
    </row>
    <row r="162" spans="1:3" x14ac:dyDescent="0.35">
      <c r="A162" s="13" t="str">
        <f t="shared" si="2"/>
        <v/>
      </c>
      <c r="B162" s="62">
        <v>44096</v>
      </c>
      <c r="C162" s="44"/>
    </row>
    <row r="163" spans="1:3" x14ac:dyDescent="0.35">
      <c r="A163" s="13">
        <f t="shared" si="2"/>
        <v>44097</v>
      </c>
      <c r="B163" s="62">
        <v>44097</v>
      </c>
      <c r="C163" s="44">
        <v>1044</v>
      </c>
    </row>
    <row r="164" spans="1:3" x14ac:dyDescent="0.35">
      <c r="A164" s="13" t="str">
        <f t="shared" si="2"/>
        <v/>
      </c>
      <c r="B164" s="62">
        <v>44098</v>
      </c>
      <c r="C164" s="44"/>
    </row>
    <row r="165" spans="1:3" x14ac:dyDescent="0.35">
      <c r="A165" s="13" t="str">
        <f t="shared" si="2"/>
        <v/>
      </c>
      <c r="B165" s="62">
        <v>44099</v>
      </c>
      <c r="C165" s="44"/>
    </row>
    <row r="166" spans="1:3" x14ac:dyDescent="0.35">
      <c r="A166" s="13" t="str">
        <f t="shared" si="2"/>
        <v/>
      </c>
      <c r="B166" s="62">
        <v>44100</v>
      </c>
      <c r="C166" s="44"/>
    </row>
    <row r="167" spans="1:3" x14ac:dyDescent="0.35">
      <c r="A167" s="13" t="str">
        <f t="shared" si="2"/>
        <v/>
      </c>
      <c r="B167" s="62">
        <v>44101</v>
      </c>
      <c r="C167" s="44"/>
    </row>
    <row r="168" spans="1:3" x14ac:dyDescent="0.35">
      <c r="A168" s="13" t="str">
        <f t="shared" si="2"/>
        <v/>
      </c>
      <c r="B168" s="62">
        <v>44102</v>
      </c>
      <c r="C168" s="44"/>
    </row>
    <row r="169" spans="1:3" x14ac:dyDescent="0.35">
      <c r="A169" s="13" t="str">
        <f t="shared" si="2"/>
        <v/>
      </c>
      <c r="B169" s="62">
        <v>44103</v>
      </c>
      <c r="C169" s="44"/>
    </row>
    <row r="170" spans="1:3" x14ac:dyDescent="0.35">
      <c r="A170" s="13">
        <f t="shared" si="2"/>
        <v>44104</v>
      </c>
      <c r="B170" s="62">
        <v>44104</v>
      </c>
      <c r="C170" s="44">
        <v>1030</v>
      </c>
    </row>
    <row r="171" spans="1:3" x14ac:dyDescent="0.35">
      <c r="A171" s="13" t="str">
        <f t="shared" si="2"/>
        <v/>
      </c>
      <c r="B171" s="62">
        <v>44105</v>
      </c>
      <c r="C171" s="44"/>
    </row>
    <row r="172" spans="1:3" x14ac:dyDescent="0.35">
      <c r="A172" s="13" t="str">
        <f t="shared" si="2"/>
        <v/>
      </c>
      <c r="B172" s="62">
        <v>44106</v>
      </c>
      <c r="C172" s="44"/>
    </row>
    <row r="173" spans="1:3" x14ac:dyDescent="0.35">
      <c r="A173" s="13" t="str">
        <f t="shared" si="2"/>
        <v/>
      </c>
      <c r="B173" s="62">
        <v>44107</v>
      </c>
      <c r="C173" s="44"/>
    </row>
    <row r="174" spans="1:3" x14ac:dyDescent="0.35">
      <c r="A174" s="13" t="str">
        <f t="shared" si="2"/>
        <v/>
      </c>
      <c r="B174" s="62">
        <v>44108</v>
      </c>
      <c r="C174" s="44"/>
    </row>
    <row r="175" spans="1:3" x14ac:dyDescent="0.35">
      <c r="A175" s="13" t="str">
        <f t="shared" si="2"/>
        <v/>
      </c>
      <c r="B175" s="62">
        <v>44109</v>
      </c>
      <c r="C175" s="44"/>
    </row>
    <row r="176" spans="1:3" x14ac:dyDescent="0.35">
      <c r="A176" s="13" t="str">
        <f t="shared" si="2"/>
        <v/>
      </c>
      <c r="B176" s="62">
        <v>44110</v>
      </c>
      <c r="C176" s="44"/>
    </row>
    <row r="177" spans="1:3" x14ac:dyDescent="0.35">
      <c r="A177" s="13">
        <f t="shared" si="2"/>
        <v>44111</v>
      </c>
      <c r="B177" s="62">
        <v>44111</v>
      </c>
      <c r="C177" s="44">
        <v>1036</v>
      </c>
    </row>
    <row r="178" spans="1:3" x14ac:dyDescent="0.35">
      <c r="A178" s="13" t="str">
        <f t="shared" si="2"/>
        <v/>
      </c>
      <c r="B178" s="62">
        <v>44112</v>
      </c>
      <c r="C178" s="44"/>
    </row>
    <row r="179" spans="1:3" x14ac:dyDescent="0.35">
      <c r="A179" s="13" t="str">
        <f t="shared" si="2"/>
        <v/>
      </c>
      <c r="B179" s="62">
        <v>44113</v>
      </c>
      <c r="C179" s="44"/>
    </row>
    <row r="180" spans="1:3" x14ac:dyDescent="0.35">
      <c r="A180" s="13" t="str">
        <f t="shared" si="2"/>
        <v/>
      </c>
      <c r="B180" s="62">
        <v>44114</v>
      </c>
      <c r="C180" s="44"/>
    </row>
    <row r="181" spans="1:3" x14ac:dyDescent="0.35">
      <c r="A181" s="13" t="str">
        <f t="shared" si="2"/>
        <v/>
      </c>
      <c r="B181" s="62">
        <v>44115</v>
      </c>
      <c r="C181" s="44"/>
    </row>
    <row r="182" spans="1:3" x14ac:dyDescent="0.35">
      <c r="A182" s="13" t="str">
        <f t="shared" si="2"/>
        <v/>
      </c>
      <c r="B182" s="62">
        <v>44116</v>
      </c>
      <c r="C182" s="44"/>
    </row>
    <row r="183" spans="1:3" x14ac:dyDescent="0.35">
      <c r="A183" s="13" t="str">
        <f t="shared" si="2"/>
        <v/>
      </c>
      <c r="B183" s="62">
        <v>44117</v>
      </c>
      <c r="C183" s="44"/>
    </row>
    <row r="184" spans="1:3" x14ac:dyDescent="0.35">
      <c r="A184" s="13">
        <f t="shared" si="2"/>
        <v>44118</v>
      </c>
      <c r="B184" s="62">
        <v>44118</v>
      </c>
      <c r="C184" s="44">
        <v>1007</v>
      </c>
    </row>
    <row r="185" spans="1:3" x14ac:dyDescent="0.35">
      <c r="A185" s="13" t="str">
        <f t="shared" si="2"/>
        <v/>
      </c>
      <c r="B185" s="62">
        <v>44119</v>
      </c>
      <c r="C185" s="44"/>
    </row>
    <row r="186" spans="1:3" x14ac:dyDescent="0.35">
      <c r="A186" s="13" t="str">
        <f t="shared" si="2"/>
        <v/>
      </c>
      <c r="B186" s="62">
        <v>44120</v>
      </c>
      <c r="C186" s="44"/>
    </row>
    <row r="187" spans="1:3" x14ac:dyDescent="0.35">
      <c r="A187" s="13" t="str">
        <f t="shared" si="2"/>
        <v/>
      </c>
      <c r="B187" s="62">
        <v>44121</v>
      </c>
      <c r="C187" s="44"/>
    </row>
    <row r="188" spans="1:3" x14ac:dyDescent="0.35">
      <c r="A188" s="13" t="str">
        <f t="shared" si="2"/>
        <v/>
      </c>
      <c r="B188" s="62">
        <v>44122</v>
      </c>
      <c r="C188" s="44"/>
    </row>
    <row r="189" spans="1:3" x14ac:dyDescent="0.35">
      <c r="A189" s="13" t="str">
        <f t="shared" si="2"/>
        <v/>
      </c>
      <c r="B189" s="62">
        <v>44123</v>
      </c>
      <c r="C189" s="44"/>
    </row>
    <row r="190" spans="1:3" x14ac:dyDescent="0.35">
      <c r="A190" s="13" t="str">
        <f t="shared" si="2"/>
        <v/>
      </c>
      <c r="B190" s="62">
        <v>44124</v>
      </c>
      <c r="C190" s="44"/>
    </row>
    <row r="191" spans="1:3" x14ac:dyDescent="0.35">
      <c r="A191" s="13">
        <f t="shared" si="2"/>
        <v>44125</v>
      </c>
      <c r="B191" s="62">
        <v>44125</v>
      </c>
      <c r="C191" s="44">
        <v>1024</v>
      </c>
    </row>
    <row r="192" spans="1:3" x14ac:dyDescent="0.35">
      <c r="A192" s="13" t="str">
        <f t="shared" si="2"/>
        <v/>
      </c>
      <c r="B192" s="62">
        <v>44126</v>
      </c>
      <c r="C192" s="44"/>
    </row>
    <row r="193" spans="1:3" x14ac:dyDescent="0.35">
      <c r="A193" s="13" t="str">
        <f t="shared" si="2"/>
        <v/>
      </c>
      <c r="B193" s="62">
        <v>44127</v>
      </c>
      <c r="C193" s="44"/>
    </row>
    <row r="194" spans="1:3" x14ac:dyDescent="0.35">
      <c r="A194" s="13" t="str">
        <f t="shared" si="2"/>
        <v/>
      </c>
      <c r="B194" s="62">
        <v>44128</v>
      </c>
      <c r="C194" s="44"/>
    </row>
    <row r="195" spans="1:3" x14ac:dyDescent="0.35">
      <c r="A195" s="13" t="str">
        <f t="shared" ref="A195:A200" si="3">IF(B195=$A$3,B195,IF(MOD(B195-$B$4,7)=0,B195,""))</f>
        <v/>
      </c>
      <c r="B195" s="62">
        <v>44129</v>
      </c>
      <c r="C195" s="44"/>
    </row>
    <row r="196" spans="1:3" x14ac:dyDescent="0.35">
      <c r="A196" s="13" t="str">
        <f t="shared" si="3"/>
        <v/>
      </c>
      <c r="B196" s="62">
        <v>44130</v>
      </c>
      <c r="C196" s="44"/>
    </row>
    <row r="197" spans="1:3" x14ac:dyDescent="0.35">
      <c r="A197" s="13" t="str">
        <f t="shared" si="3"/>
        <v/>
      </c>
      <c r="B197" s="62">
        <v>44131</v>
      </c>
      <c r="C197" s="44"/>
    </row>
    <row r="198" spans="1:3" x14ac:dyDescent="0.35">
      <c r="A198" s="13">
        <f t="shared" si="3"/>
        <v>44132</v>
      </c>
      <c r="B198" s="62">
        <v>44132</v>
      </c>
      <c r="C198" s="44">
        <v>1011</v>
      </c>
    </row>
    <row r="199" spans="1:3" x14ac:dyDescent="0.35">
      <c r="A199" s="13" t="str">
        <f t="shared" si="3"/>
        <v/>
      </c>
      <c r="B199" s="62">
        <v>44133</v>
      </c>
      <c r="C199" s="44"/>
    </row>
    <row r="200" spans="1:3" x14ac:dyDescent="0.35">
      <c r="A200" s="13" t="str">
        <f t="shared" si="3"/>
        <v/>
      </c>
      <c r="B200" s="62">
        <v>44134</v>
      </c>
      <c r="C200" s="44"/>
    </row>
    <row r="201" spans="1:3" x14ac:dyDescent="0.35">
      <c r="A201" s="13" t="str">
        <f t="shared" ref="A201:A212" si="4">IF(B201=$A$3,B201,IF(MOD(B201-$B$4,7)=0,B201,""))</f>
        <v/>
      </c>
      <c r="B201" s="62">
        <v>44135</v>
      </c>
      <c r="C201" s="44"/>
    </row>
    <row r="202" spans="1:3" x14ac:dyDescent="0.35">
      <c r="A202" s="13" t="str">
        <f t="shared" si="4"/>
        <v/>
      </c>
      <c r="B202" s="62">
        <v>44136</v>
      </c>
      <c r="C202" s="44"/>
    </row>
    <row r="203" spans="1:3" x14ac:dyDescent="0.35">
      <c r="A203" s="13" t="str">
        <f t="shared" si="4"/>
        <v/>
      </c>
      <c r="B203" s="62">
        <v>44137</v>
      </c>
      <c r="C203" s="44"/>
    </row>
    <row r="204" spans="1:3" x14ac:dyDescent="0.35">
      <c r="A204" s="13" t="str">
        <f t="shared" si="4"/>
        <v/>
      </c>
      <c r="B204" s="62">
        <v>44138</v>
      </c>
      <c r="C204" s="44"/>
    </row>
    <row r="205" spans="1:3" x14ac:dyDescent="0.35">
      <c r="A205" s="13">
        <f t="shared" si="4"/>
        <v>44139</v>
      </c>
      <c r="B205" s="62">
        <v>44139</v>
      </c>
      <c r="C205" s="44">
        <v>1060</v>
      </c>
    </row>
    <row r="206" spans="1:3" x14ac:dyDescent="0.35">
      <c r="A206" s="13" t="str">
        <f t="shared" si="4"/>
        <v/>
      </c>
      <c r="B206" s="62">
        <v>44140</v>
      </c>
      <c r="C206" s="44"/>
    </row>
    <row r="207" spans="1:3" x14ac:dyDescent="0.35">
      <c r="A207" s="13" t="str">
        <f t="shared" si="4"/>
        <v/>
      </c>
      <c r="B207" s="62">
        <v>44141</v>
      </c>
      <c r="C207" s="44"/>
    </row>
    <row r="208" spans="1:3" x14ac:dyDescent="0.35">
      <c r="A208" s="13" t="str">
        <f t="shared" si="4"/>
        <v/>
      </c>
      <c r="B208" s="62">
        <v>44142</v>
      </c>
      <c r="C208" s="44"/>
    </row>
    <row r="209" spans="1:3" x14ac:dyDescent="0.35">
      <c r="A209" s="13" t="str">
        <f t="shared" si="4"/>
        <v/>
      </c>
      <c r="B209" s="62">
        <v>44143</v>
      </c>
      <c r="C209" s="44"/>
    </row>
    <row r="210" spans="1:3" x14ac:dyDescent="0.35">
      <c r="A210" s="13" t="str">
        <f t="shared" si="4"/>
        <v/>
      </c>
      <c r="B210" s="62">
        <v>44144</v>
      </c>
      <c r="C210" s="44"/>
    </row>
    <row r="211" spans="1:3" x14ac:dyDescent="0.35">
      <c r="A211" s="13" t="str">
        <f t="shared" si="4"/>
        <v/>
      </c>
      <c r="B211" s="62">
        <v>44145</v>
      </c>
      <c r="C211" s="44"/>
    </row>
    <row r="212" spans="1:3" x14ac:dyDescent="0.35">
      <c r="A212" s="13">
        <f t="shared" si="4"/>
        <v>44146</v>
      </c>
      <c r="B212" s="62">
        <v>44146</v>
      </c>
      <c r="C212" s="44">
        <v>1051</v>
      </c>
    </row>
    <row r="213" spans="1:3" x14ac:dyDescent="0.35">
      <c r="A213" s="13" t="str">
        <f t="shared" ref="A213:A219" si="5">IF(B213=$A$3,B213,IF(MOD(B213-$B$4,7)=0,B213,""))</f>
        <v/>
      </c>
      <c r="B213" s="62">
        <v>44147</v>
      </c>
      <c r="C213" s="44"/>
    </row>
    <row r="214" spans="1:3" x14ac:dyDescent="0.35">
      <c r="A214" s="13" t="str">
        <f t="shared" si="5"/>
        <v/>
      </c>
      <c r="B214" s="62">
        <v>44148</v>
      </c>
      <c r="C214" s="44"/>
    </row>
    <row r="215" spans="1:3" x14ac:dyDescent="0.35">
      <c r="A215" s="13" t="str">
        <f t="shared" si="5"/>
        <v/>
      </c>
      <c r="B215" s="62">
        <v>44149</v>
      </c>
      <c r="C215" s="44"/>
    </row>
    <row r="216" spans="1:3" x14ac:dyDescent="0.35">
      <c r="A216" s="13" t="str">
        <f t="shared" si="5"/>
        <v/>
      </c>
      <c r="B216" s="62">
        <v>44150</v>
      </c>
      <c r="C216" s="44"/>
    </row>
    <row r="217" spans="1:3" x14ac:dyDescent="0.35">
      <c r="A217" s="13" t="str">
        <f t="shared" si="5"/>
        <v/>
      </c>
      <c r="B217" s="62">
        <v>44151</v>
      </c>
      <c r="C217" s="44"/>
    </row>
    <row r="218" spans="1:3" x14ac:dyDescent="0.35">
      <c r="A218" s="13" t="str">
        <f t="shared" si="5"/>
        <v/>
      </c>
      <c r="B218" s="62">
        <v>44152</v>
      </c>
      <c r="C218" s="44"/>
    </row>
    <row r="219" spans="1:3" x14ac:dyDescent="0.35">
      <c r="A219" s="13">
        <f t="shared" si="5"/>
        <v>44153</v>
      </c>
      <c r="B219" s="62">
        <v>44153</v>
      </c>
      <c r="C219" s="44">
        <v>1063</v>
      </c>
    </row>
    <row r="220" spans="1:3" x14ac:dyDescent="0.35">
      <c r="A220" s="13" t="str">
        <f t="shared" ref="A220:A226" si="6">IF(B220=$A$3,B220,IF(MOD(B220-$B$4,7)=0,B220,""))</f>
        <v/>
      </c>
      <c r="B220" s="62">
        <v>44154</v>
      </c>
      <c r="C220" s="44"/>
    </row>
    <row r="221" spans="1:3" x14ac:dyDescent="0.35">
      <c r="A221" s="13" t="str">
        <f t="shared" si="6"/>
        <v/>
      </c>
      <c r="B221" s="62">
        <v>44155</v>
      </c>
      <c r="C221" s="44"/>
    </row>
    <row r="222" spans="1:3" x14ac:dyDescent="0.35">
      <c r="A222" s="13" t="str">
        <f t="shared" si="6"/>
        <v/>
      </c>
      <c r="B222" s="62">
        <v>44156</v>
      </c>
      <c r="C222" s="44"/>
    </row>
    <row r="223" spans="1:3" x14ac:dyDescent="0.35">
      <c r="A223" s="13" t="str">
        <f t="shared" si="6"/>
        <v/>
      </c>
      <c r="B223" s="62">
        <v>44157</v>
      </c>
      <c r="C223" s="44"/>
    </row>
    <row r="224" spans="1:3" x14ac:dyDescent="0.35">
      <c r="A224" s="13" t="str">
        <f t="shared" si="6"/>
        <v/>
      </c>
      <c r="B224" s="62">
        <v>44158</v>
      </c>
      <c r="C224" s="44"/>
    </row>
    <row r="225" spans="1:3" x14ac:dyDescent="0.35">
      <c r="A225" s="13" t="str">
        <f t="shared" si="6"/>
        <v/>
      </c>
      <c r="B225" s="62">
        <v>44159</v>
      </c>
      <c r="C225" s="44"/>
    </row>
    <row r="226" spans="1:3" x14ac:dyDescent="0.35">
      <c r="A226" s="13">
        <f t="shared" si="6"/>
        <v>44160</v>
      </c>
      <c r="B226" s="62">
        <v>44160</v>
      </c>
      <c r="C226" s="44">
        <v>1048</v>
      </c>
    </row>
    <row r="227" spans="1:3" x14ac:dyDescent="0.35">
      <c r="A227" s="13" t="str">
        <f t="shared" ref="A227:A233" si="7">IF(B227=$A$3,B227,IF(MOD(B227-$B$4,7)=0,B227,""))</f>
        <v/>
      </c>
      <c r="B227" s="62">
        <v>44161</v>
      </c>
      <c r="C227" s="44"/>
    </row>
    <row r="228" spans="1:3" x14ac:dyDescent="0.35">
      <c r="A228" s="13" t="str">
        <f t="shared" si="7"/>
        <v/>
      </c>
      <c r="B228" s="62">
        <v>44162</v>
      </c>
      <c r="C228" s="44"/>
    </row>
    <row r="229" spans="1:3" x14ac:dyDescent="0.35">
      <c r="A229" s="13" t="str">
        <f t="shared" si="7"/>
        <v/>
      </c>
      <c r="B229" s="62">
        <v>44163</v>
      </c>
      <c r="C229" s="44"/>
    </row>
    <row r="230" spans="1:3" x14ac:dyDescent="0.35">
      <c r="A230" s="13" t="str">
        <f t="shared" si="7"/>
        <v/>
      </c>
      <c r="B230" s="62">
        <v>44164</v>
      </c>
      <c r="C230" s="44"/>
    </row>
    <row r="231" spans="1:3" x14ac:dyDescent="0.35">
      <c r="A231" s="13" t="str">
        <f t="shared" si="7"/>
        <v/>
      </c>
      <c r="B231" s="62">
        <v>44165</v>
      </c>
      <c r="C231" s="44"/>
    </row>
    <row r="232" spans="1:3" x14ac:dyDescent="0.35">
      <c r="A232" s="13" t="str">
        <f t="shared" si="7"/>
        <v/>
      </c>
      <c r="B232" s="62">
        <v>44166</v>
      </c>
      <c r="C232" s="44"/>
    </row>
    <row r="233" spans="1:3" x14ac:dyDescent="0.35">
      <c r="A233" s="13">
        <f t="shared" si="7"/>
        <v>44167</v>
      </c>
      <c r="B233" s="62">
        <v>44167</v>
      </c>
      <c r="C233" s="44">
        <v>1068</v>
      </c>
    </row>
    <row r="234" spans="1:3" x14ac:dyDescent="0.35">
      <c r="A234" s="13" t="str">
        <f t="shared" ref="A234:A240" si="8">IF(B234=$A$3,B234,IF(MOD(B234-$B$4,7)=0,B234,""))</f>
        <v/>
      </c>
      <c r="B234" s="62">
        <v>44168</v>
      </c>
      <c r="C234" s="44"/>
    </row>
    <row r="235" spans="1:3" x14ac:dyDescent="0.35">
      <c r="A235" s="13" t="str">
        <f t="shared" si="8"/>
        <v/>
      </c>
      <c r="B235" s="62">
        <v>44169</v>
      </c>
      <c r="C235" s="44"/>
    </row>
    <row r="236" spans="1:3" x14ac:dyDescent="0.35">
      <c r="A236" s="13" t="str">
        <f t="shared" si="8"/>
        <v/>
      </c>
      <c r="B236" s="62">
        <v>44170</v>
      </c>
      <c r="C236" s="44"/>
    </row>
    <row r="237" spans="1:3" x14ac:dyDescent="0.35">
      <c r="A237" s="13" t="str">
        <f t="shared" si="8"/>
        <v/>
      </c>
      <c r="B237" s="62">
        <v>44171</v>
      </c>
      <c r="C237" s="44"/>
    </row>
    <row r="238" spans="1:3" x14ac:dyDescent="0.35">
      <c r="A238" s="13" t="str">
        <f t="shared" si="8"/>
        <v/>
      </c>
      <c r="B238" s="62">
        <v>44172</v>
      </c>
      <c r="C238" s="44"/>
    </row>
    <row r="239" spans="1:3" x14ac:dyDescent="0.35">
      <c r="A239" s="13" t="str">
        <f t="shared" si="8"/>
        <v/>
      </c>
      <c r="B239" s="62">
        <v>44173</v>
      </c>
      <c r="C239" s="44"/>
    </row>
    <row r="240" spans="1:3" x14ac:dyDescent="0.35">
      <c r="A240" s="13">
        <f t="shared" si="8"/>
        <v>44174</v>
      </c>
      <c r="B240" s="62">
        <v>44174</v>
      </c>
      <c r="C240" s="44">
        <v>1037</v>
      </c>
    </row>
    <row r="241" spans="1:3" x14ac:dyDescent="0.35">
      <c r="A241" s="13" t="str">
        <f t="shared" ref="A241:A253" si="9">IF(B241=$A$3,B241,IF(MOD(B241-$B$4,7)=0,B241,""))</f>
        <v/>
      </c>
      <c r="B241" s="62">
        <v>44175</v>
      </c>
      <c r="C241" s="44"/>
    </row>
    <row r="242" spans="1:3" x14ac:dyDescent="0.35">
      <c r="A242" s="13" t="str">
        <f t="shared" si="9"/>
        <v/>
      </c>
      <c r="B242" s="62">
        <v>44176</v>
      </c>
      <c r="C242" s="44"/>
    </row>
    <row r="243" spans="1:3" x14ac:dyDescent="0.35">
      <c r="A243" s="13" t="str">
        <f t="shared" si="9"/>
        <v/>
      </c>
      <c r="B243" s="62">
        <v>44177</v>
      </c>
      <c r="C243" s="44"/>
    </row>
    <row r="244" spans="1:3" x14ac:dyDescent="0.35">
      <c r="A244" s="13" t="str">
        <f t="shared" si="9"/>
        <v/>
      </c>
      <c r="B244" s="62">
        <v>44178</v>
      </c>
      <c r="C244" s="44"/>
    </row>
    <row r="245" spans="1:3" x14ac:dyDescent="0.35">
      <c r="A245" s="13" t="str">
        <f t="shared" si="9"/>
        <v/>
      </c>
      <c r="B245" s="62">
        <v>44179</v>
      </c>
      <c r="C245" s="44"/>
    </row>
    <row r="246" spans="1:3" x14ac:dyDescent="0.35">
      <c r="A246" s="13" t="str">
        <f t="shared" si="9"/>
        <v/>
      </c>
      <c r="B246" s="62">
        <v>44180</v>
      </c>
      <c r="C246" s="44"/>
    </row>
    <row r="247" spans="1:3" x14ac:dyDescent="0.35">
      <c r="A247" s="13">
        <f t="shared" si="9"/>
        <v>44181</v>
      </c>
      <c r="B247" s="62">
        <v>44181</v>
      </c>
      <c r="C247" s="44">
        <v>963</v>
      </c>
    </row>
    <row r="248" spans="1:3" x14ac:dyDescent="0.35">
      <c r="A248" s="13" t="str">
        <f t="shared" si="9"/>
        <v/>
      </c>
      <c r="B248" s="62">
        <v>44182</v>
      </c>
      <c r="C248" s="44"/>
    </row>
    <row r="249" spans="1:3" x14ac:dyDescent="0.35">
      <c r="A249" s="13" t="str">
        <f t="shared" si="9"/>
        <v/>
      </c>
      <c r="B249" s="62">
        <v>44183</v>
      </c>
      <c r="C249" s="44"/>
    </row>
    <row r="250" spans="1:3" x14ac:dyDescent="0.35">
      <c r="A250" s="13" t="str">
        <f t="shared" si="9"/>
        <v/>
      </c>
      <c r="B250" s="62">
        <v>44184</v>
      </c>
      <c r="C250" s="44"/>
    </row>
    <row r="251" spans="1:3" x14ac:dyDescent="0.35">
      <c r="A251" s="13" t="str">
        <f t="shared" si="9"/>
        <v/>
      </c>
      <c r="B251" s="62">
        <v>44185</v>
      </c>
      <c r="C251" s="44"/>
    </row>
    <row r="252" spans="1:3" x14ac:dyDescent="0.35">
      <c r="A252" s="13" t="str">
        <f t="shared" si="9"/>
        <v/>
      </c>
      <c r="B252" s="62">
        <v>44186</v>
      </c>
      <c r="C252" s="44"/>
    </row>
    <row r="253" spans="1:3" x14ac:dyDescent="0.35">
      <c r="A253" s="13" t="str">
        <f t="shared" si="9"/>
        <v/>
      </c>
      <c r="B253" s="62">
        <v>44187</v>
      </c>
      <c r="C253" s="44"/>
    </row>
    <row r="254" spans="1:3" x14ac:dyDescent="0.35">
      <c r="A254" s="62">
        <v>44188</v>
      </c>
      <c r="B254" s="62">
        <v>44188</v>
      </c>
      <c r="C254" s="44">
        <v>1013</v>
      </c>
    </row>
    <row r="255" spans="1:3" x14ac:dyDescent="0.35">
      <c r="B255" s="62">
        <v>44189</v>
      </c>
      <c r="C255" s="44"/>
    </row>
    <row r="256" spans="1:3" x14ac:dyDescent="0.35">
      <c r="B256" s="62">
        <v>44190</v>
      </c>
      <c r="C256" s="44"/>
    </row>
    <row r="257" spans="1:3" x14ac:dyDescent="0.35">
      <c r="B257" s="62">
        <v>44191</v>
      </c>
      <c r="C257" s="44"/>
    </row>
    <row r="258" spans="1:3" x14ac:dyDescent="0.35">
      <c r="B258" s="62">
        <v>44192</v>
      </c>
      <c r="C258" s="44"/>
    </row>
    <row r="259" spans="1:3" x14ac:dyDescent="0.35">
      <c r="B259" s="62">
        <v>44193</v>
      </c>
      <c r="C259" s="44"/>
    </row>
    <row r="260" spans="1:3" x14ac:dyDescent="0.35">
      <c r="A260" s="62">
        <v>44194</v>
      </c>
      <c r="B260" s="62">
        <v>44194</v>
      </c>
      <c r="C260" s="44">
        <v>967</v>
      </c>
    </row>
    <row r="261" spans="1:3" x14ac:dyDescent="0.35">
      <c r="B261" s="62">
        <v>44195</v>
      </c>
      <c r="C261" s="44"/>
    </row>
    <row r="262" spans="1:3" x14ac:dyDescent="0.35">
      <c r="B262" s="62">
        <v>44196</v>
      </c>
      <c r="C262" s="44"/>
    </row>
    <row r="263" spans="1:3" x14ac:dyDescent="0.35">
      <c r="B263" s="62">
        <v>44197</v>
      </c>
      <c r="C263" s="44"/>
    </row>
    <row r="264" spans="1:3" x14ac:dyDescent="0.35">
      <c r="B264" s="62">
        <v>44198</v>
      </c>
      <c r="C264" s="44"/>
    </row>
    <row r="265" spans="1:3" x14ac:dyDescent="0.35">
      <c r="B265" s="62">
        <v>44199</v>
      </c>
      <c r="C265" s="44"/>
    </row>
    <row r="266" spans="1:3" x14ac:dyDescent="0.35">
      <c r="B266" s="62">
        <v>44200</v>
      </c>
      <c r="C266" s="44"/>
    </row>
    <row r="267" spans="1:3" x14ac:dyDescent="0.35">
      <c r="A267" s="62">
        <v>44201</v>
      </c>
      <c r="B267" s="62">
        <v>44201</v>
      </c>
      <c r="C267" s="44">
        <v>1019</v>
      </c>
    </row>
    <row r="268" spans="1:3" x14ac:dyDescent="0.35">
      <c r="B268" s="62">
        <v>44202</v>
      </c>
      <c r="C268" s="44"/>
    </row>
    <row r="269" spans="1:3" x14ac:dyDescent="0.35">
      <c r="B269" s="62">
        <v>44203</v>
      </c>
      <c r="C269" s="44"/>
    </row>
    <row r="270" spans="1:3" x14ac:dyDescent="0.35">
      <c r="B270" s="62">
        <v>44204</v>
      </c>
      <c r="C270" s="44"/>
    </row>
    <row r="271" spans="1:3" x14ac:dyDescent="0.35">
      <c r="B271" s="62">
        <v>44205</v>
      </c>
      <c r="C271" s="44"/>
    </row>
    <row r="272" spans="1:3" x14ac:dyDescent="0.35">
      <c r="B272" s="62">
        <v>44206</v>
      </c>
      <c r="C272" s="44"/>
    </row>
    <row r="273" spans="1:3" x14ac:dyDescent="0.35">
      <c r="B273" s="62">
        <v>44207</v>
      </c>
      <c r="C273" s="44"/>
    </row>
    <row r="274" spans="1:3" x14ac:dyDescent="0.35">
      <c r="B274" s="62">
        <v>44208</v>
      </c>
      <c r="C274" s="44"/>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c r="C283" s="44"/>
    </row>
    <row r="284" spans="1:3" x14ac:dyDescent="0.35">
      <c r="B284" s="62">
        <v>44218</v>
      </c>
      <c r="C284" s="44"/>
    </row>
    <row r="285" spans="1:3" x14ac:dyDescent="0.35">
      <c r="B285" s="62">
        <v>44219</v>
      </c>
      <c r="C285" s="44"/>
    </row>
    <row r="286" spans="1:3" x14ac:dyDescent="0.35">
      <c r="B286" s="62">
        <v>44220</v>
      </c>
      <c r="C286" s="44"/>
    </row>
    <row r="287" spans="1:3" x14ac:dyDescent="0.35">
      <c r="B287" s="62">
        <v>44221</v>
      </c>
      <c r="C287" s="44"/>
    </row>
    <row r="288" spans="1:3" x14ac:dyDescent="0.35">
      <c r="B288" s="62">
        <v>44222</v>
      </c>
      <c r="C288" s="44"/>
    </row>
    <row r="289" spans="1:3" x14ac:dyDescent="0.35">
      <c r="A289" s="62">
        <v>44223</v>
      </c>
      <c r="B289" s="62">
        <v>44223</v>
      </c>
      <c r="C289" s="44">
        <v>1084</v>
      </c>
    </row>
    <row r="290" spans="1:3" x14ac:dyDescent="0.35">
      <c r="B290" s="62">
        <v>44224</v>
      </c>
      <c r="C290" s="44"/>
    </row>
    <row r="291" spans="1:3" x14ac:dyDescent="0.35">
      <c r="B291" s="62">
        <v>44225</v>
      </c>
      <c r="C291" s="44"/>
    </row>
    <row r="292" spans="1:3" x14ac:dyDescent="0.35">
      <c r="B292" s="62">
        <v>44226</v>
      </c>
      <c r="C292" s="44"/>
    </row>
    <row r="293" spans="1:3" x14ac:dyDescent="0.35">
      <c r="B293" s="62">
        <v>44227</v>
      </c>
      <c r="C293" s="44"/>
    </row>
    <row r="294" spans="1:3" x14ac:dyDescent="0.35">
      <c r="B294" s="62">
        <v>44228</v>
      </c>
      <c r="C294" s="44"/>
    </row>
    <row r="295" spans="1:3" x14ac:dyDescent="0.35">
      <c r="B295" s="62">
        <v>44229</v>
      </c>
      <c r="C295" s="44"/>
    </row>
    <row r="296" spans="1:3" x14ac:dyDescent="0.35">
      <c r="A296" s="62">
        <v>44230</v>
      </c>
      <c r="B296" s="62">
        <v>44230</v>
      </c>
      <c r="C296" s="44">
        <v>1097</v>
      </c>
    </row>
    <row r="297" spans="1:3" x14ac:dyDescent="0.35">
      <c r="B297" s="62">
        <v>44231</v>
      </c>
      <c r="C297" s="44"/>
    </row>
    <row r="298" spans="1:3" x14ac:dyDescent="0.35">
      <c r="B298" s="62">
        <v>44232</v>
      </c>
      <c r="C298" s="44"/>
    </row>
    <row r="299" spans="1:3" x14ac:dyDescent="0.35">
      <c r="B299" s="62">
        <v>44233</v>
      </c>
      <c r="C299" s="44"/>
    </row>
    <row r="300" spans="1:3" x14ac:dyDescent="0.35">
      <c r="B300" s="62">
        <v>44234</v>
      </c>
      <c r="C300" s="44"/>
    </row>
    <row r="301" spans="1:3" x14ac:dyDescent="0.35">
      <c r="B301" s="62">
        <v>44235</v>
      </c>
      <c r="C301" s="44"/>
    </row>
    <row r="302" spans="1:3" x14ac:dyDescent="0.35">
      <c r="B302" s="62">
        <v>44236</v>
      </c>
      <c r="C302" s="44"/>
    </row>
    <row r="303" spans="1:3" x14ac:dyDescent="0.35">
      <c r="A303" s="62">
        <v>44237</v>
      </c>
      <c r="B303" s="62">
        <v>44237</v>
      </c>
      <c r="C303" s="44">
        <v>1046</v>
      </c>
    </row>
    <row r="304" spans="1:3" x14ac:dyDescent="0.35">
      <c r="B304" s="62">
        <v>44238</v>
      </c>
      <c r="C304" s="44"/>
    </row>
    <row r="305" spans="1:3" x14ac:dyDescent="0.35">
      <c r="B305" s="62">
        <v>44239</v>
      </c>
      <c r="C305" s="44"/>
    </row>
    <row r="306" spans="1:3" x14ac:dyDescent="0.35">
      <c r="B306" s="62">
        <v>44240</v>
      </c>
      <c r="C306" s="44"/>
    </row>
    <row r="307" spans="1:3" x14ac:dyDescent="0.35">
      <c r="B307" s="62">
        <v>44241</v>
      </c>
      <c r="C307" s="44"/>
    </row>
    <row r="308" spans="1:3" x14ac:dyDescent="0.35">
      <c r="B308" s="62">
        <v>44242</v>
      </c>
      <c r="C308" s="44"/>
    </row>
    <row r="309" spans="1:3" x14ac:dyDescent="0.35">
      <c r="B309" s="62">
        <v>44243</v>
      </c>
      <c r="C309" s="44"/>
    </row>
    <row r="310" spans="1:3" x14ac:dyDescent="0.35">
      <c r="A310" s="62">
        <v>44244</v>
      </c>
      <c r="B310" s="62">
        <v>44244</v>
      </c>
      <c r="C310" s="44">
        <v>1009</v>
      </c>
    </row>
    <row r="311" spans="1:3" x14ac:dyDescent="0.35">
      <c r="B311" s="62">
        <v>44245</v>
      </c>
      <c r="C311" s="44"/>
    </row>
    <row r="312" spans="1:3" x14ac:dyDescent="0.35">
      <c r="B312" s="62">
        <v>44246</v>
      </c>
      <c r="C312" s="44"/>
    </row>
    <row r="313" spans="1:3" x14ac:dyDescent="0.35">
      <c r="B313" s="62">
        <v>44247</v>
      </c>
      <c r="C313" s="44"/>
    </row>
    <row r="314" spans="1:3" x14ac:dyDescent="0.35">
      <c r="B314" s="62">
        <v>44248</v>
      </c>
      <c r="C314" s="44"/>
    </row>
    <row r="315" spans="1:3" x14ac:dyDescent="0.35">
      <c r="B315" s="62">
        <v>44249</v>
      </c>
      <c r="C315" s="44"/>
    </row>
    <row r="316" spans="1:3" x14ac:dyDescent="0.35">
      <c r="B316" s="62">
        <v>44250</v>
      </c>
      <c r="C316" s="44"/>
    </row>
    <row r="317" spans="1:3" x14ac:dyDescent="0.35">
      <c r="A317" s="62">
        <v>44251</v>
      </c>
      <c r="B317" s="62">
        <v>44251</v>
      </c>
      <c r="C317" s="44">
        <v>944</v>
      </c>
    </row>
    <row r="318" spans="1:3" x14ac:dyDescent="0.35">
      <c r="B318" s="62">
        <v>44252</v>
      </c>
      <c r="C318" s="44"/>
    </row>
    <row r="319" spans="1:3" x14ac:dyDescent="0.35">
      <c r="B319" s="62">
        <v>44253</v>
      </c>
      <c r="C319" s="44"/>
    </row>
    <row r="320" spans="1:3" x14ac:dyDescent="0.35">
      <c r="B320" s="62">
        <v>44254</v>
      </c>
      <c r="C320" s="44"/>
    </row>
    <row r="321" spans="1:3" x14ac:dyDescent="0.35">
      <c r="B321" s="62">
        <v>44255</v>
      </c>
      <c r="C321" s="44"/>
    </row>
    <row r="322" spans="1:3" x14ac:dyDescent="0.35">
      <c r="B322" s="62">
        <v>44256</v>
      </c>
      <c r="C322" s="44"/>
    </row>
    <row r="323" spans="1:3" x14ac:dyDescent="0.35">
      <c r="B323" s="62">
        <v>44257</v>
      </c>
      <c r="C323" s="44"/>
    </row>
    <row r="324" spans="1:3" x14ac:dyDescent="0.35">
      <c r="A324" s="62">
        <v>44258</v>
      </c>
      <c r="B324" s="62">
        <v>44258</v>
      </c>
      <c r="C324" s="44">
        <v>1001</v>
      </c>
    </row>
    <row r="325" spans="1:3" x14ac:dyDescent="0.35">
      <c r="B325" s="62">
        <v>44259</v>
      </c>
      <c r="C325" s="44"/>
    </row>
    <row r="326" spans="1:3" x14ac:dyDescent="0.35">
      <c r="B326" s="62">
        <v>44260</v>
      </c>
      <c r="C326" s="44"/>
    </row>
    <row r="327" spans="1:3" x14ac:dyDescent="0.35">
      <c r="B327" s="62">
        <v>44261</v>
      </c>
      <c r="C327" s="44"/>
    </row>
    <row r="328" spans="1:3" x14ac:dyDescent="0.35">
      <c r="B328" s="62">
        <v>44262</v>
      </c>
      <c r="C328" s="44"/>
    </row>
    <row r="329" spans="1:3" x14ac:dyDescent="0.35">
      <c r="B329" s="62">
        <v>44263</v>
      </c>
      <c r="C329" s="44"/>
    </row>
    <row r="330" spans="1:3" x14ac:dyDescent="0.35">
      <c r="B330" s="62">
        <v>44264</v>
      </c>
      <c r="C330" s="44"/>
    </row>
    <row r="331" spans="1:3" x14ac:dyDescent="0.35">
      <c r="A331" s="62">
        <v>44265</v>
      </c>
      <c r="B331" s="62">
        <v>44265</v>
      </c>
      <c r="C331" s="44">
        <v>1020</v>
      </c>
    </row>
    <row r="332" spans="1:3" x14ac:dyDescent="0.35">
      <c r="B332" s="62">
        <v>44266</v>
      </c>
      <c r="C332" s="44"/>
    </row>
    <row r="333" spans="1:3" x14ac:dyDescent="0.35">
      <c r="B333" s="62">
        <v>44267</v>
      </c>
      <c r="C333" s="44"/>
    </row>
    <row r="334" spans="1:3" x14ac:dyDescent="0.35">
      <c r="B334" s="62">
        <v>44268</v>
      </c>
      <c r="C334" s="44"/>
    </row>
    <row r="335" spans="1:3" x14ac:dyDescent="0.35">
      <c r="B335" s="62">
        <v>44269</v>
      </c>
      <c r="C335" s="44"/>
    </row>
    <row r="336" spans="1:3" x14ac:dyDescent="0.35">
      <c r="B336" s="62">
        <v>44270</v>
      </c>
      <c r="C336" s="44"/>
    </row>
    <row r="337" spans="1:3" x14ac:dyDescent="0.35">
      <c r="B337" s="62">
        <v>44271</v>
      </c>
      <c r="C337" s="44"/>
    </row>
    <row r="338" spans="1:3" x14ac:dyDescent="0.35">
      <c r="A338" s="62">
        <v>44272</v>
      </c>
      <c r="B338" s="62">
        <v>44272</v>
      </c>
      <c r="C338" s="44">
        <v>1055</v>
      </c>
    </row>
    <row r="339" spans="1:3" x14ac:dyDescent="0.35">
      <c r="B339" s="62">
        <v>44273</v>
      </c>
      <c r="C339" s="44"/>
    </row>
    <row r="340" spans="1:3" x14ac:dyDescent="0.35">
      <c r="B340" s="62">
        <v>44274</v>
      </c>
      <c r="C340" s="44"/>
    </row>
    <row r="341" spans="1:3" x14ac:dyDescent="0.35">
      <c r="B341" s="62">
        <v>44275</v>
      </c>
      <c r="C341" s="44"/>
    </row>
    <row r="342" spans="1:3" x14ac:dyDescent="0.35">
      <c r="B342" s="62">
        <v>44276</v>
      </c>
      <c r="C342" s="44"/>
    </row>
    <row r="343" spans="1:3" x14ac:dyDescent="0.35">
      <c r="B343" s="62">
        <v>44277</v>
      </c>
      <c r="C343" s="44"/>
    </row>
    <row r="344" spans="1:3" x14ac:dyDescent="0.35">
      <c r="B344" s="62">
        <v>44278</v>
      </c>
      <c r="C344" s="44"/>
    </row>
    <row r="345" spans="1:3" x14ac:dyDescent="0.35">
      <c r="A345" s="62">
        <v>44279</v>
      </c>
      <c r="B345" s="62">
        <v>44279</v>
      </c>
      <c r="C345" s="44">
        <v>1022</v>
      </c>
    </row>
    <row r="346" spans="1:3" x14ac:dyDescent="0.35">
      <c r="B346" s="62">
        <v>44280</v>
      </c>
      <c r="C346" s="44"/>
    </row>
    <row r="347" spans="1:3" x14ac:dyDescent="0.35">
      <c r="B347" s="62">
        <v>44281</v>
      </c>
      <c r="C347" s="44"/>
    </row>
    <row r="348" spans="1:3" x14ac:dyDescent="0.35">
      <c r="B348" s="62">
        <v>44282</v>
      </c>
      <c r="C348" s="44"/>
    </row>
    <row r="349" spans="1:3" x14ac:dyDescent="0.35">
      <c r="B349" s="62">
        <v>44283</v>
      </c>
      <c r="C349" s="44"/>
    </row>
    <row r="350" spans="1:3" x14ac:dyDescent="0.35">
      <c r="B350" s="62">
        <v>44284</v>
      </c>
      <c r="C350" s="44"/>
    </row>
    <row r="351" spans="1:3" x14ac:dyDescent="0.35">
      <c r="B351" s="62">
        <v>44285</v>
      </c>
      <c r="C351" s="44"/>
    </row>
    <row r="352" spans="1:3" x14ac:dyDescent="0.35">
      <c r="A352" s="62">
        <v>44286</v>
      </c>
      <c r="B352" s="62">
        <v>44286</v>
      </c>
      <c r="C352" s="44">
        <v>1002</v>
      </c>
    </row>
    <row r="353" spans="1:3" x14ac:dyDescent="0.35">
      <c r="B353" s="62">
        <v>44287</v>
      </c>
      <c r="C353" s="44"/>
    </row>
    <row r="354" spans="1:3" x14ac:dyDescent="0.35">
      <c r="B354" s="62">
        <v>44288</v>
      </c>
      <c r="C354" s="44"/>
    </row>
    <row r="355" spans="1:3" x14ac:dyDescent="0.35">
      <c r="B355" s="62">
        <v>44289</v>
      </c>
      <c r="C355" s="44"/>
    </row>
    <row r="356" spans="1:3" x14ac:dyDescent="0.35">
      <c r="B356" s="62">
        <v>44290</v>
      </c>
      <c r="C356" s="44"/>
    </row>
    <row r="357" spans="1:3" x14ac:dyDescent="0.35">
      <c r="B357" s="62">
        <v>44291</v>
      </c>
      <c r="C357" s="44"/>
    </row>
    <row r="358" spans="1:3" x14ac:dyDescent="0.35">
      <c r="B358" s="62">
        <v>44292</v>
      </c>
      <c r="C358" s="44"/>
    </row>
    <row r="359" spans="1:3" x14ac:dyDescent="0.35">
      <c r="A359" s="62">
        <v>44293</v>
      </c>
      <c r="B359" s="62">
        <v>44293</v>
      </c>
      <c r="C359" s="44">
        <v>1051</v>
      </c>
    </row>
    <row r="360" spans="1:3" x14ac:dyDescent="0.35">
      <c r="B360" s="62">
        <v>44294</v>
      </c>
      <c r="C360" s="44"/>
    </row>
    <row r="361" spans="1:3" x14ac:dyDescent="0.35">
      <c r="B361" s="62">
        <v>44295</v>
      </c>
      <c r="C361" s="44"/>
    </row>
    <row r="362" spans="1:3" x14ac:dyDescent="0.35">
      <c r="B362" s="62">
        <v>44296</v>
      </c>
      <c r="C362" s="44"/>
    </row>
    <row r="363" spans="1:3" x14ac:dyDescent="0.35">
      <c r="B363" s="62">
        <v>44297</v>
      </c>
      <c r="C363" s="44"/>
    </row>
    <row r="364" spans="1:3" x14ac:dyDescent="0.35">
      <c r="B364" s="62">
        <v>44298</v>
      </c>
      <c r="C364" s="44"/>
    </row>
    <row r="365" spans="1:3" x14ac:dyDescent="0.35">
      <c r="B365" s="62">
        <v>44299</v>
      </c>
      <c r="C365" s="44"/>
    </row>
    <row r="366" spans="1:3" x14ac:dyDescent="0.35">
      <c r="A366" s="62">
        <v>44300</v>
      </c>
      <c r="B366" s="62">
        <v>44300</v>
      </c>
      <c r="C366" s="44">
        <v>1045</v>
      </c>
    </row>
    <row r="367" spans="1:3" x14ac:dyDescent="0.35">
      <c r="B367" s="62">
        <v>44301</v>
      </c>
      <c r="C367" s="44"/>
    </row>
    <row r="368" spans="1:3" x14ac:dyDescent="0.35">
      <c r="B368" s="62">
        <v>44302</v>
      </c>
      <c r="C368" s="44"/>
    </row>
    <row r="369" spans="1:3" x14ac:dyDescent="0.35">
      <c r="B369" s="62">
        <v>44303</v>
      </c>
      <c r="C369" s="44"/>
    </row>
    <row r="370" spans="1:3" x14ac:dyDescent="0.35">
      <c r="B370" s="62">
        <v>44304</v>
      </c>
      <c r="C370" s="44"/>
    </row>
    <row r="371" spans="1:3" x14ac:dyDescent="0.35">
      <c r="B371" s="62">
        <v>44305</v>
      </c>
      <c r="C371" s="44"/>
    </row>
    <row r="372" spans="1:3" x14ac:dyDescent="0.35">
      <c r="B372" s="62">
        <v>44306</v>
      </c>
      <c r="C372" s="44"/>
    </row>
    <row r="373" spans="1:3" x14ac:dyDescent="0.35">
      <c r="A373" s="62">
        <v>44307</v>
      </c>
      <c r="B373" s="62">
        <v>44307</v>
      </c>
      <c r="C373" s="44">
        <v>1010</v>
      </c>
    </row>
    <row r="374" spans="1:3" x14ac:dyDescent="0.35">
      <c r="B374" s="62">
        <v>44308</v>
      </c>
      <c r="C374" s="44"/>
    </row>
    <row r="375" spans="1:3" x14ac:dyDescent="0.35">
      <c r="B375" s="62">
        <v>44309</v>
      </c>
      <c r="C375" s="44"/>
    </row>
    <row r="376" spans="1:3" x14ac:dyDescent="0.35">
      <c r="B376" s="62">
        <v>44310</v>
      </c>
      <c r="C376" s="44"/>
    </row>
    <row r="377" spans="1:3" x14ac:dyDescent="0.35">
      <c r="B377" s="62">
        <v>44311</v>
      </c>
      <c r="C377" s="44"/>
    </row>
    <row r="378" spans="1:3" x14ac:dyDescent="0.35">
      <c r="B378" s="62">
        <v>44312</v>
      </c>
      <c r="C378" s="44"/>
    </row>
    <row r="379" spans="1:3" x14ac:dyDescent="0.35">
      <c r="B379" s="62">
        <v>44313</v>
      </c>
      <c r="C379" s="44"/>
    </row>
    <row r="380" spans="1:3" x14ac:dyDescent="0.35">
      <c r="A380" s="62">
        <v>44314</v>
      </c>
      <c r="B380" s="62">
        <v>44314</v>
      </c>
      <c r="C380" s="44">
        <v>1042</v>
      </c>
    </row>
    <row r="381" spans="1:3" x14ac:dyDescent="0.35">
      <c r="B381" s="62">
        <v>44315</v>
      </c>
      <c r="C381" s="44"/>
    </row>
    <row r="382" spans="1:3" x14ac:dyDescent="0.35">
      <c r="B382" s="62">
        <v>44316</v>
      </c>
      <c r="C382" s="44"/>
    </row>
    <row r="383" spans="1:3" x14ac:dyDescent="0.35">
      <c r="B383" s="62">
        <v>44317</v>
      </c>
      <c r="C383" s="44"/>
    </row>
    <row r="384" spans="1:3" x14ac:dyDescent="0.35">
      <c r="B384" s="62">
        <v>44318</v>
      </c>
      <c r="C384" s="44"/>
    </row>
    <row r="385" spans="1:3" x14ac:dyDescent="0.35">
      <c r="B385" s="62">
        <v>44319</v>
      </c>
      <c r="C385" s="44"/>
    </row>
    <row r="386" spans="1:3" x14ac:dyDescent="0.35">
      <c r="B386" s="62">
        <v>44320</v>
      </c>
      <c r="C386" s="44"/>
    </row>
    <row r="387" spans="1:3" x14ac:dyDescent="0.35">
      <c r="A387" s="62">
        <v>44321</v>
      </c>
      <c r="B387" s="62">
        <v>44321</v>
      </c>
      <c r="C387" s="44">
        <v>1011</v>
      </c>
    </row>
    <row r="388" spans="1:3" x14ac:dyDescent="0.35">
      <c r="B388" s="62">
        <v>44322</v>
      </c>
      <c r="C388" s="44"/>
    </row>
    <row r="389" spans="1:3" x14ac:dyDescent="0.35">
      <c r="B389" s="62">
        <v>44323</v>
      </c>
      <c r="C389" s="44"/>
    </row>
    <row r="390" spans="1:3" x14ac:dyDescent="0.35">
      <c r="B390" s="62">
        <v>44324</v>
      </c>
      <c r="C390" s="44"/>
    </row>
    <row r="391" spans="1:3" x14ac:dyDescent="0.35">
      <c r="B391" s="62">
        <v>44325</v>
      </c>
      <c r="C391" s="44"/>
    </row>
    <row r="392" spans="1:3" x14ac:dyDescent="0.35">
      <c r="B392" s="62">
        <v>44326</v>
      </c>
      <c r="C392" s="44"/>
    </row>
    <row r="393" spans="1:3" x14ac:dyDescent="0.35">
      <c r="B393" s="62">
        <v>44327</v>
      </c>
      <c r="C393" s="44"/>
    </row>
    <row r="394" spans="1:3" x14ac:dyDescent="0.35">
      <c r="A394" s="62">
        <v>44328</v>
      </c>
      <c r="B394" s="62">
        <v>44328</v>
      </c>
      <c r="C394" s="44">
        <v>1088</v>
      </c>
    </row>
    <row r="395" spans="1:3" x14ac:dyDescent="0.35">
      <c r="B395" s="62">
        <v>44329</v>
      </c>
      <c r="C395" s="44"/>
    </row>
    <row r="396" spans="1:3" x14ac:dyDescent="0.35">
      <c r="B396" s="62">
        <v>44330</v>
      </c>
      <c r="C396" s="44"/>
    </row>
    <row r="397" spans="1:3" x14ac:dyDescent="0.35">
      <c r="B397" s="62">
        <v>44331</v>
      </c>
      <c r="C397" s="44"/>
    </row>
    <row r="398" spans="1:3" x14ac:dyDescent="0.35">
      <c r="B398" s="62">
        <v>44332</v>
      </c>
      <c r="C398" s="44"/>
    </row>
    <row r="399" spans="1:3" x14ac:dyDescent="0.35">
      <c r="B399" s="62">
        <v>44333</v>
      </c>
      <c r="C399" s="44"/>
    </row>
    <row r="400" spans="1:3" x14ac:dyDescent="0.35">
      <c r="B400" s="62">
        <v>44334</v>
      </c>
      <c r="C400" s="44"/>
    </row>
    <row r="401" spans="1:3" x14ac:dyDescent="0.35">
      <c r="A401" s="62">
        <v>44335</v>
      </c>
      <c r="B401" s="62">
        <v>44335</v>
      </c>
      <c r="C401" s="44">
        <v>1104</v>
      </c>
    </row>
    <row r="402" spans="1:3" x14ac:dyDescent="0.35">
      <c r="B402" s="62">
        <v>44336</v>
      </c>
      <c r="C402" s="44"/>
    </row>
    <row r="403" spans="1:3" x14ac:dyDescent="0.35">
      <c r="B403" s="62">
        <v>44337</v>
      </c>
      <c r="C403" s="44"/>
    </row>
    <row r="404" spans="1:3" x14ac:dyDescent="0.35">
      <c r="B404" s="62">
        <v>44338</v>
      </c>
      <c r="C404" s="44"/>
    </row>
    <row r="405" spans="1:3" x14ac:dyDescent="0.35">
      <c r="B405" s="62">
        <v>44339</v>
      </c>
      <c r="C405" s="44"/>
    </row>
    <row r="406" spans="1:3" x14ac:dyDescent="0.35">
      <c r="B406" s="62">
        <v>44340</v>
      </c>
      <c r="C406" s="44"/>
    </row>
    <row r="407" spans="1:3" x14ac:dyDescent="0.35">
      <c r="B407" s="62">
        <v>44341</v>
      </c>
      <c r="C407" s="44"/>
    </row>
    <row r="408" spans="1:3" x14ac:dyDescent="0.35">
      <c r="A408" s="563">
        <v>44342</v>
      </c>
      <c r="B408" s="62">
        <v>44342</v>
      </c>
      <c r="C408" s="44">
        <v>1116</v>
      </c>
    </row>
    <row r="409" spans="1:3" x14ac:dyDescent="0.35">
      <c r="B409" s="62">
        <v>44343</v>
      </c>
      <c r="C409" s="44"/>
    </row>
    <row r="410" spans="1:3" x14ac:dyDescent="0.35">
      <c r="B410" s="62">
        <v>44344</v>
      </c>
      <c r="C410" s="44"/>
    </row>
    <row r="411" spans="1:3" x14ac:dyDescent="0.35">
      <c r="B411" s="62">
        <v>44345</v>
      </c>
      <c r="C411" s="44"/>
    </row>
    <row r="412" spans="1:3" x14ac:dyDescent="0.35">
      <c r="B412" s="62">
        <v>44346</v>
      </c>
      <c r="C412" s="44"/>
    </row>
    <row r="413" spans="1:3" x14ac:dyDescent="0.35">
      <c r="B413" s="62">
        <v>44347</v>
      </c>
      <c r="C413" s="44"/>
    </row>
    <row r="414" spans="1:3" x14ac:dyDescent="0.35">
      <c r="B414" s="62">
        <v>44348</v>
      </c>
      <c r="C414" s="44"/>
    </row>
    <row r="415" spans="1:3" x14ac:dyDescent="0.35">
      <c r="A415" s="62">
        <v>44349</v>
      </c>
      <c r="B415" s="62">
        <v>44349</v>
      </c>
      <c r="C415" s="44">
        <v>1129</v>
      </c>
    </row>
    <row r="416" spans="1:3" x14ac:dyDescent="0.35">
      <c r="B416" s="62">
        <v>44350</v>
      </c>
      <c r="C416" s="44"/>
    </row>
    <row r="417" spans="1:3" x14ac:dyDescent="0.35">
      <c r="B417" s="62">
        <v>44351</v>
      </c>
      <c r="C417" s="44"/>
    </row>
    <row r="418" spans="1:3" x14ac:dyDescent="0.35">
      <c r="B418" s="62">
        <v>44352</v>
      </c>
      <c r="C418" s="44"/>
    </row>
    <row r="419" spans="1:3" x14ac:dyDescent="0.35">
      <c r="B419" s="62">
        <v>44353</v>
      </c>
      <c r="C419" s="44"/>
    </row>
    <row r="420" spans="1:3" x14ac:dyDescent="0.35">
      <c r="B420" s="62">
        <v>44354</v>
      </c>
      <c r="C420" s="44"/>
    </row>
    <row r="421" spans="1:3" x14ac:dyDescent="0.35">
      <c r="B421" s="62">
        <v>44355</v>
      </c>
      <c r="C421" s="44"/>
    </row>
    <row r="422" spans="1:3" x14ac:dyDescent="0.35">
      <c r="A422" s="62">
        <v>44356</v>
      </c>
      <c r="B422" s="62">
        <v>44356</v>
      </c>
      <c r="C422" s="44">
        <v>1124</v>
      </c>
    </row>
    <row r="423" spans="1:3" x14ac:dyDescent="0.35">
      <c r="B423" s="62">
        <v>44357</v>
      </c>
      <c r="C423" s="44"/>
    </row>
    <row r="424" spans="1:3" x14ac:dyDescent="0.35">
      <c r="B424" s="62">
        <v>44358</v>
      </c>
      <c r="C424" s="44"/>
    </row>
    <row r="425" spans="1:3" x14ac:dyDescent="0.35">
      <c r="B425" s="62">
        <v>44359</v>
      </c>
      <c r="C425" s="44"/>
    </row>
    <row r="426" spans="1:3" x14ac:dyDescent="0.35">
      <c r="B426" s="62">
        <v>44360</v>
      </c>
      <c r="C426" s="44"/>
    </row>
    <row r="427" spans="1:3" x14ac:dyDescent="0.35">
      <c r="B427" s="62">
        <v>44361</v>
      </c>
      <c r="C427" s="44"/>
    </row>
    <row r="428" spans="1:3" x14ac:dyDescent="0.35">
      <c r="B428" s="62">
        <v>44362</v>
      </c>
      <c r="C428" s="44"/>
    </row>
    <row r="429" spans="1:3" x14ac:dyDescent="0.35">
      <c r="A429" s="62">
        <v>44363</v>
      </c>
      <c r="B429" s="62">
        <v>44363</v>
      </c>
      <c r="C429" s="44">
        <v>1142</v>
      </c>
    </row>
    <row r="430" spans="1:3" x14ac:dyDescent="0.35">
      <c r="B430" s="62">
        <v>44364</v>
      </c>
      <c r="C430" s="44"/>
    </row>
    <row r="431" spans="1:3" x14ac:dyDescent="0.35">
      <c r="B431" s="62">
        <v>44365</v>
      </c>
      <c r="C431" s="44"/>
    </row>
    <row r="432" spans="1:3" x14ac:dyDescent="0.35">
      <c r="B432" s="62">
        <v>44366</v>
      </c>
      <c r="C432" s="44"/>
    </row>
    <row r="433" spans="1:3" x14ac:dyDescent="0.35">
      <c r="B433" s="62">
        <v>44367</v>
      </c>
      <c r="C433" s="44"/>
    </row>
    <row r="434" spans="1:3" x14ac:dyDescent="0.35">
      <c r="B434" s="62">
        <v>44368</v>
      </c>
      <c r="C434" s="44"/>
    </row>
    <row r="435" spans="1:3" x14ac:dyDescent="0.35">
      <c r="B435" s="62">
        <v>44369</v>
      </c>
      <c r="C435" s="44"/>
    </row>
    <row r="436" spans="1:3" x14ac:dyDescent="0.35">
      <c r="A436" s="62">
        <v>44370</v>
      </c>
      <c r="B436" s="62">
        <v>44370</v>
      </c>
      <c r="C436" s="44">
        <v>1227</v>
      </c>
    </row>
    <row r="437" spans="1:3" x14ac:dyDescent="0.35">
      <c r="B437" s="62">
        <v>44371</v>
      </c>
      <c r="C437" s="44"/>
    </row>
    <row r="438" spans="1:3" x14ac:dyDescent="0.35">
      <c r="B438" s="62">
        <v>44372</v>
      </c>
      <c r="C438" s="44"/>
    </row>
    <row r="439" spans="1:3" x14ac:dyDescent="0.35">
      <c r="B439" s="62">
        <v>44373</v>
      </c>
      <c r="C439" s="44"/>
    </row>
    <row r="440" spans="1:3" x14ac:dyDescent="0.35">
      <c r="B440" s="62">
        <v>44374</v>
      </c>
      <c r="C440" s="44"/>
    </row>
    <row r="441" spans="1:3" x14ac:dyDescent="0.35">
      <c r="B441" s="62">
        <v>44375</v>
      </c>
      <c r="C441" s="44"/>
    </row>
    <row r="442" spans="1:3" x14ac:dyDescent="0.35">
      <c r="B442" s="62">
        <v>44376</v>
      </c>
      <c r="C442" s="44"/>
    </row>
    <row r="443" spans="1:3" x14ac:dyDescent="0.35">
      <c r="A443" s="62">
        <v>44377</v>
      </c>
      <c r="B443" s="62">
        <v>44377</v>
      </c>
      <c r="C443" s="44">
        <v>1247</v>
      </c>
    </row>
    <row r="444" spans="1:3" x14ac:dyDescent="0.35">
      <c r="B444" s="62">
        <v>44378</v>
      </c>
    </row>
    <row r="445" spans="1:3" x14ac:dyDescent="0.35">
      <c r="B445" s="62">
        <v>44379</v>
      </c>
    </row>
    <row r="446" spans="1:3" x14ac:dyDescent="0.35">
      <c r="B446" s="62">
        <v>44380</v>
      </c>
    </row>
    <row r="447" spans="1:3" x14ac:dyDescent="0.35">
      <c r="B447" s="62">
        <v>44381</v>
      </c>
    </row>
    <row r="448" spans="1:3" x14ac:dyDescent="0.35">
      <c r="B448" s="62">
        <v>44382</v>
      </c>
    </row>
    <row r="449" spans="1:3" x14ac:dyDescent="0.35">
      <c r="B449" s="62">
        <v>44383</v>
      </c>
    </row>
    <row r="450" spans="1:3" x14ac:dyDescent="0.35">
      <c r="A450" s="62">
        <v>44384</v>
      </c>
      <c r="B450" s="62">
        <v>44384</v>
      </c>
      <c r="C450" s="44">
        <v>1268</v>
      </c>
    </row>
    <row r="451" spans="1:3" x14ac:dyDescent="0.35">
      <c r="B451" s="62"/>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503"/>
  <sheetViews>
    <sheetView showGridLines="0" zoomScale="85" zoomScaleNormal="85" workbookViewId="0">
      <pane xSplit="1" ySplit="4" topLeftCell="B488"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78" t="s">
        <v>114</v>
      </c>
      <c r="L1" s="579"/>
      <c r="M1" s="579"/>
      <c r="N1" s="579"/>
      <c r="O1" s="579"/>
      <c r="P1" s="579"/>
      <c r="W1" s="22" t="s">
        <v>29</v>
      </c>
    </row>
    <row r="2" spans="1:27" x14ac:dyDescent="0.35">
      <c r="A2" s="2"/>
      <c r="I2" s="569" t="s">
        <v>187</v>
      </c>
      <c r="J2" s="570"/>
      <c r="Q2" s="382"/>
      <c r="R2" s="382"/>
    </row>
    <row r="3" spans="1:27" ht="48.75" customHeight="1" x14ac:dyDescent="0.35">
      <c r="A3" s="572" t="s">
        <v>30</v>
      </c>
      <c r="B3" s="574" t="s">
        <v>185</v>
      </c>
      <c r="C3" s="575"/>
      <c r="D3" s="575"/>
      <c r="E3" s="104" t="s">
        <v>184</v>
      </c>
      <c r="F3" s="581" t="s">
        <v>199</v>
      </c>
      <c r="G3" s="576" t="s">
        <v>186</v>
      </c>
      <c r="H3" s="576"/>
      <c r="I3" s="569"/>
      <c r="J3" s="570"/>
      <c r="K3" s="571" t="s">
        <v>188</v>
      </c>
      <c r="L3" s="582" t="s">
        <v>200</v>
      </c>
      <c r="M3" s="577" t="s">
        <v>201</v>
      </c>
      <c r="N3" s="568" t="s">
        <v>189</v>
      </c>
      <c r="O3" s="571" t="s">
        <v>183</v>
      </c>
      <c r="P3" s="580" t="s">
        <v>191</v>
      </c>
      <c r="Q3" s="577" t="s">
        <v>202</v>
      </c>
      <c r="R3" s="577" t="s">
        <v>203</v>
      </c>
      <c r="S3" s="568" t="s">
        <v>182</v>
      </c>
    </row>
    <row r="4" spans="1:27" ht="30.65" customHeight="1" x14ac:dyDescent="0.35">
      <c r="A4" s="573"/>
      <c r="B4" s="23" t="s">
        <v>18</v>
      </c>
      <c r="C4" s="24" t="s">
        <v>17</v>
      </c>
      <c r="D4" s="28" t="s">
        <v>3</v>
      </c>
      <c r="E4" s="99" t="s">
        <v>63</v>
      </c>
      <c r="F4" s="581"/>
      <c r="G4" s="98" t="s">
        <v>63</v>
      </c>
      <c r="H4" s="79" t="s">
        <v>64</v>
      </c>
      <c r="I4" s="80" t="s">
        <v>63</v>
      </c>
      <c r="J4" s="147" t="s">
        <v>64</v>
      </c>
      <c r="K4" s="571"/>
      <c r="L4" s="582"/>
      <c r="M4" s="577"/>
      <c r="N4" s="568"/>
      <c r="O4" s="571"/>
      <c r="P4" s="580"/>
      <c r="Q4" s="577"/>
      <c r="R4" s="577"/>
      <c r="S4" s="568"/>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3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3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8">
        <v>44356</v>
      </c>
      <c r="B469" s="559">
        <v>1840017</v>
      </c>
      <c r="C469" s="559">
        <v>242875</v>
      </c>
      <c r="D469" s="112">
        <v>2082892</v>
      </c>
      <c r="E469" s="44">
        <v>1011</v>
      </c>
      <c r="F469" s="561" t="s">
        <v>409</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3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3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3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3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3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3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3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423</v>
      </c>
    </row>
    <row r="489" spans="1:21" x14ac:dyDescent="0.3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424</v>
      </c>
    </row>
    <row r="490" spans="1:21" x14ac:dyDescent="0.3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35">
      <c r="A491" s="558">
        <v>44378</v>
      </c>
      <c r="B491" s="559">
        <v>1976755</v>
      </c>
      <c r="C491" s="559">
        <v>285456</v>
      </c>
      <c r="D491" s="112">
        <v>2262211</v>
      </c>
      <c r="E491" s="44">
        <v>4234</v>
      </c>
      <c r="F491" s="561">
        <f t="shared" ref="F491:F497" si="1574">E491/(D491-D490)</f>
        <v>0.36024844720496896</v>
      </c>
      <c r="G491" s="559">
        <v>19768</v>
      </c>
      <c r="H491" s="112">
        <v>3361133</v>
      </c>
      <c r="I491" s="75">
        <v>23075</v>
      </c>
      <c r="J491" s="73">
        <v>3876274</v>
      </c>
      <c r="K491" s="392">
        <v>42843</v>
      </c>
      <c r="L491" s="380">
        <v>4484</v>
      </c>
      <c r="M491" s="447">
        <f t="shared" si="1568"/>
        <v>0.10466120486427187</v>
      </c>
      <c r="N491" s="90">
        <f t="shared" ref="N491:N496" si="1575">D491-D484</f>
        <v>68896</v>
      </c>
      <c r="O491" s="90">
        <f t="shared" ref="O491" si="1576">SUM(E485:E491)</f>
        <v>21746</v>
      </c>
      <c r="P491" s="152">
        <f t="shared" ref="P491" si="1577">SUM(K485:K491)</f>
        <v>231712</v>
      </c>
      <c r="Q491" s="152">
        <f t="shared" ref="Q491" si="1578">SUM(L485:L491)</f>
        <v>22911</v>
      </c>
      <c r="R491" s="383">
        <f t="shared" ref="R491" si="1579">Q491/P491</f>
        <v>9.8877054274271514E-2</v>
      </c>
      <c r="S491" s="91">
        <f t="shared" si="1561"/>
        <v>42.391511159897547</v>
      </c>
    </row>
    <row r="492" spans="1:21" x14ac:dyDescent="0.35">
      <c r="A492" s="558">
        <v>44379</v>
      </c>
      <c r="B492" s="559">
        <v>1983809</v>
      </c>
      <c r="C492" s="559">
        <v>289279</v>
      </c>
      <c r="D492" s="112">
        <v>2273088</v>
      </c>
      <c r="E492" s="44">
        <v>3823</v>
      </c>
      <c r="F492" s="561">
        <f t="shared" si="1574"/>
        <v>0.35147559069596396</v>
      </c>
      <c r="G492" s="559">
        <v>15876</v>
      </c>
      <c r="H492" s="112">
        <v>3377009</v>
      </c>
      <c r="I492" s="75">
        <v>21813</v>
      </c>
      <c r="J492" s="73">
        <v>3898087</v>
      </c>
      <c r="K492" s="392">
        <v>37689</v>
      </c>
      <c r="L492" s="380">
        <v>4058</v>
      </c>
      <c r="M492" s="447">
        <f t="shared" si="1568"/>
        <v>0.10767067314070418</v>
      </c>
      <c r="N492" s="90">
        <f t="shared" si="1575"/>
        <v>73346</v>
      </c>
      <c r="O492" s="90">
        <f t="shared" ref="O492" si="1580">SUM(E486:E492)</f>
        <v>23822</v>
      </c>
      <c r="P492" s="152">
        <f t="shared" ref="P492" si="1581">SUM(K486:K492)</f>
        <v>242607</v>
      </c>
      <c r="Q492" s="152">
        <f t="shared" ref="Q492" si="1582">SUM(L486:L492)</f>
        <v>25107</v>
      </c>
      <c r="R492" s="383">
        <f t="shared" ref="R492" si="1583">Q492/P492</f>
        <v>0.10348835771432811</v>
      </c>
      <c r="S492" s="91">
        <f t="shared" si="1561"/>
        <v>44.384742041712407</v>
      </c>
    </row>
    <row r="493" spans="1:21" x14ac:dyDescent="0.35">
      <c r="A493" s="558">
        <v>44380</v>
      </c>
      <c r="B493" s="559">
        <v>1990200</v>
      </c>
      <c r="C493" s="559">
        <v>292387</v>
      </c>
      <c r="D493" s="112">
        <v>2282587</v>
      </c>
      <c r="E493" s="44">
        <v>3108</v>
      </c>
      <c r="F493" s="561">
        <f t="shared" si="1574"/>
        <v>0.32719233603537212</v>
      </c>
      <c r="G493" s="559">
        <v>12752</v>
      </c>
      <c r="H493" s="112">
        <v>3389761</v>
      </c>
      <c r="I493" s="75">
        <v>21815</v>
      </c>
      <c r="J493" s="73">
        <v>3919902</v>
      </c>
      <c r="K493" s="392">
        <v>34567</v>
      </c>
      <c r="L493" s="380">
        <v>3308</v>
      </c>
      <c r="M493" s="447">
        <f t="shared" ref="M493:M494" si="1584">L493/K493</f>
        <v>9.5698209274741805E-2</v>
      </c>
      <c r="N493" s="90">
        <f t="shared" si="1575"/>
        <v>71655</v>
      </c>
      <c r="O493" s="90">
        <f t="shared" ref="O493" si="1585">SUM(E487:E493)</f>
        <v>24094</v>
      </c>
      <c r="P493" s="152">
        <f t="shared" ref="P493" si="1586">SUM(K487:K493)</f>
        <v>243605</v>
      </c>
      <c r="Q493" s="152">
        <f t="shared" ref="Q493" si="1587">SUM(L487:L493)</f>
        <v>25435</v>
      </c>
      <c r="R493" s="383">
        <f t="shared" ref="R493" si="1588">Q493/P493</f>
        <v>0.10441082900597279</v>
      </c>
      <c r="S493" s="91">
        <f t="shared" si="1561"/>
        <v>44.567325283571165</v>
      </c>
    </row>
    <row r="494" spans="1:21" x14ac:dyDescent="0.35">
      <c r="A494" s="558">
        <v>44381</v>
      </c>
      <c r="B494" s="559">
        <v>1995214</v>
      </c>
      <c r="C494" s="559">
        <v>295113</v>
      </c>
      <c r="D494" s="112">
        <v>2290327</v>
      </c>
      <c r="E494" s="44">
        <v>2726</v>
      </c>
      <c r="F494" s="561">
        <f t="shared" si="1574"/>
        <v>0.35219638242894058</v>
      </c>
      <c r="G494" s="559">
        <v>6523</v>
      </c>
      <c r="H494" s="112">
        <v>3396284</v>
      </c>
      <c r="I494" s="75">
        <v>19125</v>
      </c>
      <c r="J494" s="73">
        <v>3939027</v>
      </c>
      <c r="K494" s="392">
        <v>25648</v>
      </c>
      <c r="L494" s="380">
        <v>2933</v>
      </c>
      <c r="M494" s="447">
        <f t="shared" si="1584"/>
        <v>0.11435589519650655</v>
      </c>
      <c r="N494" s="90">
        <f t="shared" si="1575"/>
        <v>69875</v>
      </c>
      <c r="O494" s="90">
        <f t="shared" ref="O494:O495" si="1589">SUM(E488:E494)</f>
        <v>24181</v>
      </c>
      <c r="P494" s="152">
        <f t="shared" ref="P494:P495" si="1590">SUM(K488:K494)</f>
        <v>237558</v>
      </c>
      <c r="Q494" s="152">
        <f t="shared" ref="Q494:Q495" si="1591">SUM(L488:L494)</f>
        <v>25559</v>
      </c>
      <c r="R494" s="383">
        <f t="shared" ref="R494:R495" si="1592">Q494/P494</f>
        <v>0.10759056735618248</v>
      </c>
      <c r="S494" s="91">
        <f t="shared" ref="S494:S495" si="1593">P494/5466</f>
        <v>43.461031833150386</v>
      </c>
    </row>
    <row r="495" spans="1:21" x14ac:dyDescent="0.35">
      <c r="A495" s="558">
        <v>44382</v>
      </c>
      <c r="B495" s="559">
        <v>1999426</v>
      </c>
      <c r="C495" s="559">
        <v>297485</v>
      </c>
      <c r="D495" s="112">
        <v>2296911</v>
      </c>
      <c r="E495" s="44">
        <v>2372</v>
      </c>
      <c r="F495" s="561">
        <f t="shared" si="1574"/>
        <v>0.36026731470230861</v>
      </c>
      <c r="G495" s="559">
        <v>5191</v>
      </c>
      <c r="H495" s="112">
        <v>3401475</v>
      </c>
      <c r="I495" s="75">
        <v>15031</v>
      </c>
      <c r="J495" s="73">
        <v>3954058</v>
      </c>
      <c r="K495" s="392">
        <v>20222</v>
      </c>
      <c r="L495" s="380">
        <v>2538</v>
      </c>
      <c r="M495" s="447">
        <f t="shared" ref="M495:M496" si="1594">L495/K495</f>
        <v>0.1255068737019088</v>
      </c>
      <c r="N495" s="90">
        <f t="shared" si="1575"/>
        <v>66666</v>
      </c>
      <c r="O495" s="90">
        <f t="shared" si="1589"/>
        <v>23268</v>
      </c>
      <c r="P495" s="152">
        <f t="shared" si="1590"/>
        <v>230554</v>
      </c>
      <c r="Q495" s="152">
        <f t="shared" si="1591"/>
        <v>24658</v>
      </c>
      <c r="R495" s="383">
        <f t="shared" si="1592"/>
        <v>0.10695108304345186</v>
      </c>
      <c r="S495" s="91">
        <f t="shared" si="1593"/>
        <v>42.17965605561654</v>
      </c>
    </row>
    <row r="496" spans="1:21" x14ac:dyDescent="0.35">
      <c r="A496" s="558">
        <v>44383</v>
      </c>
      <c r="B496" s="559">
        <v>2003748</v>
      </c>
      <c r="C496" s="559">
        <v>299848</v>
      </c>
      <c r="D496" s="112">
        <v>2303596</v>
      </c>
      <c r="E496" s="44">
        <v>2363</v>
      </c>
      <c r="F496" s="561">
        <f t="shared" si="1574"/>
        <v>0.35347793567688857</v>
      </c>
      <c r="G496" s="559">
        <v>11935</v>
      </c>
      <c r="H496" s="112">
        <v>3413410</v>
      </c>
      <c r="I496" s="75">
        <v>13188</v>
      </c>
      <c r="J496" s="73">
        <v>3967246</v>
      </c>
      <c r="K496" s="392">
        <v>25123</v>
      </c>
      <c r="L496" s="380">
        <v>2551</v>
      </c>
      <c r="M496" s="447">
        <f t="shared" si="1594"/>
        <v>0.10154042112804999</v>
      </c>
      <c r="N496" s="90">
        <f t="shared" si="1575"/>
        <v>64820</v>
      </c>
      <c r="O496" s="90">
        <f t="shared" ref="O496" si="1595">SUM(E490:E496)</f>
        <v>22513</v>
      </c>
      <c r="P496" s="152">
        <f t="shared" ref="P496" si="1596">SUM(K490:K496)</f>
        <v>227802</v>
      </c>
      <c r="Q496" s="152">
        <f t="shared" ref="Q496" si="1597">SUM(L490:L496)</f>
        <v>23967</v>
      </c>
      <c r="R496" s="383">
        <f t="shared" ref="R496" si="1598">Q496/P496</f>
        <v>0.10520978744699344</v>
      </c>
      <c r="S496" s="91">
        <f t="shared" ref="S496" si="1599">P496/5466</f>
        <v>41.676180021953897</v>
      </c>
    </row>
    <row r="497" spans="1:21" x14ac:dyDescent="0.35">
      <c r="A497" s="558">
        <v>44384</v>
      </c>
      <c r="B497" s="559">
        <v>2010955</v>
      </c>
      <c r="C497" s="559">
        <v>303647</v>
      </c>
      <c r="D497" s="112">
        <v>2314602</v>
      </c>
      <c r="E497" s="44">
        <v>3799</v>
      </c>
      <c r="F497" s="561">
        <f t="shared" si="1574"/>
        <v>0.34517535889514811</v>
      </c>
      <c r="G497" s="559">
        <v>17308</v>
      </c>
      <c r="H497" s="112">
        <v>3430718</v>
      </c>
      <c r="I497" s="75">
        <v>23534</v>
      </c>
      <c r="J497" s="73">
        <v>3990780</v>
      </c>
      <c r="K497" s="392">
        <v>40842</v>
      </c>
      <c r="L497" s="380">
        <v>4092</v>
      </c>
      <c r="M497" s="447">
        <f t="shared" ref="M497" si="1600">L497/K497</f>
        <v>0.10019097987365946</v>
      </c>
      <c r="N497" s="90">
        <f t="shared" ref="N497" si="1601">D497-D490</f>
        <v>64144</v>
      </c>
      <c r="O497" s="90">
        <f t="shared" ref="O497" si="1602">SUM(E491:E497)</f>
        <v>22425</v>
      </c>
      <c r="P497" s="152">
        <f t="shared" ref="P497" si="1603">SUM(K491:K497)</f>
        <v>226934</v>
      </c>
      <c r="Q497" s="152">
        <f t="shared" ref="Q497" si="1604">SUM(L491:L497)</f>
        <v>23964</v>
      </c>
      <c r="R497" s="383">
        <f t="shared" ref="R497" si="1605">Q497/P497</f>
        <v>0.10559898472683688</v>
      </c>
      <c r="S497" s="91">
        <f t="shared" ref="S497" si="1606">P497/5466</f>
        <v>41.51738016831321</v>
      </c>
    </row>
    <row r="498" spans="1:21" x14ac:dyDescent="0.35">
      <c r="A498" s="558">
        <v>44385</v>
      </c>
      <c r="B498" s="559">
        <v>2016901</v>
      </c>
      <c r="C498" s="559">
        <v>306449</v>
      </c>
      <c r="D498" s="112">
        <v>2323350</v>
      </c>
      <c r="E498" s="44">
        <v>2802</v>
      </c>
      <c r="F498" s="561">
        <f t="shared" ref="F498:F501" si="1607">E498/(D498-D497)</f>
        <v>0.32030178326474623</v>
      </c>
      <c r="G498" s="559">
        <v>20730</v>
      </c>
      <c r="H498" s="112">
        <v>3451448</v>
      </c>
      <c r="I498" s="75">
        <v>17603</v>
      </c>
      <c r="J498" s="73">
        <v>4008383</v>
      </c>
      <c r="K498" s="392">
        <v>38333</v>
      </c>
      <c r="L498" s="380">
        <v>3072</v>
      </c>
      <c r="M498" s="447">
        <f t="shared" ref="M498" si="1608">L498/K498</f>
        <v>8.0139827302846106E-2</v>
      </c>
      <c r="N498" s="90">
        <f t="shared" ref="N498" si="1609">D498-D491</f>
        <v>61139</v>
      </c>
      <c r="O498" s="90">
        <f t="shared" ref="O498" si="1610">SUM(E492:E498)</f>
        <v>20993</v>
      </c>
      <c r="P498" s="152">
        <f t="shared" ref="P498" si="1611">SUM(K492:K498)</f>
        <v>222424</v>
      </c>
      <c r="Q498" s="152">
        <f t="shared" ref="Q498" si="1612">SUM(L492:L498)</f>
        <v>22552</v>
      </c>
      <c r="R498" s="383">
        <f t="shared" ref="R498" si="1613">Q498/P498</f>
        <v>0.10139193612200122</v>
      </c>
      <c r="S498" s="91">
        <f t="shared" ref="S498" si="1614">P498/5466</f>
        <v>40.69227954628613</v>
      </c>
    </row>
    <row r="499" spans="1:21" x14ac:dyDescent="0.35">
      <c r="A499" s="558">
        <v>44386</v>
      </c>
      <c r="B499" s="559">
        <v>2022512</v>
      </c>
      <c r="C499" s="559">
        <v>309665</v>
      </c>
      <c r="D499" s="112">
        <v>2332177</v>
      </c>
      <c r="E499" s="44">
        <v>3216</v>
      </c>
      <c r="F499" s="561">
        <f t="shared" si="1607"/>
        <v>0.36433669423360143</v>
      </c>
      <c r="G499" s="559">
        <v>16550</v>
      </c>
      <c r="H499" s="112">
        <v>3467998</v>
      </c>
      <c r="I499" s="75">
        <v>18781</v>
      </c>
      <c r="J499" s="73">
        <v>4027164</v>
      </c>
      <c r="K499" s="392">
        <v>35331</v>
      </c>
      <c r="L499" s="380">
        <v>3514</v>
      </c>
      <c r="M499" s="447">
        <f t="shared" ref="M499:M501" si="1615">L499/K499</f>
        <v>9.945939826214939E-2</v>
      </c>
      <c r="N499" s="90">
        <f t="shared" ref="N499:N501" si="1616">D499-D492</f>
        <v>59089</v>
      </c>
      <c r="O499" s="90">
        <f t="shared" ref="O499:O501" si="1617">SUM(E493:E499)</f>
        <v>20386</v>
      </c>
      <c r="P499" s="152">
        <f t="shared" ref="P499:P501" si="1618">SUM(K493:K499)</f>
        <v>220066</v>
      </c>
      <c r="Q499" s="152">
        <f t="shared" ref="Q499:Q501" si="1619">SUM(L493:L499)</f>
        <v>22008</v>
      </c>
      <c r="R499" s="383">
        <f t="shared" ref="R499:R501" si="1620">Q499/P499</f>
        <v>0.10000636172784529</v>
      </c>
      <c r="S499" s="91">
        <f t="shared" ref="S499:S501" si="1621">P499/5466</f>
        <v>40.260885473838272</v>
      </c>
    </row>
    <row r="500" spans="1:21" x14ac:dyDescent="0.35">
      <c r="A500" s="558">
        <v>44387</v>
      </c>
      <c r="B500" s="559">
        <v>2026614</v>
      </c>
      <c r="C500" s="559">
        <v>311855</v>
      </c>
      <c r="D500" s="112">
        <v>2338469</v>
      </c>
      <c r="E500" s="44">
        <v>2190</v>
      </c>
      <c r="F500" s="561">
        <f t="shared" si="1607"/>
        <v>0.34806102987921167</v>
      </c>
      <c r="G500" s="559">
        <v>12225</v>
      </c>
      <c r="H500" s="112">
        <v>3480223</v>
      </c>
      <c r="I500" s="75">
        <v>14937</v>
      </c>
      <c r="J500" s="73">
        <v>4042101</v>
      </c>
      <c r="K500" s="392">
        <v>27162</v>
      </c>
      <c r="L500" s="380">
        <v>2454</v>
      </c>
      <c r="M500" s="447">
        <f t="shared" si="1615"/>
        <v>9.0346808040645016E-2</v>
      </c>
      <c r="N500" s="90">
        <f t="shared" si="1616"/>
        <v>55882</v>
      </c>
      <c r="O500" s="90">
        <f t="shared" si="1617"/>
        <v>19468</v>
      </c>
      <c r="P500" s="152">
        <f t="shared" si="1618"/>
        <v>212661</v>
      </c>
      <c r="Q500" s="152">
        <f t="shared" si="1619"/>
        <v>21154</v>
      </c>
      <c r="R500" s="383">
        <f t="shared" si="1620"/>
        <v>9.9472869966754598E-2</v>
      </c>
      <c r="S500" s="91">
        <f t="shared" si="1621"/>
        <v>38.906147091108672</v>
      </c>
    </row>
    <row r="501" spans="1:21" x14ac:dyDescent="0.35">
      <c r="A501" s="558">
        <v>44388</v>
      </c>
      <c r="B501" s="559">
        <v>2030672</v>
      </c>
      <c r="C501" s="559">
        <v>313903</v>
      </c>
      <c r="D501" s="112">
        <v>2344575</v>
      </c>
      <c r="E501" s="44">
        <v>2048</v>
      </c>
      <c r="F501" s="561">
        <f t="shared" si="1607"/>
        <v>0.33540779561087453</v>
      </c>
      <c r="G501" s="559">
        <v>6340</v>
      </c>
      <c r="H501" s="112">
        <v>3486563</v>
      </c>
      <c r="I501" s="75">
        <v>13902</v>
      </c>
      <c r="J501" s="73">
        <v>4056003</v>
      </c>
      <c r="K501" s="392">
        <v>20242</v>
      </c>
      <c r="L501" s="380">
        <v>2263</v>
      </c>
      <c r="M501" s="447">
        <f t="shared" si="1615"/>
        <v>0.11179725323584626</v>
      </c>
      <c r="N501" s="90">
        <f t="shared" si="1616"/>
        <v>54248</v>
      </c>
      <c r="O501" s="90">
        <f t="shared" si="1617"/>
        <v>18790</v>
      </c>
      <c r="P501" s="152">
        <f t="shared" si="1618"/>
        <v>207255</v>
      </c>
      <c r="Q501" s="152">
        <f t="shared" si="1619"/>
        <v>20484</v>
      </c>
      <c r="R501" s="383">
        <f t="shared" si="1620"/>
        <v>9.8834768763117892E-2</v>
      </c>
      <c r="S501" s="91">
        <f t="shared" si="1621"/>
        <v>37.917124039517013</v>
      </c>
    </row>
    <row r="502" spans="1:21" x14ac:dyDescent="0.35">
      <c r="A502" s="558">
        <v>44389</v>
      </c>
      <c r="B502" s="559">
        <v>2034379</v>
      </c>
      <c r="C502" s="559">
        <v>316037</v>
      </c>
      <c r="D502" s="112">
        <v>2350416</v>
      </c>
      <c r="E502" s="44">
        <v>2134</v>
      </c>
      <c r="F502" s="561">
        <f t="shared" ref="F502:F503" si="1622">E502/(D502-D501)</f>
        <v>0.36534839924670431</v>
      </c>
      <c r="G502" s="559">
        <v>4912</v>
      </c>
      <c r="H502" s="112">
        <v>3491475</v>
      </c>
      <c r="I502" s="75">
        <v>16414</v>
      </c>
      <c r="J502" s="73">
        <v>4072417</v>
      </c>
      <c r="K502" s="392">
        <v>21326</v>
      </c>
      <c r="L502" s="380">
        <v>2359</v>
      </c>
      <c r="M502" s="447">
        <f t="shared" ref="M502:M503" si="1623">L502/K502</f>
        <v>0.11061614930132233</v>
      </c>
      <c r="N502" s="90">
        <f t="shared" ref="N502" si="1624">D502-D495</f>
        <v>53505</v>
      </c>
      <c r="O502" s="90">
        <f t="shared" ref="O502" si="1625">SUM(E496:E502)</f>
        <v>18552</v>
      </c>
      <c r="P502" s="152">
        <f t="shared" ref="P502" si="1626">SUM(K496:K502)</f>
        <v>208359</v>
      </c>
      <c r="Q502" s="152">
        <f t="shared" ref="Q502" si="1627">SUM(L496:L502)</f>
        <v>20305</v>
      </c>
      <c r="R502" s="383">
        <f t="shared" ref="R502" si="1628">Q502/P502</f>
        <v>9.7451993914349749E-2</v>
      </c>
      <c r="S502" s="91">
        <f t="shared" ref="S502" si="1629">P502/5466</f>
        <v>38.119099890230515</v>
      </c>
      <c r="U502" s="113" t="s">
        <v>429</v>
      </c>
    </row>
    <row r="503" spans="1:21" x14ac:dyDescent="0.35">
      <c r="A503" s="558">
        <v>44390</v>
      </c>
      <c r="B503" s="559">
        <v>2038579</v>
      </c>
      <c r="C503" s="559">
        <v>318566</v>
      </c>
      <c r="D503" s="112">
        <v>2357145</v>
      </c>
      <c r="E503" s="44">
        <v>2529</v>
      </c>
      <c r="F503" s="561">
        <f t="shared" si="1622"/>
        <v>0.3758359340169416</v>
      </c>
      <c r="G503" s="559">
        <v>9915</v>
      </c>
      <c r="H503" s="112">
        <v>3501390</v>
      </c>
      <c r="I503" s="75">
        <v>13889</v>
      </c>
      <c r="J503" s="73">
        <v>4086306</v>
      </c>
      <c r="K503" s="392">
        <v>23804</v>
      </c>
      <c r="L503" s="380">
        <v>2734</v>
      </c>
      <c r="M503" s="447">
        <f t="shared" si="1623"/>
        <v>0.11485464627793648</v>
      </c>
      <c r="N503" s="90">
        <f t="shared" ref="N503" si="1630">D503-D496</f>
        <v>53549</v>
      </c>
      <c r="O503" s="90">
        <f t="shared" ref="O503" si="1631">SUM(E497:E503)</f>
        <v>18718</v>
      </c>
      <c r="P503" s="152">
        <f t="shared" ref="P503" si="1632">SUM(K497:K503)</f>
        <v>207040</v>
      </c>
      <c r="Q503" s="152">
        <f t="shared" ref="Q503" si="1633">SUM(L497:L503)</f>
        <v>20488</v>
      </c>
      <c r="R503" s="383">
        <f t="shared" ref="R503" si="1634">Q503/P503</f>
        <v>9.895672333848532E-2</v>
      </c>
      <c r="S503" s="91">
        <f t="shared" ref="S503" si="1635">P503/5466</f>
        <v>37.87778997438712</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2021-07-13T11:10:03Z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vA49780839</value>
    </field>
    <field name="Objective-Version">
      <value order="0">152.440</value>
    </field>
    <field name="Objective-VersionNumber">
      <value order="0">1655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2021-07-13T11:09:48Z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2021-07-13T11:10:03Z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vA49780839</vt:lpwstr>
  </property>
  <property fmtid="{D5CDD505-2E9C-101B-9397-08002B2CF9AE}" pid="16" name="Objective-Version">
    <vt:lpwstr>152.440</vt:lpwstr>
  </property>
  <property fmtid="{D5CDD505-2E9C-101B-9397-08002B2CF9AE}" pid="17" name="Objective-VersionNumber">
    <vt:r8>1655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