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20" i="9" l="1"/>
  <c r="M419" i="9"/>
  <c r="M421" i="9"/>
  <c r="F421" i="9" l="1"/>
  <c r="N421" i="9"/>
  <c r="O421" i="9"/>
  <c r="P421" i="9"/>
  <c r="Q421" i="9"/>
  <c r="R421" i="9" l="1"/>
  <c r="S421" i="9"/>
  <c r="F420" i="9"/>
  <c r="N420" i="9"/>
  <c r="O420" i="9"/>
  <c r="P420" i="9"/>
  <c r="S420" i="9" s="1"/>
  <c r="Q420" i="9"/>
  <c r="R420" i="9" l="1"/>
  <c r="N419" i="9"/>
  <c r="O419" i="9"/>
  <c r="P419" i="9"/>
  <c r="R419" i="9" s="1"/>
  <c r="Q419" i="9"/>
  <c r="F419" i="9"/>
  <c r="S419" i="9" l="1"/>
  <c r="N418" i="9"/>
  <c r="N416" i="9"/>
  <c r="N417" i="9"/>
  <c r="O418" i="9" l="1"/>
  <c r="P418" i="9"/>
  <c r="S418" i="9" s="1"/>
  <c r="Q418" i="9"/>
  <c r="M418" i="9"/>
  <c r="F418" i="9"/>
  <c r="R418" i="9" l="1"/>
  <c r="O417" i="9" l="1"/>
  <c r="P417" i="9"/>
  <c r="Q417" i="9"/>
  <c r="R417" i="9" s="1"/>
  <c r="S417" i="9"/>
  <c r="M417" i="9"/>
  <c r="F417" i="9"/>
  <c r="F416" i="9"/>
  <c r="M416" i="9"/>
  <c r="O416" i="9"/>
  <c r="P416" i="9"/>
  <c r="S416" i="9" s="1"/>
  <c r="Q416" i="9"/>
  <c r="R416" i="9" l="1"/>
  <c r="F415" i="9"/>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<sst xmlns="http://schemas.openxmlformats.org/spreadsheetml/2006/main" count="769" uniqueCount="375">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</sst>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e84a1cea4a9546b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from March 2021) </a:t>
            </a:r>
            <a:endParaRPr lang="en-GB"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7.5137015799999998E-2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3.0934133799999999E-2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Discharges'!$A$4:$A$373</c:f>
              <c:strCache>
                <c:ptCount val="37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strCache>
            </c:strRef>
          </c:cat>
          <c:val>
            <c:numRef>
              <c:f>'Table 4 - Delayed Discharges'!$C$4:$C$373</c:f>
              <c:numCache>
                <c:formatCode>_(* #,##0_);_(* \(#,##0\);_(* "-"??_);_(@_)</c:formatCode>
                <c:ptCount val="37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Workforce'!$B$117:$B$171</c:f>
              <c:numCache>
                <c:formatCode>#,##0</c:formatCode>
                <c:ptCount val="5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Workforce'!$C$117:$C$171</c:f>
              <c:numCache>
                <c:formatCode>#,##0</c:formatCode>
                <c:ptCount val="5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Workforce'!$D$117:$D$171</c:f>
              <c:numCache>
                <c:formatCode>#,##0</c:formatCode>
                <c:ptCount val="5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187</v>
      </c>
    </row>
    <row r="7" spans="2:3" ht="30.6" customHeight="1" x14ac:dyDescent="0.25">
      <c r="B7" s="21" t="s">
        <v>59</v>
      </c>
      <c r="C7" s="33" t="s">
        <v>107</v>
      </c>
    </row>
    <row r="8" spans="2:3" ht="30.6" customHeight="1" x14ac:dyDescent="0.25">
      <c r="B8" s="21" t="s">
        <v>26</v>
      </c>
      <c r="C8" s="35" t="s">
        <v>203</v>
      </c>
    </row>
    <row r="9" spans="2:3" ht="30.6" customHeight="1" x14ac:dyDescent="0.25">
      <c r="B9" s="21" t="s">
        <v>27</v>
      </c>
      <c r="C9" s="145" t="s">
        <v>118</v>
      </c>
    </row>
    <row r="10" spans="2:3" ht="30.6" customHeight="1" x14ac:dyDescent="0.25">
      <c r="B10" s="21" t="s">
        <v>163</v>
      </c>
      <c r="C10" s="95"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351</v>
      </c>
      <c r="C14" s="36" t="s">
        <v>167</v>
      </c>
    </row>
    <row r="15" spans="2:3" s="386" customFormat="1" ht="30.6" customHeight="1" x14ac:dyDescent="0.25">
      <c r="B15" s="21" t="s">
        <v>262</v>
      </c>
      <c r="C15" s="36" t="s">
        <v>247</v>
      </c>
    </row>
    <row r="16" spans="2:3" s="386" customFormat="1" ht="30.6" customHeight="1" x14ac:dyDescent="0.25">
      <c r="B16" s="21" t="s">
        <v>264</v>
      </c>
      <c r="C16" s="36" t="s">
        <v>263</v>
      </c>
    </row>
    <row r="17" spans="2:3" s="386" customFormat="1" ht="30.6" customHeight="1" x14ac:dyDescent="0.25">
      <c r="B17" s="21" t="s">
        <v>286</v>
      </c>
      <c r="C17" s="36" t="s">
        <v>285</v>
      </c>
    </row>
    <row r="18" spans="2:3" s="386" customFormat="1" ht="30.6" customHeight="1" x14ac:dyDescent="0.25">
      <c r="B18" s="21" t="s">
        <v>293</v>
      </c>
      <c r="C18" s="36" t="s">
        <v>295</v>
      </c>
    </row>
    <row r="19" spans="2:3" s="386" customFormat="1" ht="30.6" customHeight="1" x14ac:dyDescent="0.25">
      <c r="B19" s="21" t="s">
        <v>305</v>
      </c>
      <c r="C19" s="36" t="s">
        <v>306</v>
      </c>
    </row>
    <row r="20" spans="2:3" ht="15" customHeight="1" x14ac:dyDescent="0.25">
      <c r="B20" s="19" t="s">
        <v>28</v>
      </c>
      <c r="C20" s="34"/>
    </row>
    <row r="21" spans="2:3" ht="30.6" customHeight="1" x14ac:dyDescent="0.25">
      <c r="B21" s="21" t="s">
        <v>62</v>
      </c>
      <c r="C21" s="33" t="s">
        <v>188</v>
      </c>
    </row>
    <row r="22" spans="2:3" ht="30.6" customHeight="1" x14ac:dyDescent="0.25">
      <c r="B22" s="21" t="s">
        <v>24</v>
      </c>
      <c r="C22" s="33" t="s">
        <v>189</v>
      </c>
    </row>
    <row r="23" spans="2:3" ht="30.6" customHeight="1" x14ac:dyDescent="0.25">
      <c r="B23" s="21" t="s">
        <v>60</v>
      </c>
      <c r="C23" s="33" t="s">
        <v>172</v>
      </c>
    </row>
    <row r="24" spans="2:3" ht="30.6" customHeight="1" x14ac:dyDescent="0.25">
      <c r="B24" s="21" t="s">
        <v>74</v>
      </c>
      <c r="C24" s="36" t="s">
        <v>75</v>
      </c>
    </row>
    <row r="25" spans="2:3" ht="30.6" customHeight="1" x14ac:dyDescent="0.25">
      <c r="B25" s="93" t="s">
        <v>73</v>
      </c>
      <c r="C25" s="36" t="s">
        <v>76</v>
      </c>
    </row>
    <row r="26" spans="2:3" ht="30.6" customHeight="1" x14ac:dyDescent="0.25">
      <c r="B26" s="109" t="s">
        <v>78</v>
      </c>
      <c r="C26" s="95" t="s">
        <v>79</v>
      </c>
    </row>
    <row r="27" spans="2:3" s="386" customFormat="1" ht="30.6" customHeight="1" x14ac:dyDescent="0.25">
      <c r="B27" s="389" t="s">
        <v>215</v>
      </c>
      <c r="C27" s="388" t="s">
        <v>79</v>
      </c>
    </row>
    <row r="28" spans="2:3" ht="30.6" customHeight="1" x14ac:dyDescent="0.25">
      <c r="B28" s="58" t="s">
        <v>35</v>
      </c>
      <c r="C28" s="35" t="s">
        <v>171</v>
      </c>
    </row>
    <row r="29" spans="2:3" ht="30.6" customHeight="1" x14ac:dyDescent="0.25">
      <c r="B29" s="211" t="s">
        <v>77</v>
      </c>
      <c r="C29" s="36" t="s">
        <v>52</v>
      </c>
    </row>
    <row r="30" spans="2:3" s="386" customFormat="1" ht="30.6" customHeight="1" x14ac:dyDescent="0.25">
      <c r="B30" s="21" t="s">
        <v>344</v>
      </c>
      <c r="C30" s="401" t="s">
        <v>345</v>
      </c>
    </row>
    <row r="31" spans="2:3" s="386" customFormat="1" ht="30.6" customHeight="1" x14ac:dyDescent="0.25">
      <c r="B31" s="19" t="s">
        <v>168</v>
      </c>
      <c r="C31" s="18" t="s">
        <v>169</v>
      </c>
    </row>
    <row r="32" spans="2:3" s="386" customFormat="1" ht="30.6" customHeight="1" x14ac:dyDescent="0.25">
      <c r="B32" s="128" t="s">
        <v>22</v>
      </c>
      <c r="C32" s="129" t="s">
        <v>83</v>
      </c>
    </row>
    <row r="33" spans="2:3" ht="30.6" customHeight="1" x14ac:dyDescent="0.25">
      <c r="B33" s="128" t="s">
        <v>23</v>
      </c>
      <c r="C33" s="130" t="s">
        <v>190</v>
      </c>
    </row>
    <row r="34" spans="2:3" ht="15" customHeight="1" x14ac:dyDescent="0.25">
      <c r="B34" s="128" t="s">
        <v>25</v>
      </c>
      <c r="C34" s="140" t="s">
        <v>106</v>
      </c>
    </row>
    <row r="35" spans="2:3" ht="30.6" customHeight="1" x14ac:dyDescent="0.25">
      <c r="B35" s="128" t="s">
        <v>160</v>
      </c>
      <c r="C35" s="140" t="s">
        <v>159</v>
      </c>
    </row>
    <row r="36" spans="2:3" ht="30.6" customHeight="1" x14ac:dyDescent="0.25">
      <c r="B36" s="128" t="s">
        <v>161</v>
      </c>
      <c r="C36" s="140" t="s">
        <v>125</v>
      </c>
    </row>
    <row r="37" spans="2:3" ht="30.6" customHeight="1" x14ac:dyDescent="0.25">
      <c r="B37" s="128" t="s">
        <v>347</v>
      </c>
      <c r="C37" s="259" t="s">
        <v>349</v>
      </c>
    </row>
    <row r="38" spans="2:3" ht="30.6" customHeight="1" x14ac:dyDescent="0.25">
      <c r="B38" s="260" t="s">
        <v>348</v>
      </c>
      <c r="C38" s="259" t="s">
        <v>350</v>
      </c>
    </row>
    <row r="39" spans="2:3" ht="30.6" customHeight="1" x14ac:dyDescent="0.25">
      <c r="B39" s="19" t="s">
        <v>170</v>
      </c>
      <c r="C39" s="18" t="s">
        <v>169</v>
      </c>
    </row>
    <row r="40" spans="2:3" ht="15" customHeight="1" x14ac:dyDescent="0.25">
      <c r="B40" s="128" t="s">
        <v>21</v>
      </c>
      <c r="C40" s="129" t="s">
        <v>84</v>
      </c>
    </row>
    <row r="41" spans="2:3" ht="30.6" customHeight="1" x14ac:dyDescent="0.25">
      <c r="B41" s="128" t="s">
        <v>62</v>
      </c>
      <c r="C41" s="130" t="s">
        <v>191</v>
      </c>
    </row>
    <row r="42" spans="2:3" ht="38.25" x14ac:dyDescent="0.25">
      <c r="B42" s="128" t="s">
        <v>24</v>
      </c>
      <c r="C42" s="130" t="s">
        <v>192</v>
      </c>
    </row>
    <row r="43" spans="2:3" ht="25.5" x14ac:dyDescent="0.25">
      <c r="B43" s="128" t="s">
        <v>33</v>
      </c>
      <c r="C43" s="130" t="s">
        <v>86</v>
      </c>
    </row>
    <row r="44" spans="2:3" ht="30.6" customHeight="1" x14ac:dyDescent="0.25">
      <c r="B44" s="128" t="s">
        <v>34</v>
      </c>
      <c r="C44" s="130" t="s">
        <v>85</v>
      </c>
    </row>
    <row r="45" spans="2:3" ht="30.6" customHeight="1" x14ac:dyDescent="0.25">
      <c r="B45" s="128" t="s">
        <v>126</v>
      </c>
      <c r="C45" s="130" t="s">
        <v>127</v>
      </c>
    </row>
    <row r="46" spans="2:3" ht="30.6" customHeight="1" x14ac:dyDescent="0.25">
      <c r="B46" s="128" t="s">
        <v>336</v>
      </c>
      <c r="C46" s="130" t="s">
        <v>354</v>
      </c>
    </row>
    <row r="47" spans="2:3" x14ac:dyDescent="0.25">
      <c r="B47" s="261" t="s">
        <v>337</v>
      </c>
      <c r="C47" s="262" t="s">
        <v>346</v>
      </c>
    </row>
    <row r="51" spans="2:3" x14ac:dyDescent="0.2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6"/>
    <col min="2" max="2" width="9.42578125" style="398"/>
    <col min="3" max="16384" width="8.42578125" style="386"/>
  </cols>
  <sheetData>
    <row r="1" spans="1:2" x14ac:dyDescent="0.25">
      <c r="B1" s="397">
        <v>0.05</v>
      </c>
    </row>
    <row r="2" spans="1:2" x14ac:dyDescent="0.25">
      <c r="A2" s="292"/>
      <c r="B2" s="397">
        <v>0.05</v>
      </c>
    </row>
    <row r="3" spans="1:2" x14ac:dyDescent="0.25">
      <c r="A3" s="292"/>
      <c r="B3" s="397">
        <v>0.05</v>
      </c>
    </row>
    <row r="4" spans="1:2" x14ac:dyDescent="0.25">
      <c r="A4" s="292"/>
      <c r="B4" s="397">
        <v>0.05</v>
      </c>
    </row>
    <row r="5" spans="1:2" x14ac:dyDescent="0.25">
      <c r="A5" s="292"/>
      <c r="B5" s="397">
        <v>0.05</v>
      </c>
    </row>
    <row r="6" spans="1:2" x14ac:dyDescent="0.25">
      <c r="A6" s="292"/>
      <c r="B6" s="397">
        <v>0.05</v>
      </c>
    </row>
    <row r="7" spans="1:2" x14ac:dyDescent="0.25">
      <c r="A7" s="292"/>
      <c r="B7" s="397">
        <v>0.05</v>
      </c>
    </row>
    <row r="8" spans="1:2" x14ac:dyDescent="0.25">
      <c r="A8" s="292"/>
      <c r="B8" s="397">
        <v>0.05</v>
      </c>
    </row>
    <row r="9" spans="1:2" x14ac:dyDescent="0.25">
      <c r="A9" s="292"/>
      <c r="B9" s="397">
        <v>0.05</v>
      </c>
    </row>
    <row r="10" spans="1:2" x14ac:dyDescent="0.25">
      <c r="A10" s="292"/>
      <c r="B10" s="397">
        <v>0.05</v>
      </c>
    </row>
    <row r="11" spans="1:2" x14ac:dyDescent="0.25">
      <c r="A11" s="292"/>
      <c r="B11" s="397">
        <v>0.05</v>
      </c>
    </row>
    <row r="12" spans="1:2" x14ac:dyDescent="0.25">
      <c r="A12" s="292"/>
      <c r="B12" s="397">
        <v>0.05</v>
      </c>
    </row>
    <row r="13" spans="1:2" x14ac:dyDescent="0.25">
      <c r="A13" s="292"/>
      <c r="B13" s="397">
        <v>0.05</v>
      </c>
    </row>
    <row r="14" spans="1:2" x14ac:dyDescent="0.25">
      <c r="A14" s="292"/>
      <c r="B14" s="397">
        <v>0.05</v>
      </c>
    </row>
    <row r="15" spans="1:2" x14ac:dyDescent="0.25">
      <c r="A15" s="292"/>
      <c r="B15" s="397">
        <v>0.05</v>
      </c>
    </row>
    <row r="16" spans="1:2" x14ac:dyDescent="0.25">
      <c r="A16" s="292"/>
      <c r="B16" s="397">
        <v>0.05</v>
      </c>
    </row>
    <row r="17" spans="1:2" x14ac:dyDescent="0.25">
      <c r="A17" s="292"/>
      <c r="B17" s="397">
        <v>0.05</v>
      </c>
    </row>
    <row r="18" spans="1:2" x14ac:dyDescent="0.25">
      <c r="A18" s="292"/>
      <c r="B18" s="397">
        <v>0.05</v>
      </c>
    </row>
    <row r="19" spans="1:2" x14ac:dyDescent="0.25">
      <c r="A19" s="292"/>
      <c r="B19" s="397">
        <v>0.05</v>
      </c>
    </row>
    <row r="20" spans="1:2" x14ac:dyDescent="0.25">
      <c r="A20" s="292"/>
      <c r="B20" s="397">
        <v>0.05</v>
      </c>
    </row>
    <row r="21" spans="1:2" x14ac:dyDescent="0.25">
      <c r="A21" s="292"/>
      <c r="B21" s="397">
        <v>0.05</v>
      </c>
    </row>
    <row r="22" spans="1:2" x14ac:dyDescent="0.25">
      <c r="A22" s="292"/>
      <c r="B22" s="397">
        <v>0.05</v>
      </c>
    </row>
    <row r="23" spans="1:2" x14ac:dyDescent="0.25">
      <c r="A23" s="292"/>
      <c r="B23" s="397">
        <v>0.05</v>
      </c>
    </row>
    <row r="24" spans="1:2" x14ac:dyDescent="0.25">
      <c r="A24" s="292"/>
      <c r="B24" s="397">
        <v>0.05</v>
      </c>
    </row>
    <row r="25" spans="1:2" x14ac:dyDescent="0.25">
      <c r="A25" s="292"/>
      <c r="B25" s="397">
        <v>0.05</v>
      </c>
    </row>
    <row r="26" spans="1:2" x14ac:dyDescent="0.25">
      <c r="A26" s="292"/>
      <c r="B26" s="397">
        <v>0.05</v>
      </c>
    </row>
    <row r="27" spans="1:2" x14ac:dyDescent="0.25">
      <c r="A27" s="292"/>
      <c r="B27" s="397">
        <v>0.05</v>
      </c>
    </row>
    <row r="28" spans="1:2" x14ac:dyDescent="0.25">
      <c r="A28" s="292"/>
      <c r="B28" s="397">
        <v>0.05</v>
      </c>
    </row>
    <row r="29" spans="1:2" x14ac:dyDescent="0.25">
      <c r="A29" s="292"/>
      <c r="B29" s="397">
        <v>0.05</v>
      </c>
    </row>
    <row r="30" spans="1:2" x14ac:dyDescent="0.25">
      <c r="A30" s="292"/>
      <c r="B30" s="397">
        <v>0.05</v>
      </c>
    </row>
    <row r="31" spans="1:2" x14ac:dyDescent="0.25">
      <c r="A31" s="292"/>
      <c r="B31" s="397">
        <v>0.05</v>
      </c>
    </row>
    <row r="32" spans="1:2" x14ac:dyDescent="0.25">
      <c r="A32" s="292"/>
      <c r="B32" s="397">
        <v>0.05</v>
      </c>
    </row>
    <row r="33" spans="1:2" x14ac:dyDescent="0.25">
      <c r="A33" s="292"/>
      <c r="B33" s="397">
        <v>0.05</v>
      </c>
    </row>
    <row r="34" spans="1:2" x14ac:dyDescent="0.25">
      <c r="A34" s="292"/>
      <c r="B34" s="397">
        <v>0.05</v>
      </c>
    </row>
    <row r="35" spans="1:2" x14ac:dyDescent="0.25">
      <c r="A35" s="292"/>
      <c r="B35" s="397">
        <v>0.05</v>
      </c>
    </row>
    <row r="36" spans="1:2" x14ac:dyDescent="0.25">
      <c r="A36" s="292"/>
      <c r="B36" s="397">
        <v>0.05</v>
      </c>
    </row>
    <row r="37" spans="1:2" x14ac:dyDescent="0.25">
      <c r="A37" s="292"/>
      <c r="B37" s="397">
        <v>0.05</v>
      </c>
    </row>
    <row r="38" spans="1:2" x14ac:dyDescent="0.25">
      <c r="A38" s="292"/>
      <c r="B38" s="397">
        <v>0.05</v>
      </c>
    </row>
    <row r="39" spans="1:2" x14ac:dyDescent="0.25">
      <c r="A39" s="292"/>
      <c r="B39" s="397">
        <v>0.05</v>
      </c>
    </row>
    <row r="40" spans="1:2" x14ac:dyDescent="0.25">
      <c r="A40" s="292"/>
      <c r="B40" s="397">
        <v>0.05</v>
      </c>
    </row>
    <row r="41" spans="1:2" x14ac:dyDescent="0.25">
      <c r="A41" s="292"/>
      <c r="B41" s="397">
        <v>0.05</v>
      </c>
    </row>
    <row r="42" spans="1:2" x14ac:dyDescent="0.25">
      <c r="A42" s="292"/>
      <c r="B42" s="397">
        <v>0.05</v>
      </c>
    </row>
    <row r="43" spans="1:2" x14ac:dyDescent="0.25">
      <c r="A43" s="292"/>
      <c r="B43" s="397">
        <v>0.05</v>
      </c>
    </row>
    <row r="44" spans="1:2" x14ac:dyDescent="0.25">
      <c r="A44" s="292"/>
      <c r="B44" s="397">
        <v>0.05</v>
      </c>
    </row>
    <row r="45" spans="1:2" x14ac:dyDescent="0.25">
      <c r="A45" s="292"/>
      <c r="B45" s="397">
        <v>0.05</v>
      </c>
    </row>
    <row r="46" spans="1:2" x14ac:dyDescent="0.25">
      <c r="A46" s="292"/>
      <c r="B46" s="397">
        <v>0.05</v>
      </c>
    </row>
    <row r="47" spans="1:2" x14ac:dyDescent="0.25">
      <c r="A47" s="292"/>
      <c r="B47" s="397">
        <v>0.05</v>
      </c>
    </row>
    <row r="48" spans="1:2" x14ac:dyDescent="0.25">
      <c r="A48" s="292"/>
      <c r="B48" s="397">
        <v>0.05</v>
      </c>
    </row>
    <row r="49" spans="1:2" x14ac:dyDescent="0.25">
      <c r="A49" s="292"/>
      <c r="B49" s="397">
        <v>0.05</v>
      </c>
    </row>
    <row r="50" spans="1:2" x14ac:dyDescent="0.25">
      <c r="A50" s="292"/>
      <c r="B50" s="397">
        <v>0.05</v>
      </c>
    </row>
    <row r="51" spans="1:2" x14ac:dyDescent="0.25">
      <c r="A51" s="292"/>
      <c r="B51" s="397">
        <v>0.05</v>
      </c>
    </row>
    <row r="52" spans="1:2" x14ac:dyDescent="0.25">
      <c r="A52" s="292"/>
      <c r="B52" s="397">
        <v>0.05</v>
      </c>
    </row>
    <row r="53" spans="1:2" x14ac:dyDescent="0.25">
      <c r="A53" s="292"/>
      <c r="B53" s="397">
        <v>0.05</v>
      </c>
    </row>
    <row r="54" spans="1:2" x14ac:dyDescent="0.25">
      <c r="A54" s="292"/>
      <c r="B54" s="397">
        <v>0.05</v>
      </c>
    </row>
    <row r="55" spans="1:2" x14ac:dyDescent="0.25">
      <c r="A55" s="292"/>
      <c r="B55" s="397">
        <v>0.05</v>
      </c>
    </row>
    <row r="56" spans="1:2" x14ac:dyDescent="0.25">
      <c r="A56" s="292"/>
      <c r="B56" s="397">
        <v>0.05</v>
      </c>
    </row>
    <row r="57" spans="1:2" x14ac:dyDescent="0.25">
      <c r="A57" s="292"/>
      <c r="B57" s="397">
        <v>0.05</v>
      </c>
    </row>
    <row r="58" spans="1:2" x14ac:dyDescent="0.25">
      <c r="A58" s="292"/>
      <c r="B58" s="397">
        <v>0.05</v>
      </c>
    </row>
    <row r="59" spans="1:2" x14ac:dyDescent="0.25">
      <c r="A59" s="292"/>
      <c r="B59" s="397">
        <v>0.05</v>
      </c>
    </row>
    <row r="60" spans="1:2" x14ac:dyDescent="0.25">
      <c r="A60" s="292"/>
      <c r="B60" s="397">
        <v>0.05</v>
      </c>
    </row>
    <row r="61" spans="1:2" x14ac:dyDescent="0.25">
      <c r="A61" s="292"/>
      <c r="B61" s="397">
        <v>0.05</v>
      </c>
    </row>
    <row r="62" spans="1:2" x14ac:dyDescent="0.25">
      <c r="A62" s="292"/>
      <c r="B62" s="397">
        <v>0.05</v>
      </c>
    </row>
    <row r="63" spans="1:2" x14ac:dyDescent="0.25">
      <c r="A63" s="292"/>
      <c r="B63" s="397">
        <v>0.05</v>
      </c>
    </row>
    <row r="64" spans="1:2" x14ac:dyDescent="0.25">
      <c r="A64" s="292"/>
      <c r="B64" s="397">
        <v>0.05</v>
      </c>
    </row>
    <row r="65" spans="1:2" x14ac:dyDescent="0.25">
      <c r="A65" s="292"/>
      <c r="B65" s="397">
        <v>0.05</v>
      </c>
    </row>
    <row r="66" spans="1:2" x14ac:dyDescent="0.25">
      <c r="A66" s="292"/>
      <c r="B66" s="397">
        <v>0.05</v>
      </c>
    </row>
    <row r="67" spans="1:2" x14ac:dyDescent="0.25">
      <c r="A67" s="292"/>
      <c r="B67" s="397">
        <v>0.05</v>
      </c>
    </row>
    <row r="68" spans="1:2" x14ac:dyDescent="0.25">
      <c r="A68" s="292"/>
      <c r="B68" s="397">
        <v>0.05</v>
      </c>
    </row>
    <row r="69" spans="1:2" x14ac:dyDescent="0.25">
      <c r="A69" s="292"/>
      <c r="B69" s="397">
        <v>0.05</v>
      </c>
    </row>
    <row r="70" spans="1:2" x14ac:dyDescent="0.25">
      <c r="A70" s="292"/>
      <c r="B70" s="397">
        <v>0.05</v>
      </c>
    </row>
    <row r="71" spans="1:2" x14ac:dyDescent="0.25">
      <c r="A71" s="292"/>
      <c r="B71" s="397">
        <v>0.05</v>
      </c>
    </row>
    <row r="72" spans="1:2" x14ac:dyDescent="0.25">
      <c r="A72" s="292"/>
      <c r="B72" s="397">
        <v>0.05</v>
      </c>
    </row>
    <row r="73" spans="1:2" x14ac:dyDescent="0.25">
      <c r="A73" s="292"/>
      <c r="B73" s="397">
        <v>0.05</v>
      </c>
    </row>
    <row r="74" spans="1:2" x14ac:dyDescent="0.25">
      <c r="A74" s="292"/>
      <c r="B74" s="397">
        <v>0.05</v>
      </c>
    </row>
    <row r="75" spans="1:2" x14ac:dyDescent="0.25">
      <c r="A75" s="292"/>
      <c r="B75" s="397">
        <v>0.05</v>
      </c>
    </row>
    <row r="76" spans="1:2" x14ac:dyDescent="0.25">
      <c r="A76" s="292"/>
      <c r="B76" s="397">
        <v>0.05</v>
      </c>
    </row>
    <row r="77" spans="1:2" x14ac:dyDescent="0.25">
      <c r="A77" s="292"/>
      <c r="B77" s="397">
        <v>0.05</v>
      </c>
    </row>
    <row r="78" spans="1:2" x14ac:dyDescent="0.25">
      <c r="A78" s="292"/>
      <c r="B78" s="397">
        <v>0.05</v>
      </c>
    </row>
    <row r="79" spans="1:2" x14ac:dyDescent="0.25">
      <c r="A79" s="292"/>
      <c r="B79" s="397">
        <v>0.05</v>
      </c>
    </row>
    <row r="80" spans="1:2" x14ac:dyDescent="0.25">
      <c r="A80" s="292"/>
      <c r="B80" s="397">
        <v>0.05</v>
      </c>
    </row>
    <row r="81" spans="1:2" x14ac:dyDescent="0.25">
      <c r="A81" s="292"/>
      <c r="B81" s="397">
        <v>0.05</v>
      </c>
    </row>
    <row r="82" spans="1:2" x14ac:dyDescent="0.25">
      <c r="A82" s="292"/>
      <c r="B82" s="397">
        <v>0.05</v>
      </c>
    </row>
    <row r="83" spans="1:2" x14ac:dyDescent="0.25">
      <c r="A83" s="292"/>
      <c r="B83" s="397">
        <v>0.05</v>
      </c>
    </row>
    <row r="84" spans="1:2" x14ac:dyDescent="0.25">
      <c r="A84" s="292"/>
      <c r="B84" s="397">
        <v>0.05</v>
      </c>
    </row>
    <row r="85" spans="1:2" x14ac:dyDescent="0.25">
      <c r="A85" s="292"/>
      <c r="B85" s="397">
        <v>0.05</v>
      </c>
    </row>
    <row r="86" spans="1:2" x14ac:dyDescent="0.25">
      <c r="A86" s="292"/>
      <c r="B86" s="397">
        <v>0.05</v>
      </c>
    </row>
    <row r="87" spans="1:2" x14ac:dyDescent="0.25">
      <c r="A87" s="292"/>
      <c r="B87" s="397">
        <v>0.05</v>
      </c>
    </row>
    <row r="88" spans="1:2" x14ac:dyDescent="0.25">
      <c r="A88" s="292"/>
      <c r="B88" s="397">
        <v>0.05</v>
      </c>
    </row>
    <row r="89" spans="1:2" x14ac:dyDescent="0.25">
      <c r="A89" s="292"/>
      <c r="B89" s="397">
        <v>0.05</v>
      </c>
    </row>
    <row r="90" spans="1:2" x14ac:dyDescent="0.25">
      <c r="A90" s="292"/>
      <c r="B90" s="397">
        <v>0.05</v>
      </c>
    </row>
    <row r="91" spans="1:2" x14ac:dyDescent="0.25">
      <c r="A91" s="292"/>
      <c r="B91" s="397">
        <v>0.05</v>
      </c>
    </row>
    <row r="92" spans="1:2" x14ac:dyDescent="0.25">
      <c r="A92" s="292"/>
      <c r="B92" s="397">
        <v>0.05</v>
      </c>
    </row>
    <row r="93" spans="1:2" x14ac:dyDescent="0.25">
      <c r="A93" s="292"/>
      <c r="B93" s="397">
        <v>0.05</v>
      </c>
    </row>
    <row r="94" spans="1:2" x14ac:dyDescent="0.25">
      <c r="A94" s="292"/>
      <c r="B94" s="397">
        <v>0.05</v>
      </c>
    </row>
    <row r="95" spans="1:2" x14ac:dyDescent="0.25">
      <c r="A95" s="292"/>
      <c r="B95" s="397">
        <v>0.05</v>
      </c>
    </row>
    <row r="96" spans="1:2" x14ac:dyDescent="0.25">
      <c r="A96" s="292"/>
      <c r="B96" s="397">
        <v>0.05</v>
      </c>
    </row>
    <row r="97" spans="1:2" x14ac:dyDescent="0.25">
      <c r="A97" s="292"/>
      <c r="B97" s="397">
        <v>0.05</v>
      </c>
    </row>
    <row r="98" spans="1:2" x14ac:dyDescent="0.25">
      <c r="A98" s="292"/>
      <c r="B98" s="397">
        <v>0.05</v>
      </c>
    </row>
    <row r="99" spans="1:2" x14ac:dyDescent="0.25">
      <c r="A99" s="292"/>
      <c r="B99" s="397">
        <v>0.05</v>
      </c>
    </row>
    <row r="100" spans="1:2" x14ac:dyDescent="0.25">
      <c r="A100" s="292"/>
      <c r="B100" s="397">
        <v>0.05</v>
      </c>
    </row>
    <row r="101" spans="1:2" x14ac:dyDescent="0.25">
      <c r="A101" s="292"/>
      <c r="B101" s="397">
        <v>0.05</v>
      </c>
    </row>
    <row r="102" spans="1:2" x14ac:dyDescent="0.25">
      <c r="A102" s="292"/>
      <c r="B102" s="397">
        <v>0.05</v>
      </c>
    </row>
    <row r="103" spans="1:2" x14ac:dyDescent="0.25">
      <c r="A103" s="292"/>
      <c r="B103" s="397">
        <v>0.05</v>
      </c>
    </row>
    <row r="104" spans="1:2" x14ac:dyDescent="0.25">
      <c r="A104" s="292"/>
      <c r="B104" s="397">
        <v>0.05</v>
      </c>
    </row>
    <row r="105" spans="1:2" x14ac:dyDescent="0.25">
      <c r="A105" s="292"/>
      <c r="B105" s="397">
        <v>0.05</v>
      </c>
    </row>
    <row r="106" spans="1:2" x14ac:dyDescent="0.25">
      <c r="A106" s="292"/>
      <c r="B106" s="397">
        <v>0.05</v>
      </c>
    </row>
    <row r="107" spans="1:2" x14ac:dyDescent="0.25">
      <c r="A107" s="292"/>
      <c r="B107" s="397">
        <v>0.05</v>
      </c>
    </row>
    <row r="108" spans="1:2" x14ac:dyDescent="0.25">
      <c r="A108" s="292"/>
      <c r="B108" s="397">
        <v>0.05</v>
      </c>
    </row>
    <row r="109" spans="1:2" x14ac:dyDescent="0.25">
      <c r="A109" s="292"/>
      <c r="B109" s="397">
        <v>0.05</v>
      </c>
    </row>
    <row r="110" spans="1:2" x14ac:dyDescent="0.25">
      <c r="A110" s="292"/>
      <c r="B110" s="397">
        <v>0.05</v>
      </c>
    </row>
    <row r="111" spans="1:2" x14ac:dyDescent="0.25">
      <c r="A111" s="292"/>
      <c r="B111" s="397">
        <v>0.05</v>
      </c>
    </row>
    <row r="112" spans="1:2" x14ac:dyDescent="0.25">
      <c r="A112" s="292"/>
      <c r="B112" s="397">
        <v>0.05</v>
      </c>
    </row>
    <row r="113" spans="1:2" x14ac:dyDescent="0.25">
      <c r="A113" s="292"/>
      <c r="B113" s="397">
        <v>0.05</v>
      </c>
    </row>
    <row r="114" spans="1:2" x14ac:dyDescent="0.25">
      <c r="A114" s="292"/>
      <c r="B114" s="397">
        <v>0.05</v>
      </c>
    </row>
    <row r="115" spans="1:2" x14ac:dyDescent="0.25">
      <c r="A115" s="292"/>
      <c r="B115" s="397">
        <v>0.05</v>
      </c>
    </row>
    <row r="116" spans="1:2" x14ac:dyDescent="0.25">
      <c r="A116" s="292"/>
      <c r="B116" s="397">
        <v>0.05</v>
      </c>
    </row>
    <row r="117" spans="1:2" x14ac:dyDescent="0.25">
      <c r="A117" s="292"/>
      <c r="B117" s="397">
        <v>0.05</v>
      </c>
    </row>
    <row r="118" spans="1:2" x14ac:dyDescent="0.25">
      <c r="A118" s="292"/>
      <c r="B118" s="397">
        <v>0.05</v>
      </c>
    </row>
    <row r="119" spans="1:2" x14ac:dyDescent="0.25">
      <c r="A119" s="292"/>
      <c r="B119" s="397">
        <v>0.05</v>
      </c>
    </row>
    <row r="120" spans="1:2" x14ac:dyDescent="0.25">
      <c r="A120" s="292"/>
      <c r="B120" s="397">
        <v>0.05</v>
      </c>
    </row>
    <row r="121" spans="1:2" x14ac:dyDescent="0.25">
      <c r="A121" s="292"/>
      <c r="B121" s="397">
        <v>0.05</v>
      </c>
    </row>
    <row r="122" spans="1:2" x14ac:dyDescent="0.25">
      <c r="A122" s="292"/>
      <c r="B122" s="397">
        <v>0.05</v>
      </c>
    </row>
    <row r="123" spans="1:2" x14ac:dyDescent="0.25">
      <c r="A123" s="292"/>
      <c r="B123" s="397">
        <v>0.05</v>
      </c>
    </row>
    <row r="124" spans="1:2" x14ac:dyDescent="0.25">
      <c r="A124" s="292"/>
      <c r="B124" s="397">
        <v>0.05</v>
      </c>
    </row>
    <row r="125" spans="1:2" x14ac:dyDescent="0.25">
      <c r="A125" s="292"/>
      <c r="B125" s="397">
        <v>0.05</v>
      </c>
    </row>
    <row r="126" spans="1:2" x14ac:dyDescent="0.25">
      <c r="A126" s="292"/>
      <c r="B126" s="397">
        <v>0.05</v>
      </c>
    </row>
    <row r="127" spans="1:2" x14ac:dyDescent="0.25">
      <c r="A127" s="292"/>
      <c r="B127" s="397">
        <v>0.05</v>
      </c>
    </row>
    <row r="128" spans="1:2" x14ac:dyDescent="0.25">
      <c r="A128" s="292"/>
      <c r="B128" s="397">
        <v>0.05</v>
      </c>
    </row>
    <row r="129" spans="1:2" x14ac:dyDescent="0.25">
      <c r="A129" s="292"/>
      <c r="B129" s="397">
        <v>0.05</v>
      </c>
    </row>
    <row r="130" spans="1:2" x14ac:dyDescent="0.25">
      <c r="A130" s="292"/>
      <c r="B130" s="397">
        <v>0.05</v>
      </c>
    </row>
    <row r="131" spans="1:2" x14ac:dyDescent="0.25">
      <c r="A131" s="292"/>
      <c r="B131" s="397">
        <v>0.05</v>
      </c>
    </row>
    <row r="132" spans="1:2" x14ac:dyDescent="0.25">
      <c r="A132" s="292"/>
      <c r="B132" s="397">
        <v>0.05</v>
      </c>
    </row>
    <row r="133" spans="1:2" x14ac:dyDescent="0.25">
      <c r="A133" s="292"/>
      <c r="B133" s="397">
        <v>0.05</v>
      </c>
    </row>
    <row r="134" spans="1:2" x14ac:dyDescent="0.25">
      <c r="A134" s="292"/>
      <c r="B134" s="397">
        <v>0.05</v>
      </c>
    </row>
    <row r="135" spans="1:2" x14ac:dyDescent="0.25">
      <c r="A135" s="292"/>
      <c r="B135" s="397">
        <v>0.05</v>
      </c>
    </row>
    <row r="136" spans="1:2" x14ac:dyDescent="0.25">
      <c r="A136" s="292"/>
      <c r="B136" s="397">
        <v>0.05</v>
      </c>
    </row>
    <row r="137" spans="1:2" x14ac:dyDescent="0.25">
      <c r="A137" s="292"/>
      <c r="B137" s="397">
        <v>0.05</v>
      </c>
    </row>
    <row r="138" spans="1:2" x14ac:dyDescent="0.25">
      <c r="A138" s="292"/>
      <c r="B138" s="397">
        <v>0.05</v>
      </c>
    </row>
    <row r="139" spans="1:2" x14ac:dyDescent="0.25">
      <c r="A139" s="292"/>
      <c r="B139" s="397">
        <v>0.05</v>
      </c>
    </row>
    <row r="140" spans="1:2" x14ac:dyDescent="0.25">
      <c r="A140" s="292"/>
      <c r="B140" s="397">
        <v>0.05</v>
      </c>
    </row>
    <row r="141" spans="1:2" x14ac:dyDescent="0.25">
      <c r="A141" s="292"/>
      <c r="B141" s="397">
        <v>0.05</v>
      </c>
    </row>
    <row r="142" spans="1:2" x14ac:dyDescent="0.25">
      <c r="A142" s="292"/>
      <c r="B142" s="397">
        <v>0.05</v>
      </c>
    </row>
    <row r="143" spans="1:2" x14ac:dyDescent="0.25">
      <c r="A143" s="292"/>
      <c r="B143" s="397">
        <v>0.05</v>
      </c>
    </row>
    <row r="144" spans="1:2" x14ac:dyDescent="0.25">
      <c r="A144" s="292"/>
      <c r="B144" s="397">
        <v>0.05</v>
      </c>
    </row>
    <row r="145" spans="1:2" x14ac:dyDescent="0.25">
      <c r="A145" s="292"/>
      <c r="B145" s="397">
        <v>0.05</v>
      </c>
    </row>
    <row r="146" spans="1:2" x14ac:dyDescent="0.25">
      <c r="A146" s="292"/>
      <c r="B146" s="397">
        <v>0.05</v>
      </c>
    </row>
    <row r="147" spans="1:2" x14ac:dyDescent="0.25">
      <c r="A147" s="292"/>
      <c r="B147" s="397">
        <v>0.05</v>
      </c>
    </row>
    <row r="148" spans="1:2" x14ac:dyDescent="0.25">
      <c r="A148" s="292"/>
      <c r="B148" s="397">
        <v>0.05</v>
      </c>
    </row>
    <row r="149" spans="1:2" x14ac:dyDescent="0.25">
      <c r="A149" s="292"/>
      <c r="B149" s="397">
        <v>0.05</v>
      </c>
    </row>
    <row r="150" spans="1:2" x14ac:dyDescent="0.25">
      <c r="A150" s="292"/>
      <c r="B150" s="397">
        <v>0.05</v>
      </c>
    </row>
    <row r="151" spans="1:2" x14ac:dyDescent="0.25">
      <c r="A151" s="292"/>
      <c r="B151" s="397">
        <v>0.05</v>
      </c>
    </row>
    <row r="152" spans="1:2" x14ac:dyDescent="0.25">
      <c r="A152" s="292"/>
      <c r="B152" s="397">
        <v>0.05</v>
      </c>
    </row>
    <row r="153" spans="1:2" x14ac:dyDescent="0.25">
      <c r="A153" s="292"/>
      <c r="B153" s="397">
        <v>0.05</v>
      </c>
    </row>
    <row r="154" spans="1:2" x14ac:dyDescent="0.25">
      <c r="B154" s="397">
        <v>0.05</v>
      </c>
    </row>
    <row r="155" spans="1:2" x14ac:dyDescent="0.25">
      <c r="B155" s="397">
        <v>0.05</v>
      </c>
    </row>
    <row r="156" spans="1:2" x14ac:dyDescent="0.25">
      <c r="B156" s="397">
        <v>0.05</v>
      </c>
    </row>
    <row r="157" spans="1:2" x14ac:dyDescent="0.25">
      <c r="B157" s="397">
        <v>0.05</v>
      </c>
    </row>
    <row r="158" spans="1:2" x14ac:dyDescent="0.25">
      <c r="B158" s="397">
        <v>0.05</v>
      </c>
    </row>
    <row r="159" spans="1:2" x14ac:dyDescent="0.25">
      <c r="B159" s="397">
        <v>0.05</v>
      </c>
    </row>
    <row r="160" spans="1:2" x14ac:dyDescent="0.25">
      <c r="B160" s="397">
        <v>0.05</v>
      </c>
    </row>
    <row r="161" spans="2:2" x14ac:dyDescent="0.25">
      <c r="B161" s="397">
        <v>0.05</v>
      </c>
    </row>
    <row r="162" spans="2:2" x14ac:dyDescent="0.25">
      <c r="B162" s="397">
        <v>0.05</v>
      </c>
    </row>
    <row r="163" spans="2:2" x14ac:dyDescent="0.25">
      <c r="B163" s="397">
        <v>0.05</v>
      </c>
    </row>
    <row r="164" spans="2:2" x14ac:dyDescent="0.25">
      <c r="B164" s="397">
        <v>0.05</v>
      </c>
    </row>
    <row r="165" spans="2:2" x14ac:dyDescent="0.25">
      <c r="B165" s="397">
        <v>0.05</v>
      </c>
    </row>
    <row r="166" spans="2:2" x14ac:dyDescent="0.25">
      <c r="B166" s="397">
        <v>0.05</v>
      </c>
    </row>
    <row r="167" spans="2:2" x14ac:dyDescent="0.25">
      <c r="B167" s="397">
        <v>0.05</v>
      </c>
    </row>
    <row r="168" spans="2:2" x14ac:dyDescent="0.25">
      <c r="B168" s="397">
        <v>0.05</v>
      </c>
    </row>
    <row r="169" spans="2:2" x14ac:dyDescent="0.25">
      <c r="B169" s="397">
        <v>0.05</v>
      </c>
    </row>
    <row r="170" spans="2:2" x14ac:dyDescent="0.25">
      <c r="B170" s="397">
        <v>0.05</v>
      </c>
    </row>
    <row r="171" spans="2:2" x14ac:dyDescent="0.25">
      <c r="B171" s="397">
        <v>0.05</v>
      </c>
    </row>
    <row r="172" spans="2:2" x14ac:dyDescent="0.25">
      <c r="B172" s="397">
        <v>0.05</v>
      </c>
    </row>
    <row r="173" spans="2:2" x14ac:dyDescent="0.25">
      <c r="B173" s="397">
        <v>0.05</v>
      </c>
    </row>
    <row r="174" spans="2:2" x14ac:dyDescent="0.25">
      <c r="B174" s="397">
        <v>0.05</v>
      </c>
    </row>
    <row r="175" spans="2:2" x14ac:dyDescent="0.25">
      <c r="B175" s="397">
        <v>0.05</v>
      </c>
    </row>
    <row r="176" spans="2:2" x14ac:dyDescent="0.25">
      <c r="B176" s="397">
        <v>0.05</v>
      </c>
    </row>
    <row r="177" spans="2:2" x14ac:dyDescent="0.25">
      <c r="B177" s="397">
        <v>0.05</v>
      </c>
    </row>
    <row r="178" spans="2:2" x14ac:dyDescent="0.25">
      <c r="B178" s="397">
        <v>0.05</v>
      </c>
    </row>
    <row r="179" spans="2:2" x14ac:dyDescent="0.25">
      <c r="B179" s="397">
        <v>0.05</v>
      </c>
    </row>
    <row r="180" spans="2:2" x14ac:dyDescent="0.25">
      <c r="B180" s="397">
        <v>0.05</v>
      </c>
    </row>
    <row r="181" spans="2:2" x14ac:dyDescent="0.25">
      <c r="B181" s="397">
        <v>0.05</v>
      </c>
    </row>
    <row r="182" spans="2:2" x14ac:dyDescent="0.25">
      <c r="B182" s="397">
        <v>0.05</v>
      </c>
    </row>
    <row r="183" spans="2:2" x14ac:dyDescent="0.25">
      <c r="B183" s="397">
        <v>0.05</v>
      </c>
    </row>
    <row r="184" spans="2:2" x14ac:dyDescent="0.25">
      <c r="B184" s="397">
        <v>0.05</v>
      </c>
    </row>
    <row r="185" spans="2:2" x14ac:dyDescent="0.25">
      <c r="B185" s="397">
        <v>0.05</v>
      </c>
    </row>
    <row r="186" spans="2:2" x14ac:dyDescent="0.25">
      <c r="B186" s="397">
        <v>0.05</v>
      </c>
    </row>
    <row r="187" spans="2:2" x14ac:dyDescent="0.25">
      <c r="B187" s="397">
        <v>0.05</v>
      </c>
    </row>
    <row r="188" spans="2:2" x14ac:dyDescent="0.25">
      <c r="B188" s="397">
        <v>0.05</v>
      </c>
    </row>
    <row r="189" spans="2:2" x14ac:dyDescent="0.25">
      <c r="B189" s="397">
        <v>0.05</v>
      </c>
    </row>
    <row r="190" spans="2:2" x14ac:dyDescent="0.25">
      <c r="B190" s="397">
        <v>0.05</v>
      </c>
    </row>
    <row r="191" spans="2:2" x14ac:dyDescent="0.25">
      <c r="B191" s="397">
        <v>0.05</v>
      </c>
    </row>
    <row r="192" spans="2:2" x14ac:dyDescent="0.25">
      <c r="B192" s="397">
        <v>0.05</v>
      </c>
    </row>
    <row r="193" spans="2:2" x14ac:dyDescent="0.25">
      <c r="B193" s="397">
        <v>0.05</v>
      </c>
    </row>
    <row r="194" spans="2:2" x14ac:dyDescent="0.25">
      <c r="B194" s="397">
        <v>0.05</v>
      </c>
    </row>
    <row r="195" spans="2:2" x14ac:dyDescent="0.25">
      <c r="B195" s="397">
        <v>0.05</v>
      </c>
    </row>
    <row r="196" spans="2:2" x14ac:dyDescent="0.25">
      <c r="B196" s="397">
        <v>0.05</v>
      </c>
    </row>
    <row r="197" spans="2:2" x14ac:dyDescent="0.25">
      <c r="B197" s="397">
        <v>0.05</v>
      </c>
    </row>
    <row r="198" spans="2:2" x14ac:dyDescent="0.25">
      <c r="B198" s="397">
        <v>0.05</v>
      </c>
    </row>
    <row r="199" spans="2:2" x14ac:dyDescent="0.25">
      <c r="B199" s="397">
        <v>0.05</v>
      </c>
    </row>
    <row r="200" spans="2:2" x14ac:dyDescent="0.25">
      <c r="B200" s="397">
        <v>0.05</v>
      </c>
    </row>
    <row r="201" spans="2:2" x14ac:dyDescent="0.25">
      <c r="B201" s="397">
        <v>0.05</v>
      </c>
    </row>
    <row r="202" spans="2:2" x14ac:dyDescent="0.25">
      <c r="B202" s="397">
        <v>0.05</v>
      </c>
    </row>
    <row r="203" spans="2:2" x14ac:dyDescent="0.25">
      <c r="B203" s="397">
        <v>0.05</v>
      </c>
    </row>
    <row r="204" spans="2:2" x14ac:dyDescent="0.25">
      <c r="B204" s="397">
        <v>0.05</v>
      </c>
    </row>
    <row r="205" spans="2:2" x14ac:dyDescent="0.25">
      <c r="B205" s="397">
        <v>0.05</v>
      </c>
    </row>
    <row r="206" spans="2:2" x14ac:dyDescent="0.25">
      <c r="B206" s="397">
        <v>0.05</v>
      </c>
    </row>
    <row r="207" spans="2:2" x14ac:dyDescent="0.25">
      <c r="B207" s="397">
        <v>0.05</v>
      </c>
    </row>
    <row r="208" spans="2:2" x14ac:dyDescent="0.25">
      <c r="B208" s="397">
        <v>0.05</v>
      </c>
    </row>
    <row r="209" spans="2:2" x14ac:dyDescent="0.25">
      <c r="B209" s="397">
        <v>0.05</v>
      </c>
    </row>
    <row r="210" spans="2:2" x14ac:dyDescent="0.25">
      <c r="B210" s="397">
        <v>0.05</v>
      </c>
    </row>
    <row r="211" spans="2:2" x14ac:dyDescent="0.25">
      <c r="B211" s="397">
        <v>0.05</v>
      </c>
    </row>
    <row r="212" spans="2:2" x14ac:dyDescent="0.25">
      <c r="B212" s="397">
        <v>0.05</v>
      </c>
    </row>
    <row r="213" spans="2:2" x14ac:dyDescent="0.25">
      <c r="B213" s="397">
        <v>0.05</v>
      </c>
    </row>
    <row r="214" spans="2:2" x14ac:dyDescent="0.25">
      <c r="B214" s="397">
        <v>0.05</v>
      </c>
    </row>
    <row r="215" spans="2:2" x14ac:dyDescent="0.25">
      <c r="B215" s="397">
        <v>0.05</v>
      </c>
    </row>
    <row r="216" spans="2:2" x14ac:dyDescent="0.25">
      <c r="B216" s="397">
        <v>0.05</v>
      </c>
    </row>
    <row r="217" spans="2:2" x14ac:dyDescent="0.25">
      <c r="B217" s="397">
        <v>0.05</v>
      </c>
    </row>
    <row r="218" spans="2:2" x14ac:dyDescent="0.25">
      <c r="B218" s="397">
        <v>0.05</v>
      </c>
    </row>
    <row r="219" spans="2:2" x14ac:dyDescent="0.25">
      <c r="B219" s="397">
        <v>0.05</v>
      </c>
    </row>
    <row r="220" spans="2:2" x14ac:dyDescent="0.25">
      <c r="B220" s="397">
        <v>0.05</v>
      </c>
    </row>
    <row r="221" spans="2:2" x14ac:dyDescent="0.25">
      <c r="B221" s="397">
        <v>0.05</v>
      </c>
    </row>
    <row r="222" spans="2:2" x14ac:dyDescent="0.25">
      <c r="B222" s="397">
        <v>0.05</v>
      </c>
    </row>
    <row r="223" spans="2:2" x14ac:dyDescent="0.25">
      <c r="B223" s="397">
        <v>0.05</v>
      </c>
    </row>
    <row r="224" spans="2:2" x14ac:dyDescent="0.25">
      <c r="B224" s="397">
        <v>0.05</v>
      </c>
    </row>
    <row r="225" spans="2:2" x14ac:dyDescent="0.25">
      <c r="B225" s="397">
        <v>0.05</v>
      </c>
    </row>
    <row r="226" spans="2:2" x14ac:dyDescent="0.25">
      <c r="B226" s="397">
        <v>0.05</v>
      </c>
    </row>
    <row r="227" spans="2:2" x14ac:dyDescent="0.25">
      <c r="B227" s="397">
        <v>0.05</v>
      </c>
    </row>
    <row r="228" spans="2:2" x14ac:dyDescent="0.25">
      <c r="B228" s="397">
        <v>0.05</v>
      </c>
    </row>
    <row r="229" spans="2:2" x14ac:dyDescent="0.25">
      <c r="B229" s="397">
        <v>0.05</v>
      </c>
    </row>
    <row r="230" spans="2:2" x14ac:dyDescent="0.25">
      <c r="B230" s="397">
        <v>0.05</v>
      </c>
    </row>
    <row r="231" spans="2:2" x14ac:dyDescent="0.25">
      <c r="B231" s="397">
        <v>0.05</v>
      </c>
    </row>
    <row r="232" spans="2:2" x14ac:dyDescent="0.25">
      <c r="B232" s="397">
        <v>0.05</v>
      </c>
    </row>
    <row r="233" spans="2:2" x14ac:dyDescent="0.25">
      <c r="B233" s="397">
        <v>0.05</v>
      </c>
    </row>
    <row r="234" spans="2:2" x14ac:dyDescent="0.25">
      <c r="B234" s="397">
        <v>0.05</v>
      </c>
    </row>
    <row r="235" spans="2:2" x14ac:dyDescent="0.25">
      <c r="B235" s="397">
        <v>0.05</v>
      </c>
    </row>
    <row r="236" spans="2:2" x14ac:dyDescent="0.25">
      <c r="B236" s="397">
        <v>0.05</v>
      </c>
    </row>
    <row r="237" spans="2:2" x14ac:dyDescent="0.25">
      <c r="B237" s="397">
        <v>0.05</v>
      </c>
    </row>
    <row r="238" spans="2:2" x14ac:dyDescent="0.25">
      <c r="B238" s="397">
        <v>0.05</v>
      </c>
    </row>
    <row r="239" spans="2:2" x14ac:dyDescent="0.25">
      <c r="B239" s="397">
        <v>0.05</v>
      </c>
    </row>
    <row r="240" spans="2:2" x14ac:dyDescent="0.25">
      <c r="B240" s="397">
        <v>0.05</v>
      </c>
    </row>
    <row r="241" spans="2:2" x14ac:dyDescent="0.25">
      <c r="B241" s="397">
        <v>0.05</v>
      </c>
    </row>
    <row r="242" spans="2:2" x14ac:dyDescent="0.25">
      <c r="B242" s="397">
        <v>0.05</v>
      </c>
    </row>
    <row r="243" spans="2:2" x14ac:dyDescent="0.25">
      <c r="B243" s="397">
        <v>0.05</v>
      </c>
    </row>
    <row r="244" spans="2:2" x14ac:dyDescent="0.25">
      <c r="B244" s="397">
        <v>0.05</v>
      </c>
    </row>
    <row r="245" spans="2:2" x14ac:dyDescent="0.25">
      <c r="B245" s="397">
        <v>0.05</v>
      </c>
    </row>
    <row r="246" spans="2:2" x14ac:dyDescent="0.25">
      <c r="B246" s="397">
        <v>0.05</v>
      </c>
    </row>
    <row r="247" spans="2:2" x14ac:dyDescent="0.25">
      <c r="B247" s="397">
        <v>0.05</v>
      </c>
    </row>
    <row r="248" spans="2:2" x14ac:dyDescent="0.25">
      <c r="B248" s="397">
        <v>0.05</v>
      </c>
    </row>
    <row r="249" spans="2:2" x14ac:dyDescent="0.25">
      <c r="B249" s="397">
        <v>0.05</v>
      </c>
    </row>
    <row r="250" spans="2:2" x14ac:dyDescent="0.25">
      <c r="B250" s="397">
        <v>0.05</v>
      </c>
    </row>
    <row r="251" spans="2:2" x14ac:dyDescent="0.25">
      <c r="B251" s="397">
        <v>0.05</v>
      </c>
    </row>
    <row r="252" spans="2:2" x14ac:dyDescent="0.25">
      <c r="B252" s="397">
        <v>0.05</v>
      </c>
    </row>
    <row r="253" spans="2:2" x14ac:dyDescent="0.25">
      <c r="B253" s="397">
        <v>0.05</v>
      </c>
    </row>
    <row r="254" spans="2:2" x14ac:dyDescent="0.25">
      <c r="B254" s="397">
        <v>0.05</v>
      </c>
    </row>
    <row r="255" spans="2:2" x14ac:dyDescent="0.25">
      <c r="B255" s="397">
        <v>0.05</v>
      </c>
    </row>
    <row r="256" spans="2:2" x14ac:dyDescent="0.25">
      <c r="B256" s="397">
        <v>0.05</v>
      </c>
    </row>
    <row r="257" spans="2:2" x14ac:dyDescent="0.25">
      <c r="B257" s="397">
        <v>0.05</v>
      </c>
    </row>
    <row r="258" spans="2:2" x14ac:dyDescent="0.25">
      <c r="B258" s="397">
        <v>0.05</v>
      </c>
    </row>
    <row r="259" spans="2:2" x14ac:dyDescent="0.25">
      <c r="B259" s="397">
        <v>0.05</v>
      </c>
    </row>
    <row r="260" spans="2:2" x14ac:dyDescent="0.25">
      <c r="B260" s="397">
        <v>0.05</v>
      </c>
    </row>
    <row r="261" spans="2:2" x14ac:dyDescent="0.25">
      <c r="B261" s="397">
        <v>0.05</v>
      </c>
    </row>
    <row r="262" spans="2:2" x14ac:dyDescent="0.25">
      <c r="B262" s="397">
        <v>0.05</v>
      </c>
    </row>
    <row r="263" spans="2:2" x14ac:dyDescent="0.25">
      <c r="B263" s="397">
        <v>0.05</v>
      </c>
    </row>
    <row r="264" spans="2:2" x14ac:dyDescent="0.25">
      <c r="B264" s="397">
        <v>0.05</v>
      </c>
    </row>
    <row r="265" spans="2:2" x14ac:dyDescent="0.25">
      <c r="B265" s="397">
        <v>0.05</v>
      </c>
    </row>
    <row r="266" spans="2:2" x14ac:dyDescent="0.25">
      <c r="B266" s="397">
        <v>0.05</v>
      </c>
    </row>
    <row r="267" spans="2:2" x14ac:dyDescent="0.25">
      <c r="B267" s="397">
        <v>0.05</v>
      </c>
    </row>
    <row r="268" spans="2:2" x14ac:dyDescent="0.25">
      <c r="B268" s="397">
        <v>0.05</v>
      </c>
    </row>
    <row r="269" spans="2:2" x14ac:dyDescent="0.25">
      <c r="B269" s="397">
        <v>0.05</v>
      </c>
    </row>
    <row r="270" spans="2:2" x14ac:dyDescent="0.25">
      <c r="B270" s="397">
        <v>0.05</v>
      </c>
    </row>
    <row r="271" spans="2:2" x14ac:dyDescent="0.25">
      <c r="B271" s="397">
        <v>0.05</v>
      </c>
    </row>
    <row r="272" spans="2:2" x14ac:dyDescent="0.25">
      <c r="B272" s="397">
        <v>0.05</v>
      </c>
    </row>
    <row r="273" spans="2:2" x14ac:dyDescent="0.25">
      <c r="B273" s="397">
        <v>0.05</v>
      </c>
    </row>
    <row r="274" spans="2:2" x14ac:dyDescent="0.25">
      <c r="B274" s="397">
        <v>0.05</v>
      </c>
    </row>
    <row r="275" spans="2:2" x14ac:dyDescent="0.25">
      <c r="B275" s="397">
        <v>0.05</v>
      </c>
    </row>
    <row r="276" spans="2:2" x14ac:dyDescent="0.25">
      <c r="B276" s="397">
        <v>0.05</v>
      </c>
    </row>
    <row r="277" spans="2:2" x14ac:dyDescent="0.25">
      <c r="B277" s="397">
        <v>0.05</v>
      </c>
    </row>
    <row r="278" spans="2:2" x14ac:dyDescent="0.25">
      <c r="B278" s="397">
        <v>0.05</v>
      </c>
    </row>
    <row r="279" spans="2:2" x14ac:dyDescent="0.25">
      <c r="B279" s="397">
        <v>0.05</v>
      </c>
    </row>
    <row r="280" spans="2:2" x14ac:dyDescent="0.25">
      <c r="B280" s="397">
        <v>0.05</v>
      </c>
    </row>
    <row r="281" spans="2:2" x14ac:dyDescent="0.25">
      <c r="B281" s="397">
        <v>0.05</v>
      </c>
    </row>
    <row r="282" spans="2:2" x14ac:dyDescent="0.25">
      <c r="B282" s="397">
        <v>0.05</v>
      </c>
    </row>
    <row r="283" spans="2:2" x14ac:dyDescent="0.25">
      <c r="B283" s="397">
        <v>0.05</v>
      </c>
    </row>
    <row r="284" spans="2:2" x14ac:dyDescent="0.25">
      <c r="B284" s="397">
        <v>0.05</v>
      </c>
    </row>
    <row r="285" spans="2:2" x14ac:dyDescent="0.25">
      <c r="B285" s="397">
        <v>0.05</v>
      </c>
    </row>
    <row r="286" spans="2:2" x14ac:dyDescent="0.25">
      <c r="B286" s="397">
        <v>0.05</v>
      </c>
    </row>
    <row r="287" spans="2:2" x14ac:dyDescent="0.25">
      <c r="B287" s="397">
        <v>0.05</v>
      </c>
    </row>
    <row r="288" spans="2:2" x14ac:dyDescent="0.25">
      <c r="B288" s="397">
        <v>0.05</v>
      </c>
    </row>
    <row r="289" spans="2:2" x14ac:dyDescent="0.25">
      <c r="B289" s="397">
        <v>0.05</v>
      </c>
    </row>
    <row r="290" spans="2:2" x14ac:dyDescent="0.25">
      <c r="B290" s="397">
        <v>0.05</v>
      </c>
    </row>
    <row r="291" spans="2:2" x14ac:dyDescent="0.25">
      <c r="B291" s="397">
        <v>0.05</v>
      </c>
    </row>
    <row r="292" spans="2:2" x14ac:dyDescent="0.25">
      <c r="B292" s="397">
        <v>0.05</v>
      </c>
    </row>
    <row r="293" spans="2:2" x14ac:dyDescent="0.25">
      <c r="B293" s="397">
        <v>0.05</v>
      </c>
    </row>
    <row r="294" spans="2:2" x14ac:dyDescent="0.25">
      <c r="B294" s="397">
        <v>0.05</v>
      </c>
    </row>
    <row r="295" spans="2:2" x14ac:dyDescent="0.25">
      <c r="B295" s="397">
        <v>0.05</v>
      </c>
    </row>
    <row r="296" spans="2:2" x14ac:dyDescent="0.25">
      <c r="B296" s="397">
        <v>0.05</v>
      </c>
    </row>
    <row r="297" spans="2:2" x14ac:dyDescent="0.25">
      <c r="B297" s="397">
        <v>0.05</v>
      </c>
    </row>
    <row r="298" spans="2:2" x14ac:dyDescent="0.25">
      <c r="B298" s="397">
        <v>0.05</v>
      </c>
    </row>
    <row r="299" spans="2:2" x14ac:dyDescent="0.25">
      <c r="B299" s="397">
        <v>0.05</v>
      </c>
    </row>
    <row r="300" spans="2:2" x14ac:dyDescent="0.25">
      <c r="B300" s="397">
        <v>0.05</v>
      </c>
    </row>
    <row r="301" spans="2:2" x14ac:dyDescent="0.25">
      <c r="B301" s="397">
        <v>0.05</v>
      </c>
    </row>
    <row r="302" spans="2:2" x14ac:dyDescent="0.25">
      <c r="B302" s="397">
        <v>0.05</v>
      </c>
    </row>
    <row r="303" spans="2:2" x14ac:dyDescent="0.25">
      <c r="B303" s="397">
        <v>0.05</v>
      </c>
    </row>
    <row r="304" spans="2:2" x14ac:dyDescent="0.25">
      <c r="B304" s="397">
        <v>0.05</v>
      </c>
    </row>
    <row r="305" spans="2:2" x14ac:dyDescent="0.25">
      <c r="B305" s="397">
        <v>0.05</v>
      </c>
    </row>
    <row r="306" spans="2:2" x14ac:dyDescent="0.25">
      <c r="B306" s="397">
        <v>0.05</v>
      </c>
    </row>
    <row r="307" spans="2:2" x14ac:dyDescent="0.25">
      <c r="B307" s="397">
        <v>0.05</v>
      </c>
    </row>
    <row r="308" spans="2:2" x14ac:dyDescent="0.25">
      <c r="B308" s="397">
        <v>0.05</v>
      </c>
    </row>
    <row r="309" spans="2:2" x14ac:dyDescent="0.25">
      <c r="B309" s="397">
        <v>0.05</v>
      </c>
    </row>
    <row r="310" spans="2:2" x14ac:dyDescent="0.25">
      <c r="B310" s="397">
        <v>0.05</v>
      </c>
    </row>
    <row r="311" spans="2:2" x14ac:dyDescent="0.25">
      <c r="B311" s="397">
        <v>0.05</v>
      </c>
    </row>
    <row r="312" spans="2:2" x14ac:dyDescent="0.25">
      <c r="B312" s="397">
        <v>0.05</v>
      </c>
    </row>
    <row r="313" spans="2:2" x14ac:dyDescent="0.25">
      <c r="B313" s="397">
        <v>0.05</v>
      </c>
    </row>
    <row r="314" spans="2:2" x14ac:dyDescent="0.25">
      <c r="B314" s="397">
        <v>0.05</v>
      </c>
    </row>
    <row r="315" spans="2:2" x14ac:dyDescent="0.25">
      <c r="B315" s="397">
        <v>0.05</v>
      </c>
    </row>
    <row r="316" spans="2:2" x14ac:dyDescent="0.25">
      <c r="B316" s="397">
        <v>0.05</v>
      </c>
    </row>
    <row r="317" spans="2:2" x14ac:dyDescent="0.25">
      <c r="B317" s="397">
        <v>0.05</v>
      </c>
    </row>
    <row r="318" spans="2:2" x14ac:dyDescent="0.25">
      <c r="B318" s="397">
        <v>0.05</v>
      </c>
    </row>
    <row r="319" spans="2:2" x14ac:dyDescent="0.25">
      <c r="B319" s="397">
        <v>0.05</v>
      </c>
    </row>
    <row r="320" spans="2:2" x14ac:dyDescent="0.25">
      <c r="B320" s="397">
        <v>0.05</v>
      </c>
    </row>
    <row r="321" spans="2:2" x14ac:dyDescent="0.25">
      <c r="B321" s="397">
        <v>0.05</v>
      </c>
    </row>
    <row r="322" spans="2:2" x14ac:dyDescent="0.25">
      <c r="B322" s="397">
        <v>0.05</v>
      </c>
    </row>
    <row r="323" spans="2:2" x14ac:dyDescent="0.25">
      <c r="B323" s="397">
        <v>0.05</v>
      </c>
    </row>
    <row r="324" spans="2:2" x14ac:dyDescent="0.25">
      <c r="B324" s="397">
        <v>0.05</v>
      </c>
    </row>
    <row r="325" spans="2:2" x14ac:dyDescent="0.25">
      <c r="B325" s="397">
        <v>0.05</v>
      </c>
    </row>
    <row r="326" spans="2:2" x14ac:dyDescent="0.25">
      <c r="B326" s="397">
        <v>0.05</v>
      </c>
    </row>
    <row r="327" spans="2:2" x14ac:dyDescent="0.25">
      <c r="B327" s="397">
        <v>0.05</v>
      </c>
    </row>
    <row r="328" spans="2:2" x14ac:dyDescent="0.25">
      <c r="B328" s="397">
        <v>0.05</v>
      </c>
    </row>
    <row r="329" spans="2:2" x14ac:dyDescent="0.25">
      <c r="B329" s="397">
        <v>0.05</v>
      </c>
    </row>
    <row r="330" spans="2:2" x14ac:dyDescent="0.25">
      <c r="B330" s="397">
        <v>0.05</v>
      </c>
    </row>
    <row r="331" spans="2:2" x14ac:dyDescent="0.25">
      <c r="B331" s="397">
        <v>0.05</v>
      </c>
    </row>
    <row r="332" spans="2:2" x14ac:dyDescent="0.25">
      <c r="B332" s="397">
        <v>0.05</v>
      </c>
    </row>
    <row r="333" spans="2:2" x14ac:dyDescent="0.25">
      <c r="B333" s="397">
        <v>0.05</v>
      </c>
    </row>
    <row r="334" spans="2:2" x14ac:dyDescent="0.25">
      <c r="B334" s="397">
        <v>0.05</v>
      </c>
    </row>
    <row r="335" spans="2:2" x14ac:dyDescent="0.25">
      <c r="B335" s="397">
        <v>0.05</v>
      </c>
    </row>
    <row r="336" spans="2:2" x14ac:dyDescent="0.25">
      <c r="B336" s="397">
        <v>0.05</v>
      </c>
    </row>
    <row r="337" spans="2:2" x14ac:dyDescent="0.25">
      <c r="B337" s="397">
        <v>0.05</v>
      </c>
    </row>
    <row r="338" spans="2:2" x14ac:dyDescent="0.25">
      <c r="B338" s="397">
        <v>0.05</v>
      </c>
    </row>
    <row r="339" spans="2:2" x14ac:dyDescent="0.25">
      <c r="B339" s="397">
        <v>0.05</v>
      </c>
    </row>
    <row r="340" spans="2:2" x14ac:dyDescent="0.25">
      <c r="B340" s="397">
        <v>0.05</v>
      </c>
    </row>
    <row r="341" spans="2:2" x14ac:dyDescent="0.25">
      <c r="B341" s="397">
        <v>0.05</v>
      </c>
    </row>
    <row r="342" spans="2:2" x14ac:dyDescent="0.25">
      <c r="B342" s="397">
        <v>0.05</v>
      </c>
    </row>
    <row r="343" spans="2:2" x14ac:dyDescent="0.25">
      <c r="B343" s="397">
        <v>0.05</v>
      </c>
    </row>
    <row r="344" spans="2:2" x14ac:dyDescent="0.25">
      <c r="B344" s="397">
        <v>0.05</v>
      </c>
    </row>
    <row r="345" spans="2:2" x14ac:dyDescent="0.25">
      <c r="B345" s="397">
        <v>0.05</v>
      </c>
    </row>
    <row r="346" spans="2:2" x14ac:dyDescent="0.25">
      <c r="B346" s="397">
        <v>0.05</v>
      </c>
    </row>
    <row r="347" spans="2:2" x14ac:dyDescent="0.25">
      <c r="B347" s="397">
        <v>0.05</v>
      </c>
    </row>
    <row r="348" spans="2:2" x14ac:dyDescent="0.25">
      <c r="B348" s="397">
        <v>0.05</v>
      </c>
    </row>
    <row r="349" spans="2:2" x14ac:dyDescent="0.25">
      <c r="B349" s="397">
        <v>0.05</v>
      </c>
    </row>
    <row r="350" spans="2:2" x14ac:dyDescent="0.25">
      <c r="B350" s="397">
        <v>0.05</v>
      </c>
    </row>
    <row r="351" spans="2:2" x14ac:dyDescent="0.25">
      <c r="B351" s="397">
        <v>0.05</v>
      </c>
    </row>
    <row r="352" spans="2:2" x14ac:dyDescent="0.25">
      <c r="B352" s="397">
        <v>0.05</v>
      </c>
    </row>
    <row r="353" spans="2:2" x14ac:dyDescent="0.25">
      <c r="B353" s="397">
        <v>0.05</v>
      </c>
    </row>
    <row r="354" spans="2:2" x14ac:dyDescent="0.25">
      <c r="B354" s="397">
        <v>0.05</v>
      </c>
    </row>
    <row r="355" spans="2:2" x14ac:dyDescent="0.25">
      <c r="B355" s="397">
        <v>0.05</v>
      </c>
    </row>
    <row r="356" spans="2:2" x14ac:dyDescent="0.25">
      <c r="B356" s="397">
        <v>0.05</v>
      </c>
    </row>
    <row r="357" spans="2:2" x14ac:dyDescent="0.25">
      <c r="B357" s="397">
        <v>0.05</v>
      </c>
    </row>
    <row r="358" spans="2:2" x14ac:dyDescent="0.25">
      <c r="B358" s="397">
        <v>0.05</v>
      </c>
    </row>
    <row r="359" spans="2:2" x14ac:dyDescent="0.25">
      <c r="B359" s="397">
        <v>0.05</v>
      </c>
    </row>
    <row r="360" spans="2:2" x14ac:dyDescent="0.25">
      <c r="B360" s="397">
        <v>0.05</v>
      </c>
    </row>
    <row r="361" spans="2:2" x14ac:dyDescent="0.25">
      <c r="B361" s="397">
        <v>0.05</v>
      </c>
    </row>
    <row r="362" spans="2:2" x14ac:dyDescent="0.25">
      <c r="B362" s="397">
        <v>0.05</v>
      </c>
    </row>
    <row r="363" spans="2:2" x14ac:dyDescent="0.25">
      <c r="B363" s="397">
        <v>0.05</v>
      </c>
    </row>
    <row r="364" spans="2:2" x14ac:dyDescent="0.25">
      <c r="B364" s="397">
        <v>0.05</v>
      </c>
    </row>
    <row r="365" spans="2:2" x14ac:dyDescent="0.25">
      <c r="B365" s="397">
        <v>0.05</v>
      </c>
    </row>
    <row r="366" spans="2:2" x14ac:dyDescent="0.25">
      <c r="B366" s="397">
        <v>0.05</v>
      </c>
    </row>
    <row r="367" spans="2:2" x14ac:dyDescent="0.25">
      <c r="B367" s="397">
        <v>0.05</v>
      </c>
    </row>
    <row r="368" spans="2:2" x14ac:dyDescent="0.25">
      <c r="B368" s="397">
        <v>0.05</v>
      </c>
    </row>
    <row r="369" spans="2:2" x14ac:dyDescent="0.25">
      <c r="B369" s="397">
        <v>0.05</v>
      </c>
    </row>
    <row r="370" spans="2:2" x14ac:dyDescent="0.25">
      <c r="B370" s="397">
        <v>0.05</v>
      </c>
    </row>
    <row r="371" spans="2:2" x14ac:dyDescent="0.25">
      <c r="B371" s="397">
        <v>0.05</v>
      </c>
    </row>
    <row r="372" spans="2:2" x14ac:dyDescent="0.25">
      <c r="B372" s="397">
        <v>0.05</v>
      </c>
    </row>
    <row r="373" spans="2:2" x14ac:dyDescent="0.25">
      <c r="B373" s="397">
        <v>0.05</v>
      </c>
    </row>
    <row r="374" spans="2:2" x14ac:dyDescent="0.25">
      <c r="B374" s="397">
        <v>0.05</v>
      </c>
    </row>
    <row r="375" spans="2:2" x14ac:dyDescent="0.25">
      <c r="B375" s="397">
        <v>0.05</v>
      </c>
    </row>
    <row r="376" spans="2:2" x14ac:dyDescent="0.25">
      <c r="B376" s="397">
        <v>0.05</v>
      </c>
    </row>
    <row r="377" spans="2:2" x14ac:dyDescent="0.25">
      <c r="B377" s="397">
        <v>0.05</v>
      </c>
    </row>
    <row r="378" spans="2:2" x14ac:dyDescent="0.25">
      <c r="B378" s="397">
        <v>0.05</v>
      </c>
    </row>
    <row r="379" spans="2:2" x14ac:dyDescent="0.25">
      <c r="B379" s="397">
        <v>0.05</v>
      </c>
    </row>
    <row r="380" spans="2:2" x14ac:dyDescent="0.25">
      <c r="B380" s="397">
        <v>0.05</v>
      </c>
    </row>
    <row r="381" spans="2:2" x14ac:dyDescent="0.25">
      <c r="B381" s="397">
        <v>0.05</v>
      </c>
    </row>
    <row r="382" spans="2:2" x14ac:dyDescent="0.25">
      <c r="B382" s="397">
        <v>0.05</v>
      </c>
    </row>
    <row r="383" spans="2:2" x14ac:dyDescent="0.25">
      <c r="B383" s="397">
        <v>0.05</v>
      </c>
    </row>
    <row r="384" spans="2:2" x14ac:dyDescent="0.25">
      <c r="B384" s="397">
        <v>0.05</v>
      </c>
    </row>
    <row r="385" spans="2:2" x14ac:dyDescent="0.25">
      <c r="B385" s="397">
        <v>0.05</v>
      </c>
    </row>
    <row r="386" spans="2:2" x14ac:dyDescent="0.25">
      <c r="B386" s="397">
        <v>0.05</v>
      </c>
    </row>
    <row r="387" spans="2:2" x14ac:dyDescent="0.25">
      <c r="B387" s="397">
        <v>0.05</v>
      </c>
    </row>
    <row r="388" spans="2:2" x14ac:dyDescent="0.25">
      <c r="B388" s="397">
        <v>0.05</v>
      </c>
    </row>
    <row r="389" spans="2:2" x14ac:dyDescent="0.25">
      <c r="B389" s="397">
        <v>0.05</v>
      </c>
    </row>
    <row r="390" spans="2:2" x14ac:dyDescent="0.25">
      <c r="B390" s="397">
        <v>0.05</v>
      </c>
    </row>
    <row r="391" spans="2:2" x14ac:dyDescent="0.25">
      <c r="B391" s="397">
        <v>0.05</v>
      </c>
    </row>
    <row r="392" spans="2:2" x14ac:dyDescent="0.25">
      <c r="B392" s="397">
        <v>0.05</v>
      </c>
    </row>
    <row r="393" spans="2:2" x14ac:dyDescent="0.25">
      <c r="B393" s="397">
        <v>0.05</v>
      </c>
    </row>
    <row r="394" spans="2:2" x14ac:dyDescent="0.25">
      <c r="B394" s="397">
        <v>0.05</v>
      </c>
    </row>
    <row r="395" spans="2:2" x14ac:dyDescent="0.25">
      <c r="B395" s="397">
        <v>0.05</v>
      </c>
    </row>
    <row r="396" spans="2:2" x14ac:dyDescent="0.25">
      <c r="B396" s="397">
        <v>0.05</v>
      </c>
    </row>
    <row r="397" spans="2:2" x14ac:dyDescent="0.25">
      <c r="B397" s="397">
        <v>0.05</v>
      </c>
    </row>
    <row r="398" spans="2:2" x14ac:dyDescent="0.25">
      <c r="B398" s="397">
        <v>0.05</v>
      </c>
    </row>
    <row r="399" spans="2:2" x14ac:dyDescent="0.25">
      <c r="B399" s="397">
        <v>0.05</v>
      </c>
    </row>
    <row r="400" spans="2:2" x14ac:dyDescent="0.25">
      <c r="B400" s="397">
        <v>0.05</v>
      </c>
    </row>
    <row r="401" spans="2:2" x14ac:dyDescent="0.25">
      <c r="B401" s="397">
        <v>0.05</v>
      </c>
    </row>
    <row r="402" spans="2:2" x14ac:dyDescent="0.25">
      <c r="B402" s="397">
        <v>0.05</v>
      </c>
    </row>
    <row r="403" spans="2:2" x14ac:dyDescent="0.25">
      <c r="B403" s="397">
        <v>0.05</v>
      </c>
    </row>
    <row r="404" spans="2:2" x14ac:dyDescent="0.25">
      <c r="B404" s="397">
        <v>0.05</v>
      </c>
    </row>
    <row r="405" spans="2:2" x14ac:dyDescent="0.25">
      <c r="B405" s="397">
        <v>0.05</v>
      </c>
    </row>
    <row r="406" spans="2:2" x14ac:dyDescent="0.25">
      <c r="B406" s="397">
        <v>0.05</v>
      </c>
    </row>
    <row r="407" spans="2:2" x14ac:dyDescent="0.25">
      <c r="B407" s="397">
        <v>0.05</v>
      </c>
    </row>
    <row r="408" spans="2:2" x14ac:dyDescent="0.25">
      <c r="B408" s="397">
        <v>0.05</v>
      </c>
    </row>
    <row r="409" spans="2:2" x14ac:dyDescent="0.25">
      <c r="B409" s="397">
        <v>0.05</v>
      </c>
    </row>
    <row r="410" spans="2:2" x14ac:dyDescent="0.25">
      <c r="B410" s="397">
        <v>0.05</v>
      </c>
    </row>
    <row r="411" spans="2:2" x14ac:dyDescent="0.25">
      <c r="B411" s="397">
        <v>0.05</v>
      </c>
    </row>
    <row r="412" spans="2:2" x14ac:dyDescent="0.25">
      <c r="B412" s="397">
        <v>0.05</v>
      </c>
    </row>
    <row r="413" spans="2:2" x14ac:dyDescent="0.25">
      <c r="B413" s="397">
        <v>0.05</v>
      </c>
    </row>
    <row r="414" spans="2:2" x14ac:dyDescent="0.25">
      <c r="B414" s="397">
        <v>0.05</v>
      </c>
    </row>
    <row r="415" spans="2:2" x14ac:dyDescent="0.25">
      <c r="B415" s="397">
        <v>0.05</v>
      </c>
    </row>
    <row r="416" spans="2:2" x14ac:dyDescent="0.25">
      <c r="B416" s="397">
        <v>0.05</v>
      </c>
    </row>
    <row r="417" spans="2:2" x14ac:dyDescent="0.25">
      <c r="B417" s="397">
        <v>0.05</v>
      </c>
    </row>
    <row r="418" spans="2:2" x14ac:dyDescent="0.25">
      <c r="B418" s="397">
        <v>0.05</v>
      </c>
    </row>
    <row r="419" spans="2:2" x14ac:dyDescent="0.25">
      <c r="B419" s="397">
        <v>0.05</v>
      </c>
    </row>
    <row r="420" spans="2:2" x14ac:dyDescent="0.25">
      <c r="B420" s="397">
        <v>0.05</v>
      </c>
    </row>
    <row r="421" spans="2:2" x14ac:dyDescent="0.25">
      <c r="B421" s="397">
        <v>0.05</v>
      </c>
    </row>
    <row r="422" spans="2:2" x14ac:dyDescent="0.25">
      <c r="B422" s="397">
        <v>0.05</v>
      </c>
    </row>
    <row r="423" spans="2:2" x14ac:dyDescent="0.25">
      <c r="B423" s="397">
        <v>0.05</v>
      </c>
    </row>
    <row r="424" spans="2:2" x14ac:dyDescent="0.25">
      <c r="B424" s="397">
        <v>0.05</v>
      </c>
    </row>
    <row r="425" spans="2:2" x14ac:dyDescent="0.25">
      <c r="B425" s="397">
        <v>0.05</v>
      </c>
    </row>
    <row r="426" spans="2:2" x14ac:dyDescent="0.25">
      <c r="B426" s="397">
        <v>0.05</v>
      </c>
    </row>
    <row r="427" spans="2:2" x14ac:dyDescent="0.25">
      <c r="B427" s="397">
        <v>0.05</v>
      </c>
    </row>
    <row r="428" spans="2:2" x14ac:dyDescent="0.25">
      <c r="B428" s="397">
        <v>0.05</v>
      </c>
    </row>
    <row r="429" spans="2:2" x14ac:dyDescent="0.25">
      <c r="B429" s="397">
        <v>0.05</v>
      </c>
    </row>
    <row r="430" spans="2:2" x14ac:dyDescent="0.25">
      <c r="B430" s="397">
        <v>0.05</v>
      </c>
    </row>
    <row r="431" spans="2:2" x14ac:dyDescent="0.25">
      <c r="B431" s="397">
        <v>0.05</v>
      </c>
    </row>
    <row r="432" spans="2:2" x14ac:dyDescent="0.25">
      <c r="B432" s="397">
        <v>0.05</v>
      </c>
    </row>
    <row r="433" spans="2:2" x14ac:dyDescent="0.25">
      <c r="B433" s="397">
        <v>0.05</v>
      </c>
    </row>
    <row r="434" spans="2:2" x14ac:dyDescent="0.25">
      <c r="B434" s="397">
        <v>0.05</v>
      </c>
    </row>
    <row r="435" spans="2:2" x14ac:dyDescent="0.25">
      <c r="B435" s="397">
        <v>0.05</v>
      </c>
    </row>
    <row r="436" spans="2:2" x14ac:dyDescent="0.25">
      <c r="B436" s="397">
        <v>0.05</v>
      </c>
    </row>
    <row r="437" spans="2:2" x14ac:dyDescent="0.25">
      <c r="B437" s="397">
        <v>0.05</v>
      </c>
    </row>
    <row r="438" spans="2:2" x14ac:dyDescent="0.25">
      <c r="B438" s="397">
        <v>0.05</v>
      </c>
    </row>
    <row r="439" spans="2:2" x14ac:dyDescent="0.25">
      <c r="B439" s="397">
        <v>0.05</v>
      </c>
    </row>
    <row r="440" spans="2:2" x14ac:dyDescent="0.25">
      <c r="B440" s="397">
        <v>0.05</v>
      </c>
    </row>
    <row r="441" spans="2:2" x14ac:dyDescent="0.25">
      <c r="B441" s="397">
        <v>0.05</v>
      </c>
    </row>
    <row r="442" spans="2:2" x14ac:dyDescent="0.25">
      <c r="B442" s="397">
        <v>0.05</v>
      </c>
    </row>
    <row r="443" spans="2:2" x14ac:dyDescent="0.25">
      <c r="B443" s="397">
        <v>0.05</v>
      </c>
    </row>
    <row r="444" spans="2:2" x14ac:dyDescent="0.25">
      <c r="B444" s="397">
        <v>0.05</v>
      </c>
    </row>
    <row r="445" spans="2:2" x14ac:dyDescent="0.25">
      <c r="B445" s="397">
        <v>0.05</v>
      </c>
    </row>
    <row r="446" spans="2:2" x14ac:dyDescent="0.25">
      <c r="B446" s="397">
        <v>0.05</v>
      </c>
    </row>
    <row r="447" spans="2:2" x14ac:dyDescent="0.25">
      <c r="B447" s="397">
        <v>0.05</v>
      </c>
    </row>
    <row r="448" spans="2:2" x14ac:dyDescent="0.25">
      <c r="B448" s="397">
        <v>0.05</v>
      </c>
    </row>
    <row r="449" spans="2:2" x14ac:dyDescent="0.25">
      <c r="B449" s="397">
        <v>0.05</v>
      </c>
    </row>
    <row r="450" spans="2:2" x14ac:dyDescent="0.25">
      <c r="B450" s="397">
        <v>0.05</v>
      </c>
    </row>
    <row r="451" spans="2:2" x14ac:dyDescent="0.25">
      <c r="B451" s="397">
        <v>0.05</v>
      </c>
    </row>
    <row r="452" spans="2:2" x14ac:dyDescent="0.25">
      <c r="B452" s="397">
        <v>0.05</v>
      </c>
    </row>
    <row r="453" spans="2:2" x14ac:dyDescent="0.25">
      <c r="B453" s="397">
        <v>0.05</v>
      </c>
    </row>
    <row r="454" spans="2:2" x14ac:dyDescent="0.25">
      <c r="B454" s="397">
        <v>0.05</v>
      </c>
    </row>
    <row r="455" spans="2:2" x14ac:dyDescent="0.25">
      <c r="B455" s="397">
        <v>0.05</v>
      </c>
    </row>
    <row r="456" spans="2:2" x14ac:dyDescent="0.25">
      <c r="B456" s="397">
        <v>0.05</v>
      </c>
    </row>
    <row r="457" spans="2:2" x14ac:dyDescent="0.25">
      <c r="B457" s="397">
        <v>0.05</v>
      </c>
    </row>
    <row r="458" spans="2:2" x14ac:dyDescent="0.25">
      <c r="B458" s="397">
        <v>0.05</v>
      </c>
    </row>
    <row r="459" spans="2:2" x14ac:dyDescent="0.25">
      <c r="B459" s="397">
        <v>0.05</v>
      </c>
    </row>
    <row r="460" spans="2:2" x14ac:dyDescent="0.25">
      <c r="B460" s="397">
        <v>0.05</v>
      </c>
    </row>
    <row r="461" spans="2:2" x14ac:dyDescent="0.25">
      <c r="B461" s="397">
        <v>0.05</v>
      </c>
    </row>
    <row r="462" spans="2:2" x14ac:dyDescent="0.25">
      <c r="B462" s="397">
        <v>0.05</v>
      </c>
    </row>
    <row r="463" spans="2:2" x14ac:dyDescent="0.25">
      <c r="B463" s="397">
        <v>0.05</v>
      </c>
    </row>
    <row r="464" spans="2:2" x14ac:dyDescent="0.25">
      <c r="B464" s="397">
        <v>0.05</v>
      </c>
    </row>
    <row r="465" spans="2:2" x14ac:dyDescent="0.25">
      <c r="B465" s="397">
        <v>0.05</v>
      </c>
    </row>
    <row r="466" spans="2:2" x14ac:dyDescent="0.25">
      <c r="B466" s="397">
        <v>0.05</v>
      </c>
    </row>
    <row r="467" spans="2:2" x14ac:dyDescent="0.25">
      <c r="B467" s="397">
        <v>0.05</v>
      </c>
    </row>
    <row r="468" spans="2:2" x14ac:dyDescent="0.25">
      <c r="B468" s="397">
        <v>0.05</v>
      </c>
    </row>
    <row r="469" spans="2:2" x14ac:dyDescent="0.25">
      <c r="B469" s="397">
        <v>0.05</v>
      </c>
    </row>
    <row r="470" spans="2:2" x14ac:dyDescent="0.25">
      <c r="B470" s="397">
        <v>0.05</v>
      </c>
    </row>
    <row r="471" spans="2:2" x14ac:dyDescent="0.25">
      <c r="B471" s="397">
        <v>0.05</v>
      </c>
    </row>
    <row r="472" spans="2:2" x14ac:dyDescent="0.25">
      <c r="B472" s="397">
        <v>0.05</v>
      </c>
    </row>
    <row r="473" spans="2:2" x14ac:dyDescent="0.25">
      <c r="B473" s="397">
        <v>0.05</v>
      </c>
    </row>
    <row r="474" spans="2:2" x14ac:dyDescent="0.25">
      <c r="B474" s="397">
        <v>0.05</v>
      </c>
    </row>
    <row r="475" spans="2:2" x14ac:dyDescent="0.25">
      <c r="B475" s="397">
        <v>0.05</v>
      </c>
    </row>
    <row r="476" spans="2:2" x14ac:dyDescent="0.25">
      <c r="B476" s="397">
        <v>0.05</v>
      </c>
    </row>
    <row r="477" spans="2:2" x14ac:dyDescent="0.25">
      <c r="B477" s="397">
        <v>0.05</v>
      </c>
    </row>
    <row r="478" spans="2:2" x14ac:dyDescent="0.25">
      <c r="B478" s="397">
        <v>0.05</v>
      </c>
    </row>
    <row r="479" spans="2:2" x14ac:dyDescent="0.25">
      <c r="B479" s="397">
        <v>0.05</v>
      </c>
    </row>
    <row r="480" spans="2:2" x14ac:dyDescent="0.25">
      <c r="B480" s="397">
        <v>0.05</v>
      </c>
    </row>
    <row r="481" spans="2:2" x14ac:dyDescent="0.25">
      <c r="B481" s="397">
        <v>0.05</v>
      </c>
    </row>
    <row r="482" spans="2:2" x14ac:dyDescent="0.25">
      <c r="B482" s="397">
        <v>0.05</v>
      </c>
    </row>
    <row r="483" spans="2:2" x14ac:dyDescent="0.25">
      <c r="B483" s="397">
        <v>0.05</v>
      </c>
    </row>
    <row r="484" spans="2:2" x14ac:dyDescent="0.25">
      <c r="B484" s="397">
        <v>0.05</v>
      </c>
    </row>
    <row r="485" spans="2:2" x14ac:dyDescent="0.25">
      <c r="B485" s="397">
        <v>0.05</v>
      </c>
    </row>
    <row r="486" spans="2:2" x14ac:dyDescent="0.25">
      <c r="B486" s="397">
        <v>0.05</v>
      </c>
    </row>
    <row r="487" spans="2:2" x14ac:dyDescent="0.25">
      <c r="B487" s="397">
        <v>0.05</v>
      </c>
    </row>
    <row r="488" spans="2:2" x14ac:dyDescent="0.25">
      <c r="B488" s="397">
        <v>0.05</v>
      </c>
    </row>
    <row r="489" spans="2:2" x14ac:dyDescent="0.25">
      <c r="B489" s="397">
        <v>0.05</v>
      </c>
    </row>
    <row r="490" spans="2:2" x14ac:dyDescent="0.25">
      <c r="B490" s="397">
        <v>0.05</v>
      </c>
    </row>
    <row r="491" spans="2:2" x14ac:dyDescent="0.25">
      <c r="B491" s="397">
        <v>0.05</v>
      </c>
    </row>
    <row r="492" spans="2:2" x14ac:dyDescent="0.25">
      <c r="B492" s="397">
        <v>0.05</v>
      </c>
    </row>
    <row r="493" spans="2:2" x14ac:dyDescent="0.25">
      <c r="B493" s="397">
        <v>0.05</v>
      </c>
    </row>
    <row r="494" spans="2:2" x14ac:dyDescent="0.25">
      <c r="B494" s="397">
        <v>0.05</v>
      </c>
    </row>
    <row r="495" spans="2:2" x14ac:dyDescent="0.25">
      <c r="B495" s="397">
        <v>0.05</v>
      </c>
    </row>
    <row r="496" spans="2:2" x14ac:dyDescent="0.25">
      <c r="B496" s="397">
        <v>0.05</v>
      </c>
    </row>
    <row r="497" spans="2:2" x14ac:dyDescent="0.25">
      <c r="B497" s="397">
        <v>0.05</v>
      </c>
    </row>
    <row r="498" spans="2:2" x14ac:dyDescent="0.25">
      <c r="B498" s="397">
        <v>0.05</v>
      </c>
    </row>
    <row r="499" spans="2:2" x14ac:dyDescent="0.25">
      <c r="B499" s="397">
        <v>0.05</v>
      </c>
    </row>
    <row r="500" spans="2:2" x14ac:dyDescent="0.25">
      <c r="B500" s="397">
        <v>0.05</v>
      </c>
    </row>
    <row r="501" spans="2:2" x14ac:dyDescent="0.25">
      <c r="B501" s="397">
        <v>0.05</v>
      </c>
    </row>
    <row r="502" spans="2:2" x14ac:dyDescent="0.25">
      <c r="B502" s="397">
        <v>0.05</v>
      </c>
    </row>
    <row r="503" spans="2:2" x14ac:dyDescent="0.25">
      <c r="B503" s="397">
        <v>0.05</v>
      </c>
    </row>
    <row r="504" spans="2:2" x14ac:dyDescent="0.25">
      <c r="B504" s="397">
        <v>0.05</v>
      </c>
    </row>
    <row r="505" spans="2:2" x14ac:dyDescent="0.25">
      <c r="B505" s="397">
        <v>0.05</v>
      </c>
    </row>
    <row r="506" spans="2:2" x14ac:dyDescent="0.25">
      <c r="B506" s="397">
        <v>0.05</v>
      </c>
    </row>
    <row r="507" spans="2:2" x14ac:dyDescent="0.25">
      <c r="B507" s="397">
        <v>0.05</v>
      </c>
    </row>
    <row r="508" spans="2:2" x14ac:dyDescent="0.25">
      <c r="B508" s="397">
        <v>0.05</v>
      </c>
    </row>
    <row r="509" spans="2:2" x14ac:dyDescent="0.25">
      <c r="B509" s="397">
        <v>0.05</v>
      </c>
    </row>
    <row r="510" spans="2:2" x14ac:dyDescent="0.25">
      <c r="B510" s="397">
        <v>0.05</v>
      </c>
    </row>
    <row r="511" spans="2:2" x14ac:dyDescent="0.25">
      <c r="B511" s="397">
        <v>0.05</v>
      </c>
    </row>
    <row r="512" spans="2:2" x14ac:dyDescent="0.25">
      <c r="B512" s="397">
        <v>0.05</v>
      </c>
    </row>
    <row r="513" spans="2:2" x14ac:dyDescent="0.25">
      <c r="B513" s="397">
        <v>0.05</v>
      </c>
    </row>
    <row r="514" spans="2:2" x14ac:dyDescent="0.25">
      <c r="B514" s="397">
        <v>0.05</v>
      </c>
    </row>
    <row r="515" spans="2:2" x14ac:dyDescent="0.25">
      <c r="B515" s="397">
        <v>0.05</v>
      </c>
    </row>
    <row r="516" spans="2:2" x14ac:dyDescent="0.25">
      <c r="B516" s="397">
        <v>0.05</v>
      </c>
    </row>
    <row r="517" spans="2:2" x14ac:dyDescent="0.25">
      <c r="B517" s="397">
        <v>0.05</v>
      </c>
    </row>
    <row r="518" spans="2:2" x14ac:dyDescent="0.25">
      <c r="B518" s="397">
        <v>0.05</v>
      </c>
    </row>
    <row r="519" spans="2:2" x14ac:dyDescent="0.25">
      <c r="B519" s="397">
        <v>0.05</v>
      </c>
    </row>
    <row r="520" spans="2:2" x14ac:dyDescent="0.25">
      <c r="B520" s="397">
        <v>0.05</v>
      </c>
    </row>
    <row r="521" spans="2:2" x14ac:dyDescent="0.25">
      <c r="B521" s="397">
        <v>0.05</v>
      </c>
    </row>
    <row r="522" spans="2:2" x14ac:dyDescent="0.25">
      <c r="B522" s="397">
        <v>0.05</v>
      </c>
    </row>
    <row r="523" spans="2:2" x14ac:dyDescent="0.25">
      <c r="B523" s="397">
        <v>0.05</v>
      </c>
    </row>
    <row r="524" spans="2:2" x14ac:dyDescent="0.25">
      <c r="B524" s="397">
        <v>0.05</v>
      </c>
    </row>
    <row r="525" spans="2:2" x14ac:dyDescent="0.25">
      <c r="B525" s="397">
        <v>0.05</v>
      </c>
    </row>
    <row r="526" spans="2:2" x14ac:dyDescent="0.25">
      <c r="B526" s="397">
        <v>0.05</v>
      </c>
    </row>
    <row r="527" spans="2:2" x14ac:dyDescent="0.25">
      <c r="B527" s="397">
        <v>0.05</v>
      </c>
    </row>
    <row r="528" spans="2:2" x14ac:dyDescent="0.25">
      <c r="B528" s="397">
        <v>0.05</v>
      </c>
    </row>
    <row r="529" spans="2:2" x14ac:dyDescent="0.25">
      <c r="B529" s="397">
        <v>0.05</v>
      </c>
    </row>
    <row r="530" spans="2:2" x14ac:dyDescent="0.25">
      <c r="B530" s="397">
        <v>0.05</v>
      </c>
    </row>
    <row r="531" spans="2:2" x14ac:dyDescent="0.25">
      <c r="B531" s="397">
        <v>0.05</v>
      </c>
    </row>
    <row r="532" spans="2:2" x14ac:dyDescent="0.25">
      <c r="B532" s="397">
        <v>0.05</v>
      </c>
    </row>
    <row r="533" spans="2:2" x14ac:dyDescent="0.25">
      <c r="B533" s="397">
        <v>0.05</v>
      </c>
    </row>
    <row r="534" spans="2:2" x14ac:dyDescent="0.25">
      <c r="B534" s="397">
        <v>0.05</v>
      </c>
    </row>
    <row r="535" spans="2:2" x14ac:dyDescent="0.25">
      <c r="B535" s="397">
        <v>0.05</v>
      </c>
    </row>
    <row r="536" spans="2:2" x14ac:dyDescent="0.25">
      <c r="B536" s="397">
        <v>0.05</v>
      </c>
    </row>
    <row r="537" spans="2:2" x14ac:dyDescent="0.25">
      <c r="B537" s="397">
        <v>0.05</v>
      </c>
    </row>
    <row r="538" spans="2:2" x14ac:dyDescent="0.25">
      <c r="B538" s="397">
        <v>0.05</v>
      </c>
    </row>
    <row r="539" spans="2:2" x14ac:dyDescent="0.25">
      <c r="B539" s="397">
        <v>0.05</v>
      </c>
    </row>
    <row r="540" spans="2:2" x14ac:dyDescent="0.25">
      <c r="B540" s="397">
        <v>0.05</v>
      </c>
    </row>
    <row r="541" spans="2:2" x14ac:dyDescent="0.25">
      <c r="B541" s="397">
        <v>0.05</v>
      </c>
    </row>
    <row r="542" spans="2:2" x14ac:dyDescent="0.25">
      <c r="B542" s="397">
        <v>0.05</v>
      </c>
    </row>
    <row r="543" spans="2:2" x14ac:dyDescent="0.25">
      <c r="B543" s="397">
        <v>0.05</v>
      </c>
    </row>
    <row r="544" spans="2:2" x14ac:dyDescent="0.25">
      <c r="B544" s="397">
        <v>0.05</v>
      </c>
    </row>
    <row r="545" spans="2:2" x14ac:dyDescent="0.25">
      <c r="B545" s="397">
        <v>0.05</v>
      </c>
    </row>
    <row r="546" spans="2:2" x14ac:dyDescent="0.25">
      <c r="B546" s="397">
        <v>0.05</v>
      </c>
    </row>
    <row r="547" spans="2:2" x14ac:dyDescent="0.25">
      <c r="B547" s="397">
        <v>0.05</v>
      </c>
    </row>
    <row r="548" spans="2:2" x14ac:dyDescent="0.25">
      <c r="B548" s="397">
        <v>0.05</v>
      </c>
    </row>
    <row r="549" spans="2:2" x14ac:dyDescent="0.25">
      <c r="B549" s="397">
        <v>0.05</v>
      </c>
    </row>
    <row r="550" spans="2:2" x14ac:dyDescent="0.25">
      <c r="B550" s="397">
        <v>0.05</v>
      </c>
    </row>
    <row r="551" spans="2:2" x14ac:dyDescent="0.25">
      <c r="B551" s="397">
        <v>0.05</v>
      </c>
    </row>
    <row r="552" spans="2:2" x14ac:dyDescent="0.25">
      <c r="B552" s="397">
        <v>0.05</v>
      </c>
    </row>
    <row r="553" spans="2:2" x14ac:dyDescent="0.25">
      <c r="B553" s="397">
        <v>0.05</v>
      </c>
    </row>
    <row r="554" spans="2:2" x14ac:dyDescent="0.25">
      <c r="B554" s="397">
        <v>0.05</v>
      </c>
    </row>
    <row r="555" spans="2:2" x14ac:dyDescent="0.25">
      <c r="B555" s="397">
        <v>0.05</v>
      </c>
    </row>
    <row r="556" spans="2:2" x14ac:dyDescent="0.25">
      <c r="B556" s="397">
        <v>0.05</v>
      </c>
    </row>
    <row r="557" spans="2:2" x14ac:dyDescent="0.25">
      <c r="B557" s="397">
        <v>0.05</v>
      </c>
    </row>
    <row r="558" spans="2:2" x14ac:dyDescent="0.25">
      <c r="B558" s="397">
        <v>0.05</v>
      </c>
    </row>
    <row r="559" spans="2:2" x14ac:dyDescent="0.25">
      <c r="B559" s="397">
        <v>0.05</v>
      </c>
    </row>
    <row r="560" spans="2:2" x14ac:dyDescent="0.25">
      <c r="B560" s="397">
        <v>0.05</v>
      </c>
    </row>
    <row r="561" spans="2:2" x14ac:dyDescent="0.25">
      <c r="B561" s="397">
        <v>0.05</v>
      </c>
    </row>
    <row r="562" spans="2:2" x14ac:dyDescent="0.25">
      <c r="B562" s="397">
        <v>0.05</v>
      </c>
    </row>
    <row r="563" spans="2:2" x14ac:dyDescent="0.25">
      <c r="B563" s="397">
        <v>0.05</v>
      </c>
    </row>
    <row r="564" spans="2:2" x14ac:dyDescent="0.25">
      <c r="B564" s="397">
        <v>0.05</v>
      </c>
    </row>
    <row r="565" spans="2:2" x14ac:dyDescent="0.25">
      <c r="B565" s="397">
        <v>0.05</v>
      </c>
    </row>
    <row r="566" spans="2:2" x14ac:dyDescent="0.25">
      <c r="B566" s="397">
        <v>0.05</v>
      </c>
    </row>
    <row r="567" spans="2:2" x14ac:dyDescent="0.25">
      <c r="B567" s="397">
        <v>0.05</v>
      </c>
    </row>
    <row r="568" spans="2:2" x14ac:dyDescent="0.25">
      <c r="B568" s="397">
        <v>0.05</v>
      </c>
    </row>
    <row r="569" spans="2:2" x14ac:dyDescent="0.25">
      <c r="B569" s="397">
        <v>0.05</v>
      </c>
    </row>
    <row r="570" spans="2:2" x14ac:dyDescent="0.25">
      <c r="B570" s="397">
        <v>0.05</v>
      </c>
    </row>
    <row r="571" spans="2:2" x14ac:dyDescent="0.25">
      <c r="B571" s="397">
        <v>0.05</v>
      </c>
    </row>
    <row r="572" spans="2:2" x14ac:dyDescent="0.25">
      <c r="B572" s="397">
        <v>0.05</v>
      </c>
    </row>
    <row r="573" spans="2:2" x14ac:dyDescent="0.25">
      <c r="B573" s="397">
        <v>0.05</v>
      </c>
    </row>
    <row r="574" spans="2:2" x14ac:dyDescent="0.25">
      <c r="B574" s="397">
        <v>0.05</v>
      </c>
    </row>
    <row r="575" spans="2:2" x14ac:dyDescent="0.25">
      <c r="B575" s="397">
        <v>0.05</v>
      </c>
    </row>
    <row r="576" spans="2:2" x14ac:dyDescent="0.25">
      <c r="B576" s="397">
        <v>0.05</v>
      </c>
    </row>
    <row r="577" spans="2:2" x14ac:dyDescent="0.25">
      <c r="B577" s="397">
        <v>0.05</v>
      </c>
    </row>
    <row r="578" spans="2:2" x14ac:dyDescent="0.25">
      <c r="B578" s="397">
        <v>0.05</v>
      </c>
    </row>
    <row r="579" spans="2:2" x14ac:dyDescent="0.25">
      <c r="B579" s="397">
        <v>0.05</v>
      </c>
    </row>
    <row r="580" spans="2:2" x14ac:dyDescent="0.25">
      <c r="B580" s="397">
        <v>0.05</v>
      </c>
    </row>
    <row r="581" spans="2:2" x14ac:dyDescent="0.25">
      <c r="B581" s="397">
        <v>0.05</v>
      </c>
    </row>
    <row r="582" spans="2:2" x14ac:dyDescent="0.25">
      <c r="B582" s="397">
        <v>0.05</v>
      </c>
    </row>
    <row r="583" spans="2:2" x14ac:dyDescent="0.25">
      <c r="B583" s="397">
        <v>0.05</v>
      </c>
    </row>
    <row r="584" spans="2:2" x14ac:dyDescent="0.25">
      <c r="B584" s="397">
        <v>0.05</v>
      </c>
    </row>
    <row r="585" spans="2:2" x14ac:dyDescent="0.25">
      <c r="B585" s="397">
        <v>0.05</v>
      </c>
    </row>
    <row r="586" spans="2:2" x14ac:dyDescent="0.25">
      <c r="B586" s="397">
        <v>0.05</v>
      </c>
    </row>
    <row r="587" spans="2:2" x14ac:dyDescent="0.25">
      <c r="B587" s="397">
        <v>0.05</v>
      </c>
    </row>
    <row r="588" spans="2:2" x14ac:dyDescent="0.25">
      <c r="B588" s="397">
        <v>0.05</v>
      </c>
    </row>
    <row r="589" spans="2:2" x14ac:dyDescent="0.25">
      <c r="B589" s="397">
        <v>0.05</v>
      </c>
    </row>
    <row r="590" spans="2:2" x14ac:dyDescent="0.25">
      <c r="B590" s="397">
        <v>0.05</v>
      </c>
    </row>
    <row r="591" spans="2:2" x14ac:dyDescent="0.25">
      <c r="B591" s="397">
        <v>0.05</v>
      </c>
    </row>
    <row r="592" spans="2:2" x14ac:dyDescent="0.25">
      <c r="B592" s="397">
        <v>0.05</v>
      </c>
    </row>
    <row r="593" spans="2:2" x14ac:dyDescent="0.25">
      <c r="B593" s="397">
        <v>0.05</v>
      </c>
    </row>
    <row r="594" spans="2:2" x14ac:dyDescent="0.25">
      <c r="B594" s="397">
        <v>0.05</v>
      </c>
    </row>
    <row r="595" spans="2:2" x14ac:dyDescent="0.25">
      <c r="B595" s="397">
        <v>0.05</v>
      </c>
    </row>
    <row r="596" spans="2:2" x14ac:dyDescent="0.25">
      <c r="B596" s="397">
        <v>0.05</v>
      </c>
    </row>
    <row r="597" spans="2:2" x14ac:dyDescent="0.25">
      <c r="B597" s="397">
        <v>0.05</v>
      </c>
    </row>
    <row r="598" spans="2:2" x14ac:dyDescent="0.25">
      <c r="B598" s="397">
        <v>0.05</v>
      </c>
    </row>
    <row r="599" spans="2:2" x14ac:dyDescent="0.25">
      <c r="B599" s="397">
        <v>0.05</v>
      </c>
    </row>
    <row r="600" spans="2:2" x14ac:dyDescent="0.25">
      <c r="B600" s="397">
        <v>0.05</v>
      </c>
    </row>
    <row r="601" spans="2:2" x14ac:dyDescent="0.25">
      <c r="B601" s="397">
        <v>0.05</v>
      </c>
    </row>
    <row r="602" spans="2:2" x14ac:dyDescent="0.25">
      <c r="B602" s="397">
        <v>0.05</v>
      </c>
    </row>
    <row r="603" spans="2:2" x14ac:dyDescent="0.25">
      <c r="B603" s="397">
        <v>0.05</v>
      </c>
    </row>
    <row r="604" spans="2:2" x14ac:dyDescent="0.25">
      <c r="B604" s="397">
        <v>0.05</v>
      </c>
    </row>
    <row r="605" spans="2:2" x14ac:dyDescent="0.25">
      <c r="B605" s="397">
        <v>0.05</v>
      </c>
    </row>
    <row r="606" spans="2:2" x14ac:dyDescent="0.25">
      <c r="B606" s="397">
        <v>0.05</v>
      </c>
    </row>
    <row r="607" spans="2:2" x14ac:dyDescent="0.25">
      <c r="B607" s="397">
        <v>0.05</v>
      </c>
    </row>
    <row r="608" spans="2:2" x14ac:dyDescent="0.25">
      <c r="B608" s="397">
        <v>0.05</v>
      </c>
    </row>
    <row r="609" spans="2:2" x14ac:dyDescent="0.25">
      <c r="B609" s="397">
        <v>0.05</v>
      </c>
    </row>
    <row r="610" spans="2:2" x14ac:dyDescent="0.25">
      <c r="B610" s="397">
        <v>0.05</v>
      </c>
    </row>
    <row r="611" spans="2:2" x14ac:dyDescent="0.25">
      <c r="B611" s="397">
        <v>0.05</v>
      </c>
    </row>
    <row r="612" spans="2:2" x14ac:dyDescent="0.25">
      <c r="B612" s="397">
        <v>0.05</v>
      </c>
    </row>
    <row r="613" spans="2:2" x14ac:dyDescent="0.25">
      <c r="B613" s="397">
        <v>0.05</v>
      </c>
    </row>
    <row r="614" spans="2:2" x14ac:dyDescent="0.25">
      <c r="B614" s="397">
        <v>0.05</v>
      </c>
    </row>
    <row r="615" spans="2:2" x14ac:dyDescent="0.25">
      <c r="B615" s="397">
        <v>0.05</v>
      </c>
    </row>
    <row r="616" spans="2:2" x14ac:dyDescent="0.25">
      <c r="B616" s="397">
        <v>0.05</v>
      </c>
    </row>
    <row r="617" spans="2:2" x14ac:dyDescent="0.25">
      <c r="B617" s="397">
        <v>0.05</v>
      </c>
    </row>
    <row r="618" spans="2:2" x14ac:dyDescent="0.25">
      <c r="B618" s="397">
        <v>0.05</v>
      </c>
    </row>
    <row r="619" spans="2:2" x14ac:dyDescent="0.25">
      <c r="B619" s="397">
        <v>0.05</v>
      </c>
    </row>
    <row r="620" spans="2:2" x14ac:dyDescent="0.25">
      <c r="B620" s="397">
        <v>0.05</v>
      </c>
    </row>
    <row r="621" spans="2:2" x14ac:dyDescent="0.25">
      <c r="B621" s="397">
        <v>0.05</v>
      </c>
    </row>
    <row r="622" spans="2:2" x14ac:dyDescent="0.25">
      <c r="B622" s="397">
        <v>0.05</v>
      </c>
    </row>
    <row r="623" spans="2:2" x14ac:dyDescent="0.25">
      <c r="B623" s="397">
        <v>0.05</v>
      </c>
    </row>
    <row r="624" spans="2:2" x14ac:dyDescent="0.25">
      <c r="B624" s="397">
        <v>0.05</v>
      </c>
    </row>
    <row r="625" spans="2:2" x14ac:dyDescent="0.25">
      <c r="B625" s="397">
        <v>0.05</v>
      </c>
    </row>
    <row r="626" spans="2:2" x14ac:dyDescent="0.25">
      <c r="B626" s="397">
        <v>0.05</v>
      </c>
    </row>
    <row r="627" spans="2:2" x14ac:dyDescent="0.25">
      <c r="B627" s="397">
        <v>0.05</v>
      </c>
    </row>
    <row r="628" spans="2:2" x14ac:dyDescent="0.25">
      <c r="B628" s="397">
        <v>0.05</v>
      </c>
    </row>
    <row r="629" spans="2:2" x14ac:dyDescent="0.25">
      <c r="B629" s="397">
        <v>0.05</v>
      </c>
    </row>
    <row r="630" spans="2:2" x14ac:dyDescent="0.25">
      <c r="B630" s="397">
        <v>0.05</v>
      </c>
    </row>
    <row r="631" spans="2:2" x14ac:dyDescent="0.25">
      <c r="B631" s="397">
        <v>0.05</v>
      </c>
    </row>
    <row r="632" spans="2:2" x14ac:dyDescent="0.25">
      <c r="B632" s="397">
        <v>0.05</v>
      </c>
    </row>
    <row r="633" spans="2:2" x14ac:dyDescent="0.25">
      <c r="B633" s="397">
        <v>0.05</v>
      </c>
    </row>
    <row r="634" spans="2:2" x14ac:dyDescent="0.25">
      <c r="B634" s="397">
        <v>0.05</v>
      </c>
    </row>
    <row r="635" spans="2:2" x14ac:dyDescent="0.25">
      <c r="B635" s="397">
        <v>0.05</v>
      </c>
    </row>
    <row r="636" spans="2:2" x14ac:dyDescent="0.25">
      <c r="B636" s="397">
        <v>0.05</v>
      </c>
    </row>
    <row r="637" spans="2:2" x14ac:dyDescent="0.25">
      <c r="B637" s="397">
        <v>0.05</v>
      </c>
    </row>
    <row r="638" spans="2:2" x14ac:dyDescent="0.25">
      <c r="B638" s="397">
        <v>0.05</v>
      </c>
    </row>
    <row r="639" spans="2:2" x14ac:dyDescent="0.25">
      <c r="B639" s="397">
        <v>0.05</v>
      </c>
    </row>
    <row r="640" spans="2:2" x14ac:dyDescent="0.25">
      <c r="B640" s="397">
        <v>0.05</v>
      </c>
    </row>
    <row r="641" spans="2:2" x14ac:dyDescent="0.25">
      <c r="B641" s="397">
        <v>0.05</v>
      </c>
    </row>
    <row r="642" spans="2:2" x14ac:dyDescent="0.25">
      <c r="B642" s="397">
        <v>0.05</v>
      </c>
    </row>
    <row r="643" spans="2:2" x14ac:dyDescent="0.25">
      <c r="B643" s="397">
        <v>0.05</v>
      </c>
    </row>
    <row r="644" spans="2:2" x14ac:dyDescent="0.25">
      <c r="B644" s="397">
        <v>0.05</v>
      </c>
    </row>
    <row r="645" spans="2:2" x14ac:dyDescent="0.25">
      <c r="B645" s="397">
        <v>0.05</v>
      </c>
    </row>
    <row r="646" spans="2:2" x14ac:dyDescent="0.25">
      <c r="B646" s="397">
        <v>0.05</v>
      </c>
    </row>
    <row r="647" spans="2:2" x14ac:dyDescent="0.25">
      <c r="B647" s="397">
        <v>0.05</v>
      </c>
    </row>
    <row r="648" spans="2:2" x14ac:dyDescent="0.25">
      <c r="B648" s="397">
        <v>0.05</v>
      </c>
    </row>
    <row r="649" spans="2:2" x14ac:dyDescent="0.25">
      <c r="B649" s="397">
        <v>0.05</v>
      </c>
    </row>
    <row r="650" spans="2:2" x14ac:dyDescent="0.25">
      <c r="B650" s="397">
        <v>0.05</v>
      </c>
    </row>
    <row r="651" spans="2:2" x14ac:dyDescent="0.25">
      <c r="B651" s="397">
        <v>0.05</v>
      </c>
    </row>
    <row r="652" spans="2:2" x14ac:dyDescent="0.25">
      <c r="B652" s="397">
        <v>0.05</v>
      </c>
    </row>
    <row r="653" spans="2:2" x14ac:dyDescent="0.25">
      <c r="B653" s="397">
        <v>0.05</v>
      </c>
    </row>
    <row r="654" spans="2:2" x14ac:dyDescent="0.25">
      <c r="B654" s="397">
        <v>0.05</v>
      </c>
    </row>
    <row r="655" spans="2:2" x14ac:dyDescent="0.25">
      <c r="B655" s="397">
        <v>0.05</v>
      </c>
    </row>
    <row r="656" spans="2:2" x14ac:dyDescent="0.25">
      <c r="B656" s="397">
        <v>0.05</v>
      </c>
    </row>
    <row r="657" spans="2:2" x14ac:dyDescent="0.25">
      <c r="B657" s="397">
        <v>0.05</v>
      </c>
    </row>
    <row r="658" spans="2:2" x14ac:dyDescent="0.25">
      <c r="B658" s="397">
        <v>0.05</v>
      </c>
    </row>
    <row r="659" spans="2:2" x14ac:dyDescent="0.25">
      <c r="B659" s="397">
        <v>0.05</v>
      </c>
    </row>
    <row r="660" spans="2:2" x14ac:dyDescent="0.25">
      <c r="B660" s="397">
        <v>0.05</v>
      </c>
    </row>
    <row r="661" spans="2:2" x14ac:dyDescent="0.25">
      <c r="B661" s="397">
        <v>0.05</v>
      </c>
    </row>
    <row r="662" spans="2:2" x14ac:dyDescent="0.25">
      <c r="B662" s="397">
        <v>0.05</v>
      </c>
    </row>
    <row r="663" spans="2:2" x14ac:dyDescent="0.25">
      <c r="B663" s="397">
        <v>0.05</v>
      </c>
    </row>
    <row r="664" spans="2:2" x14ac:dyDescent="0.25">
      <c r="B664" s="397">
        <v>0.05</v>
      </c>
    </row>
    <row r="665" spans="2:2" x14ac:dyDescent="0.25">
      <c r="B665" s="397">
        <v>0.05</v>
      </c>
    </row>
    <row r="666" spans="2:2" x14ac:dyDescent="0.25">
      <c r="B666" s="397">
        <v>0.05</v>
      </c>
    </row>
    <row r="667" spans="2:2" x14ac:dyDescent="0.25">
      <c r="B667" s="397">
        <v>0.05</v>
      </c>
    </row>
    <row r="668" spans="2:2" x14ac:dyDescent="0.25">
      <c r="B668" s="397">
        <v>0.05</v>
      </c>
    </row>
    <row r="669" spans="2:2" x14ac:dyDescent="0.25">
      <c r="B669" s="397">
        <v>0.05</v>
      </c>
    </row>
    <row r="670" spans="2:2" x14ac:dyDescent="0.25">
      <c r="B670" s="397">
        <v>0.05</v>
      </c>
    </row>
    <row r="671" spans="2:2" x14ac:dyDescent="0.25">
      <c r="B671" s="397">
        <v>0.05</v>
      </c>
    </row>
    <row r="672" spans="2:2" x14ac:dyDescent="0.25">
      <c r="B672" s="397">
        <v>0.05</v>
      </c>
    </row>
    <row r="673" spans="2:2" x14ac:dyDescent="0.25">
      <c r="B673" s="397">
        <v>0.05</v>
      </c>
    </row>
    <row r="674" spans="2:2" x14ac:dyDescent="0.25">
      <c r="B674" s="397">
        <v>0.05</v>
      </c>
    </row>
    <row r="675" spans="2:2" x14ac:dyDescent="0.25">
      <c r="B675" s="397">
        <v>0.05</v>
      </c>
    </row>
    <row r="676" spans="2:2" x14ac:dyDescent="0.25">
      <c r="B676" s="397">
        <v>0.05</v>
      </c>
    </row>
    <row r="677" spans="2:2" x14ac:dyDescent="0.25">
      <c r="B677" s="397">
        <v>0.05</v>
      </c>
    </row>
    <row r="678" spans="2:2" x14ac:dyDescent="0.25">
      <c r="B678" s="397">
        <v>0.05</v>
      </c>
    </row>
    <row r="679" spans="2:2" x14ac:dyDescent="0.25">
      <c r="B679" s="397">
        <v>0.05</v>
      </c>
    </row>
    <row r="680" spans="2:2" x14ac:dyDescent="0.25">
      <c r="B680" s="397">
        <v>0.05</v>
      </c>
    </row>
    <row r="681" spans="2:2" x14ac:dyDescent="0.25">
      <c r="B681" s="397">
        <v>0.05</v>
      </c>
    </row>
    <row r="682" spans="2:2" x14ac:dyDescent="0.25">
      <c r="B682" s="397">
        <v>0.05</v>
      </c>
    </row>
    <row r="683" spans="2:2" x14ac:dyDescent="0.25">
      <c r="B683" s="397">
        <v>0.05</v>
      </c>
    </row>
    <row r="684" spans="2:2" x14ac:dyDescent="0.25">
      <c r="B684" s="397">
        <v>0.05</v>
      </c>
    </row>
    <row r="685" spans="2:2" x14ac:dyDescent="0.25">
      <c r="B685" s="397">
        <v>0.05</v>
      </c>
    </row>
    <row r="686" spans="2:2" x14ac:dyDescent="0.25">
      <c r="B686" s="397">
        <v>0.05</v>
      </c>
    </row>
    <row r="687" spans="2:2" x14ac:dyDescent="0.25">
      <c r="B687" s="397">
        <v>0.05</v>
      </c>
    </row>
    <row r="688" spans="2:2" x14ac:dyDescent="0.25">
      <c r="B688" s="397">
        <v>0.05</v>
      </c>
    </row>
    <row r="689" spans="2:2" x14ac:dyDescent="0.25">
      <c r="B689" s="397">
        <v>0.05</v>
      </c>
    </row>
    <row r="690" spans="2:2" x14ac:dyDescent="0.25">
      <c r="B690" s="397">
        <v>0.05</v>
      </c>
    </row>
    <row r="691" spans="2:2" x14ac:dyDescent="0.25">
      <c r="B691" s="397">
        <v>0.05</v>
      </c>
    </row>
    <row r="692" spans="2:2" x14ac:dyDescent="0.25">
      <c r="B692" s="397">
        <v>0.05</v>
      </c>
    </row>
    <row r="693" spans="2:2" x14ac:dyDescent="0.25">
      <c r="B693" s="397">
        <v>0.05</v>
      </c>
    </row>
    <row r="694" spans="2:2" x14ac:dyDescent="0.25">
      <c r="B694" s="397">
        <v>0.05</v>
      </c>
    </row>
    <row r="695" spans="2:2" x14ac:dyDescent="0.25">
      <c r="B695" s="397">
        <v>0.05</v>
      </c>
    </row>
    <row r="696" spans="2:2" x14ac:dyDescent="0.25">
      <c r="B696" s="397">
        <v>0.05</v>
      </c>
    </row>
    <row r="697" spans="2:2" x14ac:dyDescent="0.25">
      <c r="B697" s="397">
        <v>0.05</v>
      </c>
    </row>
    <row r="698" spans="2:2" x14ac:dyDescent="0.25">
      <c r="B698" s="397">
        <v>0.05</v>
      </c>
    </row>
    <row r="699" spans="2:2" x14ac:dyDescent="0.25">
      <c r="B699" s="397">
        <v>0.05</v>
      </c>
    </row>
    <row r="700" spans="2:2" x14ac:dyDescent="0.25">
      <c r="B700" s="397">
        <v>0.05</v>
      </c>
    </row>
    <row r="701" spans="2:2" x14ac:dyDescent="0.25">
      <c r="B701" s="397">
        <v>0.05</v>
      </c>
    </row>
    <row r="702" spans="2:2" x14ac:dyDescent="0.25">
      <c r="B702" s="397">
        <v>0.05</v>
      </c>
    </row>
    <row r="703" spans="2:2" x14ac:dyDescent="0.25">
      <c r="B703" s="397">
        <v>0.05</v>
      </c>
    </row>
    <row r="704" spans="2:2" x14ac:dyDescent="0.25">
      <c r="B704" s="397">
        <v>0.05</v>
      </c>
    </row>
    <row r="705" spans="2:2" x14ac:dyDescent="0.25">
      <c r="B705" s="397">
        <v>0.05</v>
      </c>
    </row>
    <row r="706" spans="2:2" x14ac:dyDescent="0.25">
      <c r="B706" s="397">
        <v>0.05</v>
      </c>
    </row>
    <row r="707" spans="2:2" x14ac:dyDescent="0.25">
      <c r="B707" s="397">
        <v>0.05</v>
      </c>
    </row>
    <row r="708" spans="2:2" x14ac:dyDescent="0.25">
      <c r="B708" s="397">
        <v>0.05</v>
      </c>
    </row>
    <row r="709" spans="2:2" x14ac:dyDescent="0.25">
      <c r="B709" s="397">
        <v>0.05</v>
      </c>
    </row>
    <row r="710" spans="2:2" x14ac:dyDescent="0.25">
      <c r="B710" s="397">
        <v>0.05</v>
      </c>
    </row>
    <row r="711" spans="2:2" x14ac:dyDescent="0.25">
      <c r="B711" s="397">
        <v>0.05</v>
      </c>
    </row>
    <row r="712" spans="2:2" x14ac:dyDescent="0.25">
      <c r="B712" s="397">
        <v>0.05</v>
      </c>
    </row>
    <row r="713" spans="2:2" x14ac:dyDescent="0.25">
      <c r="B713" s="397">
        <v>0.05</v>
      </c>
    </row>
    <row r="714" spans="2:2" x14ac:dyDescent="0.25">
      <c r="B714" s="397">
        <v>0.05</v>
      </c>
    </row>
    <row r="715" spans="2:2" x14ac:dyDescent="0.25">
      <c r="B715" s="397">
        <v>0.05</v>
      </c>
    </row>
    <row r="716" spans="2:2" x14ac:dyDescent="0.25">
      <c r="B716" s="397">
        <v>0.05</v>
      </c>
    </row>
    <row r="717" spans="2:2" x14ac:dyDescent="0.25">
      <c r="B717" s="397">
        <v>0.05</v>
      </c>
    </row>
    <row r="718" spans="2:2" x14ac:dyDescent="0.25">
      <c r="B718" s="397">
        <v>0.05</v>
      </c>
    </row>
    <row r="719" spans="2:2" x14ac:dyDescent="0.25">
      <c r="B719" s="397">
        <v>0.05</v>
      </c>
    </row>
    <row r="720" spans="2:2" x14ac:dyDescent="0.25">
      <c r="B720" s="397">
        <v>0.05</v>
      </c>
    </row>
    <row r="721" spans="2:2" x14ac:dyDescent="0.25">
      <c r="B721" s="397">
        <v>0.05</v>
      </c>
    </row>
    <row r="722" spans="2:2" x14ac:dyDescent="0.25">
      <c r="B722" s="397">
        <v>0.05</v>
      </c>
    </row>
    <row r="723" spans="2:2" x14ac:dyDescent="0.25">
      <c r="B723" s="397">
        <v>0.05</v>
      </c>
    </row>
    <row r="724" spans="2:2" x14ac:dyDescent="0.25">
      <c r="B724" s="397">
        <v>0.05</v>
      </c>
    </row>
    <row r="725" spans="2:2" x14ac:dyDescent="0.25">
      <c r="B725" s="397">
        <v>0.05</v>
      </c>
    </row>
    <row r="726" spans="2:2" x14ac:dyDescent="0.25">
      <c r="B726" s="397">
        <v>0.05</v>
      </c>
    </row>
    <row r="727" spans="2:2" x14ac:dyDescent="0.25">
      <c r="B727" s="397">
        <v>0.05</v>
      </c>
    </row>
    <row r="728" spans="2:2" x14ac:dyDescent="0.25">
      <c r="B728" s="397">
        <v>0.05</v>
      </c>
    </row>
    <row r="729" spans="2:2" x14ac:dyDescent="0.25">
      <c r="B729" s="397">
        <v>0.05</v>
      </c>
    </row>
    <row r="730" spans="2:2" x14ac:dyDescent="0.25">
      <c r="B730" s="397">
        <v>0.05</v>
      </c>
    </row>
    <row r="731" spans="2:2" x14ac:dyDescent="0.25">
      <c r="B731" s="397">
        <v>0.05</v>
      </c>
    </row>
    <row r="732" spans="2:2" x14ac:dyDescent="0.25">
      <c r="B732" s="397">
        <v>0.05</v>
      </c>
    </row>
    <row r="733" spans="2:2" x14ac:dyDescent="0.25">
      <c r="B733" s="397">
        <v>0.05</v>
      </c>
    </row>
    <row r="734" spans="2:2" x14ac:dyDescent="0.25">
      <c r="B734" s="397">
        <v>0.05</v>
      </c>
    </row>
    <row r="735" spans="2:2" x14ac:dyDescent="0.25">
      <c r="B735" s="397">
        <v>0.05</v>
      </c>
    </row>
    <row r="736" spans="2:2" x14ac:dyDescent="0.25">
      <c r="B736" s="397">
        <v>0.05</v>
      </c>
    </row>
    <row r="737" spans="2:2" x14ac:dyDescent="0.25">
      <c r="B737" s="397">
        <v>0.05</v>
      </c>
    </row>
    <row r="738" spans="2:2" x14ac:dyDescent="0.25">
      <c r="B738" s="397">
        <v>0.05</v>
      </c>
    </row>
    <row r="739" spans="2:2" x14ac:dyDescent="0.25">
      <c r="B739" s="397">
        <v>0.05</v>
      </c>
    </row>
    <row r="740" spans="2:2" x14ac:dyDescent="0.25">
      <c r="B740" s="397">
        <v>0.05</v>
      </c>
    </row>
    <row r="741" spans="2:2" x14ac:dyDescent="0.25">
      <c r="B741" s="397">
        <v>0.05</v>
      </c>
    </row>
    <row r="742" spans="2:2" x14ac:dyDescent="0.25">
      <c r="B742" s="397">
        <v>0.05</v>
      </c>
    </row>
    <row r="743" spans="2:2" x14ac:dyDescent="0.25">
      <c r="B743" s="397">
        <v>0.05</v>
      </c>
    </row>
    <row r="744" spans="2:2" x14ac:dyDescent="0.25">
      <c r="B744" s="397">
        <v>0.05</v>
      </c>
    </row>
    <row r="745" spans="2:2" x14ac:dyDescent="0.25">
      <c r="B745" s="397">
        <v>0.05</v>
      </c>
    </row>
    <row r="746" spans="2:2" x14ac:dyDescent="0.25">
      <c r="B746" s="397">
        <v>0.05</v>
      </c>
    </row>
    <row r="747" spans="2:2" x14ac:dyDescent="0.25">
      <c r="B747" s="397">
        <v>0.05</v>
      </c>
    </row>
    <row r="748" spans="2:2" x14ac:dyDescent="0.25">
      <c r="B748" s="397">
        <v>0.05</v>
      </c>
    </row>
    <row r="749" spans="2:2" x14ac:dyDescent="0.25">
      <c r="B749" s="397">
        <v>0.05</v>
      </c>
    </row>
    <row r="750" spans="2:2" x14ac:dyDescent="0.25">
      <c r="B750" s="397">
        <v>0.05</v>
      </c>
    </row>
    <row r="751" spans="2:2" x14ac:dyDescent="0.25">
      <c r="B751" s="397">
        <v>0.05</v>
      </c>
    </row>
    <row r="752" spans="2:2" x14ac:dyDescent="0.25">
      <c r="B752" s="397">
        <v>0.05</v>
      </c>
    </row>
    <row r="753" spans="2:2" x14ac:dyDescent="0.25">
      <c r="B753" s="397">
        <v>0.05</v>
      </c>
    </row>
    <row r="754" spans="2:2" x14ac:dyDescent="0.25">
      <c r="B754" s="397">
        <v>0.05</v>
      </c>
    </row>
    <row r="755" spans="2:2" x14ac:dyDescent="0.25">
      <c r="B755" s="397">
        <v>0.05</v>
      </c>
    </row>
    <row r="756" spans="2:2" x14ac:dyDescent="0.25">
      <c r="B756" s="397">
        <v>0.05</v>
      </c>
    </row>
    <row r="757" spans="2:2" x14ac:dyDescent="0.25">
      <c r="B757" s="397">
        <v>0.05</v>
      </c>
    </row>
    <row r="758" spans="2:2" x14ac:dyDescent="0.25">
      <c r="B758" s="397">
        <v>0.05</v>
      </c>
    </row>
    <row r="759" spans="2:2" x14ac:dyDescent="0.25">
      <c r="B759" s="397">
        <v>0.05</v>
      </c>
    </row>
    <row r="760" spans="2:2" x14ac:dyDescent="0.25">
      <c r="B760" s="397">
        <v>0.05</v>
      </c>
    </row>
    <row r="761" spans="2:2" x14ac:dyDescent="0.25">
      <c r="B761" s="397">
        <v>0.05</v>
      </c>
    </row>
    <row r="762" spans="2:2" x14ac:dyDescent="0.25">
      <c r="B762" s="397">
        <v>0.05</v>
      </c>
    </row>
    <row r="763" spans="2:2" x14ac:dyDescent="0.25">
      <c r="B763" s="397">
        <v>0.05</v>
      </c>
    </row>
    <row r="764" spans="2:2" x14ac:dyDescent="0.25">
      <c r="B764" s="397">
        <v>0.05</v>
      </c>
    </row>
    <row r="765" spans="2:2" x14ac:dyDescent="0.25">
      <c r="B765" s="397">
        <v>0.05</v>
      </c>
    </row>
    <row r="766" spans="2:2" x14ac:dyDescent="0.25">
      <c r="B766" s="397">
        <v>0.05</v>
      </c>
    </row>
    <row r="767" spans="2:2" x14ac:dyDescent="0.25">
      <c r="B767" s="397">
        <v>0.05</v>
      </c>
    </row>
    <row r="768" spans="2:2" x14ac:dyDescent="0.25">
      <c r="B768" s="397">
        <v>0.05</v>
      </c>
    </row>
    <row r="769" spans="2:2" x14ac:dyDescent="0.25">
      <c r="B769" s="397">
        <v>0.05</v>
      </c>
    </row>
    <row r="770" spans="2:2" x14ac:dyDescent="0.25">
      <c r="B770" s="397">
        <v>0.05</v>
      </c>
    </row>
    <row r="771" spans="2:2" x14ac:dyDescent="0.25">
      <c r="B771" s="397">
        <v>0.05</v>
      </c>
    </row>
    <row r="772" spans="2:2" x14ac:dyDescent="0.25">
      <c r="B772" s="397">
        <v>0.05</v>
      </c>
    </row>
    <row r="773" spans="2:2" x14ac:dyDescent="0.25">
      <c r="B773" s="397">
        <v>0.05</v>
      </c>
    </row>
    <row r="774" spans="2:2" x14ac:dyDescent="0.25">
      <c r="B774" s="397">
        <v>0.05</v>
      </c>
    </row>
    <row r="775" spans="2:2" x14ac:dyDescent="0.25">
      <c r="B775" s="397">
        <v>0.05</v>
      </c>
    </row>
    <row r="776" spans="2:2" x14ac:dyDescent="0.25">
      <c r="B776" s="397">
        <v>0.05</v>
      </c>
    </row>
    <row r="777" spans="2:2" x14ac:dyDescent="0.25">
      <c r="B777" s="397">
        <v>0.05</v>
      </c>
    </row>
    <row r="778" spans="2:2" x14ac:dyDescent="0.25">
      <c r="B778" s="397">
        <v>0.05</v>
      </c>
    </row>
    <row r="779" spans="2:2" x14ac:dyDescent="0.25">
      <c r="B779" s="397">
        <v>0.05</v>
      </c>
    </row>
    <row r="780" spans="2:2" x14ac:dyDescent="0.25">
      <c r="B780" s="397">
        <v>0.05</v>
      </c>
    </row>
    <row r="781" spans="2:2" x14ac:dyDescent="0.25">
      <c r="B781" s="397">
        <v>0.05</v>
      </c>
    </row>
    <row r="782" spans="2:2" x14ac:dyDescent="0.25">
      <c r="B782" s="397">
        <v>0.05</v>
      </c>
    </row>
    <row r="783" spans="2:2" x14ac:dyDescent="0.25">
      <c r="B783" s="397">
        <v>0.05</v>
      </c>
    </row>
    <row r="784" spans="2:2" x14ac:dyDescent="0.25">
      <c r="B784" s="397">
        <v>0.05</v>
      </c>
    </row>
    <row r="785" spans="2:2" x14ac:dyDescent="0.25">
      <c r="B785" s="397">
        <v>0.05</v>
      </c>
    </row>
    <row r="786" spans="2:2" x14ac:dyDescent="0.25">
      <c r="B786" s="397">
        <v>0.05</v>
      </c>
    </row>
    <row r="787" spans="2:2" x14ac:dyDescent="0.25">
      <c r="B787" s="397">
        <v>0.05</v>
      </c>
    </row>
    <row r="788" spans="2:2" x14ac:dyDescent="0.25">
      <c r="B788" s="397">
        <v>0.05</v>
      </c>
    </row>
    <row r="789" spans="2:2" x14ac:dyDescent="0.25">
      <c r="B789" s="397">
        <v>0.05</v>
      </c>
    </row>
    <row r="790" spans="2:2" x14ac:dyDescent="0.25">
      <c r="B790" s="397">
        <v>0.05</v>
      </c>
    </row>
    <row r="791" spans="2:2" x14ac:dyDescent="0.25">
      <c r="B791" s="397">
        <v>0.05</v>
      </c>
    </row>
    <row r="792" spans="2:2" x14ac:dyDescent="0.25">
      <c r="B792" s="397">
        <v>0.05</v>
      </c>
    </row>
    <row r="793" spans="2:2" x14ac:dyDescent="0.25">
      <c r="B793" s="397">
        <v>0.05</v>
      </c>
    </row>
    <row r="794" spans="2:2" x14ac:dyDescent="0.25">
      <c r="B794" s="397">
        <v>0.05</v>
      </c>
    </row>
    <row r="795" spans="2:2" x14ac:dyDescent="0.25">
      <c r="B795" s="397">
        <v>0.05</v>
      </c>
    </row>
    <row r="796" spans="2:2" x14ac:dyDescent="0.25">
      <c r="B796" s="397">
        <v>0.05</v>
      </c>
    </row>
    <row r="797" spans="2:2" x14ac:dyDescent="0.25">
      <c r="B797" s="397">
        <v>0.05</v>
      </c>
    </row>
    <row r="798" spans="2:2" x14ac:dyDescent="0.25">
      <c r="B798" s="397">
        <v>0.05</v>
      </c>
    </row>
    <row r="799" spans="2:2" x14ac:dyDescent="0.25">
      <c r="B799" s="397">
        <v>0.05</v>
      </c>
    </row>
    <row r="800" spans="2:2" x14ac:dyDescent="0.25">
      <c r="B800" s="397">
        <v>0.05</v>
      </c>
    </row>
    <row r="801" spans="2:2" x14ac:dyDescent="0.25">
      <c r="B801" s="397">
        <v>0.05</v>
      </c>
    </row>
    <row r="802" spans="2:2" x14ac:dyDescent="0.25">
      <c r="B802" s="397">
        <v>0.05</v>
      </c>
    </row>
    <row r="803" spans="2:2" x14ac:dyDescent="0.25">
      <c r="B803" s="397">
        <v>0.05</v>
      </c>
    </row>
    <row r="804" spans="2:2" x14ac:dyDescent="0.25">
      <c r="B804" s="397">
        <v>0.05</v>
      </c>
    </row>
    <row r="805" spans="2:2" x14ac:dyDescent="0.25">
      <c r="B805" s="397">
        <v>0.05</v>
      </c>
    </row>
    <row r="806" spans="2:2" x14ac:dyDescent="0.25">
      <c r="B806" s="397">
        <v>0.05</v>
      </c>
    </row>
    <row r="807" spans="2:2" x14ac:dyDescent="0.25">
      <c r="B807" s="397">
        <v>0.05</v>
      </c>
    </row>
    <row r="808" spans="2:2" x14ac:dyDescent="0.25">
      <c r="B808" s="397">
        <v>0.05</v>
      </c>
    </row>
    <row r="809" spans="2:2" x14ac:dyDescent="0.25">
      <c r="B809" s="397">
        <v>0.05</v>
      </c>
    </row>
    <row r="810" spans="2:2" x14ac:dyDescent="0.25">
      <c r="B810" s="397">
        <v>0.05</v>
      </c>
    </row>
    <row r="811" spans="2:2" x14ac:dyDescent="0.25">
      <c r="B811" s="397">
        <v>0.05</v>
      </c>
    </row>
    <row r="812" spans="2:2" x14ac:dyDescent="0.25">
      <c r="B812" s="397">
        <v>0.05</v>
      </c>
    </row>
    <row r="813" spans="2:2" x14ac:dyDescent="0.25">
      <c r="B813" s="397">
        <v>0.05</v>
      </c>
    </row>
    <row r="814" spans="2:2" x14ac:dyDescent="0.25">
      <c r="B814" s="397">
        <v>0.05</v>
      </c>
    </row>
    <row r="815" spans="2:2" x14ac:dyDescent="0.25">
      <c r="B815" s="397">
        <v>0.05</v>
      </c>
    </row>
    <row r="816" spans="2:2" x14ac:dyDescent="0.25">
      <c r="B816" s="397">
        <v>0.05</v>
      </c>
    </row>
    <row r="817" spans="2:2" x14ac:dyDescent="0.25">
      <c r="B817" s="397">
        <v>0.05</v>
      </c>
    </row>
    <row r="818" spans="2:2" x14ac:dyDescent="0.25">
      <c r="B818" s="397">
        <v>0.05</v>
      </c>
    </row>
    <row r="819" spans="2:2" x14ac:dyDescent="0.25">
      <c r="B819" s="397">
        <v>0.05</v>
      </c>
    </row>
    <row r="820" spans="2:2" x14ac:dyDescent="0.25">
      <c r="B820" s="397">
        <v>0.05</v>
      </c>
    </row>
    <row r="821" spans="2:2" x14ac:dyDescent="0.25">
      <c r="B821" s="397">
        <v>0.05</v>
      </c>
    </row>
    <row r="822" spans="2:2" x14ac:dyDescent="0.25">
      <c r="B822" s="397">
        <v>0.05</v>
      </c>
    </row>
    <row r="823" spans="2:2" x14ac:dyDescent="0.25">
      <c r="B823" s="397">
        <v>0.05</v>
      </c>
    </row>
    <row r="824" spans="2:2" x14ac:dyDescent="0.25">
      <c r="B824" s="397">
        <v>0.05</v>
      </c>
    </row>
    <row r="825" spans="2:2" x14ac:dyDescent="0.25">
      <c r="B825" s="397">
        <v>0.05</v>
      </c>
    </row>
    <row r="826" spans="2:2" x14ac:dyDescent="0.25">
      <c r="B826" s="397">
        <v>0.05</v>
      </c>
    </row>
    <row r="827" spans="2:2" x14ac:dyDescent="0.25">
      <c r="B827" s="397">
        <v>0.05</v>
      </c>
    </row>
    <row r="828" spans="2:2" x14ac:dyDescent="0.25">
      <c r="B828" s="397">
        <v>0.05</v>
      </c>
    </row>
    <row r="829" spans="2:2" x14ac:dyDescent="0.25">
      <c r="B829" s="397">
        <v>0.05</v>
      </c>
    </row>
    <row r="830" spans="2:2" x14ac:dyDescent="0.25">
      <c r="B830" s="397">
        <v>0.05</v>
      </c>
    </row>
    <row r="831" spans="2:2" x14ac:dyDescent="0.25">
      <c r="B831" s="397">
        <v>0.05</v>
      </c>
    </row>
    <row r="832" spans="2:2" x14ac:dyDescent="0.25">
      <c r="B832" s="397">
        <v>0.05</v>
      </c>
    </row>
    <row r="833" spans="2:2" x14ac:dyDescent="0.25">
      <c r="B833" s="397">
        <v>0.05</v>
      </c>
    </row>
    <row r="834" spans="2:2" x14ac:dyDescent="0.25">
      <c r="B834" s="397">
        <v>0.05</v>
      </c>
    </row>
    <row r="835" spans="2:2" x14ac:dyDescent="0.25">
      <c r="B835" s="397">
        <v>0.05</v>
      </c>
    </row>
    <row r="836" spans="2:2" x14ac:dyDescent="0.25">
      <c r="B836" s="397">
        <v>0.05</v>
      </c>
    </row>
    <row r="837" spans="2:2" x14ac:dyDescent="0.25">
      <c r="B837" s="397">
        <v>0.05</v>
      </c>
    </row>
    <row r="838" spans="2:2" x14ac:dyDescent="0.25">
      <c r="B838" s="397">
        <v>0.05</v>
      </c>
    </row>
    <row r="839" spans="2:2" x14ac:dyDescent="0.25">
      <c r="B839" s="397">
        <v>0.05</v>
      </c>
    </row>
    <row r="840" spans="2:2" x14ac:dyDescent="0.25">
      <c r="B840" s="397">
        <v>0.05</v>
      </c>
    </row>
    <row r="841" spans="2:2" x14ac:dyDescent="0.25">
      <c r="B841" s="397">
        <v>0.05</v>
      </c>
    </row>
    <row r="842" spans="2:2" x14ac:dyDescent="0.25">
      <c r="B842" s="397">
        <v>0.05</v>
      </c>
    </row>
    <row r="843" spans="2:2" x14ac:dyDescent="0.25">
      <c r="B843" s="397">
        <v>0.05</v>
      </c>
    </row>
    <row r="844" spans="2:2" x14ac:dyDescent="0.25">
      <c r="B844" s="397">
        <v>0.05</v>
      </c>
    </row>
    <row r="845" spans="2:2" x14ac:dyDescent="0.25">
      <c r="B845" s="397">
        <v>0.05</v>
      </c>
    </row>
    <row r="846" spans="2:2" x14ac:dyDescent="0.25">
      <c r="B846" s="397">
        <v>0.05</v>
      </c>
    </row>
    <row r="847" spans="2:2" x14ac:dyDescent="0.25">
      <c r="B847" s="397">
        <v>0.05</v>
      </c>
    </row>
    <row r="848" spans="2:2" x14ac:dyDescent="0.25">
      <c r="B848" s="397">
        <v>0.05</v>
      </c>
    </row>
    <row r="849" spans="2:2" x14ac:dyDescent="0.25">
      <c r="B849" s="397">
        <v>0.05</v>
      </c>
    </row>
    <row r="850" spans="2:2" x14ac:dyDescent="0.25">
      <c r="B850" s="397">
        <v>0.05</v>
      </c>
    </row>
    <row r="851" spans="2:2" x14ac:dyDescent="0.25">
      <c r="B851" s="397">
        <v>0.05</v>
      </c>
    </row>
    <row r="852" spans="2:2" x14ac:dyDescent="0.25">
      <c r="B852" s="397">
        <v>0.05</v>
      </c>
    </row>
    <row r="853" spans="2:2" x14ac:dyDescent="0.25">
      <c r="B853" s="397">
        <v>0.05</v>
      </c>
    </row>
    <row r="854" spans="2:2" x14ac:dyDescent="0.25">
      <c r="B854" s="397">
        <v>0.05</v>
      </c>
    </row>
    <row r="855" spans="2:2" x14ac:dyDescent="0.25">
      <c r="B855" s="397">
        <v>0.05</v>
      </c>
    </row>
    <row r="856" spans="2:2" x14ac:dyDescent="0.25">
      <c r="B856" s="397">
        <v>0.05</v>
      </c>
    </row>
    <row r="857" spans="2:2" x14ac:dyDescent="0.25">
      <c r="B857" s="397">
        <v>0.05</v>
      </c>
    </row>
    <row r="858" spans="2:2" x14ac:dyDescent="0.25">
      <c r="B858" s="397">
        <v>0.05</v>
      </c>
    </row>
    <row r="859" spans="2:2" x14ac:dyDescent="0.25">
      <c r="B859" s="397">
        <v>0.05</v>
      </c>
    </row>
    <row r="860" spans="2:2" x14ac:dyDescent="0.25">
      <c r="B860" s="397">
        <v>0.05</v>
      </c>
    </row>
    <row r="861" spans="2:2" x14ac:dyDescent="0.25">
      <c r="B861" s="397">
        <v>0.05</v>
      </c>
    </row>
    <row r="862" spans="2:2" x14ac:dyDescent="0.25">
      <c r="B862" s="397">
        <v>0.05</v>
      </c>
    </row>
    <row r="863" spans="2:2" x14ac:dyDescent="0.25">
      <c r="B863" s="397">
        <v>0.05</v>
      </c>
    </row>
    <row r="864" spans="2:2" x14ac:dyDescent="0.25">
      <c r="B864" s="397">
        <v>0.05</v>
      </c>
    </row>
    <row r="865" spans="2:2" x14ac:dyDescent="0.25">
      <c r="B865" s="397">
        <v>0.05</v>
      </c>
    </row>
    <row r="866" spans="2:2" x14ac:dyDescent="0.25">
      <c r="B866" s="397">
        <v>0.05</v>
      </c>
    </row>
    <row r="867" spans="2:2" x14ac:dyDescent="0.25">
      <c r="B867" s="397">
        <v>0.05</v>
      </c>
    </row>
    <row r="868" spans="2:2" x14ac:dyDescent="0.25">
      <c r="B868" s="397">
        <v>0.05</v>
      </c>
    </row>
    <row r="869" spans="2:2" x14ac:dyDescent="0.25">
      <c r="B869" s="397">
        <v>0.05</v>
      </c>
    </row>
    <row r="870" spans="2:2" x14ac:dyDescent="0.25">
      <c r="B870" s="397">
        <v>0.05</v>
      </c>
    </row>
    <row r="871" spans="2:2" x14ac:dyDescent="0.25">
      <c r="B871" s="397">
        <v>0.05</v>
      </c>
    </row>
    <row r="872" spans="2:2" x14ac:dyDescent="0.25">
      <c r="B872" s="397">
        <v>0.05</v>
      </c>
    </row>
    <row r="873" spans="2:2" x14ac:dyDescent="0.25">
      <c r="B873" s="397">
        <v>0.05</v>
      </c>
    </row>
    <row r="874" spans="2:2" x14ac:dyDescent="0.25">
      <c r="B874" s="397">
        <v>0.05</v>
      </c>
    </row>
    <row r="875" spans="2:2" x14ac:dyDescent="0.25">
      <c r="B875" s="397">
        <v>0.05</v>
      </c>
    </row>
    <row r="876" spans="2:2" x14ac:dyDescent="0.25">
      <c r="B876" s="397">
        <v>0.05</v>
      </c>
    </row>
    <row r="877" spans="2:2" x14ac:dyDescent="0.25">
      <c r="B877" s="397">
        <v>0.05</v>
      </c>
    </row>
    <row r="878" spans="2:2" x14ac:dyDescent="0.25">
      <c r="B878" s="397">
        <v>0.05</v>
      </c>
    </row>
    <row r="879" spans="2:2" x14ac:dyDescent="0.25">
      <c r="B879" s="397">
        <v>0.05</v>
      </c>
    </row>
    <row r="880" spans="2:2" x14ac:dyDescent="0.25">
      <c r="B880" s="397">
        <v>0.05</v>
      </c>
    </row>
    <row r="881" spans="2:2" x14ac:dyDescent="0.25">
      <c r="B881" s="397">
        <v>0.05</v>
      </c>
    </row>
    <row r="882" spans="2:2" x14ac:dyDescent="0.25">
      <c r="B882" s="397">
        <v>0.05</v>
      </c>
    </row>
    <row r="883" spans="2:2" x14ac:dyDescent="0.25">
      <c r="B883" s="397">
        <v>0.05</v>
      </c>
    </row>
    <row r="884" spans="2:2" x14ac:dyDescent="0.25">
      <c r="B884" s="397">
        <v>0.05</v>
      </c>
    </row>
    <row r="885" spans="2:2" x14ac:dyDescent="0.25">
      <c r="B885" s="397">
        <v>0.05</v>
      </c>
    </row>
    <row r="886" spans="2:2" x14ac:dyDescent="0.25">
      <c r="B886" s="397">
        <v>0.05</v>
      </c>
    </row>
    <row r="887" spans="2:2" x14ac:dyDescent="0.25">
      <c r="B887" s="397">
        <v>0.05</v>
      </c>
    </row>
    <row r="888" spans="2:2" x14ac:dyDescent="0.25">
      <c r="B888" s="397">
        <v>0.05</v>
      </c>
    </row>
    <row r="889" spans="2:2" x14ac:dyDescent="0.25">
      <c r="B889" s="397">
        <v>0.05</v>
      </c>
    </row>
    <row r="890" spans="2:2" x14ac:dyDescent="0.25">
      <c r="B890" s="397">
        <v>0.05</v>
      </c>
    </row>
    <row r="891" spans="2:2" x14ac:dyDescent="0.25">
      <c r="B891" s="397">
        <v>0.05</v>
      </c>
    </row>
    <row r="892" spans="2:2" x14ac:dyDescent="0.25">
      <c r="B892" s="397">
        <v>0.05</v>
      </c>
    </row>
    <row r="893" spans="2:2" x14ac:dyDescent="0.25">
      <c r="B893" s="397">
        <v>0.05</v>
      </c>
    </row>
    <row r="894" spans="2:2" x14ac:dyDescent="0.25">
      <c r="B894" s="397">
        <v>0.05</v>
      </c>
    </row>
    <row r="895" spans="2:2" x14ac:dyDescent="0.25">
      <c r="B895" s="397">
        <v>0.05</v>
      </c>
    </row>
    <row r="896" spans="2:2" x14ac:dyDescent="0.25">
      <c r="B896" s="397">
        <v>0.05</v>
      </c>
    </row>
    <row r="897" spans="2:2" x14ac:dyDescent="0.25">
      <c r="B897" s="397">
        <v>0.05</v>
      </c>
    </row>
    <row r="898" spans="2:2" x14ac:dyDescent="0.25">
      <c r="B898" s="397">
        <v>0.05</v>
      </c>
    </row>
    <row r="899" spans="2:2" x14ac:dyDescent="0.25">
      <c r="B899" s="397">
        <v>0.05</v>
      </c>
    </row>
    <row r="900" spans="2:2" x14ac:dyDescent="0.25">
      <c r="B900" s="397">
        <v>0.05</v>
      </c>
    </row>
    <row r="901" spans="2:2" x14ac:dyDescent="0.25">
      <c r="B901" s="397">
        <v>0.05</v>
      </c>
    </row>
    <row r="902" spans="2:2" x14ac:dyDescent="0.25">
      <c r="B902" s="397">
        <v>0.05</v>
      </c>
    </row>
    <row r="903" spans="2:2" x14ac:dyDescent="0.25">
      <c r="B903" s="397">
        <v>0.05</v>
      </c>
    </row>
    <row r="904" spans="2:2" x14ac:dyDescent="0.25">
      <c r="B904" s="397">
        <v>0.05</v>
      </c>
    </row>
    <row r="905" spans="2:2" x14ac:dyDescent="0.25">
      <c r="B905" s="397">
        <v>0.05</v>
      </c>
    </row>
    <row r="906" spans="2:2" x14ac:dyDescent="0.25">
      <c r="B906" s="397">
        <v>0.05</v>
      </c>
    </row>
    <row r="907" spans="2:2" x14ac:dyDescent="0.25">
      <c r="B907" s="397">
        <v>0.05</v>
      </c>
    </row>
    <row r="908" spans="2:2" x14ac:dyDescent="0.25">
      <c r="B908" s="397">
        <v>0.05</v>
      </c>
    </row>
    <row r="909" spans="2:2" x14ac:dyDescent="0.25">
      <c r="B909" s="397">
        <v>0.05</v>
      </c>
    </row>
    <row r="910" spans="2:2" x14ac:dyDescent="0.25">
      <c r="B910" s="397">
        <v>0.05</v>
      </c>
    </row>
    <row r="911" spans="2:2" x14ac:dyDescent="0.25">
      <c r="B911" s="397">
        <v>0.05</v>
      </c>
    </row>
    <row r="912" spans="2:2" x14ac:dyDescent="0.25">
      <c r="B912" s="397">
        <v>0.05</v>
      </c>
    </row>
    <row r="913" spans="2:2" x14ac:dyDescent="0.25">
      <c r="B913" s="397">
        <v>0.05</v>
      </c>
    </row>
    <row r="914" spans="2:2" x14ac:dyDescent="0.25">
      <c r="B914" s="397">
        <v>0.05</v>
      </c>
    </row>
    <row r="915" spans="2:2" x14ac:dyDescent="0.25">
      <c r="B915" s="397">
        <v>0.05</v>
      </c>
    </row>
    <row r="916" spans="2:2" x14ac:dyDescent="0.25">
      <c r="B916" s="397">
        <v>0.05</v>
      </c>
    </row>
    <row r="917" spans="2:2" x14ac:dyDescent="0.25">
      <c r="B917" s="397">
        <v>0.05</v>
      </c>
    </row>
    <row r="918" spans="2:2" x14ac:dyDescent="0.25">
      <c r="B918" s="397">
        <v>0.05</v>
      </c>
    </row>
    <row r="919" spans="2:2" x14ac:dyDescent="0.25">
      <c r="B919" s="397">
        <v>0.05</v>
      </c>
    </row>
    <row r="920" spans="2:2" x14ac:dyDescent="0.25">
      <c r="B920" s="397">
        <v>0.05</v>
      </c>
    </row>
    <row r="921" spans="2:2" x14ac:dyDescent="0.25">
      <c r="B921" s="397">
        <v>0.05</v>
      </c>
    </row>
    <row r="922" spans="2:2" x14ac:dyDescent="0.25">
      <c r="B922" s="397">
        <v>0.05</v>
      </c>
    </row>
    <row r="923" spans="2:2" x14ac:dyDescent="0.25">
      <c r="B923" s="397">
        <v>0.05</v>
      </c>
    </row>
    <row r="924" spans="2:2" x14ac:dyDescent="0.25">
      <c r="B924" s="397">
        <v>0.05</v>
      </c>
    </row>
    <row r="925" spans="2:2" x14ac:dyDescent="0.25">
      <c r="B925" s="397">
        <v>0.05</v>
      </c>
    </row>
    <row r="926" spans="2:2" x14ac:dyDescent="0.25">
      <c r="B926" s="397">
        <v>0.05</v>
      </c>
    </row>
    <row r="927" spans="2:2" x14ac:dyDescent="0.25">
      <c r="B927" s="397">
        <v>0.05</v>
      </c>
    </row>
    <row r="928" spans="2:2" x14ac:dyDescent="0.25">
      <c r="B928" s="397">
        <v>0.05</v>
      </c>
    </row>
    <row r="929" spans="2:2" x14ac:dyDescent="0.25">
      <c r="B929" s="397">
        <v>0.05</v>
      </c>
    </row>
    <row r="930" spans="2:2" x14ac:dyDescent="0.25">
      <c r="B930" s="397">
        <v>0.05</v>
      </c>
    </row>
    <row r="931" spans="2:2" x14ac:dyDescent="0.25">
      <c r="B931" s="397">
        <v>0.05</v>
      </c>
    </row>
    <row r="932" spans="2:2" x14ac:dyDescent="0.25">
      <c r="B932" s="397">
        <v>0.05</v>
      </c>
    </row>
    <row r="933" spans="2:2" x14ac:dyDescent="0.25">
      <c r="B933" s="397">
        <v>0.05</v>
      </c>
    </row>
    <row r="934" spans="2:2" x14ac:dyDescent="0.25">
      <c r="B934" s="397">
        <v>0.05</v>
      </c>
    </row>
    <row r="935" spans="2:2" x14ac:dyDescent="0.25">
      <c r="B935" s="397">
        <v>0.05</v>
      </c>
    </row>
    <row r="936" spans="2:2" x14ac:dyDescent="0.25">
      <c r="B936" s="397">
        <v>0.05</v>
      </c>
    </row>
    <row r="937" spans="2:2" x14ac:dyDescent="0.25">
      <c r="B937" s="397">
        <v>0.05</v>
      </c>
    </row>
    <row r="938" spans="2:2" x14ac:dyDescent="0.25">
      <c r="B938" s="397">
        <v>0.05</v>
      </c>
    </row>
    <row r="939" spans="2:2" x14ac:dyDescent="0.25">
      <c r="B939" s="397">
        <v>0.05</v>
      </c>
    </row>
    <row r="940" spans="2:2" x14ac:dyDescent="0.25">
      <c r="B940" s="397">
        <v>0.05</v>
      </c>
    </row>
    <row r="941" spans="2:2" x14ac:dyDescent="0.25">
      <c r="B941" s="397">
        <v>0.05</v>
      </c>
    </row>
    <row r="942" spans="2:2" x14ac:dyDescent="0.25">
      <c r="B942" s="397">
        <v>0.05</v>
      </c>
    </row>
    <row r="943" spans="2:2" x14ac:dyDescent="0.25">
      <c r="B943" s="397">
        <v>0.05</v>
      </c>
    </row>
    <row r="944" spans="2:2" x14ac:dyDescent="0.25">
      <c r="B944" s="397">
        <v>0.05</v>
      </c>
    </row>
    <row r="945" spans="2:2" x14ac:dyDescent="0.25">
      <c r="B945" s="397">
        <v>0.05</v>
      </c>
    </row>
    <row r="946" spans="2:2" x14ac:dyDescent="0.25">
      <c r="B946" s="397">
        <v>0.05</v>
      </c>
    </row>
    <row r="947" spans="2:2" x14ac:dyDescent="0.25">
      <c r="B947" s="397">
        <v>0.05</v>
      </c>
    </row>
    <row r="948" spans="2:2" x14ac:dyDescent="0.25">
      <c r="B948" s="397">
        <v>0.05</v>
      </c>
    </row>
    <row r="949" spans="2:2" x14ac:dyDescent="0.25">
      <c r="B949" s="397">
        <v>0.05</v>
      </c>
    </row>
    <row r="950" spans="2:2" x14ac:dyDescent="0.25">
      <c r="B950" s="397">
        <v>0.05</v>
      </c>
    </row>
    <row r="951" spans="2:2" x14ac:dyDescent="0.25">
      <c r="B951" s="397">
        <v>0.05</v>
      </c>
    </row>
    <row r="952" spans="2:2" x14ac:dyDescent="0.25">
      <c r="B952" s="397">
        <v>0.05</v>
      </c>
    </row>
    <row r="953" spans="2:2" x14ac:dyDescent="0.25">
      <c r="B953" s="397">
        <v>0.05</v>
      </c>
    </row>
    <row r="954" spans="2:2" x14ac:dyDescent="0.25">
      <c r="B954" s="397">
        <v>0.05</v>
      </c>
    </row>
    <row r="955" spans="2:2" x14ac:dyDescent="0.25">
      <c r="B955" s="397">
        <v>0.05</v>
      </c>
    </row>
    <row r="956" spans="2:2" x14ac:dyDescent="0.25">
      <c r="B956" s="397">
        <v>0.05</v>
      </c>
    </row>
    <row r="957" spans="2:2" x14ac:dyDescent="0.25">
      <c r="B957" s="397">
        <v>0.05</v>
      </c>
    </row>
    <row r="958" spans="2:2" x14ac:dyDescent="0.25">
      <c r="B958" s="397">
        <v>0.05</v>
      </c>
    </row>
    <row r="959" spans="2:2" x14ac:dyDescent="0.25">
      <c r="B959" s="397">
        <v>0.05</v>
      </c>
    </row>
    <row r="960" spans="2:2" x14ac:dyDescent="0.25">
      <c r="B960" s="397">
        <v>0.05</v>
      </c>
    </row>
    <row r="961" spans="2:2" x14ac:dyDescent="0.25">
      <c r="B961" s="397">
        <v>0.05</v>
      </c>
    </row>
    <row r="962" spans="2:2" x14ac:dyDescent="0.25">
      <c r="B962" s="397">
        <v>0.05</v>
      </c>
    </row>
    <row r="963" spans="2:2" x14ac:dyDescent="0.25">
      <c r="B963" s="397">
        <v>0.05</v>
      </c>
    </row>
    <row r="964" spans="2:2" x14ac:dyDescent="0.25">
      <c r="B964" s="397">
        <v>0.05</v>
      </c>
    </row>
    <row r="965" spans="2:2" x14ac:dyDescent="0.25">
      <c r="B965" s="397">
        <v>0.05</v>
      </c>
    </row>
    <row r="966" spans="2:2" x14ac:dyDescent="0.25">
      <c r="B966" s="397">
        <v>0.05</v>
      </c>
    </row>
    <row r="967" spans="2:2" x14ac:dyDescent="0.25">
      <c r="B967" s="397">
        <v>0.05</v>
      </c>
    </row>
    <row r="968" spans="2:2" x14ac:dyDescent="0.25">
      <c r="B968" s="397">
        <v>0.05</v>
      </c>
    </row>
    <row r="969" spans="2:2" x14ac:dyDescent="0.25">
      <c r="B969" s="397">
        <v>0.05</v>
      </c>
    </row>
    <row r="970" spans="2:2" x14ac:dyDescent="0.25">
      <c r="B970" s="397">
        <v>0.05</v>
      </c>
    </row>
    <row r="971" spans="2:2" x14ac:dyDescent="0.25">
      <c r="B971" s="397">
        <v>0.05</v>
      </c>
    </row>
    <row r="972" spans="2:2" x14ac:dyDescent="0.25">
      <c r="B972" s="397">
        <v>0.05</v>
      </c>
    </row>
    <row r="973" spans="2:2" x14ac:dyDescent="0.25">
      <c r="B973" s="397">
        <v>0.05</v>
      </c>
    </row>
    <row r="974" spans="2:2" x14ac:dyDescent="0.25">
      <c r="B974" s="397">
        <v>0.05</v>
      </c>
    </row>
    <row r="975" spans="2:2" x14ac:dyDescent="0.25">
      <c r="B975" s="397">
        <v>0.05</v>
      </c>
    </row>
    <row r="976" spans="2:2" x14ac:dyDescent="0.25">
      <c r="B976" s="397">
        <v>0.05</v>
      </c>
    </row>
    <row r="977" spans="2:2" x14ac:dyDescent="0.25">
      <c r="B977" s="397">
        <v>0.05</v>
      </c>
    </row>
    <row r="978" spans="2:2" x14ac:dyDescent="0.25">
      <c r="B978" s="397">
        <v>0.05</v>
      </c>
    </row>
    <row r="979" spans="2:2" x14ac:dyDescent="0.25">
      <c r="B979" s="397">
        <v>0.05</v>
      </c>
    </row>
    <row r="980" spans="2:2" x14ac:dyDescent="0.25">
      <c r="B980" s="397">
        <v>0.05</v>
      </c>
    </row>
    <row r="981" spans="2:2" x14ac:dyDescent="0.25">
      <c r="B981" s="397">
        <v>0.05</v>
      </c>
    </row>
    <row r="982" spans="2:2" x14ac:dyDescent="0.25">
      <c r="B982" s="397">
        <v>0.05</v>
      </c>
    </row>
    <row r="983" spans="2:2" x14ac:dyDescent="0.25">
      <c r="B983" s="397">
        <v>0.05</v>
      </c>
    </row>
    <row r="984" spans="2:2" x14ac:dyDescent="0.25">
      <c r="B984" s="397">
        <v>0.05</v>
      </c>
    </row>
    <row r="985" spans="2:2" x14ac:dyDescent="0.25">
      <c r="B985" s="397">
        <v>0.05</v>
      </c>
    </row>
    <row r="986" spans="2:2" x14ac:dyDescent="0.25">
      <c r="B986" s="397">
        <v>0.05</v>
      </c>
    </row>
    <row r="987" spans="2:2" x14ac:dyDescent="0.25">
      <c r="B987" s="397">
        <v>0.05</v>
      </c>
    </row>
    <row r="988" spans="2:2" x14ac:dyDescent="0.25">
      <c r="B988" s="397">
        <v>0.05</v>
      </c>
    </row>
    <row r="989" spans="2:2" x14ac:dyDescent="0.25">
      <c r="B989" s="397">
        <v>0.05</v>
      </c>
    </row>
    <row r="990" spans="2:2" x14ac:dyDescent="0.25">
      <c r="B990" s="397">
        <v>0.05</v>
      </c>
    </row>
    <row r="991" spans="2:2" x14ac:dyDescent="0.25">
      <c r="B991" s="397">
        <v>0.05</v>
      </c>
    </row>
    <row r="992" spans="2:2" x14ac:dyDescent="0.25">
      <c r="B992" s="397">
        <v>0.05</v>
      </c>
    </row>
    <row r="993" spans="2:2" x14ac:dyDescent="0.25">
      <c r="B993" s="397">
        <v>0.05</v>
      </c>
    </row>
    <row r="994" spans="2:2" x14ac:dyDescent="0.25">
      <c r="B994" s="397">
        <v>0.05</v>
      </c>
    </row>
    <row r="995" spans="2:2" x14ac:dyDescent="0.25">
      <c r="B995" s="397">
        <v>0.05</v>
      </c>
    </row>
    <row r="996" spans="2:2" x14ac:dyDescent="0.25">
      <c r="B996" s="397">
        <v>0.05</v>
      </c>
    </row>
    <row r="997" spans="2:2" x14ac:dyDescent="0.25">
      <c r="B997" s="397">
        <v>0.05</v>
      </c>
    </row>
    <row r="998" spans="2:2" x14ac:dyDescent="0.25">
      <c r="B998" s="397">
        <v>0.05</v>
      </c>
    </row>
    <row r="999" spans="2:2" x14ac:dyDescent="0.25">
      <c r="B999" s="397">
        <v>0.05</v>
      </c>
    </row>
    <row r="1000" spans="2:2" x14ac:dyDescent="0.25">
      <c r="B1000" s="397">
        <v>0.05</v>
      </c>
    </row>
    <row r="1001" spans="2:2" x14ac:dyDescent="0.25">
      <c r="B1001" s="397">
        <v>0.05</v>
      </c>
    </row>
    <row r="1002" spans="2:2" x14ac:dyDescent="0.25">
      <c r="B1002" s="397">
        <v>0.05</v>
      </c>
    </row>
    <row r="1003" spans="2:2" x14ac:dyDescent="0.25">
      <c r="B1003" s="397">
        <v>0.05</v>
      </c>
    </row>
    <row r="1004" spans="2:2" x14ac:dyDescent="0.25">
      <c r="B1004" s="397">
        <v>0.05</v>
      </c>
    </row>
    <row r="1005" spans="2:2" x14ac:dyDescent="0.25">
      <c r="B1005" s="397">
        <v>0.05</v>
      </c>
    </row>
    <row r="1006" spans="2:2" x14ac:dyDescent="0.25">
      <c r="B1006" s="397">
        <v>0.05</v>
      </c>
    </row>
    <row r="1007" spans="2:2" x14ac:dyDescent="0.25">
      <c r="B1007" s="397">
        <v>0.05</v>
      </c>
    </row>
    <row r="1008" spans="2:2" x14ac:dyDescent="0.25">
      <c r="B1008" s="397">
        <v>0.05</v>
      </c>
    </row>
    <row r="1009" spans="2:2" x14ac:dyDescent="0.25">
      <c r="B1009" s="397">
        <v>0.05</v>
      </c>
    </row>
    <row r="1010" spans="2:2" x14ac:dyDescent="0.25">
      <c r="B1010" s="397">
        <v>0.05</v>
      </c>
    </row>
    <row r="1011" spans="2:2" x14ac:dyDescent="0.25">
      <c r="B1011" s="397">
        <v>0.05</v>
      </c>
    </row>
    <row r="1012" spans="2:2" x14ac:dyDescent="0.25">
      <c r="B1012" s="397">
        <v>0.05</v>
      </c>
    </row>
    <row r="1013" spans="2:2" x14ac:dyDescent="0.25">
      <c r="B1013" s="397">
        <v>0.05</v>
      </c>
    </row>
    <row r="1014" spans="2:2" x14ac:dyDescent="0.25">
      <c r="B1014" s="397">
        <v>0.05</v>
      </c>
    </row>
    <row r="1015" spans="2:2" x14ac:dyDescent="0.25">
      <c r="B1015" s="397">
        <v>0.05</v>
      </c>
    </row>
    <row r="1016" spans="2:2" x14ac:dyDescent="0.25">
      <c r="B1016" s="397">
        <v>0.05</v>
      </c>
    </row>
    <row r="1017" spans="2:2" x14ac:dyDescent="0.25">
      <c r="B1017" s="397">
        <v>0.05</v>
      </c>
    </row>
    <row r="1018" spans="2:2" x14ac:dyDescent="0.25">
      <c r="B1018" s="397">
        <v>0.05</v>
      </c>
    </row>
    <row r="1019" spans="2:2" x14ac:dyDescent="0.25">
      <c r="B1019" s="397">
        <v>0.05</v>
      </c>
    </row>
    <row r="1020" spans="2:2" x14ac:dyDescent="0.25">
      <c r="B1020" s="397">
        <v>0.05</v>
      </c>
    </row>
    <row r="1021" spans="2:2" x14ac:dyDescent="0.25">
      <c r="B1021" s="397">
        <v>0.05</v>
      </c>
    </row>
    <row r="1022" spans="2:2" x14ac:dyDescent="0.25">
      <c r="B1022" s="397">
        <v>0.05</v>
      </c>
    </row>
    <row r="1023" spans="2:2" x14ac:dyDescent="0.25">
      <c r="B1023" s="397">
        <v>0.05</v>
      </c>
    </row>
    <row r="1024" spans="2:2" x14ac:dyDescent="0.25">
      <c r="B1024" s="397">
        <v>0.05</v>
      </c>
    </row>
    <row r="1025" spans="2:2" x14ac:dyDescent="0.25">
      <c r="B1025" s="397">
        <v>0.05</v>
      </c>
    </row>
    <row r="1026" spans="2:2" x14ac:dyDescent="0.25">
      <c r="B1026" s="397">
        <v>0.05</v>
      </c>
    </row>
    <row r="1027" spans="2:2" x14ac:dyDescent="0.25">
      <c r="B1027" s="397">
        <v>0.05</v>
      </c>
    </row>
    <row r="1028" spans="2:2" x14ac:dyDescent="0.25">
      <c r="B1028" s="397">
        <v>0.05</v>
      </c>
    </row>
    <row r="1029" spans="2:2" x14ac:dyDescent="0.25">
      <c r="B1029" s="397">
        <v>0.05</v>
      </c>
    </row>
    <row r="1030" spans="2:2" x14ac:dyDescent="0.25">
      <c r="B1030" s="397">
        <v>0.05</v>
      </c>
    </row>
    <row r="1031" spans="2:2" x14ac:dyDescent="0.25">
      <c r="B1031" s="397">
        <v>0.05</v>
      </c>
    </row>
    <row r="1032" spans="2:2" x14ac:dyDescent="0.25">
      <c r="B1032" s="397">
        <v>0.05</v>
      </c>
    </row>
    <row r="1033" spans="2:2" x14ac:dyDescent="0.25">
      <c r="B1033" s="397">
        <v>0.05</v>
      </c>
    </row>
    <row r="1034" spans="2:2" x14ac:dyDescent="0.25">
      <c r="B1034" s="397">
        <v>0.05</v>
      </c>
    </row>
    <row r="1035" spans="2:2" x14ac:dyDescent="0.25">
      <c r="B1035" s="397">
        <v>0.05</v>
      </c>
    </row>
    <row r="1036" spans="2:2" x14ac:dyDescent="0.25">
      <c r="B1036" s="397">
        <v>0.05</v>
      </c>
    </row>
    <row r="1037" spans="2:2" x14ac:dyDescent="0.25">
      <c r="B1037" s="397">
        <v>0.05</v>
      </c>
    </row>
    <row r="1038" spans="2:2" x14ac:dyDescent="0.25">
      <c r="B1038" s="397">
        <v>0.05</v>
      </c>
    </row>
    <row r="1039" spans="2:2" x14ac:dyDescent="0.25">
      <c r="B1039" s="397">
        <v>0.05</v>
      </c>
    </row>
    <row r="1040" spans="2:2" x14ac:dyDescent="0.25">
      <c r="B1040" s="397">
        <v>0.05</v>
      </c>
    </row>
    <row r="1041" spans="2:2" x14ac:dyDescent="0.25">
      <c r="B1041" s="397">
        <v>0.05</v>
      </c>
    </row>
    <row r="1042" spans="2:2" x14ac:dyDescent="0.25">
      <c r="B1042" s="397">
        <v>0.05</v>
      </c>
    </row>
    <row r="1043" spans="2:2" x14ac:dyDescent="0.25">
      <c r="B1043" s="397">
        <v>0.05</v>
      </c>
    </row>
    <row r="1044" spans="2:2" x14ac:dyDescent="0.25">
      <c r="B1044" s="397">
        <v>0.05</v>
      </c>
    </row>
    <row r="1045" spans="2:2" x14ac:dyDescent="0.25">
      <c r="B1045" s="397">
        <v>0.05</v>
      </c>
    </row>
    <row r="1046" spans="2:2" x14ac:dyDescent="0.25">
      <c r="B1046" s="397">
        <v>0.05</v>
      </c>
    </row>
    <row r="1047" spans="2:2" x14ac:dyDescent="0.25">
      <c r="B1047" s="397">
        <v>0.05</v>
      </c>
    </row>
    <row r="1048" spans="2:2" x14ac:dyDescent="0.25">
      <c r="B1048" s="397">
        <v>0.05</v>
      </c>
    </row>
    <row r="1049" spans="2:2" x14ac:dyDescent="0.25">
      <c r="B1049" s="397">
        <v>0.05</v>
      </c>
    </row>
    <row r="1050" spans="2:2" x14ac:dyDescent="0.25">
      <c r="B1050" s="397">
        <v>0.05</v>
      </c>
    </row>
    <row r="1051" spans="2:2" x14ac:dyDescent="0.25">
      <c r="B1051" s="397">
        <v>0.05</v>
      </c>
    </row>
    <row r="1052" spans="2:2" x14ac:dyDescent="0.25">
      <c r="B1052" s="397">
        <v>0.05</v>
      </c>
    </row>
    <row r="1053" spans="2:2" x14ac:dyDescent="0.25">
      <c r="B1053" s="397">
        <v>0.05</v>
      </c>
    </row>
    <row r="1054" spans="2:2" x14ac:dyDescent="0.25">
      <c r="B1054" s="397">
        <v>0.05</v>
      </c>
    </row>
    <row r="1055" spans="2:2" x14ac:dyDescent="0.2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89</v>
      </c>
      <c r="B116" s="143"/>
      <c r="C116" s="143"/>
      <c r="D116" s="139"/>
      <c r="E116" s="139"/>
      <c r="F116" s="139"/>
      <c r="G116" s="2"/>
    </row>
    <row r="117" spans="1:7" x14ac:dyDescent="0.25">
      <c r="A117" s="375" t="s">
        <v>90</v>
      </c>
      <c r="B117" s="141">
        <v>4004.8571428571427</v>
      </c>
      <c r="C117" s="141">
        <v>360.57142857142856</v>
      </c>
      <c r="D117" s="141">
        <v>4974.5714285714284</v>
      </c>
      <c r="E117" s="141">
        <v>9340</v>
      </c>
      <c r="F117" s="131"/>
      <c r="G117" s="2"/>
    </row>
    <row r="118" spans="1:7" x14ac:dyDescent="0.25">
      <c r="A118" s="375" t="s">
        <v>92</v>
      </c>
      <c r="B118" s="141">
        <v>3399.8571428571427</v>
      </c>
      <c r="C118" s="141">
        <v>239.28571428571428</v>
      </c>
      <c r="D118" s="141">
        <v>3921.5714285714284</v>
      </c>
      <c r="E118" s="141">
        <v>7560.7142857142853</v>
      </c>
      <c r="F118" s="131"/>
      <c r="G118" s="2"/>
    </row>
    <row r="119" spans="1:7" x14ac:dyDescent="0.25">
      <c r="A119" s="375" t="s">
        <v>93</v>
      </c>
      <c r="B119" s="141">
        <v>3414.7142857142858</v>
      </c>
      <c r="C119" s="141">
        <v>224.85714285714286</v>
      </c>
      <c r="D119" s="141">
        <v>3782</v>
      </c>
      <c r="E119" s="141">
        <v>7421.5714285714284</v>
      </c>
      <c r="F119" s="131"/>
      <c r="G119" s="2"/>
    </row>
    <row r="120" spans="1:7" x14ac:dyDescent="0.25">
      <c r="A120" s="375" t="s">
        <v>94</v>
      </c>
      <c r="B120" s="141">
        <v>3332.4285714285716</v>
      </c>
      <c r="C120" s="141">
        <v>218.28571428571428</v>
      </c>
      <c r="D120" s="141">
        <v>3684</v>
      </c>
      <c r="E120" s="141">
        <v>7234.7142857142853</v>
      </c>
      <c r="F120" s="131"/>
      <c r="G120" s="2"/>
    </row>
    <row r="121" spans="1:7" x14ac:dyDescent="0.25">
      <c r="A121" s="113" t="s">
        <v>95</v>
      </c>
      <c r="B121" s="44">
        <v>3186.2857142857142</v>
      </c>
      <c r="C121" s="44">
        <v>201.71428571428572</v>
      </c>
      <c r="D121" s="44">
        <v>3262.7142857142858</v>
      </c>
      <c r="E121" s="44">
        <v>6650.7142857142853</v>
      </c>
      <c r="F121" s="9"/>
      <c r="G121" s="2"/>
    </row>
    <row r="122" spans="1:7" x14ac:dyDescent="0.25">
      <c r="A122" s="113" t="s">
        <v>96</v>
      </c>
      <c r="B122" s="44">
        <v>2993.4285714285716</v>
      </c>
      <c r="C122" s="44">
        <v>185.57142857142858</v>
      </c>
      <c r="D122" s="44">
        <v>3053.4285714285716</v>
      </c>
      <c r="E122" s="44">
        <v>6232.4285714285716</v>
      </c>
      <c r="F122" s="9"/>
      <c r="G122" s="2"/>
    </row>
    <row r="123" spans="1:7" x14ac:dyDescent="0.25">
      <c r="A123" s="113" t="s">
        <v>97</v>
      </c>
      <c r="B123" s="44">
        <v>3008.1428571428573</v>
      </c>
      <c r="C123" s="44">
        <v>181</v>
      </c>
      <c r="D123" s="44">
        <v>3135.8571428571427</v>
      </c>
      <c r="E123" s="44">
        <v>6325</v>
      </c>
      <c r="F123" s="9"/>
      <c r="G123" s="2"/>
    </row>
    <row r="124" spans="1:7" x14ac:dyDescent="0.25">
      <c r="A124" s="113" t="s">
        <v>98</v>
      </c>
      <c r="B124" s="44">
        <v>2887.5714285714284</v>
      </c>
      <c r="C124" s="44">
        <v>168.28571428571428</v>
      </c>
      <c r="D124" s="44">
        <v>3067.1428571428573</v>
      </c>
      <c r="E124" s="44">
        <v>6123</v>
      </c>
      <c r="F124" s="9"/>
      <c r="G124" s="2"/>
    </row>
    <row r="125" spans="1:7" x14ac:dyDescent="0.25">
      <c r="A125" s="113" t="s">
        <v>99</v>
      </c>
      <c r="B125" s="44">
        <v>2647.7142857142858</v>
      </c>
      <c r="C125" s="44">
        <v>129.57142857142858</v>
      </c>
      <c r="D125" s="44">
        <v>2782</v>
      </c>
      <c r="E125" s="44">
        <v>5559.2857142857147</v>
      </c>
      <c r="F125" s="9"/>
      <c r="G125" s="2"/>
    </row>
    <row r="126" spans="1:7" x14ac:dyDescent="0.25">
      <c r="A126" s="113" t="s">
        <v>100</v>
      </c>
      <c r="B126" s="44">
        <v>2410.1428571428573</v>
      </c>
      <c r="C126" s="44">
        <v>123.42857142857143</v>
      </c>
      <c r="D126" s="44">
        <v>2499.2857142857142</v>
      </c>
      <c r="E126" s="44">
        <v>5032.8571428571431</v>
      </c>
      <c r="F126" s="9"/>
      <c r="G126" s="2"/>
    </row>
    <row r="127" spans="1:7" x14ac:dyDescent="0.25">
      <c r="A127" s="113" t="s">
        <v>101</v>
      </c>
      <c r="B127" s="44">
        <v>2300.8571428571427</v>
      </c>
      <c r="C127" s="44">
        <v>113.85714285714286</v>
      </c>
      <c r="D127" s="44">
        <v>2465</v>
      </c>
      <c r="E127" s="44">
        <v>4879.7142857142853</v>
      </c>
      <c r="F127" s="9"/>
      <c r="G127" s="2"/>
    </row>
    <row r="128" spans="1:7" x14ac:dyDescent="0.25">
      <c r="A128" s="113" t="s">
        <v>102</v>
      </c>
      <c r="B128" s="44">
        <v>2183.7142857142858</v>
      </c>
      <c r="C128" s="44">
        <v>102.28571428571429</v>
      </c>
      <c r="D128" s="44">
        <v>2305.2857142857142</v>
      </c>
      <c r="E128" s="44">
        <v>4591.2857142857147</v>
      </c>
      <c r="F128" s="9"/>
      <c r="G128" s="2"/>
    </row>
    <row r="129" spans="1:7" x14ac:dyDescent="0.25">
      <c r="A129" s="113" t="s">
        <v>103</v>
      </c>
      <c r="B129" s="44">
        <v>2173</v>
      </c>
      <c r="C129" s="44">
        <v>92.428571428571431</v>
      </c>
      <c r="D129" s="44">
        <v>2186.1428571428573</v>
      </c>
      <c r="E129" s="44">
        <v>4451.5714285714284</v>
      </c>
      <c r="F129" s="9"/>
      <c r="G129" s="2"/>
    </row>
    <row r="130" spans="1:7" x14ac:dyDescent="0.25">
      <c r="A130" s="113" t="s">
        <v>104</v>
      </c>
      <c r="B130" s="44">
        <v>1991.4285714285713</v>
      </c>
      <c r="C130" s="44">
        <v>68.714285714285708</v>
      </c>
      <c r="D130" s="44">
        <v>1972.2857142857142</v>
      </c>
      <c r="E130" s="44">
        <v>4032.4285714285716</v>
      </c>
      <c r="F130" s="9"/>
      <c r="G130" s="2"/>
    </row>
    <row r="131" spans="1:7" x14ac:dyDescent="0.25">
      <c r="A131" s="113" t="s">
        <v>105</v>
      </c>
      <c r="B131" s="44">
        <v>1845.5714285714287</v>
      </c>
      <c r="C131" s="44">
        <v>67.571428571428569</v>
      </c>
      <c r="D131" s="44">
        <v>2008.7142857142858</v>
      </c>
      <c r="E131" s="44">
        <v>3921.8571428571427</v>
      </c>
      <c r="F131" s="9"/>
      <c r="G131" s="2"/>
    </row>
    <row r="132" spans="1:7" x14ac:dyDescent="0.25">
      <c r="A132" s="113" t="s">
        <v>91</v>
      </c>
      <c r="B132" s="44">
        <v>1850.8571428571429</v>
      </c>
      <c r="C132" s="44">
        <v>71.285714285714292</v>
      </c>
      <c r="D132" s="44">
        <v>2085.2857142857142</v>
      </c>
      <c r="E132" s="44">
        <v>4007.4285714285716</v>
      </c>
      <c r="F132" s="9"/>
      <c r="G132" s="2"/>
    </row>
    <row r="133" spans="1:7" x14ac:dyDescent="0.25">
      <c r="A133" s="113" t="s">
        <v>108</v>
      </c>
      <c r="B133" s="44">
        <v>2014</v>
      </c>
      <c r="C133" s="44">
        <v>74.285714285714292</v>
      </c>
      <c r="D133" s="44">
        <v>2152.5714285714284</v>
      </c>
      <c r="E133" s="44">
        <v>4240.8571428571431</v>
      </c>
      <c r="F133" s="94"/>
      <c r="G133" s="2"/>
    </row>
    <row r="134" spans="1:7" x14ac:dyDescent="0.25">
      <c r="A134" s="113" t="s">
        <v>109</v>
      </c>
      <c r="B134" s="44">
        <v>1498</v>
      </c>
      <c r="C134" s="44">
        <v>48.571428571428569</v>
      </c>
      <c r="D134" s="44">
        <v>1366.7142857142858</v>
      </c>
      <c r="E134" s="44">
        <v>2913.2857142857147</v>
      </c>
      <c r="F134" s="94"/>
      <c r="G134" s="2"/>
    </row>
    <row r="135" spans="1:7" x14ac:dyDescent="0.25">
      <c r="A135" s="113" t="s">
        <v>110</v>
      </c>
      <c r="B135" s="44">
        <v>701</v>
      </c>
      <c r="C135" s="44">
        <v>20</v>
      </c>
      <c r="D135" s="44">
        <v>584</v>
      </c>
      <c r="E135" s="44">
        <v>1305</v>
      </c>
      <c r="F135" s="94"/>
      <c r="G135" s="2"/>
    </row>
    <row r="136" spans="1:7" x14ac:dyDescent="0.25">
      <c r="A136" s="113" t="s">
        <v>111</v>
      </c>
      <c r="B136" s="44">
        <v>594</v>
      </c>
      <c r="C136" s="44">
        <v>25</v>
      </c>
      <c r="D136" s="44">
        <v>500</v>
      </c>
      <c r="E136" s="44">
        <v>1118</v>
      </c>
      <c r="F136" s="94"/>
      <c r="G136" s="2"/>
    </row>
    <row r="137" spans="1:7" x14ac:dyDescent="0.25">
      <c r="A137" s="113" t="s">
        <v>112</v>
      </c>
      <c r="B137" s="44">
        <v>691.85714285714289</v>
      </c>
      <c r="C137" s="44">
        <v>37.142857142857146</v>
      </c>
      <c r="D137" s="387">
        <v>569.57142857142856</v>
      </c>
      <c r="E137" s="44">
        <v>1298.5714285714284</v>
      </c>
      <c r="F137" s="94"/>
      <c r="G137" s="2"/>
    </row>
    <row r="138" spans="1:7" x14ac:dyDescent="0.25">
      <c r="A138" s="113" t="s">
        <v>113</v>
      </c>
      <c r="B138" s="44">
        <v>907.42857142857144</v>
      </c>
      <c r="C138" s="44">
        <v>43.285714285714285</v>
      </c>
      <c r="D138" s="44">
        <v>834.42857142857144</v>
      </c>
      <c r="E138" s="44">
        <v>1785.1428571428573</v>
      </c>
      <c r="F138" s="94"/>
      <c r="G138" s="2"/>
    </row>
    <row r="139" spans="1:7" x14ac:dyDescent="0.25">
      <c r="A139" s="113" t="s">
        <v>114</v>
      </c>
      <c r="B139" s="44">
        <v>793.28571428571433</v>
      </c>
      <c r="C139" s="44">
        <v>49.857142857142854</v>
      </c>
      <c r="D139" s="44">
        <v>742.28571428571433</v>
      </c>
      <c r="E139" s="44">
        <v>1585.4285714285716</v>
      </c>
      <c r="F139" s="94"/>
      <c r="G139" s="2"/>
    </row>
    <row r="140" spans="1:7" x14ac:dyDescent="0.25">
      <c r="A140" s="113" t="s">
        <v>115</v>
      </c>
      <c r="B140" s="44">
        <v>780</v>
      </c>
      <c r="C140" s="44">
        <v>41</v>
      </c>
      <c r="D140" s="44">
        <v>705</v>
      </c>
      <c r="E140" s="44">
        <v>1526</v>
      </c>
      <c r="F140" s="94"/>
      <c r="G140" s="2"/>
    </row>
    <row r="141" spans="1:7" x14ac:dyDescent="0.25">
      <c r="A141" s="113" t="s">
        <v>116</v>
      </c>
      <c r="B141" s="44">
        <v>831</v>
      </c>
      <c r="C141" s="44">
        <v>34</v>
      </c>
      <c r="D141" s="44">
        <v>658</v>
      </c>
      <c r="E141" s="44">
        <v>1523</v>
      </c>
      <c r="F141" s="94"/>
      <c r="G141" s="2"/>
    </row>
    <row r="142" spans="1:7" x14ac:dyDescent="0.25">
      <c r="A142" s="113" t="s">
        <v>117</v>
      </c>
      <c r="B142" s="44">
        <v>857.85714285714289</v>
      </c>
      <c r="C142" s="44">
        <v>44</v>
      </c>
      <c r="D142" s="44">
        <v>684.71428571428567</v>
      </c>
      <c r="E142" s="44">
        <v>1586.5714285714284</v>
      </c>
      <c r="F142" s="94"/>
      <c r="G142" s="2"/>
    </row>
    <row r="143" spans="1:7" x14ac:dyDescent="0.25">
      <c r="A143" s="113" t="s">
        <v>207</v>
      </c>
      <c r="B143" s="44">
        <v>910</v>
      </c>
      <c r="C143" s="44">
        <v>46.571428571428569</v>
      </c>
      <c r="D143" s="44">
        <v>777.14285714285711</v>
      </c>
      <c r="E143" s="44">
        <v>1733.7142857142858</v>
      </c>
      <c r="F143" s="94"/>
      <c r="G143" s="2"/>
    </row>
    <row r="144" spans="1:7" x14ac:dyDescent="0.25">
      <c r="A144" s="113" t="s">
        <v>220</v>
      </c>
      <c r="B144" s="44">
        <v>1036.7142857142858</v>
      </c>
      <c r="C144" s="44">
        <v>43.857142857142854</v>
      </c>
      <c r="D144" s="44">
        <v>1023.8571428571429</v>
      </c>
      <c r="E144" s="44">
        <v>2104.4285714285716</v>
      </c>
      <c r="F144" s="94"/>
      <c r="G144" s="2"/>
    </row>
    <row r="145" spans="1:7" x14ac:dyDescent="0.25">
      <c r="A145" s="113" t="s">
        <v>221</v>
      </c>
      <c r="B145" s="44">
        <v>1377</v>
      </c>
      <c r="C145" s="44">
        <v>54</v>
      </c>
      <c r="D145" s="44">
        <v>1249</v>
      </c>
      <c r="E145" s="44">
        <v>2679</v>
      </c>
      <c r="F145" s="94"/>
      <c r="G145" s="2"/>
    </row>
    <row r="146" spans="1:7" x14ac:dyDescent="0.25">
      <c r="A146" s="113" t="s">
        <v>222</v>
      </c>
      <c r="B146" s="44">
        <v>1445</v>
      </c>
      <c r="C146" s="44">
        <v>63</v>
      </c>
      <c r="D146" s="44">
        <v>1392</v>
      </c>
      <c r="E146" s="44">
        <v>2900</v>
      </c>
      <c r="F146" s="94"/>
      <c r="G146" s="2"/>
    </row>
    <row r="147" spans="1:7" x14ac:dyDescent="0.25">
      <c r="A147" s="113" t="s">
        <v>223</v>
      </c>
      <c r="B147" s="44">
        <v>1428.1428571428571</v>
      </c>
      <c r="C147" s="44">
        <v>93.714285714285708</v>
      </c>
      <c r="D147" s="44">
        <v>1330.8571428571429</v>
      </c>
      <c r="E147" s="44">
        <v>2852.7142857142858</v>
      </c>
      <c r="F147" s="94"/>
      <c r="G147" s="2"/>
    </row>
    <row r="148" spans="1:7" x14ac:dyDescent="0.25">
      <c r="A148" s="113" t="s">
        <v>219</v>
      </c>
      <c r="B148" s="44">
        <v>1541.5714285714287</v>
      </c>
      <c r="C148" s="44">
        <v>105.42857142857143</v>
      </c>
      <c r="D148" s="44">
        <v>1366.5714285714287</v>
      </c>
      <c r="E148" s="44">
        <v>3013.5714285714284</v>
      </c>
      <c r="F148" s="94"/>
      <c r="G148" s="2"/>
    </row>
    <row r="149" spans="1:7" x14ac:dyDescent="0.25">
      <c r="A149" s="113" t="s">
        <v>228</v>
      </c>
      <c r="B149" s="44">
        <v>1722.2857142857142</v>
      </c>
      <c r="C149" s="44">
        <v>116.14285714285714</v>
      </c>
      <c r="D149" s="44">
        <v>1398.5714285714287</v>
      </c>
      <c r="E149" s="44">
        <v>3237</v>
      </c>
      <c r="F149" s="94"/>
      <c r="G149" s="2"/>
    </row>
    <row r="150" spans="1:7" x14ac:dyDescent="0.25">
      <c r="A150" s="113" t="s">
        <v>229</v>
      </c>
      <c r="B150" s="44">
        <v>1769</v>
      </c>
      <c r="C150" s="44">
        <v>102</v>
      </c>
      <c r="D150" s="44">
        <v>1302</v>
      </c>
      <c r="E150" s="44">
        <v>3173</v>
      </c>
      <c r="F150" s="94"/>
      <c r="G150" s="2"/>
    </row>
    <row r="151" spans="1:7" x14ac:dyDescent="0.25">
      <c r="A151" s="113" t="s">
        <v>230</v>
      </c>
      <c r="B151" s="44">
        <v>1695</v>
      </c>
      <c r="C151" s="44">
        <v>87</v>
      </c>
      <c r="D151" s="44">
        <v>1198</v>
      </c>
      <c r="E151" s="44">
        <v>2980</v>
      </c>
      <c r="F151" s="94"/>
      <c r="G151" s="2"/>
    </row>
    <row r="152" spans="1:7" x14ac:dyDescent="0.25">
      <c r="A152" s="113" t="s">
        <v>234</v>
      </c>
      <c r="B152" s="44">
        <v>1564.8571428571429</v>
      </c>
      <c r="C152" s="44">
        <v>75.571428571428569</v>
      </c>
      <c r="D152" s="44">
        <v>1126</v>
      </c>
      <c r="E152" s="44">
        <v>2766.4285714285716</v>
      </c>
      <c r="F152" s="94"/>
      <c r="G152" s="2"/>
    </row>
    <row r="153" spans="1:7" x14ac:dyDescent="0.25">
      <c r="A153" s="113" t="s">
        <v>235</v>
      </c>
      <c r="B153" s="44">
        <v>1444.7142857142858</v>
      </c>
      <c r="C153" s="44">
        <v>79.714285714285708</v>
      </c>
      <c r="D153" s="44">
        <v>1098.5714285714287</v>
      </c>
      <c r="E153" s="44">
        <v>2623</v>
      </c>
      <c r="F153" s="94"/>
      <c r="G153" s="2"/>
    </row>
    <row r="154" spans="1:7" x14ac:dyDescent="0.25">
      <c r="A154" s="113" t="s">
        <v>238</v>
      </c>
      <c r="B154" s="44">
        <v>1488.8571428571429</v>
      </c>
      <c r="C154" s="44">
        <v>71</v>
      </c>
      <c r="D154" s="44">
        <v>1103.1428571428571</v>
      </c>
      <c r="E154" s="44">
        <v>2663</v>
      </c>
      <c r="F154" s="94"/>
      <c r="G154" s="2"/>
    </row>
    <row r="155" spans="1:7" x14ac:dyDescent="0.25">
      <c r="A155" s="113" t="s">
        <v>243</v>
      </c>
      <c r="B155" s="44">
        <v>1762.4285714285713</v>
      </c>
      <c r="C155" s="44">
        <v>53.142857142857146</v>
      </c>
      <c r="D155" s="44">
        <v>1039.8571428571429</v>
      </c>
      <c r="E155" s="44">
        <v>2855.4285714285716</v>
      </c>
      <c r="F155" s="94"/>
      <c r="G155" s="2"/>
    </row>
    <row r="156" spans="1:7" x14ac:dyDescent="0.25">
      <c r="A156" s="113" t="s">
        <v>242</v>
      </c>
      <c r="B156" s="44">
        <v>1709.8571428571429</v>
      </c>
      <c r="C156" s="44">
        <v>32.714285714285715</v>
      </c>
      <c r="D156" s="44">
        <v>1158.8571428571429</v>
      </c>
      <c r="E156" s="44">
        <v>2901.4285714285716</v>
      </c>
      <c r="F156" s="94"/>
      <c r="G156" s="2"/>
    </row>
    <row r="157" spans="1:7" x14ac:dyDescent="0.25">
      <c r="A157" s="113" t="s">
        <v>252</v>
      </c>
      <c r="B157" s="44">
        <v>2543.4285714285716</v>
      </c>
      <c r="C157" s="44">
        <v>71.714285714285708</v>
      </c>
      <c r="D157" s="44">
        <v>2328.5714285714284</v>
      </c>
      <c r="E157" s="44">
        <v>4943.7142857142862</v>
      </c>
      <c r="F157" s="94"/>
      <c r="G157" s="2"/>
    </row>
    <row r="158" spans="1:7" x14ac:dyDescent="0.25">
      <c r="A158" s="113" t="s">
        <v>253</v>
      </c>
      <c r="B158" s="44">
        <v>2666.8571428571427</v>
      </c>
      <c r="C158" s="44">
        <v>69.571428571428569</v>
      </c>
      <c r="D158" s="44">
        <v>2462.8571428571427</v>
      </c>
      <c r="E158" s="44">
        <v>5199.2857142857138</v>
      </c>
      <c r="F158" s="94"/>
      <c r="G158" s="2"/>
    </row>
    <row r="159" spans="1:7" x14ac:dyDescent="0.25">
      <c r="A159" s="113" t="s">
        <v>265</v>
      </c>
      <c r="B159" s="44">
        <v>2722.5714285714284</v>
      </c>
      <c r="C159" s="44">
        <v>65.142857142857139</v>
      </c>
      <c r="D159" s="44">
        <v>2363.2857142857142</v>
      </c>
      <c r="E159" s="44">
        <v>5151</v>
      </c>
      <c r="F159" s="94"/>
      <c r="G159" s="2"/>
    </row>
    <row r="160" spans="1:7" x14ac:dyDescent="0.25">
      <c r="A160" s="113" t="s">
        <v>273</v>
      </c>
      <c r="B160" s="44">
        <v>2589</v>
      </c>
      <c r="C160" s="44">
        <v>63</v>
      </c>
      <c r="D160" s="44">
        <v>2156</v>
      </c>
      <c r="E160" s="44">
        <v>4808</v>
      </c>
      <c r="F160" s="94"/>
      <c r="G160" s="2"/>
    </row>
    <row r="161" spans="1:7" x14ac:dyDescent="0.25">
      <c r="A161" s="113" t="s">
        <v>290</v>
      </c>
      <c r="B161" s="44">
        <v>2253.5714285714284</v>
      </c>
      <c r="C161" s="44">
        <v>48.571428571428569</v>
      </c>
      <c r="D161" s="44">
        <v>1923.8571428571429</v>
      </c>
      <c r="E161" s="44">
        <v>4226</v>
      </c>
      <c r="F161" s="94"/>
      <c r="G161" s="2"/>
    </row>
    <row r="162" spans="1:7" x14ac:dyDescent="0.25">
      <c r="A162" s="113" t="s">
        <v>291</v>
      </c>
      <c r="B162" s="44">
        <v>2193</v>
      </c>
      <c r="C162" s="44">
        <v>33.428571428571431</v>
      </c>
      <c r="D162" s="44">
        <v>1776.2857142857142</v>
      </c>
      <c r="E162" s="44">
        <v>4002.7142857142858</v>
      </c>
      <c r="F162" s="94"/>
      <c r="G162" s="2"/>
    </row>
    <row r="163" spans="1:7" x14ac:dyDescent="0.25">
      <c r="A163" s="113" t="s">
        <v>307</v>
      </c>
      <c r="B163" s="44">
        <v>2172</v>
      </c>
      <c r="C163" s="44">
        <v>28.285714285714285</v>
      </c>
      <c r="D163" s="44">
        <v>1749.1428571428571</v>
      </c>
      <c r="E163" s="44">
        <v>3949.4285714285716</v>
      </c>
      <c r="F163" s="94"/>
      <c r="G163" s="2"/>
    </row>
    <row r="164" spans="1:7" x14ac:dyDescent="0.25">
      <c r="A164" s="113" t="s">
        <v>325</v>
      </c>
      <c r="B164" s="44">
        <v>1990.7142857142858</v>
      </c>
      <c r="C164" s="44">
        <v>34</v>
      </c>
      <c r="D164" s="44">
        <v>1654.7142857142858</v>
      </c>
      <c r="E164" s="44">
        <v>3679.4285714285716</v>
      </c>
      <c r="F164" s="94"/>
      <c r="G164" s="2"/>
    </row>
    <row r="165" spans="1:7" x14ac:dyDescent="0.25">
      <c r="A165" s="113" t="s">
        <v>327</v>
      </c>
      <c r="B165" s="44">
        <v>1741</v>
      </c>
      <c r="C165" s="44">
        <v>28</v>
      </c>
      <c r="D165" s="44">
        <v>1517</v>
      </c>
      <c r="E165" s="44">
        <v>3286</v>
      </c>
      <c r="F165" s="94"/>
      <c r="G165" s="2"/>
    </row>
    <row r="166" spans="1:7" x14ac:dyDescent="0.25">
      <c r="A166" s="113" t="s">
        <v>356</v>
      </c>
      <c r="B166" s="44">
        <v>1694.7142857142858</v>
      </c>
      <c r="C166" s="44">
        <v>28.571428571428573</v>
      </c>
      <c r="D166" s="44">
        <v>1563</v>
      </c>
      <c r="E166" s="44">
        <v>3286.2857142857147</v>
      </c>
      <c r="F166" s="94"/>
      <c r="G166" s="2"/>
    </row>
    <row r="167" spans="1:7" x14ac:dyDescent="0.25">
      <c r="A167" s="113" t="s">
        <v>357</v>
      </c>
      <c r="B167" s="44">
        <v>1709</v>
      </c>
      <c r="C167" s="44">
        <v>26</v>
      </c>
      <c r="D167" s="44">
        <v>1653</v>
      </c>
      <c r="E167" s="44">
        <v>3388</v>
      </c>
      <c r="F167" s="94"/>
      <c r="G167" s="2"/>
    </row>
    <row r="168" spans="1:7" x14ac:dyDescent="0.25">
      <c r="A168" s="113" t="s">
        <v>358</v>
      </c>
      <c r="B168" s="44">
        <v>1734.8571428571429</v>
      </c>
      <c r="C168" s="44">
        <v>24.857142857142858</v>
      </c>
      <c r="D168" s="44">
        <v>1633.7142857142858</v>
      </c>
      <c r="E168" s="44">
        <v>3393.4285714285716</v>
      </c>
      <c r="F168" s="94"/>
      <c r="G168" s="2"/>
    </row>
    <row r="169" spans="1:7" x14ac:dyDescent="0.25">
      <c r="A169" s="113" t="s">
        <v>366</v>
      </c>
      <c r="B169" s="44">
        <v>1586.1428571428571</v>
      </c>
      <c r="C169" s="44">
        <v>15.142857142857142</v>
      </c>
      <c r="D169" s="44">
        <v>1393.5714285714287</v>
      </c>
      <c r="E169" s="44">
        <v>2994.8571428571431</v>
      </c>
      <c r="F169" s="94"/>
      <c r="G169" s="2"/>
    </row>
    <row r="170" spans="1:7" x14ac:dyDescent="0.25">
      <c r="A170" s="113" t="s">
        <v>368</v>
      </c>
      <c r="B170" s="44">
        <v>1534.4285714285713</v>
      </c>
      <c r="C170" s="44">
        <v>21.428571428571427</v>
      </c>
      <c r="D170" s="44">
        <v>1486.7142857142858</v>
      </c>
      <c r="E170" s="44">
        <v>3042.5714285714284</v>
      </c>
      <c r="F170" s="94"/>
      <c r="G170" s="2"/>
    </row>
    <row r="171" spans="1:7" x14ac:dyDescent="0.25">
      <c r="A171" s="113" t="s">
        <v>373</v>
      </c>
      <c r="B171" s="44">
        <v>1556</v>
      </c>
      <c r="C171" s="44">
        <v>22</v>
      </c>
      <c r="D171" s="44">
        <v>1506</v>
      </c>
      <c r="E171" s="44">
        <v>3084</v>
      </c>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1"/>
  <sheetViews>
    <sheetView showGridLines="0" zoomScale="89" zoomScaleNormal="90" workbookViewId="0">
      <pane ySplit="3" topLeftCell="A35"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4" t="s">
        <v>131</v>
      </c>
      <c r="B3" s="215" t="s">
        <v>124</v>
      </c>
      <c r="C3" s="216" t="s">
        <v>132</v>
      </c>
      <c r="D3" s="78"/>
    </row>
    <row r="4" spans="1:14" ht="15" customHeight="1" x14ac:dyDescent="0.25">
      <c r="A4" s="217">
        <v>11</v>
      </c>
      <c r="B4" s="218" t="s">
        <v>133</v>
      </c>
      <c r="C4" s="219">
        <v>9</v>
      </c>
    </row>
    <row r="5" spans="1:14" ht="15" customHeight="1" x14ac:dyDescent="0.25">
      <c r="A5" s="217">
        <v>12</v>
      </c>
      <c r="B5" s="220" t="s">
        <v>134</v>
      </c>
      <c r="C5" s="221">
        <v>25</v>
      </c>
    </row>
    <row r="6" spans="1:14" ht="15" customHeight="1" x14ac:dyDescent="0.25">
      <c r="A6" s="217">
        <v>13</v>
      </c>
      <c r="B6" s="220" t="s">
        <v>135</v>
      </c>
      <c r="C6" s="221">
        <v>86</v>
      </c>
    </row>
    <row r="7" spans="1:14" ht="15" customHeight="1" x14ac:dyDescent="0.25">
      <c r="A7" s="217">
        <v>14</v>
      </c>
      <c r="B7" s="220" t="s">
        <v>136</v>
      </c>
      <c r="C7" s="221">
        <v>212</v>
      </c>
    </row>
    <row r="8" spans="1:14" ht="15" customHeight="1" x14ac:dyDescent="0.25">
      <c r="A8" s="217">
        <v>15</v>
      </c>
      <c r="B8" s="220" t="s">
        <v>137</v>
      </c>
      <c r="C8" s="221">
        <v>317</v>
      </c>
    </row>
    <row r="9" spans="1:14" ht="15" customHeight="1" x14ac:dyDescent="0.25">
      <c r="A9" s="217">
        <v>16</v>
      </c>
      <c r="B9" s="220" t="s">
        <v>138</v>
      </c>
      <c r="C9" s="221">
        <v>481</v>
      </c>
    </row>
    <row r="10" spans="1:14" ht="15" customHeight="1" x14ac:dyDescent="0.25">
      <c r="A10" s="217">
        <v>17</v>
      </c>
      <c r="B10" s="220" t="s">
        <v>139</v>
      </c>
      <c r="C10" s="221">
        <v>625</v>
      </c>
    </row>
    <row r="11" spans="1:14" ht="15" customHeight="1" x14ac:dyDescent="0.25">
      <c r="A11" s="217">
        <v>18</v>
      </c>
      <c r="B11" s="220" t="s">
        <v>140</v>
      </c>
      <c r="C11" s="221">
        <v>669</v>
      </c>
    </row>
    <row r="12" spans="1:14" ht="15" customHeight="1" x14ac:dyDescent="0.25">
      <c r="A12" s="217">
        <v>19</v>
      </c>
      <c r="B12" s="220" t="s">
        <v>141</v>
      </c>
      <c r="C12" s="221">
        <v>609</v>
      </c>
    </row>
    <row r="13" spans="1:14" ht="15" customHeight="1" x14ac:dyDescent="0.25">
      <c r="A13" s="217">
        <v>20</v>
      </c>
      <c r="B13" s="220" t="s">
        <v>142</v>
      </c>
      <c r="C13" s="221">
        <v>323</v>
      </c>
    </row>
    <row r="14" spans="1:14" ht="15" customHeight="1" x14ac:dyDescent="0.25">
      <c r="A14" s="217">
        <v>21</v>
      </c>
      <c r="B14" s="222" t="s">
        <v>143</v>
      </c>
      <c r="C14" s="223">
        <v>209</v>
      </c>
    </row>
    <row r="15" spans="1:14" ht="15" customHeight="1" x14ac:dyDescent="0.25">
      <c r="A15" s="217">
        <v>22</v>
      </c>
      <c r="B15" s="222" t="s">
        <v>144</v>
      </c>
      <c r="C15" s="223">
        <v>103</v>
      </c>
    </row>
    <row r="16" spans="1:14" ht="15.6" customHeight="1" x14ac:dyDescent="0.25">
      <c r="A16" s="217">
        <v>23</v>
      </c>
      <c r="B16" s="222" t="s">
        <v>145</v>
      </c>
      <c r="C16" s="223">
        <v>61</v>
      </c>
    </row>
    <row r="17" spans="1:5" ht="15" customHeight="1" x14ac:dyDescent="0.25">
      <c r="A17" s="217">
        <v>24</v>
      </c>
      <c r="B17" s="222" t="s">
        <v>146</v>
      </c>
      <c r="C17" s="223">
        <v>27</v>
      </c>
    </row>
    <row r="18" spans="1:5" ht="15" customHeight="1" x14ac:dyDescent="0.25">
      <c r="A18" s="217">
        <v>25</v>
      </c>
      <c r="B18" s="222" t="s">
        <v>147</v>
      </c>
      <c r="C18" s="223">
        <v>39</v>
      </c>
    </row>
    <row r="19" spans="1:5" ht="15" customHeight="1" x14ac:dyDescent="0.25">
      <c r="A19" s="217">
        <v>26</v>
      </c>
      <c r="B19" s="222" t="s">
        <v>148</v>
      </c>
      <c r="C19" s="223">
        <v>11</v>
      </c>
    </row>
    <row r="20" spans="1:5" ht="15" customHeight="1" x14ac:dyDescent="0.25">
      <c r="A20" s="217">
        <v>27</v>
      </c>
      <c r="B20" s="222" t="s">
        <v>149</v>
      </c>
      <c r="C20" s="223">
        <v>7</v>
      </c>
    </row>
    <row r="21" spans="1:5" ht="15" customHeight="1" x14ac:dyDescent="0.25">
      <c r="A21" s="217">
        <v>28</v>
      </c>
      <c r="B21" s="222" t="s">
        <v>150</v>
      </c>
      <c r="C21" s="223">
        <v>9</v>
      </c>
    </row>
    <row r="22" spans="1:5" ht="15" customHeight="1" x14ac:dyDescent="0.25">
      <c r="A22" s="217">
        <v>29</v>
      </c>
      <c r="B22" s="222" t="s">
        <v>151</v>
      </c>
      <c r="C22" s="223">
        <v>7</v>
      </c>
    </row>
    <row r="23" spans="1:5" ht="15" customHeight="1" x14ac:dyDescent="0.25">
      <c r="A23" s="217">
        <v>30</v>
      </c>
      <c r="B23" s="222" t="s">
        <v>152</v>
      </c>
      <c r="C23" s="223">
        <v>1</v>
      </c>
    </row>
    <row r="24" spans="1:5" ht="16.5" customHeight="1" x14ac:dyDescent="0.25">
      <c r="A24" s="217">
        <v>31</v>
      </c>
      <c r="B24" s="222" t="s">
        <v>129</v>
      </c>
      <c r="C24" s="223">
        <v>2</v>
      </c>
    </row>
    <row r="25" spans="1:5" ht="15" customHeight="1" x14ac:dyDescent="0.25">
      <c r="A25" s="217">
        <v>32</v>
      </c>
      <c r="B25" s="222" t="s">
        <v>128</v>
      </c>
      <c r="C25" s="217">
        <v>1</v>
      </c>
    </row>
    <row r="26" spans="1:5" x14ac:dyDescent="0.25">
      <c r="A26" s="217">
        <v>33</v>
      </c>
      <c r="B26" s="222" t="s">
        <v>166</v>
      </c>
      <c r="C26" s="217">
        <v>0</v>
      </c>
      <c r="D26" s="31"/>
      <c r="E26" s="31"/>
    </row>
    <row r="27" spans="1:5" x14ac:dyDescent="0.25">
      <c r="A27" s="217">
        <v>34</v>
      </c>
      <c r="B27" s="222" t="s">
        <v>178</v>
      </c>
      <c r="C27" s="94">
        <v>2</v>
      </c>
      <c r="D27" s="78"/>
      <c r="E27" s="31"/>
    </row>
    <row r="28" spans="1:5" x14ac:dyDescent="0.25">
      <c r="A28" s="217">
        <v>35</v>
      </c>
      <c r="B28" s="222" t="s">
        <v>182</v>
      </c>
      <c r="C28" s="207">
        <v>5</v>
      </c>
      <c r="D28" s="31"/>
      <c r="E28" s="31"/>
    </row>
    <row r="29" spans="1:5" x14ac:dyDescent="0.25">
      <c r="A29" s="217">
        <v>36</v>
      </c>
      <c r="B29" s="222" t="s">
        <v>181</v>
      </c>
      <c r="C29" s="207">
        <v>0</v>
      </c>
      <c r="D29" s="31"/>
      <c r="E29" s="31"/>
    </row>
    <row r="30" spans="1:5" x14ac:dyDescent="0.25">
      <c r="A30" s="217">
        <v>37</v>
      </c>
      <c r="B30" s="222" t="s">
        <v>204</v>
      </c>
      <c r="C30" s="207">
        <v>12</v>
      </c>
    </row>
    <row r="31" spans="1:5" x14ac:dyDescent="0.25">
      <c r="A31" s="217">
        <v>38</v>
      </c>
      <c r="B31" s="222" t="s">
        <v>205</v>
      </c>
      <c r="C31" s="207">
        <v>14</v>
      </c>
    </row>
    <row r="32" spans="1:5" x14ac:dyDescent="0.25">
      <c r="A32" s="217">
        <v>39</v>
      </c>
      <c r="B32" s="222" t="s">
        <v>206</v>
      </c>
      <c r="C32" s="207">
        <v>39</v>
      </c>
    </row>
    <row r="33" spans="1:3" x14ac:dyDescent="0.25">
      <c r="A33" s="217">
        <v>40</v>
      </c>
      <c r="B33" s="222" t="s">
        <v>208</v>
      </c>
      <c r="C33" s="207">
        <v>94</v>
      </c>
    </row>
    <row r="34" spans="1:3" x14ac:dyDescent="0.25">
      <c r="A34" s="217">
        <v>41</v>
      </c>
      <c r="B34" s="222" t="s">
        <v>209</v>
      </c>
      <c r="C34" s="207">
        <v>156</v>
      </c>
    </row>
    <row r="35" spans="1:3" x14ac:dyDescent="0.25">
      <c r="A35" s="217">
        <v>42</v>
      </c>
      <c r="B35" s="222" t="s">
        <v>216</v>
      </c>
      <c r="C35" s="207">
        <v>147</v>
      </c>
    </row>
    <row r="36" spans="1:3" x14ac:dyDescent="0.25">
      <c r="A36" s="217">
        <v>43</v>
      </c>
      <c r="B36" s="222" t="s">
        <v>217</v>
      </c>
      <c r="C36" s="207">
        <v>279</v>
      </c>
    </row>
    <row r="37" spans="1:3" x14ac:dyDescent="0.25">
      <c r="A37" s="217">
        <v>44</v>
      </c>
      <c r="B37" s="222" t="s">
        <v>218</v>
      </c>
      <c r="C37" s="207">
        <v>337</v>
      </c>
    </row>
    <row r="38" spans="1:3" x14ac:dyDescent="0.25">
      <c r="A38" s="217">
        <v>45</v>
      </c>
      <c r="B38" s="222" t="s">
        <v>224</v>
      </c>
      <c r="C38" s="207">
        <v>296</v>
      </c>
    </row>
    <row r="39" spans="1:3" x14ac:dyDescent="0.25">
      <c r="A39" s="217">
        <v>46</v>
      </c>
      <c r="B39" s="222" t="s">
        <v>225</v>
      </c>
      <c r="C39" s="207">
        <v>317</v>
      </c>
    </row>
    <row r="40" spans="1:3" x14ac:dyDescent="0.25">
      <c r="A40" s="217">
        <v>47</v>
      </c>
      <c r="B40" s="222" t="s">
        <v>226</v>
      </c>
      <c r="C40" s="207">
        <v>351</v>
      </c>
    </row>
    <row r="41" spans="1:3" x14ac:dyDescent="0.25">
      <c r="A41" s="217">
        <v>48</v>
      </c>
      <c r="B41" s="222" t="s">
        <v>231</v>
      </c>
      <c r="C41" s="207">
        <v>226</v>
      </c>
    </row>
    <row r="42" spans="1:3" x14ac:dyDescent="0.25">
      <c r="A42" s="217">
        <v>49</v>
      </c>
      <c r="B42" s="222" t="s">
        <v>232</v>
      </c>
      <c r="C42" s="207">
        <v>279</v>
      </c>
    </row>
    <row r="43" spans="1:3" x14ac:dyDescent="0.25">
      <c r="A43" s="217">
        <v>50</v>
      </c>
      <c r="B43" s="222" t="s">
        <v>233</v>
      </c>
      <c r="C43" s="207">
        <v>284</v>
      </c>
    </row>
    <row r="44" spans="1:3" x14ac:dyDescent="0.25">
      <c r="A44" s="217">
        <v>51</v>
      </c>
      <c r="B44" s="222" t="s">
        <v>239</v>
      </c>
      <c r="C44" s="207">
        <v>342</v>
      </c>
    </row>
    <row r="45" spans="1:3" x14ac:dyDescent="0.25">
      <c r="A45" s="217">
        <v>52</v>
      </c>
      <c r="B45" s="222" t="s">
        <v>240</v>
      </c>
      <c r="C45" s="207">
        <v>335</v>
      </c>
    </row>
    <row r="46" spans="1:3" x14ac:dyDescent="0.25">
      <c r="A46" s="217">
        <v>53</v>
      </c>
      <c r="B46" s="222" t="s">
        <v>241</v>
      </c>
      <c r="C46" s="207">
        <v>483</v>
      </c>
    </row>
    <row r="47" spans="1:3" x14ac:dyDescent="0.25">
      <c r="A47" s="217">
        <v>1</v>
      </c>
      <c r="B47" s="222" t="s">
        <v>246</v>
      </c>
      <c r="C47" s="207">
        <v>641</v>
      </c>
    </row>
    <row r="48" spans="1:3" x14ac:dyDescent="0.25">
      <c r="A48" s="217">
        <v>2</v>
      </c>
      <c r="B48" s="222" t="s">
        <v>254</v>
      </c>
      <c r="C48" s="207">
        <v>479</v>
      </c>
    </row>
    <row r="49" spans="1:4" x14ac:dyDescent="0.25">
      <c r="A49" s="217">
        <v>3</v>
      </c>
      <c r="B49" s="222" t="s">
        <v>267</v>
      </c>
      <c r="C49" s="207">
        <v>391</v>
      </c>
    </row>
    <row r="50" spans="1:4" x14ac:dyDescent="0.25">
      <c r="A50" s="217">
        <v>4</v>
      </c>
      <c r="B50" s="222" t="s">
        <v>274</v>
      </c>
      <c r="C50" s="207">
        <v>249</v>
      </c>
    </row>
    <row r="51" spans="1:4" x14ac:dyDescent="0.25">
      <c r="A51" s="217">
        <v>5</v>
      </c>
      <c r="B51" s="222" t="s">
        <v>280</v>
      </c>
      <c r="C51" s="207">
        <v>160</v>
      </c>
    </row>
    <row r="52" spans="1:4" x14ac:dyDescent="0.25">
      <c r="A52" s="217">
        <v>6</v>
      </c>
      <c r="B52" s="222" t="s">
        <v>289</v>
      </c>
      <c r="C52" s="2">
        <v>130</v>
      </c>
      <c r="D52" s="78"/>
    </row>
    <row r="53" spans="1:4" x14ac:dyDescent="0.25">
      <c r="A53" s="217">
        <v>7</v>
      </c>
      <c r="B53" s="222" t="s">
        <v>308</v>
      </c>
      <c r="C53" s="2">
        <v>130</v>
      </c>
      <c r="D53" s="78"/>
    </row>
    <row r="54" spans="1:4" x14ac:dyDescent="0.25">
      <c r="A54" s="217">
        <v>8</v>
      </c>
      <c r="B54" s="222" t="s">
        <v>326</v>
      </c>
      <c r="C54" s="2">
        <v>79</v>
      </c>
      <c r="D54" s="78"/>
    </row>
    <row r="55" spans="1:4" x14ac:dyDescent="0.25">
      <c r="A55" s="217">
        <v>9</v>
      </c>
      <c r="B55" s="222" t="s">
        <v>328</v>
      </c>
      <c r="C55" s="2">
        <v>25</v>
      </c>
      <c r="D55" s="78"/>
    </row>
    <row r="56" spans="1:4" x14ac:dyDescent="0.25">
      <c r="A56" s="217">
        <v>10</v>
      </c>
      <c r="B56" s="222" t="s">
        <v>333</v>
      </c>
      <c r="C56" s="2">
        <v>22</v>
      </c>
      <c r="D56" s="78"/>
    </row>
    <row r="57" spans="1:4" x14ac:dyDescent="0.25">
      <c r="A57" s="217">
        <v>11</v>
      </c>
      <c r="B57" s="222" t="s">
        <v>343</v>
      </c>
      <c r="C57" s="2">
        <v>15</v>
      </c>
      <c r="D57" s="78"/>
    </row>
    <row r="58" spans="1:4" x14ac:dyDescent="0.25">
      <c r="A58" s="217">
        <v>12</v>
      </c>
      <c r="B58" s="222" t="s">
        <v>342</v>
      </c>
      <c r="C58" s="207">
        <v>11</v>
      </c>
    </row>
    <row r="59" spans="1:4" x14ac:dyDescent="0.25">
      <c r="A59" s="217">
        <v>13</v>
      </c>
      <c r="B59" s="222" t="s">
        <v>367</v>
      </c>
      <c r="C59" s="207">
        <v>12</v>
      </c>
    </row>
    <row r="60" spans="1:4" x14ac:dyDescent="0.25">
      <c r="A60" s="217">
        <v>14</v>
      </c>
      <c r="B60" s="222" t="s">
        <v>370</v>
      </c>
      <c r="C60" s="207">
        <v>1</v>
      </c>
    </row>
    <row r="61" spans="1:4" x14ac:dyDescent="0.25">
      <c r="A61" s="217">
        <v>15</v>
      </c>
      <c r="B61" s="222" t="s">
        <v>374</v>
      </c>
      <c r="C61"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4"/>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7">
        <v>952</v>
      </c>
      <c r="C29" s="387">
        <v>801</v>
      </c>
      <c r="D29" s="256">
        <v>0.74</v>
      </c>
      <c r="E29" s="112">
        <v>41950</v>
      </c>
      <c r="F29" s="83">
        <v>2.3E-2</v>
      </c>
      <c r="G29" s="8"/>
    </row>
    <row r="30" spans="1:7" x14ac:dyDescent="0.25">
      <c r="A30" s="11">
        <v>44131</v>
      </c>
      <c r="B30" s="387">
        <v>1062</v>
      </c>
      <c r="C30" s="387">
        <v>789</v>
      </c>
      <c r="D30" s="256">
        <v>0.73</v>
      </c>
      <c r="E30" s="112">
        <v>40996</v>
      </c>
      <c r="F30" s="83">
        <v>2.5999999999999999E-2</v>
      </c>
      <c r="G30" s="8"/>
    </row>
    <row r="31" spans="1:7" x14ac:dyDescent="0.25">
      <c r="A31" s="11">
        <v>44138</v>
      </c>
      <c r="B31" s="387">
        <v>957</v>
      </c>
      <c r="C31" s="387">
        <v>817</v>
      </c>
      <c r="D31" s="256">
        <v>0.76</v>
      </c>
      <c r="E31" s="112">
        <v>42985</v>
      </c>
      <c r="F31" s="83">
        <v>2.1999999999999999E-2</v>
      </c>
      <c r="G31" s="8"/>
    </row>
    <row r="32" spans="1:7" x14ac:dyDescent="0.25">
      <c r="A32" s="11">
        <v>44145</v>
      </c>
      <c r="B32" s="387">
        <v>1004</v>
      </c>
      <c r="C32" s="387">
        <v>808</v>
      </c>
      <c r="D32" s="256">
        <v>0.75</v>
      </c>
      <c r="E32" s="112">
        <v>41234</v>
      </c>
      <c r="F32" s="83">
        <v>2.4E-2</v>
      </c>
    </row>
    <row r="33" spans="1:6" x14ac:dyDescent="0.25">
      <c r="A33" s="11">
        <v>44152</v>
      </c>
      <c r="B33" s="387">
        <v>1004</v>
      </c>
      <c r="C33" s="387">
        <v>803</v>
      </c>
      <c r="D33" s="256">
        <v>0.75</v>
      </c>
      <c r="E33" s="112">
        <v>42319</v>
      </c>
      <c r="F33" s="83">
        <v>2.4E-2</v>
      </c>
    </row>
    <row r="34" spans="1:6" x14ac:dyDescent="0.25">
      <c r="A34" s="11">
        <v>44159</v>
      </c>
      <c r="B34" s="387">
        <v>805</v>
      </c>
      <c r="C34" s="387">
        <v>809</v>
      </c>
      <c r="D34" s="256">
        <v>0.75</v>
      </c>
      <c r="E34" s="112">
        <v>42704</v>
      </c>
      <c r="F34" s="83">
        <v>1.9E-2</v>
      </c>
    </row>
    <row r="35" spans="1:6" x14ac:dyDescent="0.25">
      <c r="A35" s="11">
        <v>44166</v>
      </c>
      <c r="B35" s="387">
        <v>813</v>
      </c>
      <c r="C35" s="387">
        <v>819</v>
      </c>
      <c r="D35" s="256">
        <v>0.76</v>
      </c>
      <c r="E35" s="112">
        <v>42687</v>
      </c>
      <c r="F35" s="83">
        <v>1.9E-2</v>
      </c>
    </row>
    <row r="36" spans="1:6" x14ac:dyDescent="0.25">
      <c r="A36" s="11">
        <v>44173</v>
      </c>
      <c r="B36" s="387">
        <v>774</v>
      </c>
      <c r="C36" s="387">
        <v>774</v>
      </c>
      <c r="D36" s="256">
        <v>0.72</v>
      </c>
      <c r="E36" s="112">
        <v>40403</v>
      </c>
      <c r="F36" s="83">
        <v>1.9E-2</v>
      </c>
    </row>
    <row r="37" spans="1:6" x14ac:dyDescent="0.25">
      <c r="A37" s="11">
        <v>44180</v>
      </c>
      <c r="B37" s="387">
        <v>780</v>
      </c>
      <c r="C37" s="387">
        <v>705</v>
      </c>
      <c r="D37" s="256">
        <v>0.66</v>
      </c>
      <c r="E37" s="112">
        <v>35954</v>
      </c>
      <c r="F37" s="83">
        <v>2.1999999999999999E-2</v>
      </c>
    </row>
    <row r="38" spans="1:6" x14ac:dyDescent="0.25">
      <c r="A38" s="11">
        <v>44187</v>
      </c>
      <c r="B38" s="387">
        <v>576</v>
      </c>
      <c r="C38" s="387">
        <v>670</v>
      </c>
      <c r="D38" s="256">
        <v>0.62</v>
      </c>
      <c r="E38" s="112">
        <v>34066</v>
      </c>
      <c r="F38" s="83">
        <v>1.7000000000000001E-2</v>
      </c>
    </row>
    <row r="39" spans="1:6" x14ac:dyDescent="0.25">
      <c r="A39" s="11">
        <v>44201</v>
      </c>
      <c r="B39" s="387">
        <v>1311</v>
      </c>
      <c r="C39" s="387">
        <v>709</v>
      </c>
      <c r="D39" s="256">
        <v>0.66</v>
      </c>
      <c r="E39" s="112">
        <v>36734</v>
      </c>
      <c r="F39" s="83">
        <v>3.5999999999999997E-2</v>
      </c>
    </row>
    <row r="40" spans="1:6" x14ac:dyDescent="0.25">
      <c r="A40" s="11">
        <v>44208</v>
      </c>
      <c r="B40" s="387">
        <v>1594</v>
      </c>
      <c r="C40" s="387">
        <v>726</v>
      </c>
      <c r="D40" s="256">
        <v>0.68</v>
      </c>
      <c r="E40" s="112">
        <v>37654</v>
      </c>
      <c r="F40" s="83">
        <v>4.2000000000000003E-2</v>
      </c>
    </row>
    <row r="41" spans="1:6" x14ac:dyDescent="0.25">
      <c r="A41" s="11">
        <v>44215</v>
      </c>
      <c r="B41" s="387">
        <v>1592</v>
      </c>
      <c r="C41" s="387">
        <v>743</v>
      </c>
      <c r="D41" s="256">
        <v>0.69</v>
      </c>
      <c r="E41" s="112">
        <v>38660</v>
      </c>
      <c r="F41" s="83">
        <v>4.1000000000000002E-2</v>
      </c>
    </row>
    <row r="42" spans="1:6" x14ac:dyDescent="0.25">
      <c r="A42" s="11">
        <v>44222</v>
      </c>
      <c r="B42" s="387">
        <v>1423</v>
      </c>
      <c r="C42" s="387">
        <v>728</v>
      </c>
      <c r="D42" s="256">
        <v>0.68</v>
      </c>
      <c r="E42" s="112">
        <v>38017</v>
      </c>
      <c r="F42" s="83">
        <v>3.6999999999999998E-2</v>
      </c>
    </row>
    <row r="43" spans="1:6" x14ac:dyDescent="0.25">
      <c r="A43" s="11">
        <v>44229</v>
      </c>
      <c r="B43" s="387">
        <v>1175</v>
      </c>
      <c r="C43" s="387">
        <v>717</v>
      </c>
      <c r="D43" s="256">
        <v>0.67</v>
      </c>
      <c r="E43" s="112">
        <v>37506</v>
      </c>
      <c r="F43" s="83">
        <v>3.1E-2</v>
      </c>
    </row>
    <row r="44" spans="1:6" x14ac:dyDescent="0.25">
      <c r="A44" s="11">
        <v>44236</v>
      </c>
      <c r="B44" s="387">
        <v>1031</v>
      </c>
      <c r="C44" s="387">
        <v>711</v>
      </c>
      <c r="D44" s="256">
        <v>0.66</v>
      </c>
      <c r="E44" s="112">
        <v>35981</v>
      </c>
      <c r="F44" s="83">
        <v>2.9000000000000001E-2</v>
      </c>
    </row>
    <row r="45" spans="1:6" x14ac:dyDescent="0.25">
      <c r="A45" s="11">
        <v>44243</v>
      </c>
      <c r="B45" s="387">
        <v>997</v>
      </c>
      <c r="C45" s="387">
        <v>724</v>
      </c>
      <c r="D45" s="256">
        <v>0.67</v>
      </c>
      <c r="E45" s="112">
        <v>37831</v>
      </c>
      <c r="F45" s="83">
        <v>2.5999999999999999E-2</v>
      </c>
    </row>
    <row r="46" spans="1:6" x14ac:dyDescent="0.25">
      <c r="A46" s="11">
        <v>44250</v>
      </c>
      <c r="B46" s="387">
        <v>1040</v>
      </c>
      <c r="C46" s="387">
        <v>746</v>
      </c>
      <c r="D46" s="256">
        <v>0.69</v>
      </c>
      <c r="E46" s="112">
        <v>37452</v>
      </c>
      <c r="F46" s="83">
        <v>2.8000000000000001E-2</v>
      </c>
    </row>
    <row r="47" spans="1:6" x14ac:dyDescent="0.25">
      <c r="A47" s="11">
        <v>44257</v>
      </c>
      <c r="B47" s="387">
        <v>947</v>
      </c>
      <c r="C47" s="387">
        <v>723</v>
      </c>
      <c r="D47" s="256">
        <v>0.67</v>
      </c>
      <c r="E47" s="112">
        <v>38011</v>
      </c>
      <c r="F47" s="83">
        <v>2.5000000000000001E-2</v>
      </c>
    </row>
    <row r="48" spans="1:6" x14ac:dyDescent="0.25">
      <c r="A48" s="11">
        <v>44264</v>
      </c>
      <c r="B48" s="387">
        <v>919</v>
      </c>
      <c r="C48" s="387">
        <v>747</v>
      </c>
      <c r="D48" s="256">
        <v>0.7</v>
      </c>
      <c r="E48" s="112">
        <v>38384</v>
      </c>
      <c r="F48" s="83">
        <v>2.4E-2</v>
      </c>
    </row>
    <row r="49" spans="1:6" x14ac:dyDescent="0.25">
      <c r="A49" s="11">
        <v>44271</v>
      </c>
      <c r="B49" s="387">
        <v>836</v>
      </c>
      <c r="C49" s="387">
        <v>730</v>
      </c>
      <c r="D49" s="256">
        <v>0.68</v>
      </c>
      <c r="E49" s="112">
        <v>36869</v>
      </c>
      <c r="F49" s="83">
        <v>2.3E-2</v>
      </c>
    </row>
    <row r="50" spans="1:6" x14ac:dyDescent="0.25">
      <c r="A50" s="11">
        <v>44278</v>
      </c>
      <c r="B50" s="387">
        <v>842</v>
      </c>
      <c r="C50" s="387">
        <v>740</v>
      </c>
      <c r="D50" s="256">
        <v>0.69</v>
      </c>
      <c r="E50" s="112">
        <v>37659</v>
      </c>
      <c r="F50" s="83">
        <v>2.24E-2</v>
      </c>
    </row>
    <row r="51" spans="1:6" s="2" customFormat="1" ht="12.75" x14ac:dyDescent="0.2">
      <c r="A51" s="11">
        <v>44285</v>
      </c>
      <c r="B51" s="387">
        <v>848</v>
      </c>
      <c r="C51" s="387">
        <v>750</v>
      </c>
      <c r="D51" s="256">
        <v>0.7</v>
      </c>
      <c r="E51" s="112">
        <v>38449</v>
      </c>
      <c r="F51" s="83">
        <v>2.18E-2</v>
      </c>
    </row>
    <row r="52" spans="1:6" x14ac:dyDescent="0.25">
      <c r="A52" s="11">
        <v>44292</v>
      </c>
      <c r="B52" s="387">
        <v>745</v>
      </c>
      <c r="C52" s="387">
        <v>710</v>
      </c>
      <c r="D52" s="256">
        <v>0.66</v>
      </c>
      <c r="E52" s="112">
        <v>36860</v>
      </c>
      <c r="F52" s="83">
        <v>2.0199999999999999E-2</v>
      </c>
    </row>
    <row r="53" spans="1:6" x14ac:dyDescent="0.25">
      <c r="A53" s="11">
        <v>44299</v>
      </c>
      <c r="B53" s="387">
        <v>783</v>
      </c>
      <c r="C53" s="387">
        <v>724</v>
      </c>
      <c r="D53" s="256">
        <v>0.68</v>
      </c>
      <c r="E53" s="112">
        <v>37935</v>
      </c>
      <c r="F53" s="83">
        <v>2.1000000000000001E-2</v>
      </c>
    </row>
    <row r="54" spans="1:6" x14ac:dyDescent="0.25">
      <c r="A54" s="11">
        <v>44306</v>
      </c>
      <c r="B54" s="387">
        <v>783</v>
      </c>
      <c r="C54" s="387">
        <v>762</v>
      </c>
      <c r="D54" s="256">
        <v>0.71</v>
      </c>
      <c r="E54" s="112">
        <v>39029</v>
      </c>
      <c r="F54" s="83">
        <v>2.01E-2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6"/>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4" t="s">
        <v>131</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2">
        <v>0.08</v>
      </c>
    </row>
    <row r="16" spans="1:16" x14ac:dyDescent="0.25">
      <c r="A16" s="207">
        <v>39</v>
      </c>
      <c r="B16" s="225">
        <v>44097</v>
      </c>
      <c r="C16" s="226">
        <v>95</v>
      </c>
      <c r="D16" s="372">
        <v>0.09</v>
      </c>
      <c r="E16" s="94"/>
    </row>
    <row r="17" spans="1:4" x14ac:dyDescent="0.25">
      <c r="A17" s="207">
        <v>40</v>
      </c>
      <c r="B17" s="225">
        <v>44104</v>
      </c>
      <c r="C17" s="226">
        <v>92</v>
      </c>
      <c r="D17" s="372">
        <v>0.09</v>
      </c>
    </row>
    <row r="18" spans="1:4" x14ac:dyDescent="0.25">
      <c r="A18" s="207">
        <v>41</v>
      </c>
      <c r="B18" s="225">
        <v>44111</v>
      </c>
      <c r="C18" s="226">
        <v>91</v>
      </c>
      <c r="D18" s="372">
        <v>0.08</v>
      </c>
    </row>
    <row r="19" spans="1:4" x14ac:dyDescent="0.25">
      <c r="A19" s="207">
        <v>42</v>
      </c>
      <c r="B19" s="225">
        <v>44118</v>
      </c>
      <c r="C19" s="226">
        <v>101</v>
      </c>
      <c r="D19" s="372">
        <v>0.09</v>
      </c>
    </row>
    <row r="20" spans="1:4" x14ac:dyDescent="0.25">
      <c r="A20" s="207">
        <v>43</v>
      </c>
      <c r="B20" s="225">
        <v>44125</v>
      </c>
      <c r="C20" s="226">
        <v>114</v>
      </c>
      <c r="D20" s="372">
        <v>0.11</v>
      </c>
    </row>
    <row r="21" spans="1:4" x14ac:dyDescent="0.25">
      <c r="A21" s="207">
        <v>44</v>
      </c>
      <c r="B21" s="225">
        <v>44132</v>
      </c>
      <c r="C21" s="226">
        <v>134</v>
      </c>
      <c r="D21" s="372">
        <v>0.12</v>
      </c>
    </row>
    <row r="22" spans="1:4" x14ac:dyDescent="0.25">
      <c r="A22" s="207">
        <v>45</v>
      </c>
      <c r="B22" s="225">
        <v>44139</v>
      </c>
      <c r="C22" s="226">
        <v>137</v>
      </c>
      <c r="D22" s="372">
        <v>0.13</v>
      </c>
    </row>
    <row r="23" spans="1:4" x14ac:dyDescent="0.25">
      <c r="A23" s="207">
        <v>46</v>
      </c>
      <c r="B23" s="225">
        <v>44146</v>
      </c>
      <c r="C23" s="226">
        <v>146</v>
      </c>
      <c r="D23" s="372">
        <v>0.14000000000000001</v>
      </c>
    </row>
    <row r="24" spans="1:4" x14ac:dyDescent="0.25">
      <c r="A24" s="207">
        <v>47</v>
      </c>
      <c r="B24" s="225">
        <v>44153</v>
      </c>
      <c r="C24" s="226">
        <v>141</v>
      </c>
      <c r="D24" s="372">
        <v>0.13</v>
      </c>
    </row>
    <row r="25" spans="1:4" x14ac:dyDescent="0.25">
      <c r="A25" s="207">
        <v>48</v>
      </c>
      <c r="B25" s="225">
        <v>44160</v>
      </c>
      <c r="C25" s="226">
        <v>129</v>
      </c>
      <c r="D25" s="372">
        <v>0.12</v>
      </c>
    </row>
    <row r="26" spans="1:4" x14ac:dyDescent="0.25">
      <c r="A26" s="207">
        <v>49</v>
      </c>
      <c r="B26" s="225">
        <v>44167</v>
      </c>
      <c r="C26" s="226">
        <v>128</v>
      </c>
      <c r="D26" s="372">
        <v>0.12</v>
      </c>
    </row>
    <row r="27" spans="1:4" x14ac:dyDescent="0.25">
      <c r="A27" s="207">
        <v>50</v>
      </c>
      <c r="B27" s="225">
        <v>44174</v>
      </c>
      <c r="C27" s="226">
        <v>117</v>
      </c>
      <c r="D27" s="372">
        <v>0.11</v>
      </c>
    </row>
    <row r="28" spans="1:4" x14ac:dyDescent="0.25">
      <c r="A28" s="207">
        <v>51</v>
      </c>
      <c r="B28" s="225">
        <v>44181</v>
      </c>
      <c r="C28" s="226">
        <v>140</v>
      </c>
      <c r="D28" s="372">
        <v>0.13</v>
      </c>
    </row>
    <row r="29" spans="1:4" x14ac:dyDescent="0.25">
      <c r="A29" s="207">
        <v>52</v>
      </c>
      <c r="B29" s="225">
        <v>44188</v>
      </c>
      <c r="C29" s="226">
        <v>138</v>
      </c>
      <c r="D29" s="372">
        <v>0.13</v>
      </c>
    </row>
    <row r="30" spans="1:4" x14ac:dyDescent="0.25">
      <c r="A30" s="207">
        <v>53</v>
      </c>
      <c r="B30" s="225">
        <v>44194</v>
      </c>
      <c r="C30" s="226">
        <v>149</v>
      </c>
      <c r="D30" s="372">
        <v>0.14000000000000001</v>
      </c>
    </row>
    <row r="31" spans="1:4" x14ac:dyDescent="0.25">
      <c r="A31" s="399">
        <v>1</v>
      </c>
      <c r="B31" s="225">
        <v>44201</v>
      </c>
      <c r="C31" s="207">
        <v>154</v>
      </c>
      <c r="D31" s="76">
        <v>0.14000000000000001</v>
      </c>
    </row>
    <row r="32" spans="1:4" x14ac:dyDescent="0.25">
      <c r="A32" s="399">
        <v>2</v>
      </c>
      <c r="B32" s="225">
        <v>44209</v>
      </c>
      <c r="C32" s="207">
        <v>180</v>
      </c>
      <c r="D32" s="76">
        <v>0.17</v>
      </c>
    </row>
    <row r="33" spans="1:4" x14ac:dyDescent="0.25">
      <c r="A33" s="399">
        <v>3</v>
      </c>
      <c r="B33" s="225">
        <v>44216</v>
      </c>
      <c r="C33" s="207">
        <v>172</v>
      </c>
      <c r="D33" s="76">
        <v>0.16</v>
      </c>
    </row>
    <row r="34" spans="1:4" x14ac:dyDescent="0.25">
      <c r="A34" s="399">
        <v>4</v>
      </c>
      <c r="B34" s="225">
        <v>44223</v>
      </c>
      <c r="C34" s="207">
        <v>181</v>
      </c>
      <c r="D34" s="76">
        <v>0.17</v>
      </c>
    </row>
    <row r="35" spans="1:4" x14ac:dyDescent="0.25">
      <c r="A35" s="399">
        <v>5</v>
      </c>
      <c r="B35" s="225">
        <v>44230</v>
      </c>
      <c r="C35" s="207">
        <v>140</v>
      </c>
      <c r="D35" s="76">
        <v>0.13</v>
      </c>
    </row>
    <row r="36" spans="1:4" x14ac:dyDescent="0.25">
      <c r="A36" s="399">
        <v>6</v>
      </c>
      <c r="B36" s="225">
        <v>44237</v>
      </c>
      <c r="C36" s="207">
        <v>116</v>
      </c>
      <c r="D36" s="76">
        <v>0.11</v>
      </c>
    </row>
    <row r="37" spans="1:4" x14ac:dyDescent="0.25">
      <c r="A37" s="399">
        <v>7</v>
      </c>
      <c r="B37" s="225">
        <v>44244</v>
      </c>
      <c r="C37" s="207">
        <v>88</v>
      </c>
      <c r="D37" s="76">
        <v>0.08</v>
      </c>
    </row>
    <row r="38" spans="1:4" x14ac:dyDescent="0.25">
      <c r="A38" s="399">
        <v>8</v>
      </c>
      <c r="B38" s="225">
        <v>44251</v>
      </c>
      <c r="C38" s="207">
        <v>73</v>
      </c>
      <c r="D38" s="76">
        <v>7.0000000000000007E-2</v>
      </c>
    </row>
    <row r="39" spans="1:4" x14ac:dyDescent="0.25">
      <c r="A39" s="399">
        <v>9</v>
      </c>
      <c r="B39" s="225">
        <v>44258</v>
      </c>
      <c r="C39" s="207">
        <v>61</v>
      </c>
      <c r="D39" s="76">
        <v>0.06</v>
      </c>
    </row>
    <row r="40" spans="1:4" x14ac:dyDescent="0.25">
      <c r="A40" s="399">
        <v>10</v>
      </c>
      <c r="B40" s="225">
        <v>44265</v>
      </c>
      <c r="C40" s="207">
        <v>44</v>
      </c>
      <c r="D40" s="76">
        <v>0.04</v>
      </c>
    </row>
    <row r="41" spans="1:4" x14ac:dyDescent="0.25">
      <c r="A41" s="399">
        <v>11</v>
      </c>
      <c r="B41" s="225">
        <v>44272</v>
      </c>
      <c r="C41" s="207">
        <v>31</v>
      </c>
      <c r="D41" s="76">
        <v>0.03</v>
      </c>
    </row>
    <row r="42" spans="1:4" x14ac:dyDescent="0.25">
      <c r="A42" s="399">
        <v>12</v>
      </c>
      <c r="B42" s="225">
        <v>44279</v>
      </c>
      <c r="C42" s="207">
        <v>40</v>
      </c>
      <c r="D42" s="76">
        <v>0.04</v>
      </c>
    </row>
    <row r="43" spans="1:4" x14ac:dyDescent="0.25">
      <c r="A43" s="399">
        <v>13</v>
      </c>
      <c r="B43" s="225">
        <v>44286</v>
      </c>
      <c r="C43" s="207">
        <v>39</v>
      </c>
      <c r="D43" s="76">
        <v>0.04</v>
      </c>
    </row>
    <row r="44" spans="1:4" x14ac:dyDescent="0.25">
      <c r="A44" s="399">
        <v>14</v>
      </c>
      <c r="B44" s="225">
        <v>44293</v>
      </c>
      <c r="C44" s="207">
        <v>39</v>
      </c>
      <c r="D44" s="76">
        <v>0.04</v>
      </c>
    </row>
    <row r="45" spans="1:4" x14ac:dyDescent="0.25">
      <c r="A45" s="399">
        <v>15</v>
      </c>
      <c r="B45" s="225">
        <v>44300</v>
      </c>
      <c r="C45" s="207">
        <v>29</v>
      </c>
      <c r="D45" s="76">
        <v>0.03</v>
      </c>
    </row>
    <row r="46" spans="1:4" x14ac:dyDescent="0.25">
      <c r="A46" s="399">
        <v>16</v>
      </c>
      <c r="B46" s="225">
        <v>44307</v>
      </c>
      <c r="C46" s="207">
        <v>32</v>
      </c>
      <c r="D46"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08"/>
  <sheetViews>
    <sheetView workbookViewId="0">
      <pane xSplit="1" ySplit="3" topLeftCell="B387"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2">
        <v>44075</v>
      </c>
      <c r="B175" s="127">
        <v>2494</v>
      </c>
    </row>
    <row r="176" spans="1:2" x14ac:dyDescent="0.25">
      <c r="A176" s="292">
        <v>44076</v>
      </c>
      <c r="B176" s="127">
        <v>2495</v>
      </c>
    </row>
    <row r="177" spans="1:2" x14ac:dyDescent="0.25">
      <c r="A177" s="292">
        <v>44077</v>
      </c>
      <c r="B177" s="127">
        <v>2496</v>
      </c>
    </row>
    <row r="178" spans="1:2" x14ac:dyDescent="0.25">
      <c r="A178" s="292">
        <v>44078</v>
      </c>
      <c r="B178" s="127">
        <v>2496</v>
      </c>
    </row>
    <row r="179" spans="1:2" x14ac:dyDescent="0.25">
      <c r="A179" s="292">
        <v>44079</v>
      </c>
      <c r="B179" s="127">
        <v>2496</v>
      </c>
    </row>
    <row r="180" spans="1:2" x14ac:dyDescent="0.25">
      <c r="A180" s="292">
        <v>44080</v>
      </c>
      <c r="B180" s="127">
        <v>2496</v>
      </c>
    </row>
    <row r="181" spans="1:2" x14ac:dyDescent="0.25">
      <c r="A181" s="292">
        <v>44081</v>
      </c>
      <c r="B181" s="127">
        <v>2496</v>
      </c>
    </row>
    <row r="182" spans="1:2" x14ac:dyDescent="0.25">
      <c r="A182" s="292">
        <v>44082</v>
      </c>
      <c r="B182" s="127">
        <v>2499</v>
      </c>
    </row>
    <row r="183" spans="1:2" x14ac:dyDescent="0.25">
      <c r="A183" s="292">
        <v>44083</v>
      </c>
      <c r="B183" s="127">
        <v>2499</v>
      </c>
    </row>
    <row r="184" spans="1:2" x14ac:dyDescent="0.25">
      <c r="A184" s="292">
        <v>44084</v>
      </c>
      <c r="B184" s="127">
        <v>2499</v>
      </c>
    </row>
    <row r="185" spans="1:2" x14ac:dyDescent="0.25">
      <c r="A185" s="292">
        <v>44085</v>
      </c>
      <c r="B185" s="127">
        <v>2499</v>
      </c>
    </row>
    <row r="186" spans="1:2" x14ac:dyDescent="0.25">
      <c r="A186" s="292">
        <v>44086</v>
      </c>
      <c r="B186" s="127">
        <v>2499</v>
      </c>
    </row>
    <row r="187" spans="1:2" x14ac:dyDescent="0.25">
      <c r="A187" s="292">
        <v>44087</v>
      </c>
      <c r="B187" s="127">
        <v>2499</v>
      </c>
    </row>
    <row r="188" spans="1:2" x14ac:dyDescent="0.25">
      <c r="A188" s="292">
        <v>44088</v>
      </c>
      <c r="B188" s="127">
        <v>2499</v>
      </c>
    </row>
    <row r="189" spans="1:2" x14ac:dyDescent="0.25">
      <c r="A189" s="292">
        <v>44089</v>
      </c>
      <c r="B189" s="127">
        <v>2500</v>
      </c>
    </row>
    <row r="190" spans="1:2" x14ac:dyDescent="0.25">
      <c r="A190" s="292">
        <v>44090</v>
      </c>
      <c r="B190" s="127">
        <v>2501</v>
      </c>
    </row>
    <row r="191" spans="1:2" x14ac:dyDescent="0.25">
      <c r="A191" s="292">
        <v>44091</v>
      </c>
      <c r="B191" s="127">
        <v>2501</v>
      </c>
    </row>
    <row r="192" spans="1:2" x14ac:dyDescent="0.25">
      <c r="A192" s="292">
        <v>44092</v>
      </c>
      <c r="B192" s="127">
        <v>2502</v>
      </c>
    </row>
    <row r="193" spans="1:3" x14ac:dyDescent="0.25">
      <c r="A193" s="292">
        <v>44093</v>
      </c>
      <c r="B193" s="127">
        <v>2505</v>
      </c>
    </row>
    <row r="194" spans="1:3" x14ac:dyDescent="0.25">
      <c r="A194" s="292">
        <v>44094</v>
      </c>
      <c r="B194" s="127">
        <v>2505</v>
      </c>
    </row>
    <row r="195" spans="1:3" x14ac:dyDescent="0.25">
      <c r="A195" s="292">
        <v>44095</v>
      </c>
      <c r="B195" s="127">
        <v>2505</v>
      </c>
    </row>
    <row r="196" spans="1:3" x14ac:dyDescent="0.25">
      <c r="A196" s="292">
        <v>44096</v>
      </c>
      <c r="B196" s="127">
        <v>2506</v>
      </c>
    </row>
    <row r="197" spans="1:3" x14ac:dyDescent="0.25">
      <c r="A197" s="292">
        <v>44097</v>
      </c>
      <c r="B197" s="127">
        <v>2508</v>
      </c>
    </row>
    <row r="198" spans="1:3" x14ac:dyDescent="0.25">
      <c r="A198" s="292">
        <v>44098</v>
      </c>
      <c r="B198" s="127">
        <v>2510</v>
      </c>
    </row>
    <row r="199" spans="1:3" x14ac:dyDescent="0.25">
      <c r="A199" s="292">
        <v>44099</v>
      </c>
      <c r="B199" s="127">
        <v>2511</v>
      </c>
      <c r="C199" s="355"/>
    </row>
    <row r="200" spans="1:3" x14ac:dyDescent="0.25">
      <c r="A200" s="292">
        <v>44100</v>
      </c>
      <c r="B200" s="127">
        <v>2511</v>
      </c>
    </row>
    <row r="201" spans="1:3" x14ac:dyDescent="0.25">
      <c r="A201" s="292">
        <v>44101</v>
      </c>
      <c r="B201" s="127">
        <v>2512</v>
      </c>
    </row>
    <row r="202" spans="1:3" x14ac:dyDescent="0.25">
      <c r="A202" s="292">
        <v>44102</v>
      </c>
      <c r="B202" s="127">
        <v>2512</v>
      </c>
    </row>
    <row r="203" spans="1:3" x14ac:dyDescent="0.25">
      <c r="A203" s="292">
        <v>44103</v>
      </c>
      <c r="B203" s="127">
        <v>2512</v>
      </c>
    </row>
    <row r="204" spans="1:3" x14ac:dyDescent="0.25">
      <c r="A204" s="292">
        <v>44104</v>
      </c>
      <c r="B204" s="127">
        <v>2519</v>
      </c>
    </row>
    <row r="205" spans="1:3" x14ac:dyDescent="0.25">
      <c r="A205" s="292">
        <v>44105</v>
      </c>
      <c r="B205" s="127">
        <v>2522</v>
      </c>
    </row>
    <row r="206" spans="1:3" x14ac:dyDescent="0.25">
      <c r="A206" s="292">
        <v>44106</v>
      </c>
      <c r="B206" s="127">
        <v>2526</v>
      </c>
    </row>
    <row r="207" spans="1:3" x14ac:dyDescent="0.25">
      <c r="A207" s="292">
        <v>44107</v>
      </c>
      <c r="B207" s="127">
        <v>2530</v>
      </c>
    </row>
    <row r="208" spans="1:3" x14ac:dyDescent="0.25">
      <c r="A208" s="292">
        <v>44108</v>
      </c>
      <c r="B208" s="127">
        <v>2530</v>
      </c>
    </row>
    <row r="209" spans="1:2" x14ac:dyDescent="0.25">
      <c r="A209" s="292">
        <v>44109</v>
      </c>
      <c r="B209" s="127">
        <v>2530</v>
      </c>
    </row>
    <row r="210" spans="1:2" x14ac:dyDescent="0.25">
      <c r="A210" s="292">
        <v>44110</v>
      </c>
      <c r="B210" s="127">
        <v>2532</v>
      </c>
    </row>
    <row r="211" spans="1:2" x14ac:dyDescent="0.25">
      <c r="A211" s="292">
        <v>44111</v>
      </c>
      <c r="B211" s="127">
        <v>2533</v>
      </c>
    </row>
    <row r="212" spans="1:2" x14ac:dyDescent="0.25">
      <c r="A212" s="292">
        <v>44112</v>
      </c>
      <c r="B212" s="127">
        <v>2538</v>
      </c>
    </row>
    <row r="213" spans="1:2" x14ac:dyDescent="0.25">
      <c r="A213" s="292">
        <v>44113</v>
      </c>
      <c r="B213" s="127">
        <v>2544</v>
      </c>
    </row>
    <row r="214" spans="1:2" x14ac:dyDescent="0.25">
      <c r="A214" s="292">
        <v>44114</v>
      </c>
      <c r="B214" s="127">
        <v>2550</v>
      </c>
    </row>
    <row r="215" spans="1:2" x14ac:dyDescent="0.25">
      <c r="A215" s="292">
        <v>44115</v>
      </c>
      <c r="B215" s="127">
        <v>2550</v>
      </c>
    </row>
    <row r="216" spans="1:2" x14ac:dyDescent="0.25">
      <c r="A216" s="292">
        <v>44116</v>
      </c>
      <c r="B216" s="127">
        <v>2550</v>
      </c>
    </row>
    <row r="217" spans="1:2" x14ac:dyDescent="0.25">
      <c r="A217" s="292">
        <v>44117</v>
      </c>
      <c r="B217" s="127">
        <v>2557</v>
      </c>
    </row>
    <row r="218" spans="1:2" x14ac:dyDescent="0.25">
      <c r="A218" s="292">
        <v>44118</v>
      </c>
      <c r="B218" s="127">
        <v>2572</v>
      </c>
    </row>
    <row r="219" spans="1:2" x14ac:dyDescent="0.25">
      <c r="A219" s="292">
        <v>44119</v>
      </c>
      <c r="B219" s="127">
        <v>2585</v>
      </c>
    </row>
    <row r="220" spans="1:2" x14ac:dyDescent="0.25">
      <c r="A220" s="292">
        <v>44120</v>
      </c>
      <c r="B220" s="127">
        <v>2594</v>
      </c>
    </row>
    <row r="221" spans="1:2" x14ac:dyDescent="0.25">
      <c r="A221" s="292">
        <v>44121</v>
      </c>
      <c r="B221" s="127">
        <v>2609</v>
      </c>
    </row>
    <row r="222" spans="1:2" x14ac:dyDescent="0.25">
      <c r="A222" s="292">
        <v>44122</v>
      </c>
      <c r="B222" s="127">
        <v>2609</v>
      </c>
    </row>
    <row r="223" spans="1:2" x14ac:dyDescent="0.25">
      <c r="A223" s="292">
        <v>44123</v>
      </c>
      <c r="B223" s="127">
        <v>2610</v>
      </c>
    </row>
    <row r="224" spans="1:2" x14ac:dyDescent="0.25">
      <c r="A224" s="292">
        <v>44124</v>
      </c>
      <c r="B224" s="127">
        <v>2625</v>
      </c>
    </row>
    <row r="225" spans="1:2" x14ac:dyDescent="0.25">
      <c r="A225" s="292">
        <v>44125</v>
      </c>
      <c r="B225" s="127">
        <v>2653</v>
      </c>
    </row>
    <row r="226" spans="1:2" x14ac:dyDescent="0.25">
      <c r="A226" s="292">
        <v>44126</v>
      </c>
      <c r="B226" s="127">
        <v>2670</v>
      </c>
    </row>
    <row r="227" spans="1:2" x14ac:dyDescent="0.25">
      <c r="A227" s="292">
        <v>44127</v>
      </c>
      <c r="B227" s="127">
        <v>2688</v>
      </c>
    </row>
    <row r="228" spans="1:2" x14ac:dyDescent="0.25">
      <c r="A228" s="292">
        <v>44128</v>
      </c>
      <c r="B228" s="127">
        <v>2699</v>
      </c>
    </row>
    <row r="229" spans="1:2" x14ac:dyDescent="0.25">
      <c r="A229" s="292">
        <v>44129</v>
      </c>
      <c r="B229" s="127">
        <v>2700</v>
      </c>
    </row>
    <row r="230" spans="1:2" x14ac:dyDescent="0.25">
      <c r="A230" s="292">
        <v>44130</v>
      </c>
      <c r="B230" s="127">
        <v>2701</v>
      </c>
    </row>
    <row r="231" spans="1:2" x14ac:dyDescent="0.25">
      <c r="A231" s="292">
        <v>44131</v>
      </c>
      <c r="B231" s="127">
        <v>2726</v>
      </c>
    </row>
    <row r="232" spans="1:2" x14ac:dyDescent="0.25">
      <c r="A232" s="292">
        <v>44132</v>
      </c>
      <c r="B232" s="127">
        <v>2754</v>
      </c>
    </row>
    <row r="233" spans="1:2" x14ac:dyDescent="0.25">
      <c r="A233" s="292">
        <v>44133</v>
      </c>
      <c r="B233" s="127">
        <v>2791</v>
      </c>
    </row>
    <row r="234" spans="1:2" x14ac:dyDescent="0.25">
      <c r="A234" s="292">
        <v>44134</v>
      </c>
      <c r="B234" s="127">
        <v>2819</v>
      </c>
    </row>
    <row r="235" spans="1:2" x14ac:dyDescent="0.25">
      <c r="A235" s="292">
        <v>44135</v>
      </c>
      <c r="B235" s="127">
        <v>2843</v>
      </c>
    </row>
    <row r="236" spans="1:2" x14ac:dyDescent="0.25">
      <c r="A236" s="292">
        <v>44136</v>
      </c>
      <c r="B236" s="127">
        <v>2849</v>
      </c>
    </row>
    <row r="237" spans="1:2" x14ac:dyDescent="0.25">
      <c r="A237" s="292">
        <v>44137</v>
      </c>
      <c r="B237" s="127">
        <v>2849</v>
      </c>
    </row>
    <row r="238" spans="1:2" x14ac:dyDescent="0.25">
      <c r="A238" s="292">
        <v>44138</v>
      </c>
      <c r="B238" s="127">
        <v>2877</v>
      </c>
    </row>
    <row r="239" spans="1:2" x14ac:dyDescent="0.25">
      <c r="A239" s="292">
        <v>44139</v>
      </c>
      <c r="B239" s="127">
        <v>2927</v>
      </c>
    </row>
    <row r="240" spans="1:2" x14ac:dyDescent="0.25">
      <c r="A240" s="292">
        <v>44140</v>
      </c>
      <c r="B240" s="127">
        <v>2966</v>
      </c>
    </row>
    <row r="241" spans="1:3" x14ac:dyDescent="0.25">
      <c r="A241" s="292">
        <v>44141</v>
      </c>
      <c r="B241" s="127">
        <v>2997</v>
      </c>
    </row>
    <row r="242" spans="1:3" x14ac:dyDescent="0.25">
      <c r="A242" s="292">
        <v>44142</v>
      </c>
      <c r="B242" s="127">
        <v>3036</v>
      </c>
    </row>
    <row r="243" spans="1:3" x14ac:dyDescent="0.25">
      <c r="A243" s="292">
        <v>44143</v>
      </c>
      <c r="B243" s="127">
        <v>3039</v>
      </c>
    </row>
    <row r="244" spans="1:3" x14ac:dyDescent="0.25">
      <c r="A244" s="292">
        <v>44144</v>
      </c>
      <c r="B244" s="127">
        <v>3040</v>
      </c>
    </row>
    <row r="245" spans="1:3" x14ac:dyDescent="0.25">
      <c r="A245" s="292">
        <v>44145</v>
      </c>
      <c r="B245" s="127">
        <v>3079</v>
      </c>
    </row>
    <row r="246" spans="1:3" x14ac:dyDescent="0.25">
      <c r="A246" s="292">
        <v>44146</v>
      </c>
      <c r="B246" s="127">
        <v>3143</v>
      </c>
    </row>
    <row r="247" spans="1:3" x14ac:dyDescent="0.25">
      <c r="A247" s="292">
        <v>44147</v>
      </c>
      <c r="B247" s="127">
        <v>3188</v>
      </c>
    </row>
    <row r="248" spans="1:3" x14ac:dyDescent="0.25">
      <c r="A248" s="292">
        <v>44148</v>
      </c>
      <c r="B248" s="127">
        <v>3244</v>
      </c>
      <c r="C248" s="351"/>
    </row>
    <row r="249" spans="1:3" x14ac:dyDescent="0.25">
      <c r="A249" s="292">
        <v>44149</v>
      </c>
      <c r="B249" s="127">
        <v>3280</v>
      </c>
    </row>
    <row r="250" spans="1:3" x14ac:dyDescent="0.25">
      <c r="A250" s="292">
        <v>44150</v>
      </c>
      <c r="B250" s="127">
        <v>3280</v>
      </c>
    </row>
    <row r="251" spans="1:3" x14ac:dyDescent="0.25">
      <c r="A251" s="292">
        <v>44151</v>
      </c>
      <c r="B251" s="127">
        <v>3286</v>
      </c>
    </row>
    <row r="252" spans="1:3" x14ac:dyDescent="0.25">
      <c r="A252" s="292">
        <v>44152</v>
      </c>
      <c r="B252" s="127">
        <v>3323</v>
      </c>
    </row>
    <row r="253" spans="1:3" x14ac:dyDescent="0.25">
      <c r="A253" s="292">
        <v>44153</v>
      </c>
      <c r="B253" s="127">
        <v>3377</v>
      </c>
    </row>
    <row r="254" spans="1:3" x14ac:dyDescent="0.25">
      <c r="A254" s="292">
        <v>44154</v>
      </c>
      <c r="B254" s="127">
        <v>3427</v>
      </c>
    </row>
    <row r="255" spans="1:3" x14ac:dyDescent="0.25">
      <c r="A255" s="292">
        <v>44155</v>
      </c>
      <c r="B255" s="127">
        <v>3459</v>
      </c>
    </row>
    <row r="256" spans="1:3" x14ac:dyDescent="0.25">
      <c r="A256" s="292">
        <v>44156</v>
      </c>
      <c r="B256" s="127">
        <v>3496</v>
      </c>
    </row>
    <row r="257" spans="1:3" x14ac:dyDescent="0.25">
      <c r="A257" s="292">
        <v>44157</v>
      </c>
      <c r="B257" s="127">
        <v>3503</v>
      </c>
    </row>
    <row r="258" spans="1:3" x14ac:dyDescent="0.25">
      <c r="A258" s="292">
        <v>44158</v>
      </c>
      <c r="B258" s="127">
        <v>3503</v>
      </c>
    </row>
    <row r="259" spans="1:3" x14ac:dyDescent="0.25">
      <c r="A259" s="292">
        <v>44159</v>
      </c>
      <c r="B259" s="127">
        <v>3544</v>
      </c>
    </row>
    <row r="260" spans="1:3" x14ac:dyDescent="0.25">
      <c r="A260" s="292">
        <v>44160</v>
      </c>
      <c r="B260" s="127">
        <v>3588</v>
      </c>
    </row>
    <row r="261" spans="1:3" x14ac:dyDescent="0.25">
      <c r="A261" s="292">
        <v>44161</v>
      </c>
      <c r="B261" s="127">
        <v>3639</v>
      </c>
    </row>
    <row r="262" spans="1:3" x14ac:dyDescent="0.25">
      <c r="A262" s="292">
        <v>44162</v>
      </c>
      <c r="B262" s="127">
        <v>3676</v>
      </c>
    </row>
    <row r="263" spans="1:3" x14ac:dyDescent="0.25">
      <c r="A263" s="292">
        <v>44163</v>
      </c>
      <c r="B263" s="70">
        <v>3720</v>
      </c>
      <c r="C263" s="69"/>
    </row>
    <row r="264" spans="1:3" x14ac:dyDescent="0.25">
      <c r="A264" s="292">
        <v>44164</v>
      </c>
      <c r="B264" s="70">
        <v>3722</v>
      </c>
      <c r="C264" s="69"/>
    </row>
    <row r="265" spans="1:3" x14ac:dyDescent="0.25">
      <c r="A265" s="292">
        <v>44165</v>
      </c>
      <c r="B265" s="127">
        <v>3725</v>
      </c>
    </row>
    <row r="266" spans="1:3" x14ac:dyDescent="0.25">
      <c r="A266" s="292">
        <v>44166</v>
      </c>
      <c r="B266" s="127">
        <v>3759</v>
      </c>
    </row>
    <row r="267" spans="1:3" x14ac:dyDescent="0.25">
      <c r="A267" s="292">
        <v>44167</v>
      </c>
      <c r="B267" s="127">
        <v>3797</v>
      </c>
    </row>
    <row r="268" spans="1:3" x14ac:dyDescent="0.25">
      <c r="A268" s="292">
        <v>44168</v>
      </c>
      <c r="B268" s="127">
        <v>3848</v>
      </c>
    </row>
    <row r="269" spans="1:3" x14ac:dyDescent="0.25">
      <c r="A269" s="292">
        <v>44169</v>
      </c>
      <c r="B269" s="127">
        <v>3889</v>
      </c>
    </row>
    <row r="270" spans="1:3" x14ac:dyDescent="0.25">
      <c r="A270" s="292">
        <v>44170</v>
      </c>
      <c r="B270" s="127">
        <v>3911</v>
      </c>
    </row>
    <row r="271" spans="1:3" x14ac:dyDescent="0.25">
      <c r="A271" s="292">
        <v>44171</v>
      </c>
      <c r="B271" s="127">
        <v>3916</v>
      </c>
    </row>
    <row r="272" spans="1:3" x14ac:dyDescent="0.25">
      <c r="A272" s="292">
        <v>44172</v>
      </c>
      <c r="B272" s="127">
        <v>3917</v>
      </c>
    </row>
    <row r="273" spans="1:2" x14ac:dyDescent="0.25">
      <c r="A273" s="292">
        <v>44173</v>
      </c>
      <c r="B273" s="127">
        <v>3950</v>
      </c>
    </row>
    <row r="274" spans="1:2" x14ac:dyDescent="0.25">
      <c r="A274" s="292">
        <v>44174</v>
      </c>
      <c r="B274" s="127">
        <v>3989</v>
      </c>
    </row>
    <row r="275" spans="1:2" x14ac:dyDescent="0.25">
      <c r="A275" s="292">
        <v>44175</v>
      </c>
      <c r="B275" s="127">
        <v>4039</v>
      </c>
    </row>
    <row r="276" spans="1:2" x14ac:dyDescent="0.25">
      <c r="A276" s="292">
        <v>44176</v>
      </c>
      <c r="B276" s="127">
        <v>4070</v>
      </c>
    </row>
    <row r="277" spans="1:2" x14ac:dyDescent="0.25">
      <c r="A277" s="292">
        <v>44177</v>
      </c>
      <c r="B277" s="127">
        <f>B276+39</f>
        <v>4109</v>
      </c>
    </row>
    <row r="278" spans="1:2" x14ac:dyDescent="0.25">
      <c r="A278" s="292">
        <v>44178</v>
      </c>
      <c r="B278" s="127">
        <v>4111</v>
      </c>
    </row>
    <row r="279" spans="1:2" x14ac:dyDescent="0.25">
      <c r="A279" s="292">
        <v>44179</v>
      </c>
      <c r="B279" s="127">
        <v>4111</v>
      </c>
    </row>
    <row r="280" spans="1:2" x14ac:dyDescent="0.25">
      <c r="A280" s="292">
        <v>44180</v>
      </c>
      <c r="B280" s="127">
        <v>4135</v>
      </c>
    </row>
    <row r="281" spans="1:2" x14ac:dyDescent="0.25">
      <c r="A281" s="292">
        <v>44181</v>
      </c>
      <c r="B281" s="127">
        <v>4173</v>
      </c>
    </row>
    <row r="282" spans="1:2" x14ac:dyDescent="0.25">
      <c r="A282" s="292">
        <v>44182</v>
      </c>
      <c r="B282" s="127">
        <v>4203</v>
      </c>
    </row>
    <row r="283" spans="1:2" x14ac:dyDescent="0.25">
      <c r="A283" s="292">
        <v>44183</v>
      </c>
      <c r="B283" s="127">
        <v>4239</v>
      </c>
    </row>
    <row r="284" spans="1:2" x14ac:dyDescent="0.25">
      <c r="A284" s="292">
        <v>44184</v>
      </c>
      <c r="B284" s="127">
        <v>4280</v>
      </c>
    </row>
    <row r="285" spans="1:2" x14ac:dyDescent="0.25">
      <c r="A285" s="292">
        <v>44185</v>
      </c>
      <c r="B285" s="127">
        <v>4283</v>
      </c>
    </row>
    <row r="286" spans="1:2" x14ac:dyDescent="0.25">
      <c r="A286" s="292">
        <v>44186</v>
      </c>
      <c r="B286" s="127">
        <v>4283</v>
      </c>
    </row>
    <row r="287" spans="1:2" x14ac:dyDescent="0.25">
      <c r="A287" s="292">
        <v>44187</v>
      </c>
      <c r="B287" s="127">
        <v>4326</v>
      </c>
    </row>
    <row r="288" spans="1:2" x14ac:dyDescent="0.25">
      <c r="A288" s="292">
        <v>44188</v>
      </c>
      <c r="B288" s="127">
        <v>4373</v>
      </c>
    </row>
    <row r="289" spans="1:2" x14ac:dyDescent="0.25">
      <c r="A289" s="292">
        <v>44189</v>
      </c>
      <c r="B289" s="127">
        <v>4416</v>
      </c>
    </row>
    <row r="290" spans="1:2" x14ac:dyDescent="0.25">
      <c r="A290" s="292">
        <v>44190</v>
      </c>
      <c r="B290" s="127">
        <v>4459</v>
      </c>
    </row>
    <row r="291" spans="1:2" x14ac:dyDescent="0.25">
      <c r="A291" s="292">
        <v>44191</v>
      </c>
      <c r="B291" s="127">
        <v>4459</v>
      </c>
    </row>
    <row r="292" spans="1:2" x14ac:dyDescent="0.25">
      <c r="A292" s="292">
        <v>44192</v>
      </c>
      <c r="B292" s="127">
        <v>4460</v>
      </c>
    </row>
    <row r="293" spans="1:2" x14ac:dyDescent="0.25">
      <c r="A293" s="292">
        <v>44193</v>
      </c>
      <c r="B293" s="127">
        <v>4460</v>
      </c>
    </row>
    <row r="294" spans="1:2" x14ac:dyDescent="0.25">
      <c r="A294" s="292">
        <v>44194</v>
      </c>
      <c r="B294" s="127">
        <v>4467</v>
      </c>
    </row>
    <row r="295" spans="1:2" x14ac:dyDescent="0.25">
      <c r="A295" s="292">
        <v>44195</v>
      </c>
      <c r="B295" s="127">
        <v>4510</v>
      </c>
    </row>
    <row r="296" spans="1:2" x14ac:dyDescent="0.25">
      <c r="A296" s="292">
        <v>44196</v>
      </c>
      <c r="B296" s="127">
        <v>4578</v>
      </c>
    </row>
    <row r="297" spans="1:2" x14ac:dyDescent="0.25">
      <c r="A297" s="292">
        <v>44197</v>
      </c>
      <c r="B297" s="127">
        <v>4621</v>
      </c>
    </row>
    <row r="298" spans="1:2" x14ac:dyDescent="0.25">
      <c r="A298" s="292">
        <v>44198</v>
      </c>
      <c r="B298" s="127">
        <v>4621</v>
      </c>
    </row>
    <row r="299" spans="1:2" x14ac:dyDescent="0.25">
      <c r="A299" s="292">
        <v>44199</v>
      </c>
      <c r="B299" s="127">
        <v>4622</v>
      </c>
    </row>
    <row r="300" spans="1:2" x14ac:dyDescent="0.25">
      <c r="A300" s="292">
        <v>44200</v>
      </c>
      <c r="B300" s="127">
        <v>4622</v>
      </c>
    </row>
    <row r="301" spans="1:2" x14ac:dyDescent="0.25">
      <c r="A301" s="292">
        <v>44201</v>
      </c>
      <c r="B301" s="127">
        <v>4633</v>
      </c>
    </row>
    <row r="302" spans="1:2" x14ac:dyDescent="0.25">
      <c r="A302" s="292">
        <v>44202</v>
      </c>
      <c r="B302" s="127">
        <v>4701</v>
      </c>
    </row>
    <row r="303" spans="1:2" x14ac:dyDescent="0.25">
      <c r="A303" s="292">
        <v>44203</v>
      </c>
      <c r="B303" s="127">
        <v>4779</v>
      </c>
    </row>
    <row r="304" spans="1:2" x14ac:dyDescent="0.25">
      <c r="A304" s="292">
        <v>44204</v>
      </c>
      <c r="B304" s="127">
        <v>4872</v>
      </c>
    </row>
    <row r="305" spans="1:2" x14ac:dyDescent="0.25">
      <c r="A305" s="292">
        <v>44205</v>
      </c>
      <c r="B305" s="127">
        <v>4965</v>
      </c>
    </row>
    <row r="306" spans="1:2" x14ac:dyDescent="0.25">
      <c r="A306" s="292">
        <v>44206</v>
      </c>
      <c r="B306" s="127">
        <v>4968</v>
      </c>
    </row>
    <row r="307" spans="1:2" x14ac:dyDescent="0.25">
      <c r="A307" s="292">
        <v>44207</v>
      </c>
      <c r="B307" s="127">
        <v>4969</v>
      </c>
    </row>
    <row r="308" spans="1:2" x14ac:dyDescent="0.25">
      <c r="A308" s="292">
        <v>44208</v>
      </c>
      <c r="B308" s="127">
        <v>5023</v>
      </c>
    </row>
    <row r="309" spans="1:2" x14ac:dyDescent="0.25">
      <c r="A309" s="292">
        <v>44209</v>
      </c>
      <c r="B309" s="127">
        <v>5102</v>
      </c>
    </row>
    <row r="310" spans="1:2" x14ac:dyDescent="0.25">
      <c r="A310" s="292">
        <v>44210</v>
      </c>
      <c r="B310" s="127">
        <v>5166</v>
      </c>
    </row>
    <row r="311" spans="1:2" x14ac:dyDescent="0.25">
      <c r="A311" s="292">
        <v>44211</v>
      </c>
      <c r="B311" s="127">
        <v>5227</v>
      </c>
    </row>
    <row r="312" spans="1:2" x14ac:dyDescent="0.25">
      <c r="A312" s="292">
        <v>44212</v>
      </c>
      <c r="B312" s="127">
        <v>5305</v>
      </c>
    </row>
    <row r="313" spans="1:2" x14ac:dyDescent="0.25">
      <c r="A313" s="292">
        <v>44213</v>
      </c>
      <c r="B313" s="127">
        <v>5305</v>
      </c>
    </row>
    <row r="314" spans="1:2" x14ac:dyDescent="0.25">
      <c r="A314" s="292">
        <v>44214</v>
      </c>
      <c r="B314" s="127">
        <v>5305</v>
      </c>
    </row>
    <row r="315" spans="1:2" x14ac:dyDescent="0.25">
      <c r="A315" s="292">
        <v>44215</v>
      </c>
      <c r="B315" s="127">
        <v>5376</v>
      </c>
    </row>
    <row r="316" spans="1:2" x14ac:dyDescent="0.25">
      <c r="A316" s="292">
        <v>44216</v>
      </c>
      <c r="B316" s="127">
        <v>5468</v>
      </c>
    </row>
    <row r="317" spans="1:2" x14ac:dyDescent="0.25">
      <c r="A317" s="292">
        <v>44217</v>
      </c>
      <c r="B317" s="127">
        <v>5557</v>
      </c>
    </row>
    <row r="318" spans="1:2" x14ac:dyDescent="0.25">
      <c r="A318" s="292">
        <v>44218</v>
      </c>
      <c r="B318" s="127">
        <v>5628</v>
      </c>
    </row>
    <row r="319" spans="1:2" x14ac:dyDescent="0.25">
      <c r="A319" s="292">
        <v>44219</v>
      </c>
      <c r="B319" s="127">
        <v>5704</v>
      </c>
    </row>
    <row r="320" spans="1:2" x14ac:dyDescent="0.25">
      <c r="A320" s="292">
        <v>44220</v>
      </c>
      <c r="B320" s="127">
        <v>5705</v>
      </c>
    </row>
    <row r="321" spans="1:2" x14ac:dyDescent="0.25">
      <c r="A321" s="292">
        <v>44221</v>
      </c>
      <c r="B321" s="127">
        <v>5709</v>
      </c>
    </row>
    <row r="322" spans="1:2" x14ac:dyDescent="0.25">
      <c r="A322" s="292">
        <v>44222</v>
      </c>
      <c r="B322" s="127">
        <v>5796</v>
      </c>
    </row>
    <row r="323" spans="1:2" x14ac:dyDescent="0.25">
      <c r="A323" s="292">
        <v>44223</v>
      </c>
      <c r="B323" s="127">
        <v>5888</v>
      </c>
    </row>
    <row r="324" spans="1:2" x14ac:dyDescent="0.25">
      <c r="A324" s="292">
        <v>44224</v>
      </c>
      <c r="B324" s="127">
        <v>5970</v>
      </c>
    </row>
    <row r="325" spans="1:2" x14ac:dyDescent="0.25">
      <c r="A325" s="292">
        <v>44225</v>
      </c>
      <c r="B325" s="127">
        <v>6040</v>
      </c>
    </row>
    <row r="326" spans="1:2" x14ac:dyDescent="0.25">
      <c r="A326" s="292">
        <v>44226</v>
      </c>
      <c r="B326" s="127">
        <v>6100</v>
      </c>
    </row>
    <row r="327" spans="1:2" x14ac:dyDescent="0.25">
      <c r="A327" s="292">
        <v>44227</v>
      </c>
      <c r="B327" s="127">
        <v>6106</v>
      </c>
    </row>
    <row r="328" spans="1:2" x14ac:dyDescent="0.25">
      <c r="A328" s="292">
        <v>44228</v>
      </c>
      <c r="B328" s="127">
        <v>6112</v>
      </c>
    </row>
    <row r="329" spans="1:2" x14ac:dyDescent="0.25">
      <c r="A329" s="292">
        <v>44229</v>
      </c>
      <c r="B329" s="127">
        <v>6181</v>
      </c>
    </row>
    <row r="330" spans="1:2" x14ac:dyDescent="0.25">
      <c r="A330" s="292">
        <v>44230</v>
      </c>
      <c r="B330" s="127">
        <v>6269</v>
      </c>
    </row>
    <row r="331" spans="1:2" x14ac:dyDescent="0.25">
      <c r="A331" s="292">
        <v>44231</v>
      </c>
      <c r="B331" s="127">
        <v>6322</v>
      </c>
    </row>
    <row r="332" spans="1:2" x14ac:dyDescent="0.25">
      <c r="A332" s="292">
        <v>44232</v>
      </c>
      <c r="B332" s="127">
        <v>6383</v>
      </c>
    </row>
    <row r="333" spans="1:2" x14ac:dyDescent="0.25">
      <c r="A333" s="292">
        <v>44233</v>
      </c>
      <c r="B333" s="127">
        <v>6431</v>
      </c>
    </row>
    <row r="334" spans="1:2" x14ac:dyDescent="0.25">
      <c r="A334" s="292">
        <v>44234</v>
      </c>
      <c r="B334" s="127">
        <v>6438</v>
      </c>
    </row>
    <row r="335" spans="1:2" x14ac:dyDescent="0.25">
      <c r="A335" s="292">
        <v>44235</v>
      </c>
      <c r="B335" s="127">
        <v>6443</v>
      </c>
    </row>
    <row r="336" spans="1:2" x14ac:dyDescent="0.25">
      <c r="A336" s="292">
        <v>44236</v>
      </c>
      <c r="B336" s="127">
        <v>6501</v>
      </c>
    </row>
    <row r="337" spans="1:3" x14ac:dyDescent="0.25">
      <c r="A337" s="292">
        <v>44237</v>
      </c>
      <c r="B337" s="127">
        <v>6551</v>
      </c>
    </row>
    <row r="338" spans="1:3" x14ac:dyDescent="0.25">
      <c r="A338" s="292">
        <v>44238</v>
      </c>
      <c r="B338" s="127">
        <v>6599</v>
      </c>
    </row>
    <row r="339" spans="1:3" x14ac:dyDescent="0.25">
      <c r="A339" s="292">
        <v>44239</v>
      </c>
      <c r="B339" s="127">
        <v>6666</v>
      </c>
    </row>
    <row r="340" spans="1:3" x14ac:dyDescent="0.25">
      <c r="A340" s="292">
        <v>44240</v>
      </c>
      <c r="B340" s="127">
        <v>6711</v>
      </c>
    </row>
    <row r="341" spans="1:3" x14ac:dyDescent="0.25">
      <c r="A341" s="292">
        <v>44241</v>
      </c>
      <c r="B341" s="127">
        <v>6715</v>
      </c>
    </row>
    <row r="342" spans="1:3" x14ac:dyDescent="0.25">
      <c r="A342" s="292">
        <v>44242</v>
      </c>
      <c r="B342" s="127">
        <v>6715</v>
      </c>
    </row>
    <row r="343" spans="1:3" x14ac:dyDescent="0.25">
      <c r="A343" s="292">
        <v>44243</v>
      </c>
      <c r="B343" s="127">
        <v>6764</v>
      </c>
    </row>
    <row r="344" spans="1:3" x14ac:dyDescent="0.25">
      <c r="A344" s="292">
        <v>44244</v>
      </c>
      <c r="B344" s="127">
        <v>6828</v>
      </c>
    </row>
    <row r="345" spans="1:3" x14ac:dyDescent="0.25">
      <c r="A345" s="292">
        <v>44245</v>
      </c>
      <c r="B345" s="127">
        <v>6885</v>
      </c>
    </row>
    <row r="346" spans="1:3" x14ac:dyDescent="0.25">
      <c r="A346" s="292">
        <v>44246</v>
      </c>
      <c r="B346" s="127">
        <v>6916</v>
      </c>
    </row>
    <row r="347" spans="1:3" x14ac:dyDescent="0.25">
      <c r="A347" s="292">
        <v>44247</v>
      </c>
      <c r="B347" s="70">
        <v>6945</v>
      </c>
      <c r="C347" s="69"/>
    </row>
    <row r="348" spans="1:3" x14ac:dyDescent="0.25">
      <c r="A348" s="292">
        <v>44248</v>
      </c>
      <c r="B348" s="127">
        <v>6950</v>
      </c>
    </row>
    <row r="349" spans="1:3" x14ac:dyDescent="0.25">
      <c r="A349" s="292">
        <v>44249</v>
      </c>
      <c r="B349" s="127">
        <v>6950</v>
      </c>
    </row>
    <row r="350" spans="1:3" x14ac:dyDescent="0.25">
      <c r="A350" s="292">
        <v>44250</v>
      </c>
      <c r="B350" s="127">
        <v>7006</v>
      </c>
    </row>
    <row r="351" spans="1:3" x14ac:dyDescent="0.25">
      <c r="A351" s="292">
        <v>44251</v>
      </c>
      <c r="B351" s="127">
        <v>7053</v>
      </c>
    </row>
    <row r="352" spans="1:3" x14ac:dyDescent="0.25">
      <c r="A352" s="292">
        <v>44252</v>
      </c>
      <c r="B352" s="127">
        <v>7084</v>
      </c>
    </row>
    <row r="353" spans="1:2" x14ac:dyDescent="0.25">
      <c r="A353" s="292">
        <v>44253</v>
      </c>
      <c r="B353" s="127">
        <v>7111</v>
      </c>
    </row>
    <row r="354" spans="1:2" x14ac:dyDescent="0.25">
      <c r="A354" s="292">
        <v>44254</v>
      </c>
      <c r="B354" s="127">
        <v>7129</v>
      </c>
    </row>
    <row r="355" spans="1:2" x14ac:dyDescent="0.25">
      <c r="A355" s="292">
        <v>44255</v>
      </c>
      <c r="B355" s="127">
        <v>7131</v>
      </c>
    </row>
    <row r="356" spans="1:2" x14ac:dyDescent="0.25">
      <c r="A356" s="292">
        <v>44256</v>
      </c>
      <c r="B356" s="127">
        <v>7131</v>
      </c>
    </row>
    <row r="357" spans="1:2" x14ac:dyDescent="0.25">
      <c r="A357" s="292">
        <v>44257</v>
      </c>
      <c r="B357" s="127">
        <v>7164</v>
      </c>
    </row>
    <row r="358" spans="1:2" x14ac:dyDescent="0.25">
      <c r="A358" s="292">
        <v>44258</v>
      </c>
      <c r="B358" s="127">
        <v>7371</v>
      </c>
    </row>
    <row r="359" spans="1:2" x14ac:dyDescent="0.25">
      <c r="A359" s="292">
        <v>44259</v>
      </c>
      <c r="B359" s="127">
        <v>7398</v>
      </c>
    </row>
    <row r="360" spans="1:2" x14ac:dyDescent="0.25">
      <c r="A360" s="292">
        <v>44260</v>
      </c>
      <c r="B360" s="60">
        <v>7409</v>
      </c>
    </row>
    <row r="361" spans="1:2" x14ac:dyDescent="0.25">
      <c r="A361" s="292">
        <v>44261</v>
      </c>
      <c r="B361" s="60">
        <v>7421</v>
      </c>
    </row>
    <row r="362" spans="1:2" x14ac:dyDescent="0.25">
      <c r="A362" s="292">
        <v>44262</v>
      </c>
      <c r="B362" s="60">
        <v>7421</v>
      </c>
    </row>
    <row r="363" spans="1:2" x14ac:dyDescent="0.25">
      <c r="A363" s="292">
        <v>44263</v>
      </c>
      <c r="B363" s="60">
        <v>7422</v>
      </c>
    </row>
    <row r="364" spans="1:2" x14ac:dyDescent="0.25">
      <c r="A364" s="292">
        <v>44264</v>
      </c>
      <c r="B364" s="60">
        <v>7441</v>
      </c>
    </row>
    <row r="365" spans="1:2" x14ac:dyDescent="0.25">
      <c r="A365" s="292">
        <v>44265</v>
      </c>
      <c r="B365" s="60">
        <v>7461</v>
      </c>
    </row>
    <row r="366" spans="1:2" x14ac:dyDescent="0.25">
      <c r="A366" s="292">
        <v>44266</v>
      </c>
      <c r="B366" s="60">
        <v>7483</v>
      </c>
    </row>
    <row r="367" spans="1:2" x14ac:dyDescent="0.25">
      <c r="A367" s="292">
        <v>44267</v>
      </c>
      <c r="B367" s="60">
        <v>7500</v>
      </c>
    </row>
    <row r="368" spans="1:2" x14ac:dyDescent="0.25">
      <c r="A368" s="292">
        <v>44268</v>
      </c>
      <c r="B368" s="60">
        <v>7508</v>
      </c>
    </row>
    <row r="369" spans="1:3" x14ac:dyDescent="0.25">
      <c r="A369" s="292">
        <v>44269</v>
      </c>
      <c r="B369" s="60">
        <v>7510</v>
      </c>
    </row>
    <row r="370" spans="1:3" x14ac:dyDescent="0.25">
      <c r="A370" s="292">
        <v>44270</v>
      </c>
      <c r="B370" s="60">
        <v>7510</v>
      </c>
    </row>
    <row r="371" spans="1:3" x14ac:dyDescent="0.25">
      <c r="A371" s="292">
        <v>44271</v>
      </c>
      <c r="B371" s="60">
        <v>7517</v>
      </c>
    </row>
    <row r="372" spans="1:3" x14ac:dyDescent="0.25">
      <c r="A372" s="292">
        <v>44272</v>
      </c>
      <c r="B372" s="60">
        <v>7529</v>
      </c>
    </row>
    <row r="373" spans="1:3" x14ac:dyDescent="0.25">
      <c r="A373" s="292">
        <v>44273</v>
      </c>
      <c r="B373" s="60">
        <v>7536</v>
      </c>
    </row>
    <row r="374" spans="1:3" x14ac:dyDescent="0.25">
      <c r="A374" s="292">
        <v>44274</v>
      </c>
      <c r="B374" s="60">
        <v>7544</v>
      </c>
    </row>
    <row r="375" spans="1:3" x14ac:dyDescent="0.25">
      <c r="A375" s="292">
        <v>44275</v>
      </c>
      <c r="B375" s="70">
        <v>7552</v>
      </c>
      <c r="C375" s="69"/>
    </row>
    <row r="376" spans="1:3" x14ac:dyDescent="0.25">
      <c r="A376" s="292">
        <v>44276</v>
      </c>
      <c r="B376" s="127">
        <v>7552</v>
      </c>
    </row>
    <row r="377" spans="1:3" x14ac:dyDescent="0.25">
      <c r="A377" s="292">
        <v>44277</v>
      </c>
      <c r="B377" s="127">
        <v>7552</v>
      </c>
    </row>
    <row r="378" spans="1:3" x14ac:dyDescent="0.25">
      <c r="A378" s="292">
        <v>44278</v>
      </c>
      <c r="B378" s="127">
        <v>7559</v>
      </c>
    </row>
    <row r="379" spans="1:3" x14ac:dyDescent="0.25">
      <c r="A379" s="292">
        <v>44279</v>
      </c>
      <c r="B379" s="127">
        <v>7562</v>
      </c>
    </row>
    <row r="380" spans="1:3" x14ac:dyDescent="0.25">
      <c r="A380" s="292">
        <v>44280</v>
      </c>
      <c r="B380" s="127">
        <v>7572</v>
      </c>
      <c r="C380" s="351"/>
    </row>
    <row r="381" spans="1:3" x14ac:dyDescent="0.25">
      <c r="A381" s="292">
        <v>44281</v>
      </c>
      <c r="B381" s="127">
        <v>7578</v>
      </c>
    </row>
    <row r="382" spans="1:3" x14ac:dyDescent="0.25">
      <c r="A382" s="292">
        <v>44282</v>
      </c>
      <c r="B382" s="127">
        <v>7584</v>
      </c>
    </row>
    <row r="383" spans="1:3" x14ac:dyDescent="0.25">
      <c r="A383" s="292">
        <v>44283</v>
      </c>
      <c r="B383" s="127">
        <v>7584</v>
      </c>
    </row>
    <row r="384" spans="1:3" x14ac:dyDescent="0.25">
      <c r="A384" s="292">
        <v>44284</v>
      </c>
      <c r="B384" s="127">
        <v>7584</v>
      </c>
    </row>
    <row r="385" spans="1:2" x14ac:dyDescent="0.25">
      <c r="A385" s="292">
        <v>44285</v>
      </c>
      <c r="B385" s="127">
        <v>7596</v>
      </c>
    </row>
    <row r="386" spans="1:2" x14ac:dyDescent="0.25">
      <c r="A386" s="292">
        <v>44286</v>
      </c>
      <c r="B386" s="127">
        <v>7602</v>
      </c>
    </row>
    <row r="387" spans="1:2" x14ac:dyDescent="0.25">
      <c r="A387" s="292">
        <v>44287</v>
      </c>
      <c r="B387" s="127">
        <v>7610</v>
      </c>
    </row>
    <row r="388" spans="1:2" x14ac:dyDescent="0.25">
      <c r="A388" s="292">
        <v>44288</v>
      </c>
      <c r="B388" s="127">
        <v>7614</v>
      </c>
    </row>
    <row r="389" spans="1:2" x14ac:dyDescent="0.25">
      <c r="A389" s="292">
        <v>44289</v>
      </c>
      <c r="B389" s="127">
        <v>7614</v>
      </c>
    </row>
    <row r="390" spans="1:2" x14ac:dyDescent="0.25">
      <c r="A390" s="292">
        <v>44290</v>
      </c>
      <c r="B390" s="127">
        <v>7614</v>
      </c>
    </row>
    <row r="391" spans="1:2" x14ac:dyDescent="0.25">
      <c r="A391" s="292">
        <v>44291</v>
      </c>
      <c r="B391" s="127">
        <v>7614</v>
      </c>
    </row>
    <row r="392" spans="1:2" x14ac:dyDescent="0.25">
      <c r="A392" s="292">
        <v>44292</v>
      </c>
      <c r="B392" s="127">
        <v>7614</v>
      </c>
    </row>
    <row r="393" spans="1:2" x14ac:dyDescent="0.25">
      <c r="A393" s="292">
        <v>44293</v>
      </c>
      <c r="B393" s="127">
        <v>7619</v>
      </c>
    </row>
    <row r="394" spans="1:2" x14ac:dyDescent="0.25">
      <c r="A394" s="292">
        <v>44294</v>
      </c>
      <c r="B394" s="127">
        <v>7620</v>
      </c>
    </row>
    <row r="395" spans="1:2" x14ac:dyDescent="0.25">
      <c r="A395" s="292">
        <v>44295</v>
      </c>
      <c r="B395" s="127">
        <v>7626</v>
      </c>
    </row>
    <row r="396" spans="1:2" x14ac:dyDescent="0.25">
      <c r="A396" s="292">
        <v>44296</v>
      </c>
      <c r="B396" s="127">
        <v>7630</v>
      </c>
    </row>
    <row r="397" spans="1:2" x14ac:dyDescent="0.25">
      <c r="A397" s="292">
        <v>44297</v>
      </c>
      <c r="B397" s="127">
        <v>7630</v>
      </c>
    </row>
    <row r="398" spans="1:2" x14ac:dyDescent="0.25">
      <c r="A398" s="292">
        <v>44298</v>
      </c>
      <c r="B398" s="127">
        <v>7630</v>
      </c>
    </row>
    <row r="399" spans="1:2" x14ac:dyDescent="0.25">
      <c r="A399" s="292">
        <v>44299</v>
      </c>
      <c r="B399" s="127">
        <v>7633</v>
      </c>
    </row>
    <row r="400" spans="1:2" x14ac:dyDescent="0.25">
      <c r="A400" s="292">
        <v>44300</v>
      </c>
      <c r="B400" s="127">
        <v>7636</v>
      </c>
    </row>
    <row r="401" spans="1:4" x14ac:dyDescent="0.25">
      <c r="A401" s="292">
        <v>44301</v>
      </c>
      <c r="B401" s="127">
        <v>7637</v>
      </c>
    </row>
    <row r="402" spans="1:4" x14ac:dyDescent="0.25">
      <c r="A402" s="292">
        <v>44302</v>
      </c>
      <c r="B402" s="127">
        <v>7640</v>
      </c>
    </row>
    <row r="403" spans="1:4" x14ac:dyDescent="0.25">
      <c r="A403" s="292">
        <v>44303</v>
      </c>
      <c r="B403" s="127">
        <v>7642</v>
      </c>
    </row>
    <row r="404" spans="1:4" x14ac:dyDescent="0.25">
      <c r="A404" s="292">
        <v>44304</v>
      </c>
      <c r="B404" s="127">
        <v>7642</v>
      </c>
    </row>
    <row r="405" spans="1:4" x14ac:dyDescent="0.25">
      <c r="A405" s="292">
        <v>44305</v>
      </c>
      <c r="B405" s="127">
        <v>7642</v>
      </c>
    </row>
    <row r="406" spans="1:4" x14ac:dyDescent="0.25">
      <c r="A406" s="292">
        <v>44306</v>
      </c>
      <c r="B406" s="127">
        <v>7644</v>
      </c>
    </row>
    <row r="407" spans="1:4" x14ac:dyDescent="0.25">
      <c r="A407" s="292">
        <v>44307</v>
      </c>
      <c r="B407" s="127">
        <v>7643</v>
      </c>
      <c r="D407" s="347" t="s">
        <v>372</v>
      </c>
    </row>
    <row r="408" spans="1:4" x14ac:dyDescent="0.25">
      <c r="A408" s="292">
        <v>44308</v>
      </c>
      <c r="B408" s="127">
        <v>7646</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5"/>
  <sheetViews>
    <sheetView workbookViewId="0"/>
  </sheetViews>
  <sheetFormatPr defaultColWidth="9.42578125" defaultRowHeight="12.75" x14ac:dyDescent="0.2"/>
  <cols>
    <col min="1" max="1" width="13.42578125" style="111" customWidth="1"/>
    <col min="2" max="2" width="15.42578125" style="94" customWidth="1"/>
    <col min="3" max="5" width="18" style="257" customWidth="1"/>
    <col min="6" max="12" width="9.42578125" style="94"/>
    <col min="13" max="13" width="3.42578125" style="94" customWidth="1"/>
    <col min="14" max="14" width="7.140625" style="94" customWidth="1"/>
    <col min="15" max="15" width="10.42578125" style="94" customWidth="1"/>
    <col min="16" max="18" width="15.42578125" style="94" customWidth="1"/>
    <col min="19" max="19" width="17.42578125" style="94" customWidth="1"/>
    <col min="20" max="16384" width="9.42578125" style="94"/>
  </cols>
  <sheetData>
    <row r="1" spans="1:21" ht="29.25" customHeight="1" x14ac:dyDescent="0.2">
      <c r="A1" s="491" t="s">
        <v>364</v>
      </c>
      <c r="B1" s="489"/>
      <c r="C1" s="490"/>
      <c r="D1" s="490"/>
      <c r="E1" s="490"/>
      <c r="O1" s="491" t="s">
        <v>339</v>
      </c>
      <c r="P1" s="489"/>
      <c r="Q1" s="490"/>
      <c r="R1" s="490"/>
      <c r="S1" s="490"/>
      <c r="U1" s="532" t="s">
        <v>29</v>
      </c>
    </row>
    <row r="2" spans="1:21" x14ac:dyDescent="0.2">
      <c r="O2" s="111"/>
      <c r="Q2" s="257"/>
      <c r="R2" s="257"/>
      <c r="S2" s="257"/>
    </row>
    <row r="3" spans="1:21" ht="140.25" x14ac:dyDescent="0.2">
      <c r="A3" s="481" t="s">
        <v>0</v>
      </c>
      <c r="B3" s="482" t="s">
        <v>176</v>
      </c>
      <c r="C3" s="482" t="s">
        <v>173</v>
      </c>
      <c r="D3" s="483" t="s">
        <v>179</v>
      </c>
      <c r="E3" s="483" t="s">
        <v>177</v>
      </c>
      <c r="O3" s="481" t="s">
        <v>0</v>
      </c>
      <c r="P3" s="482" t="s">
        <v>176</v>
      </c>
      <c r="Q3" s="482" t="s">
        <v>173</v>
      </c>
      <c r="R3" s="483" t="s">
        <v>179</v>
      </c>
      <c r="S3" s="483" t="s">
        <v>177</v>
      </c>
    </row>
    <row r="4" spans="1:21" x14ac:dyDescent="0.2">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
      <c r="A17" s="538">
        <v>44287</v>
      </c>
      <c r="B17" s="373">
        <v>10283</v>
      </c>
      <c r="C17" s="293">
        <v>0.89392885030000002</v>
      </c>
      <c r="D17" s="293">
        <v>7.5137015799999998E-2</v>
      </c>
      <c r="E17" s="293">
        <v>3.0934133799999999E-2</v>
      </c>
      <c r="O17" s="374">
        <v>44287</v>
      </c>
      <c r="P17" s="486">
        <v>10284</v>
      </c>
      <c r="Q17" s="390">
        <v>0.89395646130000006</v>
      </c>
      <c r="R17" s="390">
        <v>7.5106466499999996E-2</v>
      </c>
      <c r="S17" s="390">
        <v>3.0937072200000002E-2</v>
      </c>
    </row>
    <row r="18" spans="1:19" x14ac:dyDescent="0.2">
      <c r="A18" s="487"/>
      <c r="B18" s="486"/>
      <c r="C18" s="390"/>
      <c r="D18" s="390"/>
      <c r="E18" s="390"/>
    </row>
    <row r="19" spans="1:19" ht="25.5" x14ac:dyDescent="0.2">
      <c r="A19" s="487"/>
      <c r="B19" s="486"/>
      <c r="C19" s="390"/>
      <c r="D19" s="390"/>
      <c r="E19" s="390"/>
      <c r="O19" s="479" t="s">
        <v>340</v>
      </c>
      <c r="P19" s="480"/>
      <c r="Q19" s="480"/>
      <c r="R19" s="480"/>
      <c r="S19" s="480"/>
    </row>
    <row r="20" spans="1:19" ht="25.5" x14ac:dyDescent="0.2">
      <c r="A20" s="479" t="s">
        <v>365</v>
      </c>
      <c r="B20" s="480"/>
      <c r="C20" s="480"/>
      <c r="D20" s="480"/>
      <c r="E20" s="480"/>
      <c r="O20" s="374"/>
      <c r="P20" s="390" t="s">
        <v>331</v>
      </c>
      <c r="Q20" s="390" t="s">
        <v>332</v>
      </c>
      <c r="R20" s="390" t="s">
        <v>251</v>
      </c>
      <c r="S20" s="390"/>
    </row>
    <row r="21" spans="1:19" x14ac:dyDescent="0.2">
      <c r="A21" s="295"/>
      <c r="B21" s="258" t="s">
        <v>331</v>
      </c>
      <c r="C21" s="258" t="s">
        <v>332</v>
      </c>
      <c r="D21" s="258" t="s">
        <v>251</v>
      </c>
      <c r="E21" s="258"/>
      <c r="O21" s="488">
        <v>44270</v>
      </c>
      <c r="P21" s="390">
        <v>0.27865634719999999</v>
      </c>
      <c r="Q21" s="390">
        <v>0.25256957140000003</v>
      </c>
      <c r="R21" s="390">
        <v>0.71605927110000001</v>
      </c>
      <c r="S21" s="390"/>
    </row>
    <row r="22" spans="1:19" x14ac:dyDescent="0.2">
      <c r="A22" s="296">
        <v>44270</v>
      </c>
      <c r="B22" s="293">
        <v>0.27900952820000002</v>
      </c>
      <c r="C22" s="293">
        <v>0.25573738280000002</v>
      </c>
      <c r="D22" s="293">
        <v>0.69718605629999997</v>
      </c>
      <c r="E22" s="258"/>
      <c r="O22" s="488">
        <v>44271</v>
      </c>
      <c r="P22" s="390">
        <v>0.28039331830000003</v>
      </c>
      <c r="Q22" s="390">
        <v>0.25176364600000001</v>
      </c>
      <c r="R22" s="390">
        <v>0.71212545510000003</v>
      </c>
      <c r="S22" s="478"/>
    </row>
    <row r="23" spans="1:19" x14ac:dyDescent="0.2">
      <c r="A23" s="296">
        <v>44271</v>
      </c>
      <c r="B23" s="293">
        <v>0.28185946649999999</v>
      </c>
      <c r="C23" s="293">
        <v>0.25414510670000001</v>
      </c>
      <c r="D23" s="293">
        <v>0.69680851060000004</v>
      </c>
      <c r="E23" s="258"/>
      <c r="O23" s="488">
        <v>44272</v>
      </c>
      <c r="P23" s="390">
        <v>0.2868919056</v>
      </c>
      <c r="Q23" s="390">
        <v>0.26162826150000001</v>
      </c>
      <c r="R23" s="390">
        <v>0.66488237780000004</v>
      </c>
      <c r="S23" s="478"/>
    </row>
    <row r="24" spans="1:19" x14ac:dyDescent="0.2">
      <c r="A24" s="294">
        <v>44272</v>
      </c>
      <c r="B24" s="293">
        <v>0.28445627620000002</v>
      </c>
      <c r="C24" s="293">
        <v>0.25808091589999999</v>
      </c>
      <c r="D24" s="293">
        <v>0.63844969920000005</v>
      </c>
      <c r="E24" s="390"/>
      <c r="O24" s="488">
        <v>44273</v>
      </c>
      <c r="P24" s="390">
        <v>0.2746749289</v>
      </c>
      <c r="Q24" s="390">
        <v>0.25057861549999999</v>
      </c>
      <c r="R24" s="390">
        <v>0.70393811529999994</v>
      </c>
    </row>
    <row r="25" spans="1:19" x14ac:dyDescent="0.2">
      <c r="A25" s="294">
        <v>44273</v>
      </c>
      <c r="B25" s="293">
        <v>0.27403176800000001</v>
      </c>
      <c r="C25" s="293">
        <v>0.24971523879999999</v>
      </c>
      <c r="D25" s="293">
        <v>0.68492574949999996</v>
      </c>
      <c r="E25" s="390"/>
      <c r="O25" s="488">
        <v>44274</v>
      </c>
      <c r="P25" s="390">
        <v>0.23130936090000001</v>
      </c>
      <c r="Q25" s="390">
        <v>0.2200513379</v>
      </c>
      <c r="R25" s="390">
        <v>0.64315759959999996</v>
      </c>
    </row>
    <row r="26" spans="1:19" x14ac:dyDescent="0.2">
      <c r="A26" s="294">
        <v>44274</v>
      </c>
      <c r="B26" s="293">
        <v>0.2320920886</v>
      </c>
      <c r="C26" s="293">
        <v>0.21941171849999999</v>
      </c>
      <c r="D26" s="293">
        <v>0.61647289540000005</v>
      </c>
      <c r="E26" s="390"/>
      <c r="O26" s="374">
        <v>44277</v>
      </c>
      <c r="P26" s="390">
        <v>0.27101024639999999</v>
      </c>
      <c r="Q26" s="390">
        <v>0.2470028125</v>
      </c>
      <c r="R26" s="390">
        <v>0.71266620010000004</v>
      </c>
    </row>
    <row r="27" spans="1:19" x14ac:dyDescent="0.2">
      <c r="A27" s="294">
        <v>44277</v>
      </c>
      <c r="B27" s="293">
        <v>0.27101024639999999</v>
      </c>
      <c r="C27" s="293">
        <v>0.2470028125</v>
      </c>
      <c r="D27" s="293">
        <v>0.69243673979999998</v>
      </c>
      <c r="E27" s="390"/>
      <c r="O27" s="374">
        <v>44278</v>
      </c>
      <c r="P27" s="390">
        <v>0.26815040649999999</v>
      </c>
      <c r="Q27" s="390">
        <v>0.24144721899999999</v>
      </c>
      <c r="R27" s="390">
        <v>0.72656031350000005</v>
      </c>
    </row>
    <row r="28" spans="1:19" x14ac:dyDescent="0.2">
      <c r="A28" s="294">
        <v>44278</v>
      </c>
      <c r="B28" s="293">
        <v>0.27159410169999998</v>
      </c>
      <c r="C28" s="293">
        <v>0.24033965090000001</v>
      </c>
      <c r="D28" s="293">
        <v>0.69379194629999996</v>
      </c>
      <c r="E28" s="390"/>
      <c r="O28" s="374">
        <v>44279</v>
      </c>
      <c r="P28" s="390">
        <v>0.27455252019999998</v>
      </c>
      <c r="Q28" s="390">
        <v>0.24753502150000001</v>
      </c>
      <c r="R28" s="390">
        <v>0.66377743600000005</v>
      </c>
    </row>
    <row r="29" spans="1:19" x14ac:dyDescent="0.2">
      <c r="A29" s="296">
        <v>44279</v>
      </c>
      <c r="B29" s="293">
        <v>0.27640088400000001</v>
      </c>
      <c r="C29" s="293">
        <v>0.24967362809999999</v>
      </c>
      <c r="D29" s="293">
        <v>0.6470095025</v>
      </c>
      <c r="E29" s="390"/>
      <c r="O29" s="374">
        <v>44280</v>
      </c>
      <c r="P29" s="258">
        <v>0.26238163990000002</v>
      </c>
      <c r="Q29" s="258">
        <v>0.2347492337</v>
      </c>
      <c r="R29" s="258">
        <v>0.7021544488</v>
      </c>
    </row>
    <row r="30" spans="1:19" x14ac:dyDescent="0.2">
      <c r="A30" s="296">
        <v>44280</v>
      </c>
      <c r="B30" s="293">
        <v>0.26196917609999998</v>
      </c>
      <c r="C30" s="293">
        <v>0.2341414936</v>
      </c>
      <c r="D30" s="293">
        <v>0.68177367460000005</v>
      </c>
      <c r="E30" s="258"/>
      <c r="O30" s="374">
        <v>44281</v>
      </c>
      <c r="P30" s="258">
        <v>0.22344179550000001</v>
      </c>
      <c r="Q30" s="258">
        <v>0.20988366990000001</v>
      </c>
      <c r="R30" s="258">
        <v>0.62753602909999995</v>
      </c>
    </row>
    <row r="31" spans="1:19" x14ac:dyDescent="0.2">
      <c r="A31" s="296">
        <v>44281</v>
      </c>
      <c r="B31" s="293">
        <v>0.2216812074</v>
      </c>
      <c r="C31" s="293">
        <v>0.2065958027</v>
      </c>
      <c r="D31" s="293">
        <v>0.60763743179999996</v>
      </c>
      <c r="E31" s="258"/>
      <c r="O31" s="374">
        <v>44284</v>
      </c>
      <c r="P31" s="258">
        <v>0.26271210369999998</v>
      </c>
      <c r="Q31" s="258">
        <v>0.24379625069999999</v>
      </c>
      <c r="R31" s="258">
        <v>0.70058479529999995</v>
      </c>
    </row>
    <row r="32" spans="1:19" x14ac:dyDescent="0.2">
      <c r="A32" s="296">
        <v>44284</v>
      </c>
      <c r="B32" s="293">
        <v>0.25942631220000001</v>
      </c>
      <c r="C32" s="293">
        <v>0.23957896100000001</v>
      </c>
      <c r="D32" s="293">
        <v>0.6880116959</v>
      </c>
      <c r="E32" s="258"/>
      <c r="O32" s="374">
        <v>44285</v>
      </c>
      <c r="P32" s="258">
        <v>0.26405724959999999</v>
      </c>
      <c r="Q32" s="258">
        <v>0.23790228190000001</v>
      </c>
      <c r="R32" s="258">
        <v>0.66842105259999995</v>
      </c>
    </row>
    <row r="33" spans="1:18" x14ac:dyDescent="0.2">
      <c r="A33" s="296">
        <v>44285</v>
      </c>
      <c r="B33" s="293">
        <v>0.26550036510000002</v>
      </c>
      <c r="C33" s="293">
        <v>0.23796760140000001</v>
      </c>
      <c r="D33" s="293">
        <v>0.68318713450000002</v>
      </c>
      <c r="E33" s="258"/>
      <c r="O33" s="374">
        <v>44286</v>
      </c>
      <c r="P33" s="258">
        <v>0.26727852190000001</v>
      </c>
      <c r="Q33" s="258">
        <v>0.2406127918</v>
      </c>
      <c r="R33" s="258">
        <v>0.63694826069999999</v>
      </c>
    </row>
    <row r="34" spans="1:18" x14ac:dyDescent="0.2">
      <c r="A34" s="296">
        <v>44286</v>
      </c>
      <c r="B34" s="293">
        <v>0.26330632799999998</v>
      </c>
      <c r="C34" s="293">
        <v>0.23837565990000001</v>
      </c>
      <c r="D34" s="293">
        <v>0.62788658289999999</v>
      </c>
      <c r="E34" s="258"/>
      <c r="O34" s="374">
        <v>44287</v>
      </c>
      <c r="P34" s="258">
        <v>0.24212993969999999</v>
      </c>
      <c r="Q34" s="258">
        <v>0.2215893494</v>
      </c>
      <c r="R34" s="258">
        <v>0.67139514479999995</v>
      </c>
    </row>
    <row r="35" spans="1:18" x14ac:dyDescent="0.2">
      <c r="A35" s="296">
        <v>44287</v>
      </c>
      <c r="B35" s="293">
        <v>0.2424231419</v>
      </c>
      <c r="C35" s="293">
        <v>0.222253172</v>
      </c>
      <c r="D35" s="293">
        <v>0.66598420589999996</v>
      </c>
      <c r="E35" s="258"/>
    </row>
    <row r="36" spans="1:18" x14ac:dyDescent="0.2">
      <c r="A36" s="295"/>
      <c r="B36" s="258"/>
      <c r="C36" s="258"/>
      <c r="D36" s="258"/>
      <c r="E36" s="258"/>
    </row>
    <row r="37" spans="1:18" x14ac:dyDescent="0.2">
      <c r="A37" s="295"/>
      <c r="B37" s="258"/>
      <c r="C37" s="258"/>
      <c r="D37" s="258"/>
      <c r="E37" s="258"/>
    </row>
    <row r="38" spans="1:18" x14ac:dyDescent="0.2">
      <c r="A38" s="295"/>
      <c r="B38" s="258"/>
      <c r="C38" s="258"/>
      <c r="D38" s="258"/>
      <c r="E38" s="258"/>
    </row>
    <row r="39" spans="1:18" x14ac:dyDescent="0.2">
      <c r="A39" s="295"/>
      <c r="B39" s="258"/>
      <c r="C39" s="258"/>
      <c r="D39" s="258"/>
      <c r="E39" s="258"/>
    </row>
    <row r="40" spans="1:18" x14ac:dyDescent="0.2">
      <c r="A40" s="295"/>
      <c r="B40" s="258"/>
      <c r="C40" s="258"/>
      <c r="D40" s="258"/>
      <c r="E40" s="258"/>
    </row>
    <row r="41" spans="1:18" x14ac:dyDescent="0.2">
      <c r="A41" s="295"/>
      <c r="B41" s="258"/>
      <c r="C41" s="258"/>
      <c r="D41" s="258"/>
      <c r="E41" s="258"/>
    </row>
    <row r="42" spans="1:18" x14ac:dyDescent="0.2">
      <c r="A42" s="295"/>
      <c r="B42" s="258"/>
      <c r="C42" s="258"/>
      <c r="D42" s="258"/>
      <c r="E42" s="258"/>
    </row>
    <row r="43" spans="1:18" x14ac:dyDescent="0.2">
      <c r="A43" s="295"/>
      <c r="B43" s="258"/>
      <c r="C43" s="258"/>
      <c r="D43" s="258"/>
      <c r="E43" s="258"/>
    </row>
    <row r="44" spans="1:18" x14ac:dyDescent="0.2">
      <c r="A44" s="295"/>
    </row>
    <row r="45" spans="1:18" x14ac:dyDescent="0.2">
      <c r="A45"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05"/>
  <sheetViews>
    <sheetView workbookViewId="0">
      <pane xSplit="1" ySplit="3" topLeftCell="B94"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6" customWidth="1"/>
    <col min="2" max="3" width="20.5703125" style="386" customWidth="1"/>
    <col min="4" max="4" width="8.7109375" style="386" bestFit="1" customWidth="1"/>
    <col min="5" max="13" width="8.5703125" style="386"/>
    <col min="14" max="14" width="35.140625" style="386" customWidth="1"/>
    <col min="15" max="15" width="11.42578125" style="386" customWidth="1"/>
    <col min="16" max="16" width="9.7109375" style="386" customWidth="1"/>
    <col min="17" max="16384" width="8.5703125" style="386"/>
  </cols>
  <sheetData>
    <row r="1" spans="1:14" x14ac:dyDescent="0.25">
      <c r="A1" s="400" t="s">
        <v>261</v>
      </c>
      <c r="E1" s="59" t="s">
        <v>29</v>
      </c>
    </row>
    <row r="3" spans="1:14" ht="59.1" customHeight="1" x14ac:dyDescent="0.25">
      <c r="A3" s="55" t="s">
        <v>0</v>
      </c>
      <c r="B3" s="61" t="s">
        <v>244</v>
      </c>
      <c r="C3" s="61" t="s">
        <v>245</v>
      </c>
    </row>
    <row r="4" spans="1:14" x14ac:dyDescent="0.25">
      <c r="A4" s="25">
        <v>44207</v>
      </c>
      <c r="B4" s="402">
        <v>163377</v>
      </c>
      <c r="C4" s="402">
        <v>2758</v>
      </c>
    </row>
    <row r="5" spans="1:14" x14ac:dyDescent="0.25">
      <c r="A5" s="25">
        <v>44208</v>
      </c>
      <c r="B5" s="56">
        <v>175942</v>
      </c>
      <c r="C5" s="56">
        <v>2857</v>
      </c>
      <c r="M5" s="351"/>
      <c r="N5" s="351"/>
    </row>
    <row r="6" spans="1:14" x14ac:dyDescent="0.25">
      <c r="A6" s="25">
        <v>44209</v>
      </c>
      <c r="B6" s="56">
        <v>191965</v>
      </c>
      <c r="C6" s="56">
        <v>2990</v>
      </c>
      <c r="M6" s="351"/>
      <c r="N6" s="351"/>
    </row>
    <row r="7" spans="1:14" x14ac:dyDescent="0.25">
      <c r="A7" s="25">
        <v>44210</v>
      </c>
      <c r="B7" s="56">
        <v>208207</v>
      </c>
      <c r="C7" s="56">
        <v>3190</v>
      </c>
      <c r="M7" s="351"/>
      <c r="N7" s="351"/>
    </row>
    <row r="8" spans="1:14" x14ac:dyDescent="0.25">
      <c r="A8" s="25">
        <v>44211</v>
      </c>
      <c r="B8" s="56">
        <v>224840</v>
      </c>
      <c r="C8" s="56">
        <v>3331</v>
      </c>
      <c r="M8" s="351"/>
      <c r="N8" s="351"/>
    </row>
    <row r="9" spans="1:14" x14ac:dyDescent="0.25">
      <c r="A9" s="25">
        <v>44212</v>
      </c>
      <c r="B9" s="56">
        <v>241924</v>
      </c>
      <c r="C9" s="56">
        <v>3512</v>
      </c>
      <c r="M9" s="351"/>
      <c r="N9" s="351"/>
    </row>
    <row r="10" spans="1:14" x14ac:dyDescent="0.25">
      <c r="A10" s="25">
        <v>44213</v>
      </c>
      <c r="B10" s="56">
        <v>260140</v>
      </c>
      <c r="C10" s="56">
        <v>3657</v>
      </c>
      <c r="M10" s="351"/>
      <c r="N10" s="351"/>
    </row>
    <row r="11" spans="1:14" x14ac:dyDescent="0.25">
      <c r="A11" s="25">
        <v>44214</v>
      </c>
      <c r="B11" s="56">
        <v>264991</v>
      </c>
      <c r="C11" s="56">
        <v>3698</v>
      </c>
      <c r="M11" s="351"/>
      <c r="N11" s="351"/>
    </row>
    <row r="12" spans="1:14" x14ac:dyDescent="0.25">
      <c r="A12" s="25">
        <v>44215</v>
      </c>
      <c r="B12" s="56">
        <v>284582</v>
      </c>
      <c r="C12" s="56">
        <v>3886</v>
      </c>
      <c r="M12" s="351"/>
      <c r="N12" s="351"/>
    </row>
    <row r="13" spans="1:14" x14ac:dyDescent="0.25">
      <c r="A13" s="25">
        <v>44216</v>
      </c>
      <c r="B13" s="56">
        <v>309909</v>
      </c>
      <c r="C13" s="56">
        <v>4170</v>
      </c>
      <c r="M13" s="351"/>
      <c r="N13" s="351"/>
    </row>
    <row r="14" spans="1:14" x14ac:dyDescent="0.25">
      <c r="A14" s="25">
        <v>44217</v>
      </c>
      <c r="B14" s="56">
        <v>334871</v>
      </c>
      <c r="C14" s="56">
        <v>4466</v>
      </c>
      <c r="M14" s="351"/>
      <c r="N14" s="351"/>
    </row>
    <row r="15" spans="1:14" x14ac:dyDescent="0.25">
      <c r="A15" s="25">
        <v>44218</v>
      </c>
      <c r="B15" s="56">
        <v>358454</v>
      </c>
      <c r="C15" s="56">
        <v>4689</v>
      </c>
      <c r="M15" s="351"/>
      <c r="N15" s="351"/>
    </row>
    <row r="16" spans="1:14" x14ac:dyDescent="0.25">
      <c r="A16" s="25">
        <v>44219</v>
      </c>
      <c r="B16" s="56">
        <v>380667</v>
      </c>
      <c r="C16" s="56">
        <v>5188</v>
      </c>
      <c r="M16" s="351"/>
      <c r="N16" s="351"/>
    </row>
    <row r="17" spans="1:14" x14ac:dyDescent="0.25">
      <c r="A17" s="25">
        <v>44220</v>
      </c>
      <c r="B17" s="56">
        <v>404038</v>
      </c>
      <c r="C17" s="56">
        <v>5383</v>
      </c>
      <c r="D17" s="351"/>
      <c r="M17" s="351"/>
      <c r="N17" s="351"/>
    </row>
    <row r="18" spans="1:14" x14ac:dyDescent="0.25">
      <c r="A18" s="25">
        <v>44221</v>
      </c>
      <c r="B18" s="56">
        <v>415402</v>
      </c>
      <c r="C18" s="56">
        <v>5538</v>
      </c>
      <c r="D18" s="351"/>
      <c r="M18" s="351"/>
      <c r="N18" s="351"/>
    </row>
    <row r="19" spans="1:14" x14ac:dyDescent="0.25">
      <c r="A19" s="25">
        <v>44222</v>
      </c>
      <c r="B19" s="60">
        <v>437900</v>
      </c>
      <c r="C19" s="60">
        <v>6060</v>
      </c>
      <c r="D19" s="351"/>
      <c r="M19" s="351"/>
      <c r="N19" s="351"/>
    </row>
    <row r="20" spans="1:14" x14ac:dyDescent="0.25">
      <c r="A20" s="25">
        <v>44223</v>
      </c>
      <c r="B20" s="56">
        <v>462092</v>
      </c>
      <c r="C20" s="56">
        <v>6596</v>
      </c>
      <c r="D20" s="351"/>
      <c r="M20" s="351"/>
      <c r="N20" s="351"/>
    </row>
    <row r="21" spans="1:14" x14ac:dyDescent="0.25">
      <c r="A21" s="25">
        <v>44224</v>
      </c>
      <c r="B21" s="56">
        <v>491658</v>
      </c>
      <c r="C21" s="56">
        <v>6783</v>
      </c>
      <c r="D21" s="351"/>
      <c r="M21" s="351"/>
      <c r="N21" s="351"/>
    </row>
    <row r="22" spans="1:14" x14ac:dyDescent="0.25">
      <c r="A22" s="25">
        <v>44225</v>
      </c>
      <c r="B22" s="56">
        <v>515855</v>
      </c>
      <c r="C22" s="56">
        <v>7095</v>
      </c>
      <c r="D22" s="351"/>
      <c r="M22" s="351"/>
      <c r="N22" s="351"/>
    </row>
    <row r="23" spans="1:14" x14ac:dyDescent="0.25">
      <c r="A23" s="25">
        <v>44226</v>
      </c>
      <c r="B23" s="60">
        <v>543370</v>
      </c>
      <c r="C23" s="60">
        <v>7638</v>
      </c>
      <c r="D23" s="351"/>
      <c r="M23" s="351"/>
      <c r="N23" s="351"/>
    </row>
    <row r="24" spans="1:14" x14ac:dyDescent="0.25">
      <c r="A24" s="25">
        <v>44227</v>
      </c>
      <c r="B24" s="60">
        <v>566269</v>
      </c>
      <c r="C24" s="60">
        <v>7794</v>
      </c>
      <c r="D24" s="351"/>
      <c r="M24" s="351"/>
      <c r="N24" s="351"/>
    </row>
    <row r="25" spans="1:14" x14ac:dyDescent="0.25">
      <c r="A25" s="25">
        <v>44228</v>
      </c>
      <c r="B25" s="60">
        <v>575897</v>
      </c>
      <c r="C25" s="60">
        <v>7849</v>
      </c>
      <c r="D25" s="351"/>
      <c r="M25" s="351"/>
      <c r="N25" s="351"/>
    </row>
    <row r="26" spans="1:14" x14ac:dyDescent="0.25">
      <c r="A26" s="25">
        <v>44229</v>
      </c>
      <c r="B26" s="60">
        <v>610778</v>
      </c>
      <c r="C26" s="60">
        <v>8345</v>
      </c>
      <c r="D26" s="351"/>
      <c r="M26" s="351"/>
      <c r="N26" s="351"/>
    </row>
    <row r="27" spans="1:14" x14ac:dyDescent="0.25">
      <c r="A27" s="25">
        <v>44230</v>
      </c>
      <c r="B27" s="60">
        <v>649262</v>
      </c>
      <c r="C27" s="60">
        <v>8758</v>
      </c>
      <c r="D27" s="351"/>
      <c r="M27" s="351"/>
      <c r="N27" s="351"/>
    </row>
    <row r="28" spans="1:14" x14ac:dyDescent="0.25">
      <c r="A28" s="25">
        <v>44231</v>
      </c>
      <c r="B28" s="60">
        <v>694347</v>
      </c>
      <c r="C28" s="60">
        <v>9031</v>
      </c>
      <c r="D28" s="351"/>
      <c r="M28" s="351"/>
      <c r="N28" s="351"/>
    </row>
    <row r="29" spans="1:14" x14ac:dyDescent="0.25">
      <c r="A29" s="25">
        <v>44232</v>
      </c>
      <c r="B29" s="60">
        <v>742512</v>
      </c>
      <c r="C29" s="60">
        <v>9529</v>
      </c>
      <c r="D29" s="351"/>
      <c r="M29" s="351"/>
      <c r="N29" s="351"/>
    </row>
    <row r="30" spans="1:14" x14ac:dyDescent="0.25">
      <c r="A30" s="25">
        <v>44233</v>
      </c>
      <c r="B30" s="60">
        <v>786427</v>
      </c>
      <c r="C30" s="60">
        <v>10332</v>
      </c>
      <c r="D30" s="351"/>
      <c r="M30" s="351"/>
      <c r="N30" s="351"/>
    </row>
    <row r="31" spans="1:14" x14ac:dyDescent="0.25">
      <c r="A31" s="25">
        <v>44234</v>
      </c>
      <c r="B31" s="60">
        <v>839266</v>
      </c>
      <c r="C31" s="60">
        <v>10582</v>
      </c>
      <c r="D31" s="351"/>
      <c r="M31" s="351"/>
      <c r="N31" s="351"/>
    </row>
    <row r="32" spans="1:14" x14ac:dyDescent="0.25">
      <c r="A32" s="25">
        <v>44235</v>
      </c>
      <c r="B32" s="60">
        <v>866823</v>
      </c>
      <c r="C32" s="60">
        <v>10690</v>
      </c>
      <c r="D32" s="351"/>
      <c r="M32" s="351"/>
      <c r="N32" s="351"/>
    </row>
    <row r="33" spans="1:14" x14ac:dyDescent="0.25">
      <c r="A33" s="25">
        <v>44236</v>
      </c>
      <c r="B33" s="60">
        <v>928122</v>
      </c>
      <c r="C33" s="60">
        <v>12257</v>
      </c>
      <c r="D33" s="351"/>
      <c r="M33" s="351"/>
      <c r="N33" s="351"/>
    </row>
    <row r="34" spans="1:14" x14ac:dyDescent="0.25">
      <c r="A34" s="25">
        <v>44237</v>
      </c>
      <c r="B34" s="60">
        <v>985569</v>
      </c>
      <c r="C34" s="60">
        <v>12866</v>
      </c>
      <c r="D34" s="351"/>
      <c r="M34" s="351"/>
      <c r="N34" s="351"/>
    </row>
    <row r="35" spans="1:14" x14ac:dyDescent="0.25">
      <c r="A35" s="25">
        <v>44238</v>
      </c>
      <c r="B35" s="60">
        <v>1048747</v>
      </c>
      <c r="C35" s="60">
        <v>13195</v>
      </c>
      <c r="D35" s="351"/>
      <c r="M35" s="351"/>
      <c r="N35" s="351"/>
    </row>
    <row r="36" spans="1:14" x14ac:dyDescent="0.25">
      <c r="A36" s="25">
        <v>44239</v>
      </c>
      <c r="B36" s="60">
        <v>1113625</v>
      </c>
      <c r="C36" s="60">
        <v>13566</v>
      </c>
      <c r="D36" s="351"/>
      <c r="M36" s="351"/>
      <c r="N36" s="351"/>
    </row>
    <row r="37" spans="1:14" x14ac:dyDescent="0.25">
      <c r="A37" s="25">
        <v>44240</v>
      </c>
      <c r="B37" s="60">
        <v>1173445</v>
      </c>
      <c r="C37" s="60">
        <v>14009</v>
      </c>
      <c r="D37" s="351"/>
      <c r="M37" s="351"/>
      <c r="N37" s="351"/>
    </row>
    <row r="38" spans="1:14" x14ac:dyDescent="0.25">
      <c r="A38" s="25">
        <v>44241</v>
      </c>
      <c r="B38" s="60">
        <v>1223774</v>
      </c>
      <c r="C38" s="60">
        <v>14281</v>
      </c>
      <c r="D38" s="351"/>
      <c r="M38" s="351"/>
      <c r="N38" s="351"/>
    </row>
    <row r="39" spans="1:14" x14ac:dyDescent="0.25">
      <c r="A39" s="25">
        <v>44242</v>
      </c>
      <c r="B39" s="60">
        <f>967188+288002</f>
        <v>1255190</v>
      </c>
      <c r="C39" s="60">
        <v>14501</v>
      </c>
      <c r="D39" s="351"/>
      <c r="M39" s="351"/>
      <c r="N39" s="351"/>
    </row>
    <row r="40" spans="1:14" x14ac:dyDescent="0.25">
      <c r="A40" s="25">
        <v>44243</v>
      </c>
      <c r="B40" s="60">
        <v>1288004</v>
      </c>
      <c r="C40" s="60">
        <v>17137</v>
      </c>
      <c r="D40" s="351"/>
      <c r="M40" s="351"/>
      <c r="N40" s="351"/>
    </row>
    <row r="41" spans="1:14" x14ac:dyDescent="0.25">
      <c r="A41" s="25">
        <v>44244</v>
      </c>
      <c r="B41" s="60">
        <v>1320074</v>
      </c>
      <c r="C41" s="60">
        <v>20409</v>
      </c>
      <c r="D41" s="351"/>
      <c r="M41" s="351"/>
      <c r="N41" s="351"/>
    </row>
    <row r="42" spans="1:14" x14ac:dyDescent="0.25">
      <c r="A42" s="25">
        <v>44245</v>
      </c>
      <c r="B42" s="60">
        <v>1354966</v>
      </c>
      <c r="C42" s="60">
        <v>24169</v>
      </c>
      <c r="D42" s="351"/>
      <c r="M42" s="351"/>
      <c r="N42" s="351"/>
    </row>
    <row r="43" spans="1:14" x14ac:dyDescent="0.25">
      <c r="A43" s="25">
        <v>44246</v>
      </c>
      <c r="B43" s="60">
        <v>1386152</v>
      </c>
      <c r="C43" s="60">
        <v>29015</v>
      </c>
      <c r="D43" s="351"/>
      <c r="M43" s="351"/>
      <c r="N43" s="351"/>
    </row>
    <row r="44" spans="1:14" x14ac:dyDescent="0.25">
      <c r="A44" s="25">
        <v>44247</v>
      </c>
      <c r="B44" s="60">
        <v>1412643</v>
      </c>
      <c r="C44" s="60">
        <v>33473</v>
      </c>
      <c r="D44" s="351"/>
      <c r="M44" s="351"/>
      <c r="N44" s="351"/>
    </row>
    <row r="45" spans="1:14" x14ac:dyDescent="0.25">
      <c r="A45" s="25">
        <v>44248</v>
      </c>
      <c r="B45" s="60">
        <v>1431942</v>
      </c>
      <c r="C45" s="60">
        <v>35479</v>
      </c>
      <c r="D45" s="351"/>
      <c r="M45" s="351"/>
      <c r="N45" s="351"/>
    </row>
    <row r="46" spans="1:14" x14ac:dyDescent="0.25">
      <c r="A46" s="25">
        <v>44249</v>
      </c>
      <c r="B46" s="60">
        <v>1445488</v>
      </c>
      <c r="C46" s="60">
        <v>37342</v>
      </c>
      <c r="D46" s="351"/>
      <c r="M46" s="351"/>
      <c r="N46" s="351"/>
    </row>
    <row r="47" spans="1:14" x14ac:dyDescent="0.25">
      <c r="A47" s="25">
        <v>44250</v>
      </c>
      <c r="B47" s="60">
        <v>1465241</v>
      </c>
      <c r="C47" s="60">
        <v>43203</v>
      </c>
      <c r="D47" s="351"/>
      <c r="M47" s="351"/>
      <c r="N47" s="351"/>
    </row>
    <row r="48" spans="1:14" x14ac:dyDescent="0.25">
      <c r="A48" s="25">
        <v>44251</v>
      </c>
      <c r="B48" s="60">
        <v>1488077</v>
      </c>
      <c r="C48" s="60">
        <v>50121</v>
      </c>
      <c r="D48" s="351"/>
      <c r="M48" s="351"/>
      <c r="N48" s="351"/>
    </row>
    <row r="49" spans="1:14" x14ac:dyDescent="0.25">
      <c r="A49" s="25">
        <v>44252</v>
      </c>
      <c r="B49" s="60">
        <v>1515980</v>
      </c>
      <c r="C49" s="60">
        <v>56661</v>
      </c>
      <c r="D49" s="351"/>
      <c r="M49" s="351"/>
      <c r="N49" s="351"/>
    </row>
    <row r="50" spans="1:14" x14ac:dyDescent="0.25">
      <c r="A50" s="25">
        <v>44253</v>
      </c>
      <c r="B50" s="60">
        <v>1542929</v>
      </c>
      <c r="C50" s="60">
        <v>65340</v>
      </c>
      <c r="D50" s="351"/>
      <c r="M50" s="351"/>
      <c r="N50" s="351"/>
    </row>
    <row r="51" spans="1:14" x14ac:dyDescent="0.25">
      <c r="A51" s="25">
        <v>44254</v>
      </c>
      <c r="B51" s="60">
        <v>1570153</v>
      </c>
      <c r="C51" s="60">
        <v>72178</v>
      </c>
      <c r="D51" s="351"/>
      <c r="M51" s="351"/>
      <c r="N51" s="351"/>
    </row>
    <row r="52" spans="1:14" x14ac:dyDescent="0.25">
      <c r="A52" s="25">
        <v>44255</v>
      </c>
      <c r="B52" s="60">
        <v>1593695</v>
      </c>
      <c r="C52" s="60">
        <v>76512</v>
      </c>
      <c r="D52" s="351"/>
      <c r="M52" s="351"/>
      <c r="N52" s="351"/>
    </row>
    <row r="53" spans="1:14" x14ac:dyDescent="0.25">
      <c r="A53" s="25">
        <v>44256</v>
      </c>
      <c r="B53" s="60">
        <v>1611578</v>
      </c>
      <c r="C53" s="60">
        <v>78865</v>
      </c>
      <c r="D53" s="351"/>
      <c r="M53" s="351"/>
      <c r="N53" s="351"/>
    </row>
    <row r="54" spans="1:14" x14ac:dyDescent="0.25">
      <c r="A54" s="25">
        <v>44257</v>
      </c>
      <c r="B54" s="60">
        <v>1634361</v>
      </c>
      <c r="C54" s="60">
        <v>84445</v>
      </c>
      <c r="D54" s="351"/>
      <c r="M54" s="351"/>
      <c r="N54" s="351"/>
    </row>
    <row r="55" spans="1:14" x14ac:dyDescent="0.25">
      <c r="A55" s="25">
        <v>44258</v>
      </c>
      <c r="B55" s="60">
        <v>1661879</v>
      </c>
      <c r="C55" s="60">
        <v>92550</v>
      </c>
      <c r="D55" s="351"/>
      <c r="M55" s="351"/>
      <c r="N55" s="351"/>
    </row>
    <row r="56" spans="1:14" x14ac:dyDescent="0.25">
      <c r="A56" s="25">
        <v>44259</v>
      </c>
      <c r="B56" s="60">
        <v>1688608</v>
      </c>
      <c r="C56" s="60">
        <v>100058</v>
      </c>
      <c r="D56" s="351"/>
      <c r="M56" s="351"/>
      <c r="N56" s="351"/>
    </row>
    <row r="57" spans="1:14" x14ac:dyDescent="0.25">
      <c r="A57" s="25">
        <v>44260</v>
      </c>
      <c r="B57" s="60">
        <v>1717672</v>
      </c>
      <c r="C57" s="60">
        <v>108197</v>
      </c>
      <c r="D57" s="351"/>
      <c r="M57" s="351"/>
      <c r="N57" s="351"/>
    </row>
    <row r="58" spans="1:14" x14ac:dyDescent="0.25">
      <c r="A58" s="25">
        <v>44261</v>
      </c>
      <c r="B58" s="60">
        <v>1743869</v>
      </c>
      <c r="C58" s="60">
        <v>114081</v>
      </c>
      <c r="D58" s="351"/>
      <c r="M58" s="351"/>
      <c r="N58" s="351"/>
    </row>
    <row r="59" spans="1:14" x14ac:dyDescent="0.25">
      <c r="A59" s="25">
        <v>44262</v>
      </c>
      <c r="B59" s="60">
        <v>1759750</v>
      </c>
      <c r="C59" s="60">
        <v>115930</v>
      </c>
      <c r="D59" s="351"/>
      <c r="M59" s="351"/>
      <c r="N59" s="351"/>
    </row>
    <row r="60" spans="1:14" x14ac:dyDescent="0.25">
      <c r="A60" s="25">
        <v>44263</v>
      </c>
      <c r="B60" s="60">
        <v>1774659</v>
      </c>
      <c r="C60" s="60">
        <v>118732</v>
      </c>
      <c r="D60" s="351"/>
      <c r="N60" s="351"/>
    </row>
    <row r="61" spans="1:14" x14ac:dyDescent="0.25">
      <c r="A61" s="25">
        <v>44264</v>
      </c>
      <c r="B61" s="60">
        <v>1789377</v>
      </c>
      <c r="C61" s="60">
        <v>123686</v>
      </c>
      <c r="D61" s="351"/>
      <c r="N61" s="351"/>
    </row>
    <row r="62" spans="1:14" x14ac:dyDescent="0.25">
      <c r="A62" s="25">
        <v>44265</v>
      </c>
      <c r="B62" s="60">
        <v>1809158</v>
      </c>
      <c r="C62" s="60">
        <v>132760</v>
      </c>
      <c r="D62" s="351"/>
      <c r="N62" s="351"/>
    </row>
    <row r="63" spans="1:14" x14ac:dyDescent="0.25">
      <c r="A63" s="25">
        <v>44266</v>
      </c>
      <c r="B63" s="60">
        <v>1825800</v>
      </c>
      <c r="C63" s="60">
        <v>141433</v>
      </c>
      <c r="D63" s="351"/>
      <c r="N63" s="351"/>
    </row>
    <row r="64" spans="1:14" x14ac:dyDescent="0.25">
      <c r="A64" s="25">
        <v>44267</v>
      </c>
      <c r="B64" s="60">
        <v>1844636</v>
      </c>
      <c r="C64" s="60">
        <v>149409</v>
      </c>
      <c r="D64" s="351"/>
      <c r="N64" s="351"/>
    </row>
    <row r="65" spans="1:20" x14ac:dyDescent="0.25">
      <c r="A65" s="25">
        <v>44268</v>
      </c>
      <c r="B65" s="60">
        <v>1867123</v>
      </c>
      <c r="C65" s="60">
        <v>156250</v>
      </c>
      <c r="D65" s="351"/>
      <c r="E65" s="351"/>
      <c r="N65" s="351"/>
    </row>
    <row r="66" spans="1:20" x14ac:dyDescent="0.25">
      <c r="A66" s="25">
        <v>44269</v>
      </c>
      <c r="B66" s="60">
        <v>1888697</v>
      </c>
      <c r="C66" s="60">
        <v>160038</v>
      </c>
      <c r="D66" s="351"/>
      <c r="E66" s="351"/>
      <c r="N66" s="351"/>
    </row>
    <row r="67" spans="1:20" x14ac:dyDescent="0.25">
      <c r="A67" s="25">
        <v>44270</v>
      </c>
      <c r="B67" s="60">
        <v>1908991</v>
      </c>
      <c r="C67" s="60">
        <v>161945</v>
      </c>
      <c r="D67" s="351"/>
      <c r="N67" s="351"/>
    </row>
    <row r="68" spans="1:20" x14ac:dyDescent="0.25">
      <c r="A68" s="25">
        <v>44271</v>
      </c>
      <c r="B68" s="60">
        <v>1943507</v>
      </c>
      <c r="C68" s="60">
        <v>170892</v>
      </c>
      <c r="D68" s="351"/>
      <c r="N68" s="351"/>
    </row>
    <row r="69" spans="1:20" x14ac:dyDescent="0.25">
      <c r="A69" s="25">
        <v>44272</v>
      </c>
      <c r="B69" s="60">
        <v>1981818</v>
      </c>
      <c r="C69" s="60">
        <v>181879</v>
      </c>
      <c r="D69" s="351"/>
      <c r="E69" s="351"/>
      <c r="F69" s="351"/>
      <c r="N69" s="351"/>
    </row>
    <row r="70" spans="1:20" x14ac:dyDescent="0.25">
      <c r="A70" s="25">
        <v>44273</v>
      </c>
      <c r="B70" s="60">
        <v>2023002</v>
      </c>
      <c r="C70" s="60">
        <v>192100</v>
      </c>
      <c r="D70" s="351"/>
      <c r="E70" s="351"/>
      <c r="F70" s="351"/>
      <c r="N70" s="351"/>
    </row>
    <row r="71" spans="1:20" x14ac:dyDescent="0.25">
      <c r="A71" s="25">
        <v>44274</v>
      </c>
      <c r="B71" s="60">
        <v>2066460</v>
      </c>
      <c r="C71" s="60">
        <v>201435</v>
      </c>
      <c r="D71" s="351"/>
      <c r="E71" s="351"/>
      <c r="F71" s="351"/>
      <c r="N71" s="351"/>
    </row>
    <row r="72" spans="1:20" x14ac:dyDescent="0.25">
      <c r="A72" s="25">
        <v>44275</v>
      </c>
      <c r="B72" s="60">
        <v>2110780</v>
      </c>
      <c r="C72" s="60">
        <v>211272</v>
      </c>
      <c r="D72" s="351"/>
      <c r="F72" s="351"/>
      <c r="N72" s="351"/>
    </row>
    <row r="73" spans="1:20" x14ac:dyDescent="0.25">
      <c r="A73" s="25">
        <v>44276</v>
      </c>
      <c r="B73" s="60">
        <v>2144940</v>
      </c>
      <c r="C73" s="60">
        <v>220188</v>
      </c>
      <c r="D73" s="351"/>
      <c r="E73" s="351"/>
      <c r="F73" s="351"/>
      <c r="N73" s="351"/>
    </row>
    <row r="74" spans="1:20" x14ac:dyDescent="0.25">
      <c r="A74" s="25">
        <v>44277</v>
      </c>
      <c r="B74" s="60">
        <v>2182400</v>
      </c>
      <c r="C74" s="60">
        <v>225096</v>
      </c>
      <c r="D74" s="351"/>
      <c r="E74" s="484"/>
    </row>
    <row r="75" spans="1:20" x14ac:dyDescent="0.25">
      <c r="A75" s="25">
        <v>44278</v>
      </c>
      <c r="B75" s="60">
        <v>2214672</v>
      </c>
      <c r="C75" s="60">
        <v>235671</v>
      </c>
      <c r="D75" s="351"/>
    </row>
    <row r="76" spans="1:20" x14ac:dyDescent="0.25">
      <c r="A76" s="25">
        <v>44279</v>
      </c>
      <c r="B76" s="60">
        <v>2249612</v>
      </c>
      <c r="C76" s="60">
        <v>249252</v>
      </c>
      <c r="D76" s="351"/>
    </row>
    <row r="77" spans="1:20" x14ac:dyDescent="0.25">
      <c r="A77" s="25">
        <v>44280</v>
      </c>
      <c r="B77" s="60">
        <v>2285711</v>
      </c>
      <c r="C77" s="60">
        <v>263236</v>
      </c>
      <c r="D77" s="351"/>
      <c r="E77" s="536"/>
      <c r="O77" s="57" t="s">
        <v>362</v>
      </c>
    </row>
    <row r="78" spans="1:20" x14ac:dyDescent="0.25">
      <c r="A78" s="25">
        <v>44281</v>
      </c>
      <c r="B78" s="60">
        <v>2322832</v>
      </c>
      <c r="C78" s="60">
        <v>279814</v>
      </c>
      <c r="D78" s="351"/>
    </row>
    <row r="79" spans="1:20" x14ac:dyDescent="0.25">
      <c r="A79" s="25">
        <v>44282</v>
      </c>
      <c r="B79" s="60">
        <v>2358807</v>
      </c>
      <c r="C79" s="60">
        <v>294714</v>
      </c>
      <c r="D79" s="351"/>
      <c r="O79" s="539"/>
      <c r="P79" s="540" t="s">
        <v>360</v>
      </c>
      <c r="Q79" s="540" t="s">
        <v>361</v>
      </c>
    </row>
    <row r="80" spans="1:20" x14ac:dyDescent="0.25">
      <c r="A80" s="25">
        <v>44283</v>
      </c>
      <c r="B80" s="60">
        <v>2386158</v>
      </c>
      <c r="C80" s="60">
        <v>317217</v>
      </c>
      <c r="D80" s="351"/>
      <c r="E80" s="537" t="s">
        <v>355</v>
      </c>
      <c r="O80" s="25">
        <v>44283</v>
      </c>
      <c r="P80" s="60">
        <v>2385709</v>
      </c>
      <c r="Q80" s="60">
        <v>312320</v>
      </c>
      <c r="S80" s="351"/>
      <c r="T80" s="351"/>
    </row>
    <row r="81" spans="1:20" x14ac:dyDescent="0.25">
      <c r="A81" s="25">
        <v>44284</v>
      </c>
      <c r="B81" s="60">
        <v>2410281</v>
      </c>
      <c r="C81" s="60">
        <v>331969</v>
      </c>
      <c r="D81" s="351"/>
      <c r="E81" s="537" t="s">
        <v>359</v>
      </c>
      <c r="O81" s="25">
        <v>44284</v>
      </c>
      <c r="P81" s="60">
        <v>2409826</v>
      </c>
      <c r="Q81" s="60">
        <v>326263</v>
      </c>
      <c r="S81" s="351"/>
      <c r="T81" s="351"/>
    </row>
    <row r="82" spans="1:20" x14ac:dyDescent="0.25">
      <c r="A82" s="25">
        <v>44285</v>
      </c>
      <c r="B82" s="60">
        <v>2437543</v>
      </c>
      <c r="C82" s="60">
        <v>348635</v>
      </c>
      <c r="D82" s="351"/>
      <c r="E82" s="537" t="s">
        <v>363</v>
      </c>
      <c r="O82" s="25">
        <v>44285</v>
      </c>
      <c r="P82" s="60">
        <v>2436398</v>
      </c>
      <c r="Q82" s="60">
        <v>338443</v>
      </c>
      <c r="S82" s="351"/>
      <c r="T82" s="351"/>
    </row>
    <row r="83" spans="1:20" x14ac:dyDescent="0.25">
      <c r="A83" s="25">
        <v>44286</v>
      </c>
      <c r="B83" s="60">
        <v>2465541</v>
      </c>
      <c r="C83" s="60">
        <v>372104</v>
      </c>
      <c r="D83" s="351"/>
      <c r="O83" s="25">
        <v>44286</v>
      </c>
      <c r="P83" s="60">
        <v>2463069</v>
      </c>
      <c r="Q83" s="60">
        <v>354756</v>
      </c>
      <c r="S83" s="351"/>
      <c r="T83" s="351"/>
    </row>
    <row r="84" spans="1:20" x14ac:dyDescent="0.25">
      <c r="A84" s="25">
        <v>44287</v>
      </c>
      <c r="B84" s="60">
        <v>2493327</v>
      </c>
      <c r="C84" s="60">
        <v>399062</v>
      </c>
      <c r="D84" s="351"/>
      <c r="E84" s="351"/>
      <c r="F84" s="351"/>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537" t="s">
        <v>369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7" bestFit="1" customWidth="1"/>
    <col min="2" max="2" width="13.5703125" style="414" customWidth="1"/>
    <col min="3" max="3" width="13.5703125" style="417" customWidth="1"/>
    <col min="4" max="4" width="17" style="357" customWidth="1"/>
    <col min="5" max="5" width="13.5703125" style="417" customWidth="1"/>
    <col min="6" max="6" width="13.5703125" style="409" customWidth="1"/>
    <col min="7" max="7" width="13.5703125" style="412" customWidth="1"/>
    <col min="8" max="8" width="13.5703125" style="417" customWidth="1"/>
    <col min="9" max="9" width="13.5703125" style="409" customWidth="1"/>
    <col min="10" max="10" width="13.5703125" style="417" customWidth="1"/>
    <col min="11" max="11" width="13.5703125" style="409" customWidth="1"/>
    <col min="12" max="12" width="14.42578125" style="412" customWidth="1"/>
    <col min="13" max="13" width="14.42578125" style="417" customWidth="1"/>
    <col min="14" max="14" width="14.42578125" style="409" customWidth="1"/>
    <col min="15" max="15" width="14.42578125" style="412" customWidth="1"/>
    <col min="16" max="16" width="14.42578125" style="417" customWidth="1"/>
    <col min="17" max="17" width="14.42578125" style="409" customWidth="1"/>
    <col min="18" max="18" width="14.42578125" style="412" customWidth="1"/>
    <col min="19" max="19" width="14.42578125" style="417" customWidth="1"/>
    <col min="20" max="26" width="14.42578125" style="409" customWidth="1"/>
    <col min="27" max="27" width="5.85546875" style="409" customWidth="1"/>
    <col min="28" max="34" width="14.42578125" style="409" customWidth="1"/>
    <col min="35" max="16384" width="9.42578125" style="357"/>
  </cols>
  <sheetData>
    <row r="1" spans="1:36" x14ac:dyDescent="0.25">
      <c r="A1" s="403" t="s">
        <v>312</v>
      </c>
      <c r="AJ1" s="59" t="s">
        <v>29</v>
      </c>
    </row>
    <row r="3" spans="1:36" ht="39" customHeight="1" x14ac:dyDescent="0.2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2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2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2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2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2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2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25">
      <c r="A10" s="404">
        <v>44226</v>
      </c>
      <c r="F10" s="408"/>
      <c r="K10" s="408"/>
      <c r="N10" s="408"/>
      <c r="O10" s="413"/>
      <c r="Q10" s="408"/>
      <c r="T10" s="408"/>
      <c r="U10" s="421"/>
      <c r="W10" s="408"/>
      <c r="X10" s="421"/>
      <c r="Z10" s="408"/>
      <c r="AB10" s="421"/>
      <c r="AF10" s="408"/>
    </row>
    <row r="11" spans="1:36" x14ac:dyDescent="0.25">
      <c r="A11" s="404">
        <v>44227</v>
      </c>
      <c r="F11" s="408"/>
      <c r="K11" s="408"/>
      <c r="N11" s="408"/>
      <c r="O11" s="413"/>
      <c r="Q11" s="408"/>
      <c r="T11" s="408"/>
      <c r="U11" s="421"/>
      <c r="W11" s="408"/>
      <c r="X11" s="421"/>
      <c r="Z11" s="408"/>
      <c r="AB11" s="421"/>
      <c r="AF11" s="408"/>
    </row>
    <row r="12" spans="1:36" x14ac:dyDescent="0.2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85" customHeight="1" x14ac:dyDescent="0.2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2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2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2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2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2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2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2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2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2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2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2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2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2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2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2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2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2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2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2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2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2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2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2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2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2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2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2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2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2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2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2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2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2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2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2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2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2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25">
      <c r="B51" s="57" t="s">
        <v>330</v>
      </c>
      <c r="C51" s="351"/>
      <c r="D51" s="386"/>
      <c r="E51" s="386"/>
      <c r="F51" s="386"/>
      <c r="G51" s="386"/>
      <c r="H51" s="386"/>
      <c r="I51" s="386"/>
      <c r="J51" s="386"/>
      <c r="K51" s="386"/>
      <c r="L51" s="386"/>
      <c r="M51" s="386"/>
    </row>
    <row r="52" spans="1:32" x14ac:dyDescent="0.25">
      <c r="B52" s="57" t="s">
        <v>329</v>
      </c>
      <c r="C52" s="351"/>
      <c r="D52" s="386"/>
      <c r="E52" s="386"/>
      <c r="F52" s="386"/>
      <c r="G52" s="386"/>
      <c r="H52" s="386"/>
      <c r="I52" s="386"/>
      <c r="J52" s="386"/>
      <c r="K52" s="386"/>
      <c r="L52" s="386"/>
      <c r="M52" s="386"/>
    </row>
    <row r="53" spans="1:32" x14ac:dyDescent="0.25">
      <c r="B53" s="22" t="s">
        <v>310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386" customWidth="1"/>
    <col min="2" max="13" width="12.42578125" style="386" customWidth="1"/>
    <col min="14" max="16384" width="9.140625" style="386"/>
  </cols>
  <sheetData>
    <row r="1" spans="1:15" s="357" customFormat="1" x14ac:dyDescent="0.25">
      <c r="A1" s="403" t="s">
        <v>313</v>
      </c>
      <c r="B1" s="412"/>
      <c r="C1" s="417"/>
      <c r="D1" s="409"/>
      <c r="E1" s="412"/>
      <c r="F1" s="417"/>
      <c r="G1" s="409"/>
      <c r="H1" s="409"/>
      <c r="I1" s="409"/>
      <c r="J1" s="409"/>
      <c r="K1" s="409"/>
      <c r="L1" s="409"/>
      <c r="M1" s="409"/>
      <c r="O1" s="59" t="s">
        <v>29</v>
      </c>
    </row>
    <row r="2" spans="1:15" s="357" customFormat="1" x14ac:dyDescent="0.25">
      <c r="B2" s="412"/>
      <c r="C2" s="417"/>
      <c r="D2" s="409"/>
      <c r="E2" s="412"/>
      <c r="F2" s="417"/>
      <c r="G2" s="409"/>
      <c r="H2" s="409"/>
      <c r="I2" s="409"/>
      <c r="J2" s="409"/>
      <c r="K2" s="409"/>
      <c r="L2" s="409"/>
      <c r="M2" s="409"/>
    </row>
    <row r="3" spans="1:15" s="357" customFormat="1" ht="39" customHeight="1" x14ac:dyDescent="0.25">
      <c r="A3" s="556" t="s">
        <v>0</v>
      </c>
      <c r="B3" s="564" t="s">
        <v>281</v>
      </c>
      <c r="C3" s="565"/>
      <c r="D3" s="566"/>
      <c r="E3" s="564" t="s">
        <v>282</v>
      </c>
      <c r="F3" s="565"/>
      <c r="G3" s="566"/>
      <c r="H3" s="564" t="s">
        <v>283</v>
      </c>
      <c r="I3" s="565"/>
      <c r="J3" s="566"/>
      <c r="K3" s="564" t="s">
        <v>284</v>
      </c>
      <c r="L3" s="565"/>
      <c r="M3" s="566"/>
    </row>
    <row r="4" spans="1:15" s="357" customFormat="1" ht="78.75" customHeight="1" x14ac:dyDescent="0.2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2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2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2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2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2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2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2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2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2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2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2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25">
      <c r="B16" s="57" t="s">
        <v>309</v>
      </c>
      <c r="C16" s="351"/>
    </row>
    <row r="17" spans="2:3" x14ac:dyDescent="0.25">
      <c r="B17" s="57" t="s">
        <v>311</v>
      </c>
      <c r="C17" s="351"/>
    </row>
    <row r="18" spans="2:3" x14ac:dyDescent="0.2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386" customWidth="1"/>
    <col min="2" max="3" width="26.85546875" style="386" customWidth="1"/>
    <col min="4" max="16384" width="8.85546875" style="386"/>
  </cols>
  <sheetData>
    <row r="1" spans="1:15" x14ac:dyDescent="0.25">
      <c r="A1" s="400" t="s">
        <v>324</v>
      </c>
      <c r="E1" s="59" t="s">
        <v>29</v>
      </c>
    </row>
    <row r="3" spans="1:15" ht="69.599999999999994" customHeight="1" x14ac:dyDescent="0.25">
      <c r="A3" s="55" t="s">
        <v>0</v>
      </c>
      <c r="B3" s="61" t="s">
        <v>292</v>
      </c>
      <c r="C3" s="61" t="s">
        <v>294</v>
      </c>
    </row>
    <row r="4" spans="1:15" x14ac:dyDescent="0.25">
      <c r="A4" s="25">
        <v>44242</v>
      </c>
      <c r="B4" s="56">
        <v>1618320</v>
      </c>
      <c r="C4" s="56">
        <v>1520690</v>
      </c>
    </row>
    <row r="5" spans="1:15" x14ac:dyDescent="0.25">
      <c r="A5" s="25">
        <v>44249</v>
      </c>
      <c r="B5" s="56">
        <v>1763400</v>
      </c>
      <c r="C5" s="56">
        <v>1643450</v>
      </c>
      <c r="N5" s="351"/>
      <c r="O5" s="351"/>
    </row>
    <row r="6" spans="1:15" x14ac:dyDescent="0.25">
      <c r="A6" s="25">
        <v>44256</v>
      </c>
      <c r="B6" s="56">
        <v>2138450</v>
      </c>
      <c r="C6" s="56">
        <v>1886160</v>
      </c>
      <c r="N6" s="351"/>
      <c r="O6" s="351"/>
    </row>
    <row r="7" spans="1:15" x14ac:dyDescent="0.25">
      <c r="A7" s="25">
        <v>44263</v>
      </c>
      <c r="B7" s="56">
        <v>2882440</v>
      </c>
      <c r="C7" s="56">
        <v>2189030</v>
      </c>
      <c r="N7" s="351"/>
      <c r="O7" s="351"/>
    </row>
    <row r="8" spans="1:15" x14ac:dyDescent="0.25">
      <c r="A8" s="25">
        <v>44270</v>
      </c>
      <c r="B8" s="56">
        <v>3209170</v>
      </c>
      <c r="C8" s="56">
        <v>2673640</v>
      </c>
      <c r="N8" s="351"/>
      <c r="O8" s="351"/>
    </row>
    <row r="9" spans="1:15" x14ac:dyDescent="0.25">
      <c r="A9" s="25">
        <v>44277</v>
      </c>
      <c r="B9" s="56">
        <v>3473250</v>
      </c>
      <c r="C9" s="56">
        <v>3054390</v>
      </c>
      <c r="N9" s="351"/>
      <c r="O9" s="351"/>
    </row>
    <row r="10" spans="1:15" x14ac:dyDescent="0.25">
      <c r="A10" s="25">
        <v>44284</v>
      </c>
      <c r="B10" s="56">
        <v>3744260</v>
      </c>
      <c r="C10" s="56">
        <v>3257390</v>
      </c>
    </row>
    <row r="11" spans="1:15" x14ac:dyDescent="0.25">
      <c r="A11" s="25">
        <v>44291</v>
      </c>
      <c r="B11" s="56">
        <v>3814460</v>
      </c>
      <c r="C11" s="56">
        <v>3528790</v>
      </c>
    </row>
    <row r="12" spans="1:15" x14ac:dyDescent="0.25">
      <c r="A12" s="25">
        <v>44298</v>
      </c>
      <c r="B12" s="56">
        <v>4127540</v>
      </c>
      <c r="C12" s="56">
        <v>3720170</v>
      </c>
    </row>
    <row r="13" spans="1:15" x14ac:dyDescent="0.25">
      <c r="A13" s="25">
        <v>44305</v>
      </c>
      <c r="B13" s="56">
        <v>4429780</v>
      </c>
      <c r="C13" s="56">
        <v>3935850</v>
      </c>
    </row>
    <row r="14" spans="1:15" x14ac:dyDescent="0.25">
      <c r="B14" s="351"/>
      <c r="C14" s="351"/>
    </row>
    <row r="15" spans="1:15" x14ac:dyDescent="0.25">
      <c r="B15" s="351"/>
      <c r="C15" s="351"/>
    </row>
    <row r="16" spans="1:15" x14ac:dyDescent="0.25">
      <c r="B16" s="351"/>
      <c r="C16" s="351"/>
    </row>
    <row r="17" spans="2:3" x14ac:dyDescent="0.25">
      <c r="B17" s="351"/>
      <c r="C17" s="351"/>
    </row>
    <row r="18" spans="2:3" x14ac:dyDescent="0.2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5" x14ac:dyDescent="0.25"/>
  <cols>
    <col min="1" max="1" width="19.85546875" customWidth="1"/>
    <col min="2" max="4" width="15.42578125" customWidth="1"/>
  </cols>
  <sheetData>
    <row r="1" spans="1:6" x14ac:dyDescent="0.25">
      <c r="A1" s="440"/>
      <c r="F1" s="59" t="s">
        <v>29</v>
      </c>
    </row>
    <row r="2" spans="1:6" x14ac:dyDescent="0.25">
      <c r="A2" s="441" t="s">
        <v>303</v>
      </c>
    </row>
    <row r="3" spans="1:6" ht="90" x14ac:dyDescent="0.25">
      <c r="A3" s="442" t="s">
        <v>0</v>
      </c>
      <c r="B3" s="443" t="s">
        <v>296</v>
      </c>
      <c r="C3" s="442" t="s">
        <v>297</v>
      </c>
      <c r="D3" s="442" t="s">
        <v>298</v>
      </c>
    </row>
    <row r="4" spans="1:6" x14ac:dyDescent="0.25">
      <c r="A4" s="444">
        <v>44120</v>
      </c>
      <c r="B4" s="465">
        <v>2330</v>
      </c>
      <c r="C4" s="476">
        <v>480</v>
      </c>
      <c r="D4" s="465">
        <v>70</v>
      </c>
    </row>
    <row r="5" spans="1:6" x14ac:dyDescent="0.25">
      <c r="A5" s="446">
        <v>44127</v>
      </c>
      <c r="B5" s="465">
        <v>2620</v>
      </c>
      <c r="C5" s="476">
        <v>250</v>
      </c>
      <c r="D5" s="465">
        <v>35</v>
      </c>
    </row>
    <row r="6" spans="1:6" x14ac:dyDescent="0.25">
      <c r="A6" s="446">
        <v>44134</v>
      </c>
      <c r="B6" s="465">
        <v>2860</v>
      </c>
      <c r="C6" s="447">
        <v>180</v>
      </c>
      <c r="D6" s="465">
        <v>25</v>
      </c>
    </row>
    <row r="7" spans="1:6" x14ac:dyDescent="0.25">
      <c r="A7" s="448">
        <v>44141</v>
      </c>
      <c r="B7" s="465">
        <v>3090</v>
      </c>
      <c r="C7" s="447">
        <v>190</v>
      </c>
      <c r="D7" s="465">
        <v>25</v>
      </c>
    </row>
    <row r="8" spans="1:6" x14ac:dyDescent="0.25">
      <c r="A8" s="448">
        <v>44145</v>
      </c>
      <c r="B8" s="465">
        <v>3160</v>
      </c>
      <c r="C8" s="447">
        <v>160</v>
      </c>
      <c r="D8" s="465">
        <v>20</v>
      </c>
    </row>
    <row r="9" spans="1:6" x14ac:dyDescent="0.25">
      <c r="A9" s="448">
        <v>44148</v>
      </c>
      <c r="B9" s="465">
        <v>3270</v>
      </c>
      <c r="C9" s="447">
        <v>170</v>
      </c>
      <c r="D9" s="465">
        <v>25</v>
      </c>
    </row>
    <row r="10" spans="1:6" x14ac:dyDescent="0.25">
      <c r="A10" s="448">
        <v>44152</v>
      </c>
      <c r="B10" s="465">
        <v>3360</v>
      </c>
      <c r="C10" s="447">
        <v>190</v>
      </c>
      <c r="D10" s="465">
        <v>30</v>
      </c>
    </row>
    <row r="11" spans="1:6" x14ac:dyDescent="0.25">
      <c r="A11" s="448">
        <v>44155</v>
      </c>
      <c r="B11" s="465">
        <v>3450</v>
      </c>
      <c r="C11" s="447">
        <v>200</v>
      </c>
      <c r="D11" s="465">
        <v>30</v>
      </c>
    </row>
    <row r="12" spans="1:6" x14ac:dyDescent="0.25">
      <c r="A12" s="448">
        <v>44162</v>
      </c>
      <c r="B12" s="465">
        <v>3680</v>
      </c>
      <c r="C12" s="447">
        <v>210</v>
      </c>
      <c r="D12" s="465">
        <v>30</v>
      </c>
    </row>
    <row r="13" spans="1:6" x14ac:dyDescent="0.25">
      <c r="A13" s="448">
        <v>44169</v>
      </c>
      <c r="B13" s="465">
        <v>3800</v>
      </c>
      <c r="C13" s="447">
        <v>120</v>
      </c>
      <c r="D13" s="465">
        <v>15</v>
      </c>
    </row>
    <row r="14" spans="1:6" x14ac:dyDescent="0.25">
      <c r="A14" s="448">
        <v>44176</v>
      </c>
      <c r="B14" s="456">
        <v>3890</v>
      </c>
      <c r="C14" s="477">
        <v>90</v>
      </c>
      <c r="D14" s="468">
        <v>15</v>
      </c>
    </row>
    <row r="15" spans="1:6" ht="75" customHeight="1" x14ac:dyDescent="0.25">
      <c r="A15" s="567" t="s">
        <v>299</v>
      </c>
      <c r="B15" s="567"/>
      <c r="C15" s="567"/>
      <c r="D15" s="568"/>
    </row>
    <row r="16" spans="1:6" x14ac:dyDescent="0.25">
      <c r="A16" s="474">
        <v>44211</v>
      </c>
      <c r="B16" s="467">
        <v>4180</v>
      </c>
      <c r="C16" s="475" t="s">
        <v>48</v>
      </c>
      <c r="D16" s="475" t="s">
        <v>48</v>
      </c>
    </row>
    <row r="17" spans="1:4" x14ac:dyDescent="0.25">
      <c r="A17" s="448">
        <v>44218</v>
      </c>
      <c r="B17" s="465">
        <v>4290</v>
      </c>
      <c r="C17" s="464">
        <v>90</v>
      </c>
      <c r="D17" s="464">
        <v>15</v>
      </c>
    </row>
    <row r="18" spans="1:4" x14ac:dyDescent="0.25">
      <c r="A18" s="462">
        <v>44225</v>
      </c>
      <c r="B18" s="465">
        <v>4370</v>
      </c>
      <c r="C18" s="464">
        <v>80</v>
      </c>
      <c r="D18" s="464">
        <v>10</v>
      </c>
    </row>
    <row r="19" spans="1:4" x14ac:dyDescent="0.25">
      <c r="A19" s="462">
        <v>44232</v>
      </c>
      <c r="B19" s="465">
        <v>4440</v>
      </c>
      <c r="C19" s="464">
        <v>70</v>
      </c>
      <c r="D19" s="464">
        <v>10</v>
      </c>
    </row>
    <row r="20" spans="1:4" x14ac:dyDescent="0.25">
      <c r="A20" s="448">
        <v>44239</v>
      </c>
      <c r="B20" s="465">
        <v>4520</v>
      </c>
      <c r="C20" s="465">
        <v>70</v>
      </c>
      <c r="D20" s="464">
        <v>10</v>
      </c>
    </row>
    <row r="21" spans="1:4" x14ac:dyDescent="0.25">
      <c r="A21" s="462">
        <v>44246</v>
      </c>
      <c r="B21" s="465">
        <v>4570</v>
      </c>
      <c r="C21" s="465">
        <v>40</v>
      </c>
      <c r="D21" s="464">
        <v>5</v>
      </c>
    </row>
    <row r="22" spans="1:4" x14ac:dyDescent="0.25">
      <c r="A22" s="448">
        <v>44253</v>
      </c>
      <c r="B22" s="465">
        <v>4610</v>
      </c>
      <c r="C22" s="465">
        <v>50</v>
      </c>
      <c r="D22" s="465">
        <v>5</v>
      </c>
    </row>
    <row r="23" spans="1:4" x14ac:dyDescent="0.25">
      <c r="A23" s="462">
        <v>44260</v>
      </c>
      <c r="B23" s="465">
        <v>4650</v>
      </c>
      <c r="C23" s="465">
        <v>30</v>
      </c>
      <c r="D23" s="464">
        <v>5</v>
      </c>
    </row>
    <row r="24" spans="1:4" x14ac:dyDescent="0.25">
      <c r="A24" s="462">
        <v>44267</v>
      </c>
      <c r="B24" s="465">
        <v>4690</v>
      </c>
      <c r="C24" s="464">
        <v>50</v>
      </c>
      <c r="D24" s="465">
        <v>5</v>
      </c>
    </row>
    <row r="25" spans="1:4" x14ac:dyDescent="0.25">
      <c r="A25" s="462">
        <v>44274</v>
      </c>
      <c r="B25" s="465">
        <v>4750</v>
      </c>
      <c r="C25" s="464">
        <v>50</v>
      </c>
      <c r="D25" s="465">
        <v>5</v>
      </c>
    </row>
    <row r="26" spans="1:4" x14ac:dyDescent="0.25">
      <c r="A26" s="463">
        <v>44281</v>
      </c>
      <c r="B26" s="466">
        <v>4930</v>
      </c>
      <c r="C26" s="472">
        <v>170</v>
      </c>
      <c r="D26" s="466">
        <v>25</v>
      </c>
    </row>
    <row r="30" spans="1:4" x14ac:dyDescent="0.25">
      <c r="A30" s="451" t="s">
        <v>304</v>
      </c>
      <c r="B30" s="31"/>
      <c r="C30" s="31"/>
      <c r="D30" s="452"/>
    </row>
    <row r="31" spans="1:4" ht="75" x14ac:dyDescent="0.25">
      <c r="A31" s="442" t="s">
        <v>0</v>
      </c>
      <c r="B31" s="453" t="s">
        <v>300</v>
      </c>
      <c r="C31" s="442" t="s">
        <v>301</v>
      </c>
      <c r="D31" s="453" t="s">
        <v>298</v>
      </c>
    </row>
    <row r="32" spans="1:4" x14ac:dyDescent="0.25">
      <c r="A32" s="446">
        <v>44134</v>
      </c>
      <c r="B32" s="454">
        <v>230</v>
      </c>
      <c r="C32" s="455">
        <v>70</v>
      </c>
      <c r="D32" s="445">
        <v>10</v>
      </c>
    </row>
    <row r="33" spans="1:5" x14ac:dyDescent="0.25">
      <c r="A33" s="446">
        <v>44141</v>
      </c>
      <c r="B33" s="455">
        <v>310</v>
      </c>
      <c r="C33" s="455">
        <v>80</v>
      </c>
      <c r="D33" s="445">
        <v>10</v>
      </c>
    </row>
    <row r="34" spans="1:5" x14ac:dyDescent="0.25">
      <c r="A34" s="446">
        <v>44148</v>
      </c>
      <c r="B34" s="455">
        <v>370</v>
      </c>
      <c r="C34" s="455">
        <v>60</v>
      </c>
      <c r="D34" s="445">
        <v>10</v>
      </c>
    </row>
    <row r="35" spans="1:5" x14ac:dyDescent="0.25">
      <c r="A35" s="446">
        <v>44155</v>
      </c>
      <c r="B35" s="455">
        <v>440</v>
      </c>
      <c r="C35" s="455">
        <v>60</v>
      </c>
      <c r="D35" s="445">
        <v>10</v>
      </c>
    </row>
    <row r="36" spans="1:5" x14ac:dyDescent="0.25">
      <c r="A36" s="446">
        <v>44162</v>
      </c>
      <c r="B36" s="455">
        <v>470</v>
      </c>
      <c r="C36" s="455">
        <v>40</v>
      </c>
      <c r="D36" s="445">
        <v>5</v>
      </c>
    </row>
    <row r="37" spans="1:5" x14ac:dyDescent="0.25">
      <c r="A37" s="446">
        <v>44169</v>
      </c>
      <c r="B37" s="455">
        <v>530</v>
      </c>
      <c r="C37" s="455">
        <v>50</v>
      </c>
      <c r="D37" s="445">
        <v>5</v>
      </c>
    </row>
    <row r="38" spans="1:5" x14ac:dyDescent="0.25">
      <c r="A38" s="446">
        <v>44176</v>
      </c>
      <c r="B38" s="456">
        <v>560</v>
      </c>
      <c r="C38" s="456">
        <v>30</v>
      </c>
      <c r="D38" s="449">
        <v>5</v>
      </c>
    </row>
    <row r="39" spans="1:5" ht="75" customHeight="1" x14ac:dyDescent="0.25">
      <c r="A39" s="569" t="s">
        <v>302</v>
      </c>
      <c r="B39" s="567"/>
      <c r="C39" s="567"/>
      <c r="D39" s="568"/>
    </row>
    <row r="40" spans="1:5" x14ac:dyDescent="0.25">
      <c r="A40" s="446">
        <v>44211</v>
      </c>
      <c r="B40" s="455">
        <v>650</v>
      </c>
      <c r="C40" s="457" t="s">
        <v>48</v>
      </c>
      <c r="D40" s="450" t="s">
        <v>48</v>
      </c>
    </row>
    <row r="41" spans="1:5" x14ac:dyDescent="0.25">
      <c r="A41" s="446">
        <v>44218</v>
      </c>
      <c r="B41" s="455">
        <v>670</v>
      </c>
      <c r="C41" s="455">
        <v>50</v>
      </c>
      <c r="D41" s="455">
        <v>5</v>
      </c>
    </row>
    <row r="42" spans="1:5" x14ac:dyDescent="0.25">
      <c r="A42" s="446">
        <v>44225</v>
      </c>
      <c r="B42" s="455">
        <v>700</v>
      </c>
      <c r="C42" s="455">
        <v>30</v>
      </c>
      <c r="D42" s="455">
        <v>5</v>
      </c>
    </row>
    <row r="43" spans="1:5" x14ac:dyDescent="0.25">
      <c r="A43" s="446">
        <v>44232</v>
      </c>
      <c r="B43" s="455">
        <v>740</v>
      </c>
      <c r="C43" s="455">
        <v>20</v>
      </c>
      <c r="D43" s="455">
        <v>5</v>
      </c>
    </row>
    <row r="44" spans="1:5" x14ac:dyDescent="0.25">
      <c r="A44" s="448">
        <v>44239</v>
      </c>
      <c r="B44" s="447">
        <v>750</v>
      </c>
      <c r="C44" s="455">
        <v>10</v>
      </c>
      <c r="D44" s="455">
        <v>0</v>
      </c>
      <c r="E44" s="78"/>
    </row>
    <row r="45" spans="1:5" x14ac:dyDescent="0.25">
      <c r="A45" s="462">
        <v>44246</v>
      </c>
      <c r="B45" s="465">
        <v>760</v>
      </c>
      <c r="C45" s="465">
        <v>20</v>
      </c>
      <c r="D45" s="465">
        <v>5</v>
      </c>
    </row>
    <row r="46" spans="1:5" x14ac:dyDescent="0.25">
      <c r="A46" s="473">
        <v>44253</v>
      </c>
      <c r="B46" s="465">
        <v>780</v>
      </c>
      <c r="C46" s="465">
        <v>10</v>
      </c>
      <c r="D46" s="465">
        <v>0</v>
      </c>
    </row>
    <row r="47" spans="1:5" x14ac:dyDescent="0.25">
      <c r="A47" s="473">
        <v>44260</v>
      </c>
      <c r="B47" s="465">
        <v>800</v>
      </c>
      <c r="C47" s="465">
        <v>10</v>
      </c>
      <c r="D47" s="465">
        <v>0</v>
      </c>
    </row>
    <row r="48" spans="1:5" x14ac:dyDescent="0.25">
      <c r="A48" s="473">
        <v>44267</v>
      </c>
      <c r="B48" s="465">
        <v>810</v>
      </c>
      <c r="C48" s="464">
        <v>10</v>
      </c>
      <c r="D48" s="464">
        <v>0</v>
      </c>
    </row>
    <row r="49" spans="1:4" x14ac:dyDescent="0.25">
      <c r="A49" s="473">
        <v>44274</v>
      </c>
      <c r="B49" s="465">
        <v>820</v>
      </c>
      <c r="C49" s="464">
        <v>10</v>
      </c>
      <c r="D49" s="464">
        <v>0</v>
      </c>
    </row>
    <row r="50" spans="1:4" x14ac:dyDescent="0.25">
      <c r="A50" s="469">
        <v>44281</v>
      </c>
      <c r="B50" s="466">
        <v>840</v>
      </c>
      <c r="C50" s="472">
        <v>20</v>
      </c>
      <c r="D50" s="472">
        <v>0</v>
      </c>
    </row>
    <row r="52" spans="1:4" x14ac:dyDescent="0.2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3" t="s">
        <v>45</v>
      </c>
      <c r="B1" s="263"/>
      <c r="C1" s="263"/>
      <c r="D1" s="264"/>
      <c r="E1" s="265"/>
      <c r="F1" s="265"/>
      <c r="G1" s="265"/>
      <c r="H1" s="265"/>
      <c r="I1" s="265"/>
      <c r="J1" s="265"/>
      <c r="K1" s="266" t="s">
        <v>29</v>
      </c>
    </row>
    <row r="2" spans="1:15" x14ac:dyDescent="0.25">
      <c r="A2" s="264"/>
      <c r="B2" s="264"/>
      <c r="C2" s="264"/>
      <c r="D2" s="264"/>
      <c r="E2" s="265"/>
      <c r="F2" s="265"/>
      <c r="G2" s="265"/>
      <c r="H2" s="265"/>
      <c r="I2" s="265"/>
      <c r="J2" s="265"/>
      <c r="K2" s="265"/>
    </row>
    <row r="3" spans="1:15" ht="30.6" customHeight="1" x14ac:dyDescent="0.25">
      <c r="A3" s="267" t="s">
        <v>0</v>
      </c>
      <c r="B3" s="268" t="s">
        <v>39</v>
      </c>
      <c r="C3" s="268" t="s">
        <v>44</v>
      </c>
      <c r="D3" s="269"/>
      <c r="E3" s="265"/>
      <c r="F3" s="265"/>
      <c r="G3" s="265"/>
      <c r="H3" s="265"/>
      <c r="I3" s="265"/>
      <c r="J3" s="265"/>
      <c r="K3" s="265"/>
    </row>
    <row r="4" spans="1:15" x14ac:dyDescent="0.25">
      <c r="A4" s="270">
        <v>43907</v>
      </c>
      <c r="B4" s="271">
        <v>6977</v>
      </c>
      <c r="C4" s="272">
        <v>6772</v>
      </c>
      <c r="D4" s="273"/>
      <c r="E4" s="274"/>
      <c r="F4" s="274"/>
      <c r="G4" s="274"/>
      <c r="H4" s="274"/>
      <c r="I4" s="274"/>
      <c r="J4" s="275"/>
      <c r="K4" s="275"/>
      <c r="L4" s="8"/>
      <c r="M4" s="8"/>
      <c r="N4" s="8"/>
      <c r="O4" s="8"/>
    </row>
    <row r="5" spans="1:15" x14ac:dyDescent="0.25">
      <c r="A5" s="276">
        <v>43908</v>
      </c>
      <c r="B5" s="277">
        <v>5568</v>
      </c>
      <c r="C5" s="278">
        <v>4930</v>
      </c>
      <c r="D5" s="273"/>
      <c r="E5" s="274"/>
      <c r="F5" s="274"/>
      <c r="G5" s="274"/>
      <c r="H5" s="274"/>
      <c r="I5" s="274"/>
      <c r="J5" s="275"/>
      <c r="K5" s="275"/>
      <c r="L5" s="8"/>
      <c r="M5" s="8"/>
      <c r="N5" s="8"/>
      <c r="O5" s="8"/>
    </row>
    <row r="6" spans="1:15" x14ac:dyDescent="0.25">
      <c r="A6" s="276">
        <v>43909</v>
      </c>
      <c r="B6" s="277">
        <v>4774</v>
      </c>
      <c r="C6" s="278">
        <v>3271</v>
      </c>
      <c r="D6" s="273"/>
      <c r="E6" s="274"/>
      <c r="F6" s="274"/>
      <c r="G6" s="274"/>
      <c r="H6" s="274"/>
      <c r="I6" s="274"/>
      <c r="J6" s="275"/>
      <c r="K6" s="275"/>
      <c r="L6" s="8"/>
      <c r="M6" s="8"/>
      <c r="N6" s="8"/>
      <c r="O6" s="8"/>
    </row>
    <row r="7" spans="1:15" x14ac:dyDescent="0.25">
      <c r="A7" s="276">
        <v>43910</v>
      </c>
      <c r="B7" s="277">
        <v>4789</v>
      </c>
      <c r="C7" s="278">
        <v>2693</v>
      </c>
      <c r="D7" s="273"/>
      <c r="E7" s="274"/>
      <c r="F7" s="274"/>
      <c r="G7" s="274"/>
      <c r="H7" s="274"/>
      <c r="I7" s="274"/>
      <c r="J7" s="275"/>
      <c r="K7" s="275"/>
      <c r="L7" s="8"/>
      <c r="M7" s="8"/>
      <c r="N7" s="8"/>
      <c r="O7" s="8"/>
    </row>
    <row r="8" spans="1:15" x14ac:dyDescent="0.25">
      <c r="A8" s="276">
        <v>43911</v>
      </c>
      <c r="B8" s="277">
        <v>11620</v>
      </c>
      <c r="C8" s="278">
        <v>1304</v>
      </c>
      <c r="D8" s="273"/>
      <c r="E8" s="274"/>
      <c r="F8" s="274"/>
      <c r="G8" s="274"/>
      <c r="H8" s="274"/>
      <c r="I8" s="274"/>
      <c r="J8" s="275"/>
      <c r="K8" s="275"/>
      <c r="L8" s="8"/>
      <c r="M8" s="8"/>
      <c r="N8" s="8"/>
      <c r="O8" s="8"/>
    </row>
    <row r="9" spans="1:15" x14ac:dyDescent="0.25">
      <c r="A9" s="276">
        <v>43912</v>
      </c>
      <c r="B9" s="277">
        <v>10824</v>
      </c>
      <c r="C9" s="278">
        <v>1824</v>
      </c>
      <c r="D9" s="273"/>
      <c r="E9" s="274"/>
      <c r="F9" s="274"/>
      <c r="G9" s="274"/>
      <c r="H9" s="274"/>
      <c r="I9" s="274"/>
      <c r="J9" s="275"/>
      <c r="K9" s="275"/>
      <c r="L9" s="8"/>
      <c r="M9" s="8"/>
      <c r="N9" s="8"/>
      <c r="O9" s="8"/>
    </row>
    <row r="10" spans="1:15" x14ac:dyDescent="0.25">
      <c r="A10" s="276">
        <v>43913</v>
      </c>
      <c r="B10" s="277">
        <v>11904</v>
      </c>
      <c r="C10" s="278">
        <v>6895</v>
      </c>
      <c r="D10" s="273"/>
      <c r="E10" s="274"/>
      <c r="F10" s="274"/>
      <c r="G10" s="274"/>
      <c r="H10" s="274"/>
      <c r="I10" s="274"/>
      <c r="J10" s="275"/>
      <c r="K10" s="275"/>
      <c r="L10" s="8"/>
      <c r="M10" s="8"/>
      <c r="N10" s="8"/>
      <c r="O10" s="8"/>
    </row>
    <row r="11" spans="1:15" x14ac:dyDescent="0.25">
      <c r="A11" s="276">
        <v>43914</v>
      </c>
      <c r="B11" s="277">
        <v>8573</v>
      </c>
      <c r="C11" s="278">
        <v>3959</v>
      </c>
      <c r="D11" s="273"/>
      <c r="E11" s="274"/>
      <c r="F11" s="274"/>
      <c r="G11" s="274"/>
      <c r="H11" s="274"/>
      <c r="I11" s="274"/>
      <c r="J11" s="275"/>
      <c r="K11" s="275"/>
      <c r="L11" s="8"/>
      <c r="M11" s="8"/>
      <c r="N11" s="8"/>
      <c r="O11" s="8"/>
    </row>
    <row r="12" spans="1:15" x14ac:dyDescent="0.25">
      <c r="A12" s="276">
        <v>43915</v>
      </c>
      <c r="B12" s="277">
        <v>8520</v>
      </c>
      <c r="C12" s="278">
        <v>3030</v>
      </c>
      <c r="D12" s="273"/>
      <c r="E12" s="274"/>
      <c r="F12" s="274"/>
      <c r="G12" s="274"/>
      <c r="H12" s="274"/>
      <c r="I12" s="274"/>
      <c r="J12" s="275"/>
      <c r="K12" s="275"/>
      <c r="L12" s="8"/>
      <c r="M12" s="8"/>
      <c r="N12" s="8"/>
      <c r="O12" s="8"/>
    </row>
    <row r="13" spans="1:15" x14ac:dyDescent="0.25">
      <c r="A13" s="276">
        <v>43916</v>
      </c>
      <c r="B13" s="277">
        <v>7803</v>
      </c>
      <c r="C13" s="278">
        <v>2490</v>
      </c>
      <c r="D13" s="273"/>
      <c r="E13" s="274"/>
      <c r="F13" s="274"/>
      <c r="G13" s="274"/>
      <c r="H13" s="274"/>
      <c r="I13" s="274"/>
      <c r="J13" s="275"/>
      <c r="K13" s="275"/>
      <c r="L13" s="8"/>
      <c r="M13" s="8"/>
      <c r="N13" s="8"/>
      <c r="O13" s="8"/>
    </row>
    <row r="14" spans="1:15" x14ac:dyDescent="0.25">
      <c r="A14" s="276">
        <v>43917</v>
      </c>
      <c r="B14" s="277">
        <v>7401</v>
      </c>
      <c r="C14" s="278">
        <v>2015</v>
      </c>
      <c r="D14" s="273"/>
      <c r="E14" s="274"/>
      <c r="F14" s="274"/>
      <c r="G14" s="274"/>
      <c r="H14" s="274"/>
      <c r="I14" s="274"/>
      <c r="J14" s="275"/>
      <c r="K14" s="275"/>
      <c r="L14" s="8"/>
      <c r="M14" s="8"/>
      <c r="N14" s="8"/>
      <c r="O14" s="8"/>
    </row>
    <row r="15" spans="1:15" x14ac:dyDescent="0.25">
      <c r="A15" s="276">
        <v>43918</v>
      </c>
      <c r="B15" s="277">
        <v>9001</v>
      </c>
      <c r="C15" s="278">
        <v>925</v>
      </c>
      <c r="D15" s="273"/>
      <c r="E15" s="274"/>
      <c r="F15" s="274"/>
      <c r="G15" s="274"/>
      <c r="H15" s="274"/>
      <c r="I15" s="274"/>
      <c r="J15" s="275"/>
      <c r="K15" s="275"/>
      <c r="L15" s="8"/>
      <c r="M15" s="8"/>
      <c r="N15" s="8"/>
      <c r="O15" s="8"/>
    </row>
    <row r="16" spans="1:15" x14ac:dyDescent="0.25">
      <c r="A16" s="276">
        <v>43919</v>
      </c>
      <c r="B16" s="277">
        <v>7534</v>
      </c>
      <c r="C16" s="278">
        <v>861</v>
      </c>
      <c r="D16" s="273"/>
      <c r="E16" s="274"/>
      <c r="F16" s="274"/>
      <c r="G16" s="274"/>
      <c r="H16" s="274"/>
      <c r="I16" s="274"/>
      <c r="J16" s="275"/>
      <c r="K16" s="275"/>
      <c r="L16" s="8"/>
      <c r="M16" s="8"/>
      <c r="N16" s="8"/>
      <c r="O16" s="8"/>
    </row>
    <row r="17" spans="1:15" x14ac:dyDescent="0.25">
      <c r="A17" s="276">
        <v>43920</v>
      </c>
      <c r="B17" s="277">
        <v>7018</v>
      </c>
      <c r="C17" s="278">
        <v>2469</v>
      </c>
      <c r="D17" s="273"/>
      <c r="E17" s="274"/>
      <c r="F17" s="274"/>
      <c r="G17" s="274"/>
      <c r="H17" s="274"/>
      <c r="I17" s="274"/>
      <c r="J17" s="275"/>
      <c r="K17" s="275"/>
      <c r="L17" s="8"/>
      <c r="M17" s="8"/>
      <c r="N17" s="8"/>
      <c r="O17" s="8"/>
    </row>
    <row r="18" spans="1:15" x14ac:dyDescent="0.25">
      <c r="A18" s="276">
        <v>43921</v>
      </c>
      <c r="B18" s="277">
        <v>5343</v>
      </c>
      <c r="C18" s="278">
        <v>1415</v>
      </c>
      <c r="D18" s="273"/>
      <c r="E18" s="274"/>
      <c r="F18" s="274"/>
      <c r="G18" s="274"/>
      <c r="H18" s="274"/>
      <c r="I18" s="274"/>
      <c r="J18" s="275"/>
      <c r="K18" s="275"/>
      <c r="L18" s="8"/>
      <c r="M18" s="8"/>
      <c r="N18" s="8"/>
      <c r="O18" s="8"/>
    </row>
    <row r="19" spans="1:15" x14ac:dyDescent="0.25">
      <c r="A19" s="276">
        <v>43922</v>
      </c>
      <c r="B19" s="277">
        <v>5333</v>
      </c>
      <c r="C19" s="278">
        <v>1255</v>
      </c>
      <c r="D19" s="273"/>
      <c r="E19" s="274"/>
      <c r="F19" s="274"/>
      <c r="G19" s="274"/>
      <c r="H19" s="274"/>
      <c r="I19" s="274"/>
      <c r="J19" s="275"/>
      <c r="K19" s="275"/>
      <c r="L19" s="8"/>
      <c r="M19" s="8"/>
      <c r="N19" s="8"/>
      <c r="O19" s="8"/>
    </row>
    <row r="20" spans="1:15" x14ac:dyDescent="0.25">
      <c r="A20" s="276">
        <v>43923</v>
      </c>
      <c r="B20" s="277">
        <v>4609</v>
      </c>
      <c r="C20" s="278">
        <v>1233</v>
      </c>
      <c r="D20" s="273"/>
      <c r="E20" s="274"/>
      <c r="F20" s="274"/>
      <c r="G20" s="274"/>
      <c r="H20" s="274"/>
      <c r="I20" s="274"/>
      <c r="J20" s="275"/>
      <c r="K20" s="275"/>
      <c r="L20" s="8"/>
      <c r="M20" s="8"/>
      <c r="N20" s="8"/>
      <c r="O20" s="8"/>
    </row>
    <row r="21" spans="1:15" x14ac:dyDescent="0.25">
      <c r="A21" s="276">
        <v>43924</v>
      </c>
      <c r="B21" s="277">
        <v>4534</v>
      </c>
      <c r="C21" s="278">
        <v>1146</v>
      </c>
      <c r="D21" s="273"/>
      <c r="E21" s="274"/>
      <c r="F21" s="274"/>
      <c r="G21" s="274"/>
      <c r="H21" s="274"/>
      <c r="I21" s="274"/>
      <c r="J21" s="275"/>
      <c r="K21" s="275"/>
      <c r="L21" s="8"/>
      <c r="M21" s="8"/>
      <c r="N21" s="8"/>
      <c r="O21" s="8"/>
    </row>
    <row r="22" spans="1:15" x14ac:dyDescent="0.25">
      <c r="A22" s="276">
        <v>43925</v>
      </c>
      <c r="B22" s="277">
        <v>7682</v>
      </c>
      <c r="C22" s="278">
        <v>538</v>
      </c>
      <c r="D22" s="273"/>
      <c r="E22" s="274"/>
      <c r="F22" s="274"/>
      <c r="G22" s="274"/>
      <c r="H22" s="274"/>
      <c r="I22" s="274"/>
      <c r="J22" s="275"/>
      <c r="K22" s="275"/>
      <c r="L22" s="8"/>
      <c r="M22" s="8"/>
      <c r="N22" s="8"/>
      <c r="O22" s="8"/>
    </row>
    <row r="23" spans="1:15" x14ac:dyDescent="0.25">
      <c r="A23" s="276">
        <v>43926</v>
      </c>
      <c r="B23" s="277">
        <v>6865</v>
      </c>
      <c r="C23" s="278">
        <v>464</v>
      </c>
      <c r="D23" s="273"/>
      <c r="E23" s="274"/>
      <c r="F23" s="274"/>
      <c r="G23" s="274"/>
      <c r="H23" s="274"/>
      <c r="I23" s="274"/>
      <c r="J23" s="275"/>
      <c r="K23" s="275"/>
      <c r="L23" s="8"/>
      <c r="M23" s="8"/>
      <c r="N23" s="8"/>
      <c r="O23" s="8"/>
    </row>
    <row r="24" spans="1:15" x14ac:dyDescent="0.25">
      <c r="A24" s="276">
        <v>43927</v>
      </c>
      <c r="B24" s="277">
        <v>5310</v>
      </c>
      <c r="C24" s="278">
        <v>1246</v>
      </c>
      <c r="D24" s="273"/>
      <c r="E24" s="274"/>
      <c r="F24" s="274"/>
      <c r="G24" s="274"/>
      <c r="H24" s="274"/>
      <c r="I24" s="274"/>
      <c r="J24" s="275"/>
      <c r="K24" s="275"/>
      <c r="L24" s="8"/>
      <c r="M24" s="8"/>
      <c r="N24" s="8"/>
      <c r="O24" s="8"/>
    </row>
    <row r="25" spans="1:15" x14ac:dyDescent="0.25">
      <c r="A25" s="276">
        <v>43928</v>
      </c>
      <c r="B25" s="277">
        <v>4428</v>
      </c>
      <c r="C25" s="278">
        <v>984</v>
      </c>
      <c r="D25" s="273"/>
      <c r="E25" s="274"/>
      <c r="F25" s="274"/>
      <c r="G25" s="274"/>
      <c r="H25" s="274"/>
      <c r="I25" s="274"/>
      <c r="J25" s="275"/>
      <c r="K25" s="275"/>
      <c r="L25" s="8"/>
      <c r="M25" s="8"/>
      <c r="N25" s="8"/>
      <c r="O25" s="8"/>
    </row>
    <row r="26" spans="1:15" x14ac:dyDescent="0.25">
      <c r="A26" s="276">
        <v>43929</v>
      </c>
      <c r="B26" s="277">
        <v>4215</v>
      </c>
      <c r="C26" s="278">
        <v>907</v>
      </c>
      <c r="D26" s="273"/>
      <c r="E26" s="274"/>
      <c r="F26" s="274"/>
      <c r="G26" s="274"/>
      <c r="H26" s="274"/>
      <c r="I26" s="274"/>
      <c r="J26" s="275"/>
      <c r="K26" s="275"/>
      <c r="L26" s="8"/>
      <c r="M26" s="8"/>
      <c r="N26" s="8"/>
      <c r="O26" s="8"/>
    </row>
    <row r="27" spans="1:15" x14ac:dyDescent="0.25">
      <c r="A27" s="276">
        <v>43930</v>
      </c>
      <c r="B27" s="277">
        <v>4057</v>
      </c>
      <c r="C27" s="278">
        <v>791</v>
      </c>
      <c r="D27" s="273"/>
      <c r="E27" s="274"/>
      <c r="F27" s="274"/>
      <c r="G27" s="274"/>
      <c r="H27" s="274"/>
      <c r="I27" s="274"/>
      <c r="J27" s="275"/>
      <c r="K27" s="275"/>
      <c r="L27" s="8"/>
      <c r="M27" s="8"/>
      <c r="N27" s="8"/>
      <c r="O27" s="8"/>
    </row>
    <row r="28" spans="1:15" x14ac:dyDescent="0.25">
      <c r="A28" s="276">
        <v>43931</v>
      </c>
      <c r="B28" s="277">
        <v>3927</v>
      </c>
      <c r="C28" s="278">
        <v>595</v>
      </c>
      <c r="D28" s="273"/>
      <c r="E28" s="274"/>
      <c r="F28" s="274"/>
      <c r="G28" s="274"/>
      <c r="H28" s="274"/>
      <c r="I28" s="274"/>
      <c r="J28" s="275"/>
      <c r="K28" s="275"/>
      <c r="L28" s="8"/>
      <c r="M28" s="8"/>
      <c r="N28" s="8"/>
      <c r="O28" s="8"/>
    </row>
    <row r="29" spans="1:15" x14ac:dyDescent="0.25">
      <c r="A29" s="279">
        <v>43932</v>
      </c>
      <c r="B29" s="277">
        <v>7743</v>
      </c>
      <c r="C29" s="278">
        <v>286</v>
      </c>
      <c r="D29" s="273"/>
      <c r="E29" s="274"/>
      <c r="F29" s="274"/>
      <c r="G29" s="274"/>
      <c r="H29" s="274"/>
      <c r="I29" s="274"/>
      <c r="J29" s="275"/>
      <c r="K29" s="275"/>
      <c r="L29" s="8"/>
      <c r="M29" s="8"/>
      <c r="N29" s="8"/>
      <c r="O29" s="8"/>
    </row>
    <row r="30" spans="1:15" x14ac:dyDescent="0.25">
      <c r="A30" s="279">
        <v>43933</v>
      </c>
      <c r="B30" s="277">
        <v>7040</v>
      </c>
      <c r="C30" s="278">
        <v>271</v>
      </c>
      <c r="D30" s="269"/>
      <c r="E30" s="265"/>
      <c r="F30" s="265"/>
      <c r="G30" s="265"/>
      <c r="H30" s="265"/>
      <c r="I30" s="265"/>
      <c r="J30" s="265"/>
      <c r="K30" s="265"/>
    </row>
    <row r="31" spans="1:15" x14ac:dyDescent="0.25">
      <c r="A31" s="279">
        <v>43934</v>
      </c>
      <c r="B31" s="277">
        <v>3602</v>
      </c>
      <c r="C31" s="278">
        <v>506</v>
      </c>
      <c r="D31" s="269"/>
      <c r="E31" s="265"/>
      <c r="F31" s="265"/>
      <c r="G31" s="265"/>
      <c r="H31" s="265"/>
      <c r="I31" s="265"/>
      <c r="J31" s="265"/>
      <c r="K31" s="265"/>
    </row>
    <row r="32" spans="1:15" x14ac:dyDescent="0.25">
      <c r="A32" s="279">
        <v>43935</v>
      </c>
      <c r="B32" s="277">
        <v>3826</v>
      </c>
      <c r="C32" s="278">
        <v>679</v>
      </c>
      <c r="D32" s="269"/>
      <c r="E32" s="265"/>
      <c r="F32" s="265"/>
      <c r="G32" s="265"/>
      <c r="H32" s="265"/>
      <c r="I32" s="265"/>
      <c r="J32" s="265"/>
      <c r="K32" s="265"/>
    </row>
    <row r="33" spans="1:11" x14ac:dyDescent="0.25">
      <c r="A33" s="279">
        <v>43936</v>
      </c>
      <c r="B33" s="280">
        <v>3400</v>
      </c>
      <c r="C33" s="264">
        <v>626</v>
      </c>
      <c r="D33" s="269"/>
      <c r="E33" s="265"/>
      <c r="F33" s="265"/>
      <c r="G33" s="265"/>
      <c r="H33" s="265"/>
      <c r="I33" s="265"/>
      <c r="J33" s="265"/>
      <c r="K33" s="265"/>
    </row>
    <row r="34" spans="1:11" x14ac:dyDescent="0.25">
      <c r="A34" s="279">
        <v>43937</v>
      </c>
      <c r="B34" s="280">
        <v>3413</v>
      </c>
      <c r="C34" s="264">
        <v>581</v>
      </c>
      <c r="D34" s="265"/>
      <c r="E34" s="265"/>
      <c r="F34" s="265"/>
      <c r="G34" s="265"/>
      <c r="H34" s="265"/>
      <c r="I34" s="265"/>
      <c r="J34" s="265"/>
      <c r="K34" s="265"/>
    </row>
    <row r="35" spans="1:11" x14ac:dyDescent="0.25">
      <c r="A35" s="279">
        <v>43938</v>
      </c>
      <c r="B35" s="280">
        <v>3499</v>
      </c>
      <c r="C35" s="264">
        <v>499</v>
      </c>
      <c r="D35" s="265"/>
      <c r="E35" s="265"/>
      <c r="F35" s="265"/>
      <c r="G35" s="265"/>
      <c r="H35" s="265"/>
      <c r="I35" s="265"/>
      <c r="J35" s="265"/>
      <c r="K35" s="265"/>
    </row>
    <row r="36" spans="1:11" x14ac:dyDescent="0.25">
      <c r="A36" s="279">
        <v>43939</v>
      </c>
      <c r="B36" s="280">
        <v>7415</v>
      </c>
      <c r="C36" s="264">
        <v>193</v>
      </c>
      <c r="D36" s="265"/>
      <c r="E36" s="265"/>
      <c r="F36" s="265"/>
      <c r="G36" s="265"/>
      <c r="H36" s="265"/>
      <c r="I36" s="265"/>
      <c r="J36" s="265"/>
      <c r="K36" s="265"/>
    </row>
    <row r="37" spans="1:11" x14ac:dyDescent="0.25">
      <c r="A37" s="279">
        <v>43940</v>
      </c>
      <c r="B37" s="280">
        <v>6616</v>
      </c>
      <c r="C37" s="264">
        <v>152</v>
      </c>
      <c r="D37" s="265"/>
      <c r="E37" s="265"/>
      <c r="F37" s="265"/>
      <c r="G37" s="265"/>
      <c r="H37" s="265"/>
      <c r="I37" s="265"/>
      <c r="J37" s="265"/>
      <c r="K37" s="265"/>
    </row>
    <row r="38" spans="1:11" x14ac:dyDescent="0.25">
      <c r="A38" s="279">
        <v>43941</v>
      </c>
      <c r="B38" s="280">
        <v>3555</v>
      </c>
      <c r="C38" s="264">
        <v>520</v>
      </c>
      <c r="D38" s="265"/>
      <c r="E38" s="265"/>
      <c r="F38" s="265"/>
      <c r="G38" s="265"/>
      <c r="H38" s="265"/>
      <c r="I38" s="265"/>
      <c r="J38" s="265"/>
      <c r="K38" s="265"/>
    </row>
    <row r="39" spans="1:11" x14ac:dyDescent="0.25">
      <c r="A39" s="279">
        <v>43942</v>
      </c>
      <c r="B39" s="280">
        <v>3005</v>
      </c>
      <c r="C39" s="264">
        <v>380</v>
      </c>
      <c r="D39" s="265"/>
      <c r="E39" s="265"/>
      <c r="F39" s="265"/>
      <c r="G39" s="265"/>
      <c r="H39" s="265"/>
      <c r="I39" s="265"/>
      <c r="J39" s="265"/>
      <c r="K39" s="265"/>
    </row>
    <row r="40" spans="1:11" x14ac:dyDescent="0.25">
      <c r="A40" s="279">
        <v>43943</v>
      </c>
      <c r="B40" s="280">
        <v>3061</v>
      </c>
      <c r="C40" s="264">
        <v>420</v>
      </c>
      <c r="D40" s="265"/>
      <c r="E40" s="265"/>
      <c r="F40" s="265"/>
      <c r="G40" s="265"/>
      <c r="H40" s="265"/>
      <c r="I40" s="265"/>
      <c r="J40" s="265"/>
      <c r="K40" s="265"/>
    </row>
    <row r="41" spans="1:11" x14ac:dyDescent="0.25">
      <c r="A41" s="279">
        <v>43944</v>
      </c>
      <c r="B41" s="280">
        <v>3009</v>
      </c>
      <c r="C41" s="264">
        <v>364</v>
      </c>
      <c r="D41" s="265"/>
      <c r="E41" s="265"/>
      <c r="F41" s="265"/>
      <c r="G41" s="265"/>
      <c r="H41" s="265"/>
      <c r="I41" s="265"/>
      <c r="J41" s="265"/>
      <c r="K41" s="265"/>
    </row>
    <row r="42" spans="1:11" x14ac:dyDescent="0.25">
      <c r="A42" s="279">
        <v>43945</v>
      </c>
      <c r="B42" s="280">
        <v>3206</v>
      </c>
      <c r="C42" s="264">
        <v>385</v>
      </c>
      <c r="D42" s="265"/>
      <c r="E42" s="265"/>
      <c r="F42" s="265"/>
      <c r="G42" s="265"/>
      <c r="H42" s="265"/>
      <c r="I42" s="265"/>
      <c r="J42" s="265"/>
      <c r="K42" s="265"/>
    </row>
    <row r="43" spans="1:11" x14ac:dyDescent="0.25">
      <c r="A43" s="279">
        <v>43946</v>
      </c>
      <c r="B43" s="280">
        <v>7368</v>
      </c>
      <c r="C43" s="264">
        <v>158</v>
      </c>
      <c r="D43" s="265"/>
      <c r="E43" s="265"/>
      <c r="F43" s="265"/>
      <c r="G43" s="265"/>
      <c r="H43" s="265"/>
      <c r="I43" s="265"/>
      <c r="J43" s="265"/>
      <c r="K43" s="265"/>
    </row>
    <row r="44" spans="1:11" x14ac:dyDescent="0.25">
      <c r="A44" s="279">
        <v>43947</v>
      </c>
      <c r="B44" s="280">
        <v>6729</v>
      </c>
      <c r="C44" s="264">
        <v>140</v>
      </c>
      <c r="D44" s="265"/>
      <c r="E44" s="265"/>
      <c r="F44" s="265"/>
      <c r="G44" s="265"/>
      <c r="H44" s="265"/>
      <c r="I44" s="265"/>
      <c r="J44" s="265"/>
      <c r="K44" s="265"/>
    </row>
    <row r="45" spans="1:11" x14ac:dyDescent="0.25">
      <c r="A45" s="279">
        <v>43948</v>
      </c>
      <c r="B45" s="280">
        <v>3460</v>
      </c>
      <c r="C45" s="264">
        <v>495</v>
      </c>
      <c r="D45" s="265"/>
      <c r="E45" s="265"/>
      <c r="F45" s="265"/>
      <c r="G45" s="265"/>
      <c r="H45" s="265"/>
      <c r="I45" s="265"/>
      <c r="J45" s="265"/>
      <c r="K45" s="265"/>
    </row>
    <row r="46" spans="1:11" x14ac:dyDescent="0.25">
      <c r="A46" s="279">
        <v>43949</v>
      </c>
      <c r="B46" s="280">
        <v>3288</v>
      </c>
      <c r="C46" s="264">
        <v>440</v>
      </c>
      <c r="D46" s="265"/>
      <c r="E46" s="265"/>
      <c r="F46" s="265"/>
      <c r="G46" s="265"/>
      <c r="H46" s="265"/>
      <c r="I46" s="265"/>
      <c r="J46" s="265"/>
      <c r="K46" s="265"/>
    </row>
    <row r="47" spans="1:11" x14ac:dyDescent="0.25">
      <c r="A47" s="279">
        <v>43950</v>
      </c>
      <c r="B47" s="280">
        <v>3415</v>
      </c>
      <c r="C47" s="264">
        <v>518</v>
      </c>
      <c r="D47" s="265"/>
      <c r="E47" s="265"/>
      <c r="F47" s="265"/>
      <c r="G47" s="265"/>
      <c r="H47" s="265"/>
      <c r="I47" s="265"/>
      <c r="J47" s="265"/>
      <c r="K47" s="265"/>
    </row>
    <row r="48" spans="1:11" x14ac:dyDescent="0.25">
      <c r="A48" s="279">
        <v>43951</v>
      </c>
      <c r="B48" s="280">
        <v>3333</v>
      </c>
      <c r="C48" s="264">
        <v>490</v>
      </c>
      <c r="D48" s="265"/>
      <c r="E48" s="265"/>
      <c r="F48" s="265"/>
      <c r="G48" s="265"/>
      <c r="H48" s="265"/>
      <c r="I48" s="265"/>
      <c r="J48" s="265"/>
      <c r="K48" s="265"/>
    </row>
    <row r="49" spans="1:11" x14ac:dyDescent="0.25">
      <c r="A49" s="279">
        <v>43952</v>
      </c>
      <c r="B49" s="280">
        <v>3264</v>
      </c>
      <c r="C49" s="264">
        <v>434</v>
      </c>
      <c r="D49" s="265"/>
      <c r="E49" s="265"/>
      <c r="F49" s="265"/>
      <c r="G49" s="265"/>
      <c r="H49" s="265"/>
      <c r="I49" s="265"/>
      <c r="J49" s="265"/>
      <c r="K49" s="265"/>
    </row>
    <row r="50" spans="1:11" x14ac:dyDescent="0.25">
      <c r="A50" s="279">
        <v>43953</v>
      </c>
      <c r="B50" s="280">
        <v>7791</v>
      </c>
      <c r="C50" s="264">
        <v>196</v>
      </c>
      <c r="D50" s="265"/>
      <c r="E50" s="265"/>
      <c r="F50" s="265"/>
      <c r="G50" s="265"/>
      <c r="H50" s="265"/>
      <c r="I50" s="265"/>
      <c r="J50" s="265"/>
      <c r="K50" s="265"/>
    </row>
    <row r="51" spans="1:11" x14ac:dyDescent="0.25">
      <c r="A51" s="279">
        <v>43954</v>
      </c>
      <c r="B51" s="280">
        <v>7103</v>
      </c>
      <c r="C51" s="264">
        <v>207</v>
      </c>
      <c r="D51" s="265"/>
      <c r="E51" s="265"/>
      <c r="F51" s="265"/>
      <c r="G51" s="265"/>
      <c r="H51" s="265"/>
      <c r="I51" s="265"/>
      <c r="J51" s="265"/>
      <c r="K51" s="265"/>
    </row>
    <row r="52" spans="1:11" x14ac:dyDescent="0.25">
      <c r="A52" s="279">
        <v>43955</v>
      </c>
      <c r="B52" s="280">
        <v>3534</v>
      </c>
      <c r="C52" s="264">
        <v>554</v>
      </c>
      <c r="D52" s="265"/>
      <c r="E52" s="265"/>
      <c r="F52" s="265"/>
      <c r="G52" s="265"/>
      <c r="H52" s="265"/>
      <c r="I52" s="265"/>
      <c r="J52" s="265"/>
      <c r="K52" s="265"/>
    </row>
    <row r="53" spans="1:11" x14ac:dyDescent="0.25">
      <c r="A53" s="279">
        <v>43956</v>
      </c>
      <c r="B53" s="280">
        <v>3159</v>
      </c>
      <c r="C53" s="264">
        <v>347</v>
      </c>
      <c r="D53" s="265"/>
      <c r="E53" s="265"/>
      <c r="F53" s="265"/>
      <c r="G53" s="265"/>
      <c r="H53" s="265"/>
      <c r="I53" s="265"/>
      <c r="J53" s="265"/>
      <c r="K53" s="265"/>
    </row>
    <row r="54" spans="1:11" x14ac:dyDescent="0.25">
      <c r="A54" s="279">
        <v>43957</v>
      </c>
      <c r="B54" s="280">
        <v>2940</v>
      </c>
      <c r="C54" s="264">
        <v>304</v>
      </c>
      <c r="D54" s="265"/>
      <c r="E54" s="265"/>
      <c r="F54" s="265"/>
      <c r="G54" s="265"/>
      <c r="H54" s="265"/>
      <c r="I54" s="265"/>
      <c r="J54" s="265"/>
      <c r="K54" s="265"/>
    </row>
    <row r="55" spans="1:11" x14ac:dyDescent="0.25">
      <c r="A55" s="279">
        <v>43958</v>
      </c>
      <c r="B55" s="280">
        <v>2944</v>
      </c>
      <c r="C55" s="264">
        <v>304</v>
      </c>
      <c r="D55" s="265"/>
      <c r="E55" s="265"/>
      <c r="F55" s="265"/>
      <c r="G55" s="265"/>
      <c r="H55" s="265"/>
      <c r="I55" s="265"/>
      <c r="J55" s="265"/>
      <c r="K55" s="265"/>
    </row>
    <row r="56" spans="1:11" x14ac:dyDescent="0.25">
      <c r="A56" s="279">
        <v>43959</v>
      </c>
      <c r="B56" s="280">
        <v>3085</v>
      </c>
      <c r="C56" s="264">
        <v>273</v>
      </c>
      <c r="D56" s="265"/>
      <c r="E56" s="265"/>
      <c r="F56" s="265"/>
      <c r="G56" s="265"/>
      <c r="H56" s="265"/>
      <c r="I56" s="265"/>
      <c r="J56" s="265"/>
      <c r="K56" s="265"/>
    </row>
    <row r="57" spans="1:11" x14ac:dyDescent="0.25">
      <c r="A57" s="279">
        <v>43960</v>
      </c>
      <c r="B57" s="280">
        <v>7605</v>
      </c>
      <c r="C57" s="264">
        <v>141</v>
      </c>
      <c r="D57" s="265"/>
      <c r="E57" s="265"/>
      <c r="F57" s="265"/>
      <c r="G57" s="265"/>
      <c r="H57" s="265"/>
      <c r="I57" s="265"/>
      <c r="J57" s="265"/>
      <c r="K57" s="265"/>
    </row>
    <row r="58" spans="1:11" x14ac:dyDescent="0.25">
      <c r="A58" s="279">
        <v>43961</v>
      </c>
      <c r="B58" s="280">
        <v>6532</v>
      </c>
      <c r="C58" s="264">
        <v>135</v>
      </c>
      <c r="D58" s="265"/>
      <c r="E58" s="265"/>
      <c r="F58" s="265"/>
      <c r="G58" s="265"/>
      <c r="H58" s="265"/>
      <c r="I58" s="265"/>
      <c r="J58" s="265"/>
      <c r="K58" s="265"/>
    </row>
    <row r="59" spans="1:11" x14ac:dyDescent="0.25">
      <c r="A59" s="279">
        <v>43962</v>
      </c>
      <c r="B59" s="280">
        <v>3084</v>
      </c>
      <c r="C59" s="264">
        <v>349</v>
      </c>
      <c r="D59" s="265"/>
      <c r="E59" s="265"/>
      <c r="F59" s="265"/>
      <c r="G59" s="265"/>
      <c r="H59" s="265"/>
      <c r="I59" s="265"/>
      <c r="J59" s="265"/>
      <c r="K59" s="265"/>
    </row>
    <row r="60" spans="1:11" x14ac:dyDescent="0.25">
      <c r="A60" s="279">
        <v>43963</v>
      </c>
      <c r="B60" s="280">
        <v>2883</v>
      </c>
      <c r="C60" s="264">
        <v>293</v>
      </c>
      <c r="D60" s="265"/>
      <c r="E60" s="265"/>
      <c r="F60" s="265"/>
      <c r="G60" s="265"/>
      <c r="H60" s="265"/>
      <c r="I60" s="265"/>
      <c r="J60" s="265"/>
      <c r="K60" s="265"/>
    </row>
    <row r="61" spans="1:11" x14ac:dyDescent="0.25">
      <c r="A61" s="279">
        <v>43964</v>
      </c>
      <c r="B61" s="280">
        <v>2767</v>
      </c>
      <c r="C61" s="264">
        <v>302</v>
      </c>
      <c r="D61" s="265"/>
      <c r="E61" s="265"/>
      <c r="F61" s="265"/>
      <c r="G61" s="265"/>
      <c r="H61" s="265"/>
      <c r="I61" s="265"/>
      <c r="J61" s="265"/>
      <c r="K61" s="265"/>
    </row>
    <row r="62" spans="1:11" x14ac:dyDescent="0.25">
      <c r="A62" s="279">
        <v>43965</v>
      </c>
      <c r="B62" s="280">
        <v>2763</v>
      </c>
      <c r="C62" s="264">
        <v>265</v>
      </c>
      <c r="D62" s="265"/>
      <c r="E62" s="265"/>
      <c r="F62" s="265"/>
      <c r="G62" s="265"/>
      <c r="H62" s="265"/>
      <c r="I62" s="265"/>
      <c r="J62" s="265"/>
      <c r="K62" s="265"/>
    </row>
    <row r="63" spans="1:11" x14ac:dyDescent="0.25">
      <c r="A63" s="279">
        <v>43966</v>
      </c>
      <c r="B63" s="280">
        <v>2845</v>
      </c>
      <c r="C63" s="264">
        <v>247</v>
      </c>
      <c r="D63" s="265"/>
      <c r="E63" s="265"/>
      <c r="F63" s="265"/>
      <c r="G63" s="265"/>
      <c r="H63" s="265"/>
      <c r="I63" s="265"/>
      <c r="J63" s="265"/>
      <c r="K63" s="265"/>
    </row>
    <row r="64" spans="1:11" x14ac:dyDescent="0.25">
      <c r="A64" s="279">
        <v>43967</v>
      </c>
      <c r="B64" s="280">
        <v>7433</v>
      </c>
      <c r="C64" s="264">
        <v>110</v>
      </c>
      <c r="D64" s="265"/>
      <c r="E64" s="265"/>
      <c r="F64" s="265"/>
      <c r="G64" s="265"/>
      <c r="H64" s="265"/>
      <c r="I64" s="265"/>
      <c r="J64" s="265"/>
      <c r="K64" s="265"/>
    </row>
    <row r="65" spans="1:11" x14ac:dyDescent="0.25">
      <c r="A65" s="279">
        <v>43968</v>
      </c>
      <c r="B65" s="280">
        <v>6524</v>
      </c>
      <c r="C65" s="264">
        <v>111</v>
      </c>
      <c r="D65" s="265"/>
      <c r="E65" s="265"/>
      <c r="F65" s="265"/>
      <c r="G65" s="265"/>
      <c r="H65" s="265"/>
      <c r="I65" s="265"/>
      <c r="J65" s="265"/>
      <c r="K65" s="265"/>
    </row>
    <row r="66" spans="1:11" x14ac:dyDescent="0.25">
      <c r="A66" s="279">
        <v>43969</v>
      </c>
      <c r="B66" s="280">
        <v>3463</v>
      </c>
      <c r="C66" s="264">
        <v>359</v>
      </c>
      <c r="D66" s="265"/>
      <c r="E66" s="265"/>
      <c r="F66" s="265"/>
      <c r="G66" s="265"/>
      <c r="H66" s="265"/>
      <c r="I66" s="265"/>
      <c r="J66" s="265"/>
      <c r="K66" s="265"/>
    </row>
    <row r="67" spans="1:11" x14ac:dyDescent="0.25">
      <c r="A67" s="279">
        <v>43970</v>
      </c>
      <c r="B67" s="280">
        <v>3196</v>
      </c>
      <c r="C67" s="264">
        <v>248</v>
      </c>
      <c r="D67" s="265"/>
      <c r="E67" s="265"/>
      <c r="F67" s="265"/>
      <c r="G67" s="265"/>
      <c r="H67" s="265"/>
      <c r="I67" s="265"/>
      <c r="J67" s="265"/>
      <c r="K67" s="265"/>
    </row>
    <row r="68" spans="1:11" x14ac:dyDescent="0.25">
      <c r="A68" s="279">
        <v>43971</v>
      </c>
      <c r="B68" s="280">
        <v>2912</v>
      </c>
      <c r="C68" s="264">
        <v>219</v>
      </c>
      <c r="D68" s="265"/>
      <c r="E68" s="265"/>
      <c r="F68" s="265"/>
      <c r="G68" s="265"/>
      <c r="H68" s="265"/>
      <c r="I68" s="265"/>
      <c r="J68" s="265"/>
      <c r="K68" s="265"/>
    </row>
    <row r="69" spans="1:11" x14ac:dyDescent="0.25">
      <c r="A69" s="279">
        <v>43972</v>
      </c>
      <c r="B69" s="280">
        <v>2925</v>
      </c>
      <c r="C69" s="264">
        <v>274</v>
      </c>
      <c r="D69" s="265"/>
      <c r="E69" s="265"/>
      <c r="F69" s="265"/>
      <c r="G69" s="265"/>
      <c r="H69" s="265"/>
      <c r="I69" s="265"/>
      <c r="J69" s="265"/>
      <c r="K69" s="265"/>
    </row>
    <row r="70" spans="1:11" x14ac:dyDescent="0.25">
      <c r="A70" s="279">
        <v>43973</v>
      </c>
      <c r="B70" s="280">
        <v>3055</v>
      </c>
      <c r="C70" s="264">
        <v>232</v>
      </c>
      <c r="D70" s="265"/>
      <c r="E70" s="265"/>
      <c r="F70" s="265"/>
      <c r="G70" s="265"/>
      <c r="H70" s="265"/>
      <c r="I70" s="265"/>
      <c r="J70" s="265"/>
      <c r="K70" s="265"/>
    </row>
    <row r="71" spans="1:11" x14ac:dyDescent="0.25">
      <c r="A71" s="279">
        <v>43974</v>
      </c>
      <c r="B71" s="280">
        <v>7122</v>
      </c>
      <c r="C71" s="264">
        <v>89</v>
      </c>
      <c r="D71" s="265"/>
      <c r="E71" s="265"/>
      <c r="F71" s="265"/>
      <c r="G71" s="265"/>
      <c r="H71" s="265"/>
      <c r="I71" s="265"/>
      <c r="J71" s="265"/>
      <c r="K71" s="265"/>
    </row>
    <row r="72" spans="1:11" x14ac:dyDescent="0.25">
      <c r="A72" s="279">
        <v>43975</v>
      </c>
      <c r="B72" s="280">
        <v>6862</v>
      </c>
      <c r="C72" s="264">
        <v>106</v>
      </c>
      <c r="D72" s="265"/>
      <c r="E72" s="265"/>
      <c r="F72" s="265"/>
      <c r="G72" s="265"/>
      <c r="H72" s="265"/>
      <c r="I72" s="265"/>
      <c r="J72" s="265"/>
      <c r="K72" s="265"/>
    </row>
    <row r="73" spans="1:11" x14ac:dyDescent="0.25">
      <c r="A73" s="279">
        <v>43976</v>
      </c>
      <c r="B73" s="280">
        <v>3168</v>
      </c>
      <c r="C73" s="264">
        <v>214</v>
      </c>
      <c r="D73" s="265"/>
      <c r="E73" s="265"/>
      <c r="F73" s="265"/>
      <c r="G73" s="265"/>
      <c r="H73" s="265"/>
      <c r="I73" s="265"/>
      <c r="J73" s="265"/>
      <c r="K73" s="265"/>
    </row>
    <row r="74" spans="1:11" x14ac:dyDescent="0.25">
      <c r="A74" s="279">
        <v>43977</v>
      </c>
      <c r="B74" s="280">
        <v>2876</v>
      </c>
      <c r="C74" s="264">
        <v>248</v>
      </c>
      <c r="D74" s="265"/>
      <c r="E74" s="265"/>
      <c r="F74" s="265"/>
      <c r="G74" s="265"/>
      <c r="H74" s="265"/>
      <c r="I74" s="265"/>
      <c r="J74" s="265"/>
      <c r="K74" s="265"/>
    </row>
    <row r="75" spans="1:11" x14ac:dyDescent="0.25">
      <c r="A75" s="279">
        <v>43978</v>
      </c>
      <c r="B75" s="280">
        <v>2637</v>
      </c>
      <c r="C75" s="264">
        <v>264</v>
      </c>
      <c r="D75" s="265"/>
      <c r="E75" s="265"/>
      <c r="F75" s="265"/>
      <c r="G75" s="265"/>
      <c r="H75" s="265"/>
      <c r="I75" s="265"/>
      <c r="J75" s="265"/>
      <c r="K75" s="265"/>
    </row>
    <row r="76" spans="1:11" x14ac:dyDescent="0.25">
      <c r="A76" s="279">
        <v>43979</v>
      </c>
      <c r="B76" s="280">
        <v>2615</v>
      </c>
      <c r="C76" s="264">
        <v>414</v>
      </c>
      <c r="D76" s="265"/>
      <c r="E76" s="265"/>
      <c r="F76" s="265"/>
      <c r="G76" s="265"/>
      <c r="H76" s="265"/>
      <c r="I76" s="265"/>
      <c r="J76" s="265"/>
      <c r="K76" s="265"/>
    </row>
    <row r="77" spans="1:11" x14ac:dyDescent="0.25">
      <c r="A77" s="279">
        <v>43980</v>
      </c>
      <c r="B77" s="280">
        <v>2747</v>
      </c>
      <c r="C77" s="264">
        <v>447</v>
      </c>
      <c r="D77" s="265"/>
      <c r="E77" s="265"/>
      <c r="F77" s="265"/>
      <c r="G77" s="265"/>
      <c r="H77" s="265"/>
      <c r="I77" s="265"/>
      <c r="J77" s="265"/>
      <c r="K77" s="265"/>
    </row>
    <row r="78" spans="1:11" x14ac:dyDescent="0.25">
      <c r="A78" s="279">
        <v>43981</v>
      </c>
      <c r="B78" s="280">
        <v>7063</v>
      </c>
      <c r="C78" s="264">
        <v>197</v>
      </c>
      <c r="D78" s="265"/>
      <c r="E78" s="265"/>
      <c r="F78" s="265"/>
      <c r="G78" s="265"/>
      <c r="H78" s="265"/>
      <c r="I78" s="265"/>
      <c r="J78" s="265"/>
      <c r="K78" s="265"/>
    </row>
    <row r="79" spans="1:11" x14ac:dyDescent="0.25">
      <c r="A79" s="279">
        <v>43982</v>
      </c>
      <c r="B79" s="280">
        <v>6531</v>
      </c>
      <c r="C79" s="264">
        <v>194</v>
      </c>
      <c r="D79" s="265"/>
      <c r="E79" s="265"/>
      <c r="F79" s="265"/>
      <c r="G79" s="265"/>
      <c r="H79" s="265"/>
      <c r="I79" s="265"/>
      <c r="J79" s="265"/>
      <c r="K79" s="265"/>
    </row>
    <row r="80" spans="1:11" x14ac:dyDescent="0.25">
      <c r="A80" s="279">
        <v>43983</v>
      </c>
      <c r="B80" s="280">
        <v>3011</v>
      </c>
      <c r="C80" s="264">
        <v>476</v>
      </c>
      <c r="D80" s="265"/>
      <c r="E80" s="265"/>
      <c r="F80" s="265"/>
      <c r="G80" s="265"/>
      <c r="H80" s="265"/>
      <c r="I80" s="265"/>
      <c r="J80" s="265"/>
      <c r="K80" s="265"/>
    </row>
    <row r="81" spans="1:11" x14ac:dyDescent="0.25">
      <c r="A81" s="279">
        <v>43984</v>
      </c>
      <c r="B81" s="280">
        <v>2651</v>
      </c>
      <c r="C81" s="264">
        <v>393</v>
      </c>
      <c r="D81" s="265"/>
      <c r="E81" s="265"/>
      <c r="F81" s="265"/>
      <c r="G81" s="265"/>
      <c r="H81" s="265"/>
      <c r="I81" s="265"/>
      <c r="J81" s="265"/>
      <c r="K81" s="265"/>
    </row>
    <row r="82" spans="1:11" x14ac:dyDescent="0.25">
      <c r="A82" s="279">
        <v>43985</v>
      </c>
      <c r="B82" s="280">
        <v>2801</v>
      </c>
      <c r="C82" s="264">
        <v>441</v>
      </c>
      <c r="D82" s="265"/>
      <c r="E82" s="265"/>
      <c r="F82" s="265"/>
      <c r="G82" s="265"/>
      <c r="H82" s="265"/>
      <c r="I82" s="265"/>
      <c r="J82" s="265"/>
      <c r="K82" s="265"/>
    </row>
    <row r="83" spans="1:11" x14ac:dyDescent="0.25">
      <c r="A83" s="279">
        <v>43986</v>
      </c>
      <c r="B83" s="280">
        <v>2722</v>
      </c>
      <c r="C83" s="264">
        <v>390</v>
      </c>
      <c r="D83" s="265"/>
      <c r="E83" s="265"/>
      <c r="F83" s="265"/>
      <c r="G83" s="265"/>
      <c r="H83" s="265"/>
      <c r="I83" s="265"/>
      <c r="J83" s="265"/>
      <c r="K83" s="265"/>
    </row>
    <row r="84" spans="1:11" x14ac:dyDescent="0.25">
      <c r="A84" s="279">
        <v>43987</v>
      </c>
      <c r="B84" s="280">
        <v>2834</v>
      </c>
      <c r="C84" s="264">
        <v>472</v>
      </c>
      <c r="D84" s="265"/>
      <c r="E84" s="265"/>
      <c r="F84" s="265"/>
      <c r="G84" s="265"/>
      <c r="H84" s="265"/>
      <c r="I84" s="265"/>
      <c r="J84" s="265"/>
      <c r="K84" s="265"/>
    </row>
    <row r="85" spans="1:11" x14ac:dyDescent="0.25">
      <c r="A85" s="279">
        <v>43988</v>
      </c>
      <c r="B85" s="280">
        <v>7437</v>
      </c>
      <c r="C85" s="264">
        <v>273</v>
      </c>
      <c r="D85" s="265"/>
      <c r="E85" s="265"/>
      <c r="F85" s="265"/>
      <c r="G85" s="265"/>
      <c r="H85" s="265"/>
      <c r="I85" s="265"/>
      <c r="J85" s="265"/>
      <c r="K85" s="265"/>
    </row>
    <row r="86" spans="1:11" x14ac:dyDescent="0.25">
      <c r="A86" s="279">
        <v>43989</v>
      </c>
      <c r="B86" s="280">
        <v>6555</v>
      </c>
      <c r="C86" s="264">
        <v>148</v>
      </c>
      <c r="D86" s="265"/>
      <c r="E86" s="265"/>
      <c r="F86" s="265"/>
      <c r="G86" s="265"/>
      <c r="H86" s="265"/>
      <c r="I86" s="265"/>
      <c r="J86" s="265"/>
      <c r="K86" s="265"/>
    </row>
    <row r="87" spans="1:11" x14ac:dyDescent="0.25">
      <c r="A87" s="279">
        <v>43990</v>
      </c>
      <c r="B87" s="280">
        <v>2976</v>
      </c>
      <c r="C87" s="264">
        <v>490</v>
      </c>
      <c r="D87" s="265"/>
      <c r="E87" s="265"/>
      <c r="F87" s="265"/>
      <c r="G87" s="265"/>
      <c r="H87" s="265"/>
      <c r="I87" s="265"/>
      <c r="J87" s="265"/>
      <c r="K87" s="265"/>
    </row>
    <row r="88" spans="1:11" x14ac:dyDescent="0.25">
      <c r="A88" s="279">
        <v>43991</v>
      </c>
      <c r="B88" s="280">
        <v>2681</v>
      </c>
      <c r="C88" s="264">
        <v>434</v>
      </c>
      <c r="D88" s="265"/>
      <c r="E88" s="265"/>
      <c r="F88" s="265"/>
      <c r="G88" s="265"/>
      <c r="H88" s="265"/>
      <c r="I88" s="265"/>
      <c r="J88" s="265"/>
      <c r="K88" s="265"/>
    </row>
    <row r="89" spans="1:11" x14ac:dyDescent="0.25">
      <c r="A89" s="279">
        <v>43992</v>
      </c>
      <c r="B89" s="280">
        <v>2449</v>
      </c>
      <c r="C89" s="264">
        <v>466</v>
      </c>
      <c r="D89" s="265"/>
      <c r="E89" s="265"/>
      <c r="F89" s="265"/>
      <c r="G89" s="265"/>
      <c r="H89" s="265"/>
      <c r="I89" s="265"/>
      <c r="J89" s="265"/>
      <c r="K89" s="265"/>
    </row>
    <row r="90" spans="1:11" x14ac:dyDescent="0.25">
      <c r="A90" s="279">
        <v>43993</v>
      </c>
      <c r="B90" s="280">
        <v>2589</v>
      </c>
      <c r="C90" s="264">
        <v>391</v>
      </c>
      <c r="D90" s="265"/>
      <c r="E90" s="265"/>
      <c r="F90" s="265"/>
      <c r="G90" s="265"/>
      <c r="H90" s="265"/>
      <c r="I90" s="265"/>
      <c r="J90" s="265"/>
      <c r="K90" s="265"/>
    </row>
    <row r="91" spans="1:11" x14ac:dyDescent="0.25">
      <c r="A91" s="279">
        <v>43994</v>
      </c>
      <c r="B91" s="280">
        <v>2688</v>
      </c>
      <c r="C91" s="264">
        <v>375</v>
      </c>
      <c r="D91" s="265"/>
      <c r="E91" s="265"/>
      <c r="F91" s="265"/>
      <c r="G91" s="265"/>
      <c r="H91" s="265"/>
      <c r="I91" s="265"/>
      <c r="J91" s="265"/>
      <c r="K91" s="265"/>
    </row>
    <row r="92" spans="1:11" x14ac:dyDescent="0.25">
      <c r="A92" s="279">
        <v>43995</v>
      </c>
      <c r="B92" s="280">
        <v>7036</v>
      </c>
      <c r="C92" s="264">
        <v>177</v>
      </c>
      <c r="D92" s="265"/>
      <c r="E92" s="265"/>
      <c r="F92" s="265"/>
      <c r="G92" s="265"/>
      <c r="H92" s="265"/>
      <c r="I92" s="265"/>
      <c r="J92" s="265"/>
      <c r="K92" s="265"/>
    </row>
    <row r="93" spans="1:11" x14ac:dyDescent="0.25">
      <c r="A93" s="279">
        <v>43996</v>
      </c>
      <c r="B93" s="280">
        <v>6551</v>
      </c>
      <c r="C93" s="264">
        <v>167</v>
      </c>
      <c r="D93" s="265"/>
      <c r="E93" s="265"/>
      <c r="F93" s="265"/>
      <c r="G93" s="265"/>
      <c r="H93" s="265"/>
      <c r="I93" s="265"/>
      <c r="J93" s="265"/>
      <c r="K93" s="265"/>
    </row>
    <row r="94" spans="1:11" x14ac:dyDescent="0.25">
      <c r="A94" s="279">
        <v>43997</v>
      </c>
      <c r="B94" s="280">
        <v>2971</v>
      </c>
      <c r="C94" s="264">
        <v>433</v>
      </c>
      <c r="D94" s="265"/>
      <c r="E94" s="265"/>
      <c r="F94" s="265"/>
      <c r="G94" s="265"/>
      <c r="H94" s="265"/>
      <c r="I94" s="265"/>
      <c r="J94" s="265"/>
      <c r="K94" s="265"/>
    </row>
    <row r="95" spans="1:11" x14ac:dyDescent="0.25">
      <c r="A95" s="279">
        <v>43998</v>
      </c>
      <c r="B95" s="280">
        <v>2771</v>
      </c>
      <c r="C95" s="264">
        <v>369</v>
      </c>
      <c r="D95" s="265"/>
      <c r="E95" s="265"/>
      <c r="F95" s="265"/>
      <c r="G95" s="265"/>
      <c r="H95" s="265"/>
      <c r="I95" s="265"/>
      <c r="J95" s="265"/>
      <c r="K95" s="265"/>
    </row>
    <row r="96" spans="1:11" x14ac:dyDescent="0.25">
      <c r="A96" s="279">
        <v>43999</v>
      </c>
      <c r="B96" s="280">
        <v>2696</v>
      </c>
      <c r="C96" s="264">
        <v>370</v>
      </c>
      <c r="D96" s="265"/>
      <c r="E96" s="265"/>
      <c r="F96" s="265"/>
      <c r="G96" s="265"/>
      <c r="H96" s="265"/>
      <c r="I96" s="265"/>
      <c r="J96" s="265"/>
      <c r="K96" s="265"/>
    </row>
    <row r="97" spans="1:11" x14ac:dyDescent="0.25">
      <c r="A97" s="279">
        <v>44000</v>
      </c>
      <c r="B97" s="280">
        <v>2536</v>
      </c>
      <c r="C97" s="264">
        <v>328</v>
      </c>
      <c r="D97" s="265"/>
      <c r="E97" s="265"/>
      <c r="F97" s="265"/>
      <c r="G97" s="265"/>
      <c r="H97" s="265"/>
      <c r="I97" s="265"/>
      <c r="J97" s="265"/>
      <c r="K97" s="265"/>
    </row>
    <row r="98" spans="1:11" x14ac:dyDescent="0.25">
      <c r="A98" s="279">
        <v>44001</v>
      </c>
      <c r="B98" s="280">
        <v>2748</v>
      </c>
      <c r="C98" s="264">
        <v>366</v>
      </c>
      <c r="D98" s="265"/>
      <c r="E98" s="265"/>
      <c r="F98" s="265"/>
      <c r="G98" s="265"/>
      <c r="H98" s="265"/>
      <c r="I98" s="265"/>
      <c r="J98" s="265"/>
      <c r="K98" s="265"/>
    </row>
    <row r="99" spans="1:11" x14ac:dyDescent="0.25">
      <c r="A99" s="279">
        <v>44002</v>
      </c>
      <c r="B99" s="280">
        <v>6896</v>
      </c>
      <c r="C99" s="264">
        <v>170</v>
      </c>
      <c r="D99" s="265"/>
      <c r="E99" s="265"/>
      <c r="F99" s="265"/>
      <c r="G99" s="265"/>
      <c r="H99" s="265"/>
      <c r="I99" s="265"/>
      <c r="J99" s="265"/>
      <c r="K99" s="265"/>
    </row>
    <row r="100" spans="1:11" x14ac:dyDescent="0.25">
      <c r="A100" s="279">
        <v>44003</v>
      </c>
      <c r="B100" s="280">
        <v>6473</v>
      </c>
      <c r="C100" s="264">
        <v>150</v>
      </c>
      <c r="D100" s="265"/>
      <c r="E100" s="265"/>
      <c r="F100" s="265"/>
      <c r="G100" s="265"/>
      <c r="H100" s="265"/>
      <c r="I100" s="265"/>
      <c r="J100" s="265"/>
      <c r="K100" s="265"/>
    </row>
    <row r="101" spans="1:11" x14ac:dyDescent="0.25">
      <c r="A101" s="279">
        <v>44004</v>
      </c>
      <c r="B101" s="280">
        <v>2890</v>
      </c>
      <c r="C101" s="264">
        <v>562</v>
      </c>
      <c r="D101" s="265"/>
      <c r="E101" s="265"/>
      <c r="F101" s="265"/>
      <c r="G101" s="265"/>
      <c r="H101" s="265"/>
      <c r="I101" s="265"/>
      <c r="J101" s="265"/>
      <c r="K101" s="265"/>
    </row>
    <row r="102" spans="1:11" x14ac:dyDescent="0.25">
      <c r="A102" s="279">
        <v>44005</v>
      </c>
      <c r="B102" s="280">
        <v>2578</v>
      </c>
      <c r="C102" s="264">
        <v>626</v>
      </c>
      <c r="D102" s="265"/>
      <c r="E102" s="265"/>
      <c r="F102" s="265"/>
      <c r="G102" s="265"/>
      <c r="H102" s="265"/>
      <c r="I102" s="265"/>
      <c r="J102" s="265"/>
      <c r="K102" s="265"/>
    </row>
    <row r="103" spans="1:11" x14ac:dyDescent="0.25">
      <c r="A103" s="279">
        <v>44006</v>
      </c>
      <c r="B103" s="280">
        <v>2730</v>
      </c>
      <c r="C103" s="264">
        <v>610</v>
      </c>
      <c r="D103" s="265"/>
      <c r="E103" s="265"/>
      <c r="F103" s="265"/>
      <c r="G103" s="265"/>
      <c r="H103" s="265"/>
      <c r="I103" s="265"/>
      <c r="J103" s="265"/>
      <c r="K103" s="265"/>
    </row>
    <row r="104" spans="1:11" x14ac:dyDescent="0.25">
      <c r="A104" s="279">
        <v>44007</v>
      </c>
      <c r="B104" s="280">
        <v>2661</v>
      </c>
      <c r="C104" s="264">
        <v>431</v>
      </c>
      <c r="D104" s="265"/>
      <c r="E104" s="265"/>
      <c r="F104" s="265"/>
      <c r="G104" s="265"/>
      <c r="H104" s="265"/>
      <c r="I104" s="265"/>
      <c r="J104" s="265"/>
      <c r="K104" s="265"/>
    </row>
    <row r="105" spans="1:11" x14ac:dyDescent="0.25">
      <c r="A105" s="279">
        <v>44008</v>
      </c>
      <c r="B105" s="280">
        <v>2899</v>
      </c>
      <c r="C105" s="264">
        <v>410</v>
      </c>
      <c r="D105" s="265"/>
      <c r="E105" s="265"/>
      <c r="F105" s="265"/>
      <c r="G105" s="265"/>
      <c r="H105" s="265"/>
      <c r="I105" s="265"/>
      <c r="J105" s="265"/>
      <c r="K105" s="265"/>
    </row>
    <row r="106" spans="1:11" x14ac:dyDescent="0.25">
      <c r="A106" s="279">
        <v>44009</v>
      </c>
      <c r="B106" s="280">
        <v>7675</v>
      </c>
      <c r="C106" s="264">
        <v>218</v>
      </c>
      <c r="D106" s="265"/>
      <c r="E106" s="265"/>
      <c r="F106" s="265"/>
      <c r="G106" s="265"/>
      <c r="H106" s="265"/>
      <c r="I106" s="265"/>
      <c r="J106" s="265"/>
      <c r="K106" s="265"/>
    </row>
    <row r="107" spans="1:11" x14ac:dyDescent="0.25">
      <c r="A107" s="279">
        <v>44010</v>
      </c>
      <c r="B107" s="280">
        <v>6590</v>
      </c>
      <c r="C107" s="264">
        <v>206</v>
      </c>
      <c r="D107" s="265"/>
      <c r="E107" s="265"/>
      <c r="F107" s="265"/>
      <c r="G107" s="265"/>
      <c r="H107" s="265"/>
      <c r="I107" s="265"/>
      <c r="J107" s="265"/>
      <c r="K107" s="265"/>
    </row>
    <row r="108" spans="1:11" x14ac:dyDescent="0.25">
      <c r="A108" s="279">
        <v>44011</v>
      </c>
      <c r="B108" s="280">
        <v>2832</v>
      </c>
      <c r="C108" s="264">
        <v>515</v>
      </c>
      <c r="D108" s="265"/>
      <c r="E108" s="265"/>
      <c r="F108" s="265"/>
      <c r="G108" s="265"/>
      <c r="H108" s="265"/>
      <c r="I108" s="265"/>
      <c r="J108" s="265"/>
      <c r="K108" s="265"/>
    </row>
    <row r="109" spans="1:11" x14ac:dyDescent="0.25">
      <c r="A109" s="279">
        <v>44012</v>
      </c>
      <c r="B109" s="280">
        <v>2594</v>
      </c>
      <c r="C109" s="264">
        <v>396</v>
      </c>
      <c r="D109" s="265"/>
      <c r="E109" s="265"/>
      <c r="F109" s="265"/>
      <c r="G109" s="265"/>
      <c r="H109" s="265"/>
      <c r="I109" s="265"/>
      <c r="J109" s="265"/>
      <c r="K109" s="265"/>
    </row>
    <row r="110" spans="1:11" x14ac:dyDescent="0.25">
      <c r="A110" s="279">
        <v>44013</v>
      </c>
      <c r="B110" s="280">
        <v>2573</v>
      </c>
      <c r="C110" s="264">
        <v>383</v>
      </c>
      <c r="D110" s="265"/>
      <c r="E110" s="265"/>
      <c r="F110" s="265"/>
      <c r="G110" s="265"/>
      <c r="H110" s="265"/>
      <c r="I110" s="265"/>
      <c r="J110" s="265"/>
      <c r="K110" s="265"/>
    </row>
    <row r="111" spans="1:11" x14ac:dyDescent="0.25">
      <c r="A111" s="279">
        <v>44014</v>
      </c>
      <c r="B111" s="280">
        <v>2518</v>
      </c>
      <c r="C111" s="264">
        <v>401</v>
      </c>
      <c r="D111" s="265"/>
      <c r="E111" s="265"/>
      <c r="F111" s="265"/>
      <c r="G111" s="265"/>
      <c r="H111" s="265"/>
      <c r="I111" s="265"/>
      <c r="J111" s="265"/>
      <c r="K111" s="265"/>
    </row>
    <row r="112" spans="1:11" x14ac:dyDescent="0.25">
      <c r="A112" s="279">
        <v>44015</v>
      </c>
      <c r="B112" s="280">
        <v>2686</v>
      </c>
      <c r="C112" s="264">
        <v>437</v>
      </c>
      <c r="D112" s="265"/>
      <c r="E112" s="265"/>
      <c r="F112" s="265"/>
      <c r="G112" s="265"/>
      <c r="H112" s="265"/>
      <c r="I112" s="265"/>
      <c r="J112" s="265"/>
      <c r="K112" s="265"/>
    </row>
    <row r="113" spans="1:11" x14ac:dyDescent="0.25">
      <c r="A113" s="279">
        <v>44016</v>
      </c>
      <c r="B113" s="280">
        <v>6894</v>
      </c>
      <c r="C113" s="264">
        <v>191</v>
      </c>
      <c r="D113" s="265"/>
      <c r="E113" s="265"/>
      <c r="F113" s="265"/>
      <c r="G113" s="265"/>
      <c r="H113" s="265"/>
      <c r="I113" s="265"/>
      <c r="J113" s="265"/>
      <c r="K113" s="265"/>
    </row>
    <row r="114" spans="1:11" x14ac:dyDescent="0.25">
      <c r="A114" s="279">
        <v>44017</v>
      </c>
      <c r="B114" s="280">
        <v>6445</v>
      </c>
      <c r="C114" s="264">
        <v>164</v>
      </c>
      <c r="D114" s="265"/>
      <c r="E114" s="265"/>
      <c r="F114" s="265"/>
      <c r="G114" s="265"/>
      <c r="H114" s="265"/>
      <c r="I114" s="265"/>
      <c r="J114" s="265"/>
      <c r="K114" s="265"/>
    </row>
    <row r="115" spans="1:11" x14ac:dyDescent="0.25">
      <c r="A115" s="279">
        <v>44018</v>
      </c>
      <c r="B115" s="280">
        <v>2857</v>
      </c>
      <c r="C115" s="264">
        <v>438</v>
      </c>
      <c r="D115" s="265"/>
      <c r="E115" s="265"/>
      <c r="F115" s="265"/>
      <c r="G115" s="265"/>
      <c r="H115" s="265"/>
      <c r="I115" s="265"/>
      <c r="J115" s="265"/>
      <c r="K115" s="265"/>
    </row>
    <row r="116" spans="1:11" x14ac:dyDescent="0.25">
      <c r="A116" s="279">
        <v>44019</v>
      </c>
      <c r="B116" s="280">
        <v>2491</v>
      </c>
      <c r="C116" s="264">
        <v>402</v>
      </c>
      <c r="D116" s="265"/>
      <c r="E116" s="265"/>
      <c r="F116" s="265"/>
      <c r="G116" s="265"/>
      <c r="H116" s="265"/>
      <c r="I116" s="265"/>
      <c r="J116" s="265"/>
      <c r="K116" s="265"/>
    </row>
    <row r="117" spans="1:11" x14ac:dyDescent="0.25">
      <c r="A117" s="279">
        <v>44020</v>
      </c>
      <c r="B117" s="280">
        <v>2432</v>
      </c>
      <c r="C117" s="264">
        <v>389</v>
      </c>
      <c r="D117" s="265"/>
      <c r="E117" s="265"/>
      <c r="F117" s="265"/>
      <c r="G117" s="265"/>
      <c r="H117" s="265"/>
      <c r="I117" s="265"/>
      <c r="J117" s="265"/>
      <c r="K117" s="265"/>
    </row>
    <row r="118" spans="1:11" x14ac:dyDescent="0.25">
      <c r="A118" s="279">
        <v>44021</v>
      </c>
      <c r="B118" s="280">
        <v>2464</v>
      </c>
      <c r="C118" s="264">
        <v>433</v>
      </c>
      <c r="D118" s="265"/>
      <c r="E118" s="265"/>
      <c r="F118" s="265"/>
      <c r="G118" s="265"/>
      <c r="H118" s="265"/>
      <c r="I118" s="265"/>
      <c r="J118" s="265"/>
      <c r="K118" s="265"/>
    </row>
    <row r="119" spans="1:11" x14ac:dyDescent="0.25">
      <c r="A119" s="279">
        <v>44022</v>
      </c>
      <c r="B119" s="280">
        <v>2583</v>
      </c>
      <c r="C119" s="264">
        <v>365</v>
      </c>
      <c r="D119" s="265"/>
      <c r="E119" s="265"/>
      <c r="F119" s="265"/>
      <c r="G119" s="265"/>
      <c r="H119" s="265"/>
      <c r="I119" s="265"/>
      <c r="J119" s="265"/>
      <c r="K119" s="265"/>
    </row>
    <row r="120" spans="1:11" x14ac:dyDescent="0.25">
      <c r="A120" s="279">
        <v>44023</v>
      </c>
      <c r="B120" s="280">
        <v>6574</v>
      </c>
      <c r="C120" s="264">
        <v>170</v>
      </c>
      <c r="D120" s="265"/>
      <c r="E120" s="265"/>
      <c r="F120" s="265"/>
      <c r="G120" s="265"/>
      <c r="H120" s="265"/>
      <c r="I120" s="265"/>
      <c r="J120" s="265"/>
      <c r="K120" s="265"/>
    </row>
    <row r="121" spans="1:11" x14ac:dyDescent="0.25">
      <c r="A121" s="279">
        <v>44024</v>
      </c>
      <c r="B121" s="280">
        <v>6147</v>
      </c>
      <c r="C121" s="264">
        <v>133</v>
      </c>
      <c r="D121" s="265"/>
      <c r="E121" s="265"/>
      <c r="F121" s="265"/>
      <c r="G121" s="265"/>
      <c r="H121" s="265"/>
      <c r="I121" s="265"/>
      <c r="J121" s="265"/>
      <c r="K121" s="265"/>
    </row>
    <row r="122" spans="1:11" x14ac:dyDescent="0.25">
      <c r="A122" s="279">
        <v>44025</v>
      </c>
      <c r="B122" s="280">
        <v>3492</v>
      </c>
      <c r="C122" s="264">
        <v>436</v>
      </c>
      <c r="D122" s="265"/>
      <c r="E122" s="265"/>
      <c r="F122" s="265"/>
      <c r="G122" s="265"/>
      <c r="H122" s="265"/>
      <c r="I122" s="265"/>
      <c r="J122" s="265"/>
      <c r="K122" s="265"/>
    </row>
    <row r="123" spans="1:11" x14ac:dyDescent="0.25">
      <c r="A123" s="279">
        <v>44026</v>
      </c>
      <c r="B123" s="280">
        <v>2543</v>
      </c>
      <c r="C123" s="264">
        <v>361</v>
      </c>
      <c r="D123" s="265"/>
      <c r="E123" s="265"/>
      <c r="F123" s="265"/>
      <c r="G123" s="265"/>
      <c r="H123" s="265"/>
      <c r="I123" s="265"/>
      <c r="J123" s="265"/>
      <c r="K123" s="265"/>
    </row>
    <row r="124" spans="1:11" x14ac:dyDescent="0.25">
      <c r="A124" s="279">
        <v>44027</v>
      </c>
      <c r="B124" s="280">
        <v>2507</v>
      </c>
      <c r="C124" s="264">
        <v>410</v>
      </c>
      <c r="D124" s="265"/>
      <c r="E124" s="265"/>
      <c r="F124" s="265"/>
      <c r="G124" s="265"/>
      <c r="H124" s="265"/>
      <c r="I124" s="265"/>
      <c r="J124" s="265"/>
      <c r="K124" s="265"/>
    </row>
    <row r="125" spans="1:11" x14ac:dyDescent="0.25">
      <c r="A125" s="279">
        <v>44028</v>
      </c>
      <c r="B125" s="280">
        <v>2572</v>
      </c>
      <c r="C125" s="264">
        <v>394</v>
      </c>
      <c r="D125" s="265"/>
      <c r="E125" s="265"/>
      <c r="F125" s="265"/>
      <c r="G125" s="265"/>
      <c r="H125" s="265"/>
      <c r="I125" s="265"/>
      <c r="J125" s="265"/>
      <c r="K125" s="265"/>
    </row>
    <row r="126" spans="1:11" x14ac:dyDescent="0.25">
      <c r="A126" s="279">
        <v>44029</v>
      </c>
      <c r="B126" s="280">
        <v>2668</v>
      </c>
      <c r="C126" s="264">
        <v>322</v>
      </c>
      <c r="D126" s="265"/>
      <c r="E126" s="265"/>
      <c r="F126" s="265"/>
      <c r="G126" s="265"/>
      <c r="H126" s="265"/>
      <c r="I126" s="265"/>
      <c r="J126" s="265"/>
      <c r="K126" s="265"/>
    </row>
    <row r="127" spans="1:11" x14ac:dyDescent="0.25">
      <c r="A127" s="279">
        <v>44030</v>
      </c>
      <c r="B127" s="280">
        <v>6868</v>
      </c>
      <c r="C127" s="264">
        <v>197</v>
      </c>
      <c r="D127" s="265"/>
      <c r="E127" s="265"/>
      <c r="F127" s="265"/>
      <c r="G127" s="265"/>
      <c r="H127" s="265"/>
      <c r="I127" s="265"/>
      <c r="J127" s="265"/>
      <c r="K127" s="265"/>
    </row>
    <row r="128" spans="1:11" x14ac:dyDescent="0.25">
      <c r="A128" s="279">
        <v>44031</v>
      </c>
      <c r="B128" s="280">
        <v>6540</v>
      </c>
      <c r="C128" s="264">
        <v>229</v>
      </c>
      <c r="D128" s="265"/>
      <c r="E128" s="265"/>
      <c r="F128" s="265"/>
      <c r="G128" s="265"/>
      <c r="H128" s="265"/>
      <c r="I128" s="265"/>
      <c r="J128" s="265"/>
      <c r="K128" s="265"/>
    </row>
    <row r="129" spans="1:11" x14ac:dyDescent="0.2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9" customWidth="1"/>
    <col min="8" max="16384" width="9.42578125" style="299"/>
  </cols>
  <sheetData>
    <row r="1" spans="1:19" x14ac:dyDescent="0.25">
      <c r="A1" s="297" t="s">
        <v>31</v>
      </c>
      <c r="B1" s="297"/>
      <c r="C1" s="297"/>
      <c r="D1" s="298"/>
      <c r="E1" s="298"/>
      <c r="F1" s="298"/>
      <c r="G1" s="298"/>
      <c r="K1" s="300" t="s">
        <v>29</v>
      </c>
    </row>
    <row r="2" spans="1:19" x14ac:dyDescent="0.25">
      <c r="A2" s="298"/>
      <c r="B2" s="298"/>
      <c r="C2" s="298"/>
      <c r="D2" s="298"/>
      <c r="E2" s="298"/>
      <c r="F2" s="298"/>
      <c r="G2" s="298"/>
    </row>
    <row r="3" spans="1:19" ht="30.6" customHeight="1" x14ac:dyDescent="0.25">
      <c r="A3" s="574" t="s">
        <v>0</v>
      </c>
      <c r="B3" s="570" t="s">
        <v>4</v>
      </c>
      <c r="C3" s="571"/>
      <c r="D3" s="572"/>
      <c r="E3" s="573" t="s">
        <v>7</v>
      </c>
      <c r="F3" s="573"/>
      <c r="G3" s="573"/>
    </row>
    <row r="4" spans="1:19" x14ac:dyDescent="0.25">
      <c r="A4" s="575"/>
      <c r="B4" s="301" t="s">
        <v>1</v>
      </c>
      <c r="C4" s="302" t="s">
        <v>2</v>
      </c>
      <c r="D4" s="303" t="s">
        <v>3</v>
      </c>
      <c r="E4" s="302" t="s">
        <v>1</v>
      </c>
      <c r="F4" s="302" t="s">
        <v>2</v>
      </c>
      <c r="G4" s="304" t="s">
        <v>3</v>
      </c>
    </row>
    <row r="5" spans="1:19" x14ac:dyDescent="0.25">
      <c r="A5" s="305">
        <v>43908</v>
      </c>
      <c r="B5" s="306"/>
      <c r="C5" s="307"/>
      <c r="D5" s="308">
        <v>6</v>
      </c>
      <c r="E5" s="309"/>
      <c r="F5" s="309"/>
      <c r="G5" s="309">
        <v>149</v>
      </c>
      <c r="H5" s="310"/>
      <c r="I5" s="310"/>
      <c r="J5" s="310"/>
      <c r="K5" s="310"/>
      <c r="L5" s="310"/>
      <c r="M5" s="310"/>
      <c r="N5" s="311"/>
      <c r="O5" s="311"/>
      <c r="P5" s="311"/>
      <c r="Q5" s="311"/>
      <c r="R5" s="311"/>
      <c r="S5" s="311"/>
    </row>
    <row r="6" spans="1:19" x14ac:dyDescent="0.25">
      <c r="A6" s="312">
        <v>43909</v>
      </c>
      <c r="B6" s="313"/>
      <c r="C6" s="314"/>
      <c r="D6" s="315">
        <v>11</v>
      </c>
      <c r="E6" s="309"/>
      <c r="F6" s="309"/>
      <c r="G6" s="309">
        <v>213</v>
      </c>
      <c r="H6" s="310"/>
      <c r="I6" s="310"/>
      <c r="J6" s="310"/>
      <c r="K6" s="310"/>
      <c r="L6" s="310"/>
      <c r="M6" s="310"/>
      <c r="N6" s="311"/>
      <c r="O6" s="311"/>
      <c r="P6" s="311"/>
      <c r="Q6" s="311"/>
      <c r="R6" s="311"/>
      <c r="S6" s="311"/>
    </row>
    <row r="7" spans="1:19" x14ac:dyDescent="0.25">
      <c r="A7" s="312">
        <v>43910</v>
      </c>
      <c r="B7" s="313"/>
      <c r="C7" s="314"/>
      <c r="D7" s="315">
        <v>16</v>
      </c>
      <c r="E7" s="309"/>
      <c r="F7" s="309"/>
      <c r="G7" s="309">
        <v>247</v>
      </c>
      <c r="H7" s="310"/>
      <c r="I7" s="310"/>
      <c r="J7" s="310"/>
      <c r="K7" s="310"/>
      <c r="L7" s="310"/>
      <c r="M7" s="310"/>
      <c r="N7" s="311"/>
      <c r="O7" s="311"/>
      <c r="P7" s="311"/>
      <c r="Q7" s="311"/>
      <c r="R7" s="311"/>
      <c r="S7" s="311"/>
    </row>
    <row r="8" spans="1:19" x14ac:dyDescent="0.25">
      <c r="A8" s="312">
        <v>43911</v>
      </c>
      <c r="B8" s="313"/>
      <c r="C8" s="314"/>
      <c r="D8" s="315">
        <v>20</v>
      </c>
      <c r="E8" s="309"/>
      <c r="F8" s="309"/>
      <c r="G8" s="309">
        <v>244</v>
      </c>
      <c r="H8" s="310"/>
      <c r="I8" s="310"/>
      <c r="J8" s="310"/>
      <c r="K8" s="310"/>
      <c r="L8" s="310"/>
      <c r="M8" s="310"/>
      <c r="N8" s="311"/>
      <c r="O8" s="311"/>
      <c r="P8" s="311"/>
      <c r="Q8" s="311"/>
      <c r="R8" s="311"/>
      <c r="S8" s="311"/>
    </row>
    <row r="9" spans="1:19" x14ac:dyDescent="0.25">
      <c r="A9" s="312">
        <v>43912</v>
      </c>
      <c r="B9" s="313"/>
      <c r="C9" s="314"/>
      <c r="D9" s="315">
        <v>23</v>
      </c>
      <c r="E9" s="309"/>
      <c r="F9" s="309"/>
      <c r="G9" s="309">
        <v>285</v>
      </c>
      <c r="H9" s="310"/>
      <c r="I9" s="310"/>
      <c r="J9" s="310"/>
      <c r="K9" s="310"/>
      <c r="L9" s="310"/>
      <c r="M9" s="310"/>
      <c r="N9" s="311"/>
      <c r="O9" s="311"/>
      <c r="P9" s="311"/>
      <c r="Q9" s="311"/>
      <c r="R9" s="311"/>
      <c r="S9" s="311"/>
    </row>
    <row r="10" spans="1:19" x14ac:dyDescent="0.2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2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2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2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2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2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2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2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2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2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2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2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2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2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2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2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2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2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2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2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25">
      <c r="A30" s="321">
        <v>43933</v>
      </c>
      <c r="B30" s="314">
        <v>208</v>
      </c>
      <c r="C30" s="314">
        <v>13</v>
      </c>
      <c r="D30" s="315">
        <v>221</v>
      </c>
      <c r="E30" s="314">
        <v>1487</v>
      </c>
      <c r="F30" s="314">
        <v>268</v>
      </c>
      <c r="G30" s="314">
        <v>1755</v>
      </c>
    </row>
    <row r="31" spans="1:19" x14ac:dyDescent="0.25">
      <c r="A31" s="322">
        <v>43934</v>
      </c>
      <c r="B31" s="313">
        <v>203</v>
      </c>
      <c r="C31" s="314">
        <v>8</v>
      </c>
      <c r="D31" s="314">
        <v>211</v>
      </c>
      <c r="E31" s="313">
        <v>1482</v>
      </c>
      <c r="F31" s="314">
        <v>315</v>
      </c>
      <c r="G31" s="314">
        <v>1797</v>
      </c>
    </row>
    <row r="32" spans="1:19" x14ac:dyDescent="0.25">
      <c r="A32" s="321">
        <v>43935</v>
      </c>
      <c r="B32" s="314">
        <v>192</v>
      </c>
      <c r="C32" s="314">
        <v>4</v>
      </c>
      <c r="D32" s="314">
        <v>196</v>
      </c>
      <c r="E32" s="313">
        <v>1514</v>
      </c>
      <c r="F32" s="314">
        <v>287</v>
      </c>
      <c r="G32" s="314">
        <v>1801</v>
      </c>
    </row>
    <row r="33" spans="1:7" x14ac:dyDescent="0.25">
      <c r="A33" s="321">
        <v>43936</v>
      </c>
      <c r="B33" s="314">
        <v>191</v>
      </c>
      <c r="C33" s="314">
        <v>4</v>
      </c>
      <c r="D33" s="315">
        <v>195</v>
      </c>
      <c r="E33" s="314">
        <v>1486</v>
      </c>
      <c r="F33" s="314">
        <v>261</v>
      </c>
      <c r="G33" s="314">
        <v>1747</v>
      </c>
    </row>
    <row r="34" spans="1:7" x14ac:dyDescent="0.25">
      <c r="A34" s="323">
        <v>43937</v>
      </c>
      <c r="B34" s="319">
        <v>191</v>
      </c>
      <c r="C34" s="319">
        <v>5</v>
      </c>
      <c r="D34" s="324">
        <v>196</v>
      </c>
      <c r="E34" s="325">
        <v>1479</v>
      </c>
      <c r="F34" s="324">
        <v>318</v>
      </c>
      <c r="G34" s="324">
        <v>1797</v>
      </c>
    </row>
    <row r="35" spans="1:7" x14ac:dyDescent="0.25">
      <c r="A35" s="326">
        <v>43938</v>
      </c>
      <c r="B35" s="319">
        <v>184</v>
      </c>
      <c r="C35" s="319">
        <v>5</v>
      </c>
      <c r="D35" s="324">
        <v>189</v>
      </c>
      <c r="E35" s="325">
        <v>1487</v>
      </c>
      <c r="F35" s="324">
        <v>312</v>
      </c>
      <c r="G35" s="324">
        <v>1799</v>
      </c>
    </row>
    <row r="36" spans="1:7" x14ac:dyDescent="0.25">
      <c r="A36" s="326">
        <v>43939</v>
      </c>
      <c r="B36" s="319">
        <v>178</v>
      </c>
      <c r="C36" s="319">
        <v>4</v>
      </c>
      <c r="D36" s="324">
        <v>182</v>
      </c>
      <c r="E36" s="325">
        <v>1501</v>
      </c>
      <c r="F36" s="324">
        <v>292</v>
      </c>
      <c r="G36" s="324">
        <v>1793</v>
      </c>
    </row>
    <row r="37" spans="1:7" x14ac:dyDescent="0.25">
      <c r="A37" s="326">
        <v>43940</v>
      </c>
      <c r="B37" s="319">
        <v>170</v>
      </c>
      <c r="C37" s="319">
        <v>4</v>
      </c>
      <c r="D37" s="319">
        <v>174</v>
      </c>
      <c r="E37" s="318">
        <v>1520</v>
      </c>
      <c r="F37" s="319">
        <v>277</v>
      </c>
      <c r="G37" s="319">
        <v>1797</v>
      </c>
    </row>
    <row r="38" spans="1:7" x14ac:dyDescent="0.25">
      <c r="A38" s="326">
        <v>43941</v>
      </c>
      <c r="B38" s="319">
        <v>167</v>
      </c>
      <c r="C38" s="319">
        <v>2</v>
      </c>
      <c r="D38" s="319">
        <v>169</v>
      </c>
      <c r="E38" s="327">
        <v>1520</v>
      </c>
      <c r="F38" s="328">
        <v>289</v>
      </c>
      <c r="G38" s="328">
        <v>1809</v>
      </c>
    </row>
    <row r="39" spans="1:7" x14ac:dyDescent="0.25">
      <c r="A39" s="326">
        <v>43942</v>
      </c>
      <c r="B39" s="329">
        <v>159</v>
      </c>
      <c r="C39" s="329">
        <v>7</v>
      </c>
      <c r="D39" s="324">
        <v>166</v>
      </c>
      <c r="E39" s="325">
        <v>1472</v>
      </c>
      <c r="F39" s="324">
        <v>394</v>
      </c>
      <c r="G39" s="324">
        <v>1866</v>
      </c>
    </row>
    <row r="40" spans="1:7" x14ac:dyDescent="0.25">
      <c r="A40" s="326">
        <v>43943</v>
      </c>
      <c r="B40" s="329">
        <v>147</v>
      </c>
      <c r="C40" s="329">
        <v>8</v>
      </c>
      <c r="D40" s="330">
        <v>155</v>
      </c>
      <c r="E40" s="324">
        <v>1432</v>
      </c>
      <c r="F40" s="324">
        <v>344</v>
      </c>
      <c r="G40" s="324">
        <v>1776</v>
      </c>
    </row>
    <row r="41" spans="1:7" x14ac:dyDescent="0.25">
      <c r="A41" s="326">
        <v>43944</v>
      </c>
      <c r="B41" s="329">
        <v>136</v>
      </c>
      <c r="C41" s="329">
        <v>12</v>
      </c>
      <c r="D41" s="324">
        <v>148</v>
      </c>
      <c r="E41" s="325">
        <v>1423</v>
      </c>
      <c r="F41" s="324">
        <v>325</v>
      </c>
      <c r="G41" s="324">
        <v>1748</v>
      </c>
    </row>
    <row r="42" spans="1:7" x14ac:dyDescent="0.25">
      <c r="A42" s="326">
        <v>43945</v>
      </c>
      <c r="B42" s="329">
        <v>136</v>
      </c>
      <c r="C42" s="329">
        <v>5</v>
      </c>
      <c r="D42" s="324">
        <v>141</v>
      </c>
      <c r="E42" s="325">
        <v>1383</v>
      </c>
      <c r="F42" s="324">
        <v>327</v>
      </c>
      <c r="G42" s="324">
        <v>1710</v>
      </c>
    </row>
    <row r="43" spans="1:7" x14ac:dyDescent="0.25">
      <c r="A43" s="326">
        <v>43946</v>
      </c>
      <c r="B43" s="329">
        <v>131</v>
      </c>
      <c r="C43" s="329">
        <v>9</v>
      </c>
      <c r="D43" s="330">
        <v>140</v>
      </c>
      <c r="E43" s="324">
        <v>1385</v>
      </c>
      <c r="F43" s="324">
        <v>363</v>
      </c>
      <c r="G43" s="324">
        <v>1748</v>
      </c>
    </row>
    <row r="44" spans="1:7" x14ac:dyDescent="0.25">
      <c r="A44" s="326">
        <v>43947</v>
      </c>
      <c r="B44" s="329">
        <v>126</v>
      </c>
      <c r="C44" s="329">
        <v>7</v>
      </c>
      <c r="D44" s="330">
        <v>133</v>
      </c>
      <c r="E44" s="324">
        <v>1382</v>
      </c>
      <c r="F44" s="324">
        <v>353</v>
      </c>
      <c r="G44" s="324">
        <v>1735</v>
      </c>
    </row>
    <row r="45" spans="1:7" x14ac:dyDescent="0.25">
      <c r="A45" s="326">
        <v>43948</v>
      </c>
      <c r="B45" s="329">
        <v>121</v>
      </c>
      <c r="C45" s="329">
        <v>13</v>
      </c>
      <c r="D45" s="330">
        <v>134</v>
      </c>
      <c r="E45" s="324">
        <v>1387</v>
      </c>
      <c r="F45" s="324">
        <v>375</v>
      </c>
      <c r="G45" s="324">
        <v>1762</v>
      </c>
    </row>
    <row r="46" spans="1:7" x14ac:dyDescent="0.25">
      <c r="A46" s="326">
        <v>43949</v>
      </c>
      <c r="B46" s="329">
        <v>114</v>
      </c>
      <c r="C46" s="329">
        <v>12</v>
      </c>
      <c r="D46" s="330">
        <v>126</v>
      </c>
      <c r="E46" s="324">
        <v>1359</v>
      </c>
      <c r="F46" s="324">
        <v>395</v>
      </c>
      <c r="G46" s="324">
        <v>1754</v>
      </c>
    </row>
    <row r="47" spans="1:7" x14ac:dyDescent="0.25">
      <c r="A47" s="326">
        <v>43950</v>
      </c>
      <c r="B47" s="329">
        <v>103</v>
      </c>
      <c r="C47" s="329">
        <v>11</v>
      </c>
      <c r="D47" s="330">
        <v>114</v>
      </c>
      <c r="E47" s="324">
        <v>1363</v>
      </c>
      <c r="F47" s="324">
        <v>364</v>
      </c>
      <c r="G47" s="324">
        <v>1727</v>
      </c>
    </row>
    <row r="48" spans="1:7" x14ac:dyDescent="0.25">
      <c r="A48" s="326">
        <v>43951</v>
      </c>
      <c r="B48" s="329">
        <v>101</v>
      </c>
      <c r="C48" s="329">
        <v>8</v>
      </c>
      <c r="D48" s="330">
        <v>109</v>
      </c>
      <c r="E48" s="324">
        <v>1324</v>
      </c>
      <c r="F48" s="324">
        <v>424</v>
      </c>
      <c r="G48" s="324">
        <v>1748</v>
      </c>
    </row>
    <row r="49" spans="1:8" x14ac:dyDescent="0.25">
      <c r="A49" s="326">
        <v>43952</v>
      </c>
      <c r="B49" s="329">
        <v>100</v>
      </c>
      <c r="C49" s="329">
        <v>10</v>
      </c>
      <c r="D49" s="330">
        <v>110</v>
      </c>
      <c r="E49" s="324">
        <v>1302</v>
      </c>
      <c r="F49" s="324">
        <v>439</v>
      </c>
      <c r="G49" s="324">
        <v>1741</v>
      </c>
      <c r="H49" s="331"/>
    </row>
    <row r="50" spans="1:8" x14ac:dyDescent="0.25">
      <c r="A50" s="326">
        <v>43953</v>
      </c>
      <c r="B50" s="329">
        <v>97</v>
      </c>
      <c r="C50" s="329">
        <v>11</v>
      </c>
      <c r="D50" s="330">
        <v>108</v>
      </c>
      <c r="E50" s="324">
        <v>1277</v>
      </c>
      <c r="F50" s="324">
        <v>397</v>
      </c>
      <c r="G50" s="324">
        <v>1674</v>
      </c>
    </row>
    <row r="51" spans="1:8" x14ac:dyDescent="0.25">
      <c r="A51" s="326">
        <v>43954</v>
      </c>
      <c r="B51" s="329">
        <v>91</v>
      </c>
      <c r="C51" s="329">
        <v>8</v>
      </c>
      <c r="D51" s="330">
        <v>99</v>
      </c>
      <c r="E51" s="324">
        <v>1266</v>
      </c>
      <c r="F51" s="324">
        <v>400</v>
      </c>
      <c r="G51" s="324">
        <v>1666</v>
      </c>
    </row>
    <row r="52" spans="1:8" x14ac:dyDescent="0.25">
      <c r="A52" s="326">
        <v>43955</v>
      </c>
      <c r="B52" s="329">
        <v>91</v>
      </c>
      <c r="C52" s="329">
        <v>8</v>
      </c>
      <c r="D52" s="332">
        <v>99</v>
      </c>
      <c r="E52" s="329">
        <v>1279</v>
      </c>
      <c r="F52" s="329">
        <v>441</v>
      </c>
      <c r="G52" s="329">
        <v>1720</v>
      </c>
    </row>
    <row r="53" spans="1:8" x14ac:dyDescent="0.25">
      <c r="A53" s="326">
        <v>43956</v>
      </c>
      <c r="B53" s="329">
        <v>90</v>
      </c>
      <c r="C53" s="329">
        <v>14</v>
      </c>
      <c r="D53" s="330">
        <v>104</v>
      </c>
      <c r="E53" s="324">
        <v>1225</v>
      </c>
      <c r="F53" s="324">
        <v>431</v>
      </c>
      <c r="G53" s="324">
        <v>1656</v>
      </c>
    </row>
    <row r="54" spans="1:8" x14ac:dyDescent="0.25">
      <c r="A54" s="326">
        <v>43957</v>
      </c>
      <c r="B54" s="329">
        <v>79</v>
      </c>
      <c r="C54" s="329">
        <v>10</v>
      </c>
      <c r="D54" s="330">
        <v>89</v>
      </c>
      <c r="E54" s="324">
        <v>1204</v>
      </c>
      <c r="F54" s="324">
        <v>428</v>
      </c>
      <c r="G54" s="324">
        <v>1632</v>
      </c>
    </row>
    <row r="55" spans="1:8" x14ac:dyDescent="0.25">
      <c r="A55" s="326">
        <v>43958</v>
      </c>
      <c r="B55" s="329">
        <v>79</v>
      </c>
      <c r="C55" s="329">
        <v>7</v>
      </c>
      <c r="D55" s="330">
        <v>86</v>
      </c>
      <c r="E55" s="324">
        <v>1199</v>
      </c>
      <c r="F55" s="324">
        <v>388</v>
      </c>
      <c r="G55" s="324">
        <v>1587</v>
      </c>
    </row>
    <row r="56" spans="1:8" x14ac:dyDescent="0.25">
      <c r="A56" s="326">
        <v>43959</v>
      </c>
      <c r="B56" s="333">
        <v>75</v>
      </c>
      <c r="C56" s="333">
        <v>9</v>
      </c>
      <c r="D56" s="320">
        <v>84</v>
      </c>
      <c r="E56" s="333">
        <v>1168</v>
      </c>
      <c r="F56" s="333">
        <v>416</v>
      </c>
      <c r="G56" s="333">
        <v>1584</v>
      </c>
    </row>
    <row r="57" spans="1:8" x14ac:dyDescent="0.25">
      <c r="A57" s="326">
        <v>43960</v>
      </c>
      <c r="B57" s="333">
        <v>76</v>
      </c>
      <c r="C57" s="333">
        <v>17</v>
      </c>
      <c r="D57" s="333">
        <v>93</v>
      </c>
      <c r="E57" s="318">
        <v>1159</v>
      </c>
      <c r="F57" s="333">
        <v>418</v>
      </c>
      <c r="G57" s="333">
        <v>1577</v>
      </c>
    </row>
    <row r="58" spans="1:8" x14ac:dyDescent="0.25">
      <c r="A58" s="326">
        <v>43961</v>
      </c>
      <c r="B58" s="333">
        <v>75</v>
      </c>
      <c r="C58" s="333">
        <v>7</v>
      </c>
      <c r="D58" s="333">
        <v>82</v>
      </c>
      <c r="E58" s="318">
        <v>1132</v>
      </c>
      <c r="F58" s="333">
        <v>352</v>
      </c>
      <c r="G58" s="333">
        <v>1484</v>
      </c>
    </row>
    <row r="59" spans="1:8" x14ac:dyDescent="0.25">
      <c r="A59" s="326">
        <v>43962</v>
      </c>
      <c r="B59" s="333">
        <v>72</v>
      </c>
      <c r="C59" s="333">
        <v>8</v>
      </c>
      <c r="D59" s="333">
        <v>80</v>
      </c>
      <c r="E59" s="334">
        <v>1145</v>
      </c>
      <c r="F59" s="333">
        <v>308</v>
      </c>
      <c r="G59" s="333">
        <v>1453</v>
      </c>
    </row>
    <row r="60" spans="1:8" x14ac:dyDescent="0.25">
      <c r="A60" s="326">
        <v>43963</v>
      </c>
      <c r="B60" s="319">
        <v>69</v>
      </c>
      <c r="C60" s="319">
        <v>12</v>
      </c>
      <c r="D60" s="320">
        <v>81</v>
      </c>
      <c r="E60" s="334">
        <v>1131</v>
      </c>
      <c r="F60" s="333">
        <v>487</v>
      </c>
      <c r="G60" s="333">
        <v>1618</v>
      </c>
    </row>
    <row r="61" spans="1:8" x14ac:dyDescent="0.25">
      <c r="A61" s="326">
        <v>43964</v>
      </c>
      <c r="B61" s="319">
        <v>64</v>
      </c>
      <c r="C61" s="319">
        <v>2</v>
      </c>
      <c r="D61" s="320">
        <v>66</v>
      </c>
      <c r="E61" s="334">
        <v>1101</v>
      </c>
      <c r="F61" s="333">
        <v>433</v>
      </c>
      <c r="G61" s="333">
        <v>1534</v>
      </c>
    </row>
    <row r="62" spans="1:8" x14ac:dyDescent="0.25">
      <c r="A62" s="326">
        <v>43965</v>
      </c>
      <c r="B62" s="319">
        <v>61</v>
      </c>
      <c r="C62" s="319">
        <v>10</v>
      </c>
      <c r="D62" s="320">
        <v>71</v>
      </c>
      <c r="E62" s="334">
        <v>1100</v>
      </c>
      <c r="F62" s="333">
        <v>380</v>
      </c>
      <c r="G62" s="333">
        <v>1480</v>
      </c>
    </row>
    <row r="63" spans="1:8" x14ac:dyDescent="0.25">
      <c r="A63" s="326">
        <v>43966</v>
      </c>
      <c r="B63" s="319">
        <v>53</v>
      </c>
      <c r="C63" s="319">
        <v>18</v>
      </c>
      <c r="D63" s="320">
        <v>71</v>
      </c>
      <c r="E63" s="334">
        <v>1066</v>
      </c>
      <c r="F63" s="333">
        <v>383</v>
      </c>
      <c r="G63" s="333">
        <v>1449</v>
      </c>
    </row>
    <row r="64" spans="1:8" x14ac:dyDescent="0.25">
      <c r="A64" s="326">
        <v>43967</v>
      </c>
      <c r="B64" s="319">
        <v>49</v>
      </c>
      <c r="C64" s="319">
        <v>10</v>
      </c>
      <c r="D64" s="320">
        <v>59</v>
      </c>
      <c r="E64" s="334">
        <v>1011</v>
      </c>
      <c r="F64" s="333">
        <v>405</v>
      </c>
      <c r="G64" s="333">
        <v>1416</v>
      </c>
    </row>
    <row r="65" spans="1:8" x14ac:dyDescent="0.25">
      <c r="A65" s="326">
        <v>43968</v>
      </c>
      <c r="B65" s="329">
        <v>46</v>
      </c>
      <c r="C65" s="329">
        <v>13</v>
      </c>
      <c r="D65" s="332">
        <v>59</v>
      </c>
      <c r="E65" s="334">
        <v>1007</v>
      </c>
      <c r="F65" s="333">
        <v>301</v>
      </c>
      <c r="G65" s="333">
        <v>1308</v>
      </c>
    </row>
    <row r="66" spans="1:8" x14ac:dyDescent="0.25">
      <c r="A66" s="326">
        <v>43969</v>
      </c>
      <c r="B66" s="329">
        <v>46</v>
      </c>
      <c r="C66" s="329">
        <v>17</v>
      </c>
      <c r="D66" s="332">
        <v>63</v>
      </c>
      <c r="E66" s="334">
        <v>1005</v>
      </c>
      <c r="F66" s="333">
        <v>422</v>
      </c>
      <c r="G66" s="333">
        <v>1427</v>
      </c>
    </row>
    <row r="67" spans="1:8" x14ac:dyDescent="0.25">
      <c r="A67" s="326">
        <v>43970</v>
      </c>
      <c r="B67" s="329">
        <v>47</v>
      </c>
      <c r="C67" s="329">
        <v>12</v>
      </c>
      <c r="D67" s="332">
        <v>59</v>
      </c>
      <c r="E67" s="334">
        <v>969</v>
      </c>
      <c r="F67" s="333">
        <v>478</v>
      </c>
      <c r="G67" s="333">
        <v>1447</v>
      </c>
    </row>
    <row r="68" spans="1:8" x14ac:dyDescent="0.25">
      <c r="A68" s="326">
        <v>43971</v>
      </c>
      <c r="B68" s="333">
        <v>44</v>
      </c>
      <c r="C68" s="333">
        <v>9</v>
      </c>
      <c r="D68" s="333">
        <v>53</v>
      </c>
      <c r="E68" s="318">
        <v>943</v>
      </c>
      <c r="F68" s="333">
        <v>500</v>
      </c>
      <c r="G68" s="333">
        <v>1443</v>
      </c>
    </row>
    <row r="69" spans="1:8" x14ac:dyDescent="0.25">
      <c r="A69" s="326">
        <v>43972</v>
      </c>
      <c r="B69" s="333">
        <v>43</v>
      </c>
      <c r="C69" s="333">
        <v>8</v>
      </c>
      <c r="D69" s="320">
        <v>51</v>
      </c>
      <c r="E69" s="333">
        <v>909</v>
      </c>
      <c r="F69" s="333">
        <v>409</v>
      </c>
      <c r="G69" s="333">
        <v>1318</v>
      </c>
    </row>
    <row r="70" spans="1:8" x14ac:dyDescent="0.25">
      <c r="A70" s="326">
        <v>43973</v>
      </c>
      <c r="B70" s="333">
        <v>38</v>
      </c>
      <c r="C70" s="333">
        <v>12</v>
      </c>
      <c r="D70" s="320">
        <v>50</v>
      </c>
      <c r="E70" s="333">
        <v>874</v>
      </c>
      <c r="F70" s="333">
        <v>383</v>
      </c>
      <c r="G70" s="333">
        <v>1257</v>
      </c>
    </row>
    <row r="71" spans="1:8" x14ac:dyDescent="0.25">
      <c r="A71" s="326">
        <v>43974</v>
      </c>
      <c r="B71" s="333">
        <v>36</v>
      </c>
      <c r="C71" s="333">
        <v>14</v>
      </c>
      <c r="D71" s="332">
        <v>50</v>
      </c>
      <c r="E71" s="333">
        <v>841</v>
      </c>
      <c r="F71" s="333">
        <v>464</v>
      </c>
      <c r="G71" s="333">
        <v>1305</v>
      </c>
    </row>
    <row r="72" spans="1:8" x14ac:dyDescent="0.25">
      <c r="A72" s="326">
        <v>43975</v>
      </c>
      <c r="B72" s="333">
        <v>33</v>
      </c>
      <c r="C72" s="333">
        <v>11</v>
      </c>
      <c r="D72" s="332">
        <v>44</v>
      </c>
      <c r="E72" s="333">
        <v>845</v>
      </c>
      <c r="F72" s="333">
        <v>484</v>
      </c>
      <c r="G72" s="333">
        <v>1329</v>
      </c>
    </row>
    <row r="73" spans="1:8" x14ac:dyDescent="0.25">
      <c r="A73" s="326">
        <v>43976</v>
      </c>
      <c r="B73" s="333">
        <v>29</v>
      </c>
      <c r="C73" s="333">
        <v>11</v>
      </c>
      <c r="D73" s="333">
        <v>40</v>
      </c>
      <c r="E73" s="318">
        <v>849</v>
      </c>
      <c r="F73" s="333">
        <v>420</v>
      </c>
      <c r="G73" s="333">
        <v>1269</v>
      </c>
      <c r="H73" s="333"/>
    </row>
    <row r="74" spans="1:8" x14ac:dyDescent="0.25">
      <c r="A74" s="326">
        <v>43977</v>
      </c>
      <c r="B74" s="333">
        <v>27</v>
      </c>
      <c r="C74" s="333">
        <v>8</v>
      </c>
      <c r="D74" s="320">
        <v>35</v>
      </c>
      <c r="E74" s="333">
        <v>833</v>
      </c>
      <c r="F74" s="333">
        <v>367</v>
      </c>
      <c r="G74" s="333">
        <v>1200</v>
      </c>
    </row>
    <row r="75" spans="1:8" x14ac:dyDescent="0.25">
      <c r="A75" s="326">
        <v>43978</v>
      </c>
      <c r="B75" s="333">
        <v>28</v>
      </c>
      <c r="C75" s="333">
        <v>10</v>
      </c>
      <c r="D75" s="320">
        <v>38</v>
      </c>
      <c r="E75" s="333">
        <v>810</v>
      </c>
      <c r="F75" s="333">
        <v>437</v>
      </c>
      <c r="G75" s="333">
        <v>1247</v>
      </c>
    </row>
    <row r="76" spans="1:8" x14ac:dyDescent="0.25">
      <c r="A76" s="335">
        <v>43979</v>
      </c>
      <c r="B76" s="333">
        <v>26</v>
      </c>
      <c r="C76" s="333">
        <v>11</v>
      </c>
      <c r="D76" s="320">
        <v>37</v>
      </c>
      <c r="E76" s="333">
        <v>797</v>
      </c>
      <c r="F76" s="333">
        <v>441</v>
      </c>
      <c r="G76" s="333">
        <v>1238</v>
      </c>
    </row>
    <row r="77" spans="1:8" x14ac:dyDescent="0.25">
      <c r="A77" s="335">
        <v>43980</v>
      </c>
      <c r="B77" s="333">
        <v>25</v>
      </c>
      <c r="C77" s="333">
        <v>15</v>
      </c>
      <c r="D77" s="332">
        <v>40</v>
      </c>
      <c r="E77" s="333">
        <v>769</v>
      </c>
      <c r="F77" s="333">
        <v>447</v>
      </c>
      <c r="G77" s="333">
        <v>1216</v>
      </c>
    </row>
    <row r="78" spans="1:8" x14ac:dyDescent="0.25">
      <c r="A78" s="335">
        <v>43981</v>
      </c>
      <c r="B78" s="333">
        <v>25</v>
      </c>
      <c r="C78" s="333">
        <v>8</v>
      </c>
      <c r="D78" s="332">
        <v>33</v>
      </c>
      <c r="E78" s="333">
        <v>736</v>
      </c>
      <c r="F78" s="333">
        <v>379</v>
      </c>
      <c r="G78" s="336">
        <v>1115</v>
      </c>
      <c r="H78" s="331"/>
    </row>
    <row r="79" spans="1:8" x14ac:dyDescent="0.25">
      <c r="A79" s="335">
        <v>43982</v>
      </c>
      <c r="B79" s="333">
        <v>20</v>
      </c>
      <c r="C79" s="333">
        <v>7</v>
      </c>
      <c r="D79" s="332">
        <v>27</v>
      </c>
      <c r="E79" s="333">
        <v>733</v>
      </c>
      <c r="F79" s="333">
        <v>341</v>
      </c>
      <c r="G79" s="336">
        <v>1074</v>
      </c>
      <c r="H79" s="331"/>
    </row>
    <row r="80" spans="1:8" x14ac:dyDescent="0.25">
      <c r="A80" s="335">
        <v>43983</v>
      </c>
      <c r="B80" s="333">
        <v>20</v>
      </c>
      <c r="C80" s="333">
        <v>7</v>
      </c>
      <c r="D80" s="320">
        <v>27</v>
      </c>
      <c r="E80" s="333">
        <v>736</v>
      </c>
      <c r="F80" s="333">
        <v>311</v>
      </c>
      <c r="G80" s="333">
        <v>1047</v>
      </c>
      <c r="H80" s="331"/>
    </row>
    <row r="81" spans="1:8" x14ac:dyDescent="0.25">
      <c r="A81" s="335">
        <v>43984</v>
      </c>
      <c r="B81" s="333">
        <v>20</v>
      </c>
      <c r="C81" s="333">
        <v>14</v>
      </c>
      <c r="D81" s="320">
        <v>34</v>
      </c>
      <c r="E81" s="333">
        <v>714</v>
      </c>
      <c r="F81" s="333">
        <v>456</v>
      </c>
      <c r="G81" s="333">
        <v>1170</v>
      </c>
      <c r="H81" s="331"/>
    </row>
    <row r="82" spans="1:8" x14ac:dyDescent="0.25">
      <c r="A82" s="335">
        <v>43985</v>
      </c>
      <c r="B82" s="333">
        <v>20</v>
      </c>
      <c r="C82" s="333">
        <v>14</v>
      </c>
      <c r="D82" s="320">
        <v>34</v>
      </c>
      <c r="E82" s="333">
        <v>708</v>
      </c>
      <c r="F82" s="333">
        <v>411</v>
      </c>
      <c r="G82" s="333">
        <v>1119</v>
      </c>
      <c r="H82" s="331"/>
    </row>
    <row r="83" spans="1:8" x14ac:dyDescent="0.25">
      <c r="A83" s="335">
        <v>43986</v>
      </c>
      <c r="B83" s="333">
        <v>18</v>
      </c>
      <c r="C83" s="333">
        <v>10</v>
      </c>
      <c r="D83" s="320">
        <v>28</v>
      </c>
      <c r="E83" s="333">
        <v>691</v>
      </c>
      <c r="F83" s="333">
        <v>336</v>
      </c>
      <c r="G83" s="333">
        <v>1027</v>
      </c>
      <c r="H83" s="331"/>
    </row>
    <row r="84" spans="1:8" x14ac:dyDescent="0.25">
      <c r="A84" s="335">
        <v>43987</v>
      </c>
      <c r="B84" s="333">
        <v>16</v>
      </c>
      <c r="C84" s="333">
        <v>7</v>
      </c>
      <c r="D84" s="332">
        <v>23</v>
      </c>
      <c r="E84" s="333">
        <v>682</v>
      </c>
      <c r="F84" s="333">
        <v>319</v>
      </c>
      <c r="G84" s="333">
        <v>1001</v>
      </c>
      <c r="H84" s="331"/>
    </row>
    <row r="85" spans="1:8" x14ac:dyDescent="0.25">
      <c r="A85" s="335">
        <v>43988</v>
      </c>
      <c r="B85" s="333">
        <v>16</v>
      </c>
      <c r="C85" s="333">
        <v>4</v>
      </c>
      <c r="D85" s="332">
        <v>20</v>
      </c>
      <c r="E85" s="333">
        <v>652</v>
      </c>
      <c r="F85" s="333">
        <v>373</v>
      </c>
      <c r="G85" s="333">
        <v>1025</v>
      </c>
      <c r="H85" s="331"/>
    </row>
    <row r="86" spans="1:8" x14ac:dyDescent="0.25">
      <c r="A86" s="335">
        <v>43989</v>
      </c>
      <c r="B86" s="333">
        <v>16</v>
      </c>
      <c r="C86" s="333">
        <v>9</v>
      </c>
      <c r="D86" s="332">
        <v>25</v>
      </c>
      <c r="E86" s="333">
        <v>652</v>
      </c>
      <c r="F86" s="333">
        <v>356</v>
      </c>
      <c r="G86" s="333">
        <v>1008</v>
      </c>
      <c r="H86" s="331"/>
    </row>
    <row r="87" spans="1:8" x14ac:dyDescent="0.25">
      <c r="A87" s="335">
        <v>43990</v>
      </c>
      <c r="B87" s="333">
        <v>16</v>
      </c>
      <c r="C87" s="333">
        <v>8</v>
      </c>
      <c r="D87" s="332">
        <v>24</v>
      </c>
      <c r="E87" s="333">
        <v>660</v>
      </c>
      <c r="F87" s="333">
        <v>387</v>
      </c>
      <c r="G87" s="333">
        <v>1047</v>
      </c>
      <c r="H87" s="331"/>
    </row>
    <row r="88" spans="1:8" x14ac:dyDescent="0.25">
      <c r="A88" s="335">
        <v>43991</v>
      </c>
      <c r="B88" s="333">
        <v>15</v>
      </c>
      <c r="C88" s="333">
        <v>6</v>
      </c>
      <c r="D88" s="332">
        <v>21</v>
      </c>
      <c r="E88" s="333">
        <v>647</v>
      </c>
      <c r="F88" s="333">
        <v>370</v>
      </c>
      <c r="G88" s="333">
        <v>1017</v>
      </c>
      <c r="H88" s="331"/>
    </row>
    <row r="89" spans="1:8" x14ac:dyDescent="0.25">
      <c r="A89" s="335">
        <v>43992</v>
      </c>
      <c r="B89" s="333">
        <v>15</v>
      </c>
      <c r="C89" s="333">
        <v>3</v>
      </c>
      <c r="D89" s="332">
        <v>18</v>
      </c>
      <c r="E89" s="333">
        <v>628</v>
      </c>
      <c r="F89" s="333">
        <v>364</v>
      </c>
      <c r="G89" s="333">
        <v>992</v>
      </c>
      <c r="H89" s="331"/>
    </row>
    <row r="90" spans="1:8" x14ac:dyDescent="0.25">
      <c r="A90" s="335">
        <v>43993</v>
      </c>
      <c r="B90" s="333">
        <v>15</v>
      </c>
      <c r="C90" s="333">
        <v>6</v>
      </c>
      <c r="D90" s="332">
        <v>21</v>
      </c>
      <c r="E90" s="333">
        <v>610</v>
      </c>
      <c r="F90" s="333">
        <v>296</v>
      </c>
      <c r="G90" s="333">
        <v>906</v>
      </c>
    </row>
    <row r="91" spans="1:8" x14ac:dyDescent="0.25">
      <c r="A91" s="335">
        <v>43994</v>
      </c>
      <c r="B91" s="333">
        <v>15</v>
      </c>
      <c r="C91" s="333">
        <v>8</v>
      </c>
      <c r="D91" s="332">
        <v>23</v>
      </c>
      <c r="E91" s="333">
        <v>590</v>
      </c>
      <c r="F91" s="333">
        <v>324</v>
      </c>
      <c r="G91" s="333">
        <v>914</v>
      </c>
    </row>
    <row r="92" spans="1:8" x14ac:dyDescent="0.25">
      <c r="A92" s="335">
        <v>43995</v>
      </c>
      <c r="B92" s="333">
        <v>13</v>
      </c>
      <c r="C92" s="333">
        <v>7</v>
      </c>
      <c r="D92" s="332">
        <v>20</v>
      </c>
      <c r="E92" s="333">
        <v>582</v>
      </c>
      <c r="F92" s="333">
        <v>401</v>
      </c>
      <c r="G92" s="333">
        <v>983</v>
      </c>
    </row>
    <row r="93" spans="1:8" x14ac:dyDescent="0.25">
      <c r="A93" s="335">
        <v>43996</v>
      </c>
      <c r="B93" s="333">
        <v>11</v>
      </c>
      <c r="C93" s="333">
        <v>4</v>
      </c>
      <c r="D93" s="332">
        <v>15</v>
      </c>
      <c r="E93" s="333">
        <v>575</v>
      </c>
      <c r="F93" s="333">
        <v>389</v>
      </c>
      <c r="G93" s="333">
        <v>964</v>
      </c>
    </row>
    <row r="94" spans="1:8" x14ac:dyDescent="0.25">
      <c r="A94" s="335">
        <v>43997</v>
      </c>
      <c r="B94" s="333">
        <v>12</v>
      </c>
      <c r="C94" s="333">
        <v>6</v>
      </c>
      <c r="D94" s="332">
        <v>18</v>
      </c>
      <c r="E94" s="333">
        <v>578</v>
      </c>
      <c r="F94" s="333">
        <v>292</v>
      </c>
      <c r="G94" s="333">
        <v>870</v>
      </c>
    </row>
    <row r="95" spans="1:8" x14ac:dyDescent="0.25">
      <c r="A95" s="335">
        <v>43998</v>
      </c>
      <c r="B95" s="333">
        <v>11</v>
      </c>
      <c r="C95" s="333">
        <v>8</v>
      </c>
      <c r="D95" s="332">
        <v>19</v>
      </c>
      <c r="E95" s="333">
        <v>567</v>
      </c>
      <c r="F95" s="333">
        <v>419</v>
      </c>
      <c r="G95" s="333">
        <v>986</v>
      </c>
    </row>
    <row r="96" spans="1:8" x14ac:dyDescent="0.25">
      <c r="A96" s="335">
        <v>43999</v>
      </c>
      <c r="B96" s="333">
        <v>11</v>
      </c>
      <c r="C96" s="333">
        <v>11</v>
      </c>
      <c r="D96" s="332">
        <v>22</v>
      </c>
      <c r="E96" s="333">
        <v>552</v>
      </c>
      <c r="F96" s="333">
        <v>364</v>
      </c>
      <c r="G96" s="333">
        <v>916</v>
      </c>
    </row>
    <row r="97" spans="1:7" x14ac:dyDescent="0.25">
      <c r="A97" s="335">
        <v>44000</v>
      </c>
      <c r="B97" s="333">
        <v>10</v>
      </c>
      <c r="C97" s="333">
        <v>12</v>
      </c>
      <c r="D97" s="332">
        <v>22</v>
      </c>
      <c r="E97" s="333">
        <v>544</v>
      </c>
      <c r="F97" s="333">
        <v>335</v>
      </c>
      <c r="G97" s="333">
        <v>879</v>
      </c>
    </row>
    <row r="98" spans="1:7" x14ac:dyDescent="0.25">
      <c r="A98" s="335">
        <v>44001</v>
      </c>
      <c r="B98" s="333">
        <v>10</v>
      </c>
      <c r="C98" s="333">
        <v>8</v>
      </c>
      <c r="D98" s="332">
        <v>18</v>
      </c>
      <c r="E98" s="333">
        <v>518</v>
      </c>
      <c r="F98" s="333">
        <v>318</v>
      </c>
      <c r="G98" s="333">
        <v>836</v>
      </c>
    </row>
    <row r="99" spans="1:7" x14ac:dyDescent="0.25">
      <c r="A99" s="335">
        <v>44002</v>
      </c>
      <c r="B99" s="333">
        <v>9</v>
      </c>
      <c r="C99" s="333">
        <v>5</v>
      </c>
      <c r="D99" s="332">
        <v>14</v>
      </c>
      <c r="E99" s="333">
        <v>511</v>
      </c>
      <c r="F99" s="333">
        <v>322</v>
      </c>
      <c r="G99" s="333">
        <v>833</v>
      </c>
    </row>
    <row r="100" spans="1:7" x14ac:dyDescent="0.25">
      <c r="A100" s="335">
        <v>44003</v>
      </c>
      <c r="B100" s="333">
        <v>9</v>
      </c>
      <c r="C100" s="333">
        <v>7</v>
      </c>
      <c r="D100" s="332">
        <v>16</v>
      </c>
      <c r="E100" s="333">
        <v>518</v>
      </c>
      <c r="F100" s="333">
        <v>283</v>
      </c>
      <c r="G100" s="333">
        <v>801</v>
      </c>
    </row>
    <row r="101" spans="1:7" x14ac:dyDescent="0.25">
      <c r="A101" s="335">
        <v>44004</v>
      </c>
      <c r="B101" s="333">
        <v>9</v>
      </c>
      <c r="C101" s="333">
        <v>6</v>
      </c>
      <c r="D101" s="320">
        <v>15</v>
      </c>
      <c r="E101" s="333">
        <v>515</v>
      </c>
      <c r="F101" s="333">
        <v>352</v>
      </c>
      <c r="G101" s="333">
        <v>867</v>
      </c>
    </row>
    <row r="102" spans="1:7" x14ac:dyDescent="0.25">
      <c r="A102" s="335">
        <v>44005</v>
      </c>
      <c r="B102" s="333">
        <v>7</v>
      </c>
      <c r="C102" s="333">
        <v>14</v>
      </c>
      <c r="D102" s="320">
        <v>21</v>
      </c>
      <c r="E102" s="333">
        <v>512</v>
      </c>
      <c r="F102" s="333">
        <v>353</v>
      </c>
      <c r="G102" s="333">
        <v>865</v>
      </c>
    </row>
    <row r="103" spans="1:7" x14ac:dyDescent="0.25">
      <c r="A103" s="335">
        <v>44006</v>
      </c>
      <c r="B103" s="333">
        <v>8</v>
      </c>
      <c r="C103" s="333">
        <v>15</v>
      </c>
      <c r="D103" s="320">
        <v>23</v>
      </c>
      <c r="E103" s="333">
        <v>489</v>
      </c>
      <c r="F103" s="333">
        <v>391</v>
      </c>
      <c r="G103" s="333">
        <v>880</v>
      </c>
    </row>
    <row r="104" spans="1:7" x14ac:dyDescent="0.25">
      <c r="A104" s="335">
        <v>44007</v>
      </c>
      <c r="B104" s="333">
        <v>7</v>
      </c>
      <c r="C104" s="333">
        <v>11</v>
      </c>
      <c r="D104" s="332">
        <v>18</v>
      </c>
      <c r="E104" s="333">
        <v>472</v>
      </c>
      <c r="F104" s="333">
        <v>354</v>
      </c>
      <c r="G104" s="333">
        <v>826</v>
      </c>
    </row>
    <row r="105" spans="1:7" x14ac:dyDescent="0.25">
      <c r="A105" s="335">
        <v>44008</v>
      </c>
      <c r="B105" s="333">
        <v>5</v>
      </c>
      <c r="C105" s="333">
        <v>12</v>
      </c>
      <c r="D105" s="332">
        <v>17</v>
      </c>
      <c r="E105" s="333">
        <v>467</v>
      </c>
      <c r="F105" s="333">
        <v>356</v>
      </c>
      <c r="G105" s="333">
        <v>823</v>
      </c>
    </row>
    <row r="106" spans="1:7" x14ac:dyDescent="0.25">
      <c r="A106" s="335">
        <v>44009</v>
      </c>
      <c r="B106" s="333">
        <v>5</v>
      </c>
      <c r="C106" s="333">
        <v>11</v>
      </c>
      <c r="D106" s="332">
        <v>16</v>
      </c>
      <c r="E106" s="333">
        <v>456</v>
      </c>
      <c r="F106" s="333">
        <v>390</v>
      </c>
      <c r="G106" s="333">
        <v>846</v>
      </c>
    </row>
    <row r="107" spans="1:7" x14ac:dyDescent="0.25">
      <c r="A107" s="335">
        <v>44010</v>
      </c>
      <c r="B107" s="333">
        <v>5</v>
      </c>
      <c r="C107" s="333">
        <v>8</v>
      </c>
      <c r="D107" s="332">
        <v>13</v>
      </c>
      <c r="E107" s="333">
        <v>453</v>
      </c>
      <c r="F107" s="333">
        <v>326</v>
      </c>
      <c r="G107" s="333">
        <v>779</v>
      </c>
    </row>
    <row r="108" spans="1:7" x14ac:dyDescent="0.25">
      <c r="A108" s="335">
        <v>44011</v>
      </c>
      <c r="B108" s="333">
        <v>5</v>
      </c>
      <c r="C108" s="333">
        <v>5</v>
      </c>
      <c r="D108" s="332">
        <v>10</v>
      </c>
      <c r="E108" s="333">
        <v>453</v>
      </c>
      <c r="F108" s="333">
        <v>288</v>
      </c>
      <c r="G108" s="333">
        <v>741</v>
      </c>
    </row>
    <row r="109" spans="1:7" x14ac:dyDescent="0.25">
      <c r="A109" s="335">
        <v>44012</v>
      </c>
      <c r="B109" s="333">
        <v>5</v>
      </c>
      <c r="C109" s="333">
        <v>14</v>
      </c>
      <c r="D109" s="320">
        <v>19</v>
      </c>
      <c r="E109" s="333">
        <v>450</v>
      </c>
      <c r="F109" s="333">
        <v>435</v>
      </c>
      <c r="G109" s="333">
        <v>885</v>
      </c>
    </row>
    <row r="110" spans="1:7" x14ac:dyDescent="0.25">
      <c r="A110" s="335">
        <v>44013</v>
      </c>
      <c r="B110" s="333">
        <v>5</v>
      </c>
      <c r="C110" s="333">
        <v>12</v>
      </c>
      <c r="D110" s="320">
        <v>17</v>
      </c>
      <c r="E110" s="333">
        <v>439</v>
      </c>
      <c r="F110" s="333">
        <v>346</v>
      </c>
      <c r="G110" s="333">
        <v>785</v>
      </c>
    </row>
    <row r="111" spans="1:7" x14ac:dyDescent="0.25">
      <c r="A111" s="335">
        <v>44014</v>
      </c>
      <c r="B111" s="333">
        <v>4</v>
      </c>
      <c r="C111" s="333">
        <v>5</v>
      </c>
      <c r="D111" s="320">
        <v>9</v>
      </c>
      <c r="E111" s="333">
        <v>432</v>
      </c>
      <c r="F111" s="333">
        <v>353</v>
      </c>
      <c r="G111" s="333">
        <v>785</v>
      </c>
    </row>
    <row r="112" spans="1:7" x14ac:dyDescent="0.25">
      <c r="A112" s="335">
        <v>44015</v>
      </c>
      <c r="B112" s="333">
        <v>5</v>
      </c>
      <c r="C112" s="333">
        <v>7</v>
      </c>
      <c r="D112" s="320">
        <v>12</v>
      </c>
      <c r="E112" s="333">
        <v>422</v>
      </c>
      <c r="F112" s="333">
        <v>248</v>
      </c>
      <c r="G112" s="333">
        <v>670</v>
      </c>
    </row>
    <row r="113" spans="1:7" x14ac:dyDescent="0.25">
      <c r="A113" s="335">
        <v>44016</v>
      </c>
      <c r="B113" s="333">
        <v>5</v>
      </c>
      <c r="C113" s="333">
        <v>15</v>
      </c>
      <c r="D113" s="332">
        <v>20</v>
      </c>
      <c r="E113" s="333">
        <v>430</v>
      </c>
      <c r="F113" s="333">
        <v>281</v>
      </c>
      <c r="G113" s="333">
        <v>711</v>
      </c>
    </row>
    <row r="114" spans="1:7" x14ac:dyDescent="0.25">
      <c r="A114" s="335">
        <v>44017</v>
      </c>
      <c r="B114" s="333">
        <v>4</v>
      </c>
      <c r="C114" s="333">
        <v>7</v>
      </c>
      <c r="D114" s="332">
        <v>11</v>
      </c>
      <c r="E114" s="333">
        <v>424</v>
      </c>
      <c r="F114" s="333">
        <v>278</v>
      </c>
      <c r="G114" s="333">
        <v>702</v>
      </c>
    </row>
    <row r="115" spans="1:7" x14ac:dyDescent="0.25">
      <c r="A115" s="335">
        <v>44018</v>
      </c>
      <c r="B115" s="333">
        <v>4</v>
      </c>
      <c r="C115" s="333">
        <v>4</v>
      </c>
      <c r="D115" s="320">
        <v>8</v>
      </c>
      <c r="E115" s="333">
        <v>384</v>
      </c>
      <c r="F115" s="333">
        <v>298</v>
      </c>
      <c r="G115" s="333">
        <v>682</v>
      </c>
    </row>
    <row r="116" spans="1:7" x14ac:dyDescent="0.25">
      <c r="A116" s="335">
        <v>44019</v>
      </c>
      <c r="B116" s="333">
        <v>3</v>
      </c>
      <c r="C116" s="333">
        <v>4</v>
      </c>
      <c r="D116" s="320">
        <v>7</v>
      </c>
      <c r="E116" s="333">
        <v>376</v>
      </c>
      <c r="F116" s="333">
        <v>323</v>
      </c>
      <c r="G116" s="333">
        <v>699</v>
      </c>
    </row>
    <row r="117" spans="1:7" x14ac:dyDescent="0.25">
      <c r="A117" s="335">
        <v>44020</v>
      </c>
      <c r="B117" s="333">
        <v>3</v>
      </c>
      <c r="C117" s="333">
        <v>8</v>
      </c>
      <c r="D117" s="332">
        <v>11</v>
      </c>
      <c r="E117" s="333">
        <v>358</v>
      </c>
      <c r="F117" s="333">
        <v>409</v>
      </c>
      <c r="G117" s="333">
        <v>767</v>
      </c>
    </row>
    <row r="118" spans="1:7" x14ac:dyDescent="0.25">
      <c r="A118" s="335">
        <v>44021</v>
      </c>
      <c r="B118" s="333">
        <v>3</v>
      </c>
      <c r="C118" s="333">
        <v>6</v>
      </c>
      <c r="D118" s="332">
        <v>9</v>
      </c>
      <c r="E118" s="333">
        <v>342</v>
      </c>
      <c r="F118" s="333">
        <v>304</v>
      </c>
      <c r="G118" s="333">
        <v>646</v>
      </c>
    </row>
    <row r="119" spans="1:7" x14ac:dyDescent="0.25">
      <c r="A119" s="335">
        <v>44022</v>
      </c>
      <c r="B119" s="333">
        <v>4</v>
      </c>
      <c r="C119" s="333">
        <v>8</v>
      </c>
      <c r="D119" s="332">
        <v>12</v>
      </c>
      <c r="E119" s="333">
        <v>337</v>
      </c>
      <c r="F119" s="333">
        <v>331</v>
      </c>
      <c r="G119" s="333">
        <v>668</v>
      </c>
    </row>
    <row r="120" spans="1:7" x14ac:dyDescent="0.25">
      <c r="A120" s="335">
        <v>44023</v>
      </c>
      <c r="B120" s="333">
        <v>3</v>
      </c>
      <c r="C120" s="333">
        <v>3</v>
      </c>
      <c r="D120" s="332">
        <v>6</v>
      </c>
      <c r="E120" s="333">
        <v>323</v>
      </c>
      <c r="F120" s="333">
        <v>296</v>
      </c>
      <c r="G120" s="333">
        <v>619</v>
      </c>
    </row>
    <row r="121" spans="1:7" x14ac:dyDescent="0.25">
      <c r="A121" s="335">
        <v>44024</v>
      </c>
      <c r="B121" s="333">
        <v>3</v>
      </c>
      <c r="C121" s="333">
        <v>3</v>
      </c>
      <c r="D121" s="332">
        <v>6</v>
      </c>
      <c r="E121" s="333">
        <v>330</v>
      </c>
      <c r="F121" s="333">
        <v>233</v>
      </c>
      <c r="G121" s="333">
        <v>563</v>
      </c>
    </row>
    <row r="122" spans="1:7" x14ac:dyDescent="0.25">
      <c r="A122" s="335">
        <v>44025</v>
      </c>
      <c r="B122" s="333">
        <v>3</v>
      </c>
      <c r="C122" s="333">
        <v>3</v>
      </c>
      <c r="D122" s="332">
        <v>6</v>
      </c>
      <c r="E122" s="333">
        <v>335</v>
      </c>
      <c r="F122" s="333">
        <v>214</v>
      </c>
      <c r="G122" s="333">
        <v>549</v>
      </c>
    </row>
    <row r="123" spans="1:7" x14ac:dyDescent="0.25">
      <c r="A123" s="335">
        <v>44026</v>
      </c>
      <c r="B123" s="333">
        <v>2</v>
      </c>
      <c r="C123" s="333">
        <v>10</v>
      </c>
      <c r="D123" s="332">
        <v>12</v>
      </c>
      <c r="E123" s="333">
        <v>327</v>
      </c>
      <c r="F123" s="333">
        <v>289</v>
      </c>
      <c r="G123" s="333">
        <v>616</v>
      </c>
    </row>
    <row r="124" spans="1:7" x14ac:dyDescent="0.25">
      <c r="A124" s="335">
        <v>44027</v>
      </c>
      <c r="B124" s="333">
        <v>2</v>
      </c>
      <c r="C124" s="333">
        <v>4</v>
      </c>
      <c r="D124" s="332">
        <v>6</v>
      </c>
      <c r="E124" s="333">
        <v>329</v>
      </c>
      <c r="F124" s="333">
        <v>282</v>
      </c>
      <c r="G124" s="333">
        <v>611</v>
      </c>
    </row>
    <row r="125" spans="1:7" x14ac:dyDescent="0.25">
      <c r="A125" s="335">
        <v>44028</v>
      </c>
      <c r="B125" s="333">
        <v>3</v>
      </c>
      <c r="C125" s="333">
        <v>3</v>
      </c>
      <c r="D125" s="332">
        <v>6</v>
      </c>
      <c r="E125" s="333">
        <v>320</v>
      </c>
      <c r="F125" s="333">
        <v>310</v>
      </c>
      <c r="G125" s="333">
        <v>630</v>
      </c>
    </row>
    <row r="126" spans="1:7" x14ac:dyDescent="0.25">
      <c r="A126" s="335">
        <v>44029</v>
      </c>
      <c r="B126" s="333">
        <v>3</v>
      </c>
      <c r="C126" s="333">
        <v>6</v>
      </c>
      <c r="D126" s="332">
        <v>9</v>
      </c>
      <c r="E126" s="333">
        <v>316</v>
      </c>
      <c r="F126" s="333">
        <v>348</v>
      </c>
      <c r="G126" s="333">
        <v>664</v>
      </c>
    </row>
    <row r="127" spans="1:7" x14ac:dyDescent="0.25">
      <c r="A127" s="335">
        <v>44030</v>
      </c>
      <c r="B127" s="333">
        <v>3</v>
      </c>
      <c r="C127" s="333">
        <v>5</v>
      </c>
      <c r="D127" s="332">
        <v>8</v>
      </c>
      <c r="E127" s="333">
        <v>305</v>
      </c>
      <c r="F127" s="333">
        <v>382</v>
      </c>
      <c r="G127" s="333">
        <v>687</v>
      </c>
    </row>
    <row r="128" spans="1:7" x14ac:dyDescent="0.25">
      <c r="A128" s="335">
        <v>44031</v>
      </c>
      <c r="B128" s="333">
        <v>3</v>
      </c>
      <c r="C128" s="333">
        <v>1</v>
      </c>
      <c r="D128" s="332">
        <v>4</v>
      </c>
      <c r="E128" s="333">
        <v>302</v>
      </c>
      <c r="F128" s="333">
        <v>208</v>
      </c>
      <c r="G128" s="333">
        <v>510</v>
      </c>
    </row>
    <row r="129" spans="1:8" x14ac:dyDescent="0.25">
      <c r="A129" s="335">
        <v>44032</v>
      </c>
      <c r="B129" s="333">
        <v>3</v>
      </c>
      <c r="C129" s="333">
        <v>7</v>
      </c>
      <c r="D129" s="332">
        <v>10</v>
      </c>
      <c r="E129" s="333">
        <v>299</v>
      </c>
      <c r="F129" s="333">
        <v>268</v>
      </c>
      <c r="G129" s="333">
        <v>567</v>
      </c>
    </row>
    <row r="130" spans="1:8" x14ac:dyDescent="0.25">
      <c r="A130" s="337">
        <v>44033</v>
      </c>
      <c r="B130" s="338">
        <v>4</v>
      </c>
      <c r="C130" s="338">
        <v>16</v>
      </c>
      <c r="D130" s="339">
        <v>20</v>
      </c>
      <c r="E130" s="338">
        <v>303</v>
      </c>
      <c r="F130" s="338">
        <v>315</v>
      </c>
      <c r="G130" s="338">
        <v>618</v>
      </c>
    </row>
    <row r="131" spans="1:8" x14ac:dyDescent="0.25">
      <c r="A131" s="326">
        <v>44034</v>
      </c>
      <c r="B131" s="319">
        <v>3</v>
      </c>
      <c r="C131" s="319"/>
      <c r="D131" s="340"/>
      <c r="E131" s="319">
        <v>295</v>
      </c>
      <c r="F131" s="319"/>
      <c r="G131" s="319"/>
      <c r="H131" s="341" t="s">
        <v>87</v>
      </c>
    </row>
    <row r="132" spans="1:8" x14ac:dyDescent="0.25">
      <c r="A132" s="326">
        <v>44035</v>
      </c>
      <c r="B132" s="329">
        <v>2</v>
      </c>
      <c r="C132" s="342"/>
      <c r="D132" s="343"/>
      <c r="E132" s="319">
        <v>287</v>
      </c>
      <c r="F132" s="342"/>
      <c r="G132" s="342"/>
    </row>
    <row r="133" spans="1:8" x14ac:dyDescent="0.25">
      <c r="A133" s="326">
        <v>44036</v>
      </c>
      <c r="B133" s="319">
        <v>2</v>
      </c>
      <c r="C133" s="342"/>
      <c r="D133" s="343"/>
      <c r="E133" s="319">
        <v>278</v>
      </c>
      <c r="F133" s="342"/>
      <c r="G133" s="342"/>
    </row>
    <row r="134" spans="1:8" x14ac:dyDescent="0.25">
      <c r="A134" s="326">
        <v>44037</v>
      </c>
      <c r="B134" s="333">
        <v>2</v>
      </c>
      <c r="D134" s="343"/>
      <c r="E134" s="333">
        <v>270</v>
      </c>
      <c r="H134" s="341"/>
    </row>
    <row r="135" spans="1:8" x14ac:dyDescent="0.25">
      <c r="A135" s="326">
        <v>44038</v>
      </c>
      <c r="B135" s="333">
        <v>2</v>
      </c>
      <c r="E135" s="318">
        <v>267</v>
      </c>
      <c r="H135" s="341"/>
    </row>
    <row r="136" spans="1:8" x14ac:dyDescent="0.25">
      <c r="A136" s="326">
        <v>44039</v>
      </c>
      <c r="B136" s="333">
        <v>2</v>
      </c>
      <c r="E136" s="318">
        <v>270</v>
      </c>
    </row>
    <row r="137" spans="1:8" x14ac:dyDescent="0.25">
      <c r="A137" s="326">
        <v>44040</v>
      </c>
      <c r="B137" s="333">
        <v>2</v>
      </c>
      <c r="D137" s="343"/>
      <c r="E137" s="333">
        <v>264</v>
      </c>
    </row>
    <row r="138" spans="1:8" x14ac:dyDescent="0.25">
      <c r="A138" s="326">
        <v>44041</v>
      </c>
      <c r="B138" s="333">
        <v>2</v>
      </c>
      <c r="D138" s="343"/>
      <c r="E138" s="333">
        <v>260</v>
      </c>
    </row>
    <row r="139" spans="1:8" x14ac:dyDescent="0.25">
      <c r="A139" s="326">
        <v>44042</v>
      </c>
      <c r="B139" s="333">
        <v>2</v>
      </c>
      <c r="D139" s="343"/>
      <c r="E139" s="333">
        <v>260</v>
      </c>
    </row>
    <row r="140" spans="1:8" x14ac:dyDescent="0.25">
      <c r="A140" s="326">
        <v>44043</v>
      </c>
      <c r="B140" s="333">
        <v>4</v>
      </c>
      <c r="D140" s="343"/>
      <c r="E140" s="333">
        <v>255</v>
      </c>
    </row>
    <row r="141" spans="1:8" x14ac:dyDescent="0.25">
      <c r="A141" s="326">
        <v>44044</v>
      </c>
      <c r="B141" s="333">
        <v>3</v>
      </c>
      <c r="D141" s="343"/>
      <c r="E141" s="333">
        <v>260</v>
      </c>
    </row>
    <row r="142" spans="1:8" x14ac:dyDescent="0.25">
      <c r="A142" s="326">
        <v>44045</v>
      </c>
      <c r="B142" s="319">
        <v>3</v>
      </c>
      <c r="C142" s="342"/>
      <c r="D142" s="343"/>
      <c r="E142" s="333">
        <v>265</v>
      </c>
    </row>
    <row r="143" spans="1:8" x14ac:dyDescent="0.25">
      <c r="A143" s="326">
        <v>44046</v>
      </c>
      <c r="B143" s="319">
        <v>3</v>
      </c>
      <c r="C143" s="342"/>
      <c r="D143" s="343"/>
      <c r="E143" s="333">
        <v>265</v>
      </c>
    </row>
    <row r="144" spans="1:8" x14ac:dyDescent="0.25">
      <c r="A144" s="326">
        <v>44047</v>
      </c>
      <c r="B144" s="319">
        <v>3</v>
      </c>
      <c r="C144" s="342"/>
      <c r="D144" s="343"/>
      <c r="E144" s="333">
        <v>270</v>
      </c>
      <c r="H144" s="341"/>
    </row>
    <row r="145" spans="1:5" x14ac:dyDescent="0.25">
      <c r="A145" s="326">
        <v>44048</v>
      </c>
      <c r="B145" s="319">
        <v>3</v>
      </c>
      <c r="C145" s="342"/>
      <c r="D145" s="343"/>
      <c r="E145" s="333">
        <v>267</v>
      </c>
    </row>
    <row r="146" spans="1:5" x14ac:dyDescent="0.25">
      <c r="A146" s="326">
        <v>44049</v>
      </c>
      <c r="B146" s="319">
        <v>4</v>
      </c>
      <c r="C146" s="342"/>
      <c r="D146" s="343"/>
      <c r="E146" s="333">
        <v>270</v>
      </c>
    </row>
    <row r="147" spans="1:5" x14ac:dyDescent="0.25">
      <c r="A147" s="326">
        <v>44050</v>
      </c>
      <c r="B147" s="319">
        <v>4</v>
      </c>
      <c r="C147" s="342"/>
      <c r="D147" s="343"/>
      <c r="E147" s="333">
        <v>262</v>
      </c>
    </row>
    <row r="148" spans="1:5" x14ac:dyDescent="0.25">
      <c r="A148" s="326">
        <v>44051</v>
      </c>
      <c r="B148" s="319">
        <v>3</v>
      </c>
      <c r="C148" s="342"/>
      <c r="D148" s="343"/>
      <c r="E148" s="318">
        <v>261</v>
      </c>
    </row>
    <row r="149" spans="1:5" x14ac:dyDescent="0.25">
      <c r="A149" s="326">
        <v>44052</v>
      </c>
      <c r="B149" s="319">
        <v>3</v>
      </c>
      <c r="C149" s="342"/>
      <c r="E149" s="318">
        <v>261</v>
      </c>
    </row>
    <row r="150" spans="1:5" x14ac:dyDescent="0.25">
      <c r="A150" s="326">
        <v>44053</v>
      </c>
      <c r="B150" s="319">
        <v>3</v>
      </c>
      <c r="C150" s="342"/>
      <c r="E150" s="334">
        <v>267</v>
      </c>
    </row>
    <row r="151" spans="1:5" x14ac:dyDescent="0.25">
      <c r="A151" s="326">
        <v>44054</v>
      </c>
      <c r="B151" s="319">
        <v>3</v>
      </c>
      <c r="C151" s="342"/>
      <c r="E151" s="334">
        <v>269</v>
      </c>
    </row>
    <row r="152" spans="1:5" x14ac:dyDescent="0.25">
      <c r="A152" s="326">
        <v>44055</v>
      </c>
      <c r="B152" s="329">
        <v>3</v>
      </c>
      <c r="C152" s="342"/>
      <c r="E152" s="334">
        <v>265</v>
      </c>
    </row>
    <row r="153" spans="1:5" x14ac:dyDescent="0.25">
      <c r="A153" s="326">
        <v>44056</v>
      </c>
      <c r="B153" s="329">
        <v>3</v>
      </c>
      <c r="C153" s="342"/>
      <c r="E153" s="334">
        <v>258</v>
      </c>
    </row>
    <row r="154" spans="1:5" x14ac:dyDescent="0.25">
      <c r="A154" s="326">
        <v>44057</v>
      </c>
      <c r="B154" s="329">
        <v>3</v>
      </c>
      <c r="C154" s="342"/>
      <c r="E154" s="334">
        <v>253</v>
      </c>
    </row>
    <row r="155" spans="1:5" x14ac:dyDescent="0.25">
      <c r="A155" s="326">
        <v>44058</v>
      </c>
      <c r="B155" s="329">
        <v>3</v>
      </c>
      <c r="C155" s="342"/>
      <c r="E155" s="334">
        <v>244</v>
      </c>
    </row>
    <row r="156" spans="1:5" x14ac:dyDescent="0.25">
      <c r="A156" s="326">
        <v>44059</v>
      </c>
      <c r="B156" s="329">
        <v>3</v>
      </c>
      <c r="C156" s="342"/>
      <c r="E156" s="334">
        <v>243</v>
      </c>
    </row>
    <row r="157" spans="1:5" x14ac:dyDescent="0.25">
      <c r="A157" s="326">
        <v>44060</v>
      </c>
      <c r="B157" s="329">
        <v>3</v>
      </c>
      <c r="C157" s="342"/>
      <c r="E157" s="334">
        <v>248</v>
      </c>
    </row>
    <row r="158" spans="1:5" x14ac:dyDescent="0.25">
      <c r="A158" s="326">
        <v>44061</v>
      </c>
      <c r="B158" s="329">
        <v>3</v>
      </c>
      <c r="E158" s="334">
        <v>254</v>
      </c>
    </row>
    <row r="159" spans="1:5" x14ac:dyDescent="0.25">
      <c r="A159" s="326">
        <v>44062</v>
      </c>
      <c r="B159" s="329">
        <v>2</v>
      </c>
      <c r="E159" s="334">
        <v>247</v>
      </c>
    </row>
    <row r="160" spans="1:5" x14ac:dyDescent="0.25">
      <c r="A160" s="326">
        <v>44063</v>
      </c>
      <c r="B160" s="329">
        <v>2</v>
      </c>
      <c r="E160" s="334">
        <v>248</v>
      </c>
    </row>
    <row r="161" spans="1:8" x14ac:dyDescent="0.25">
      <c r="A161" s="326">
        <v>44064</v>
      </c>
      <c r="B161" s="329">
        <v>2</v>
      </c>
      <c r="E161" s="334">
        <v>253</v>
      </c>
    </row>
    <row r="162" spans="1:8" x14ac:dyDescent="0.25">
      <c r="A162" s="326">
        <v>44065</v>
      </c>
      <c r="B162" s="329">
        <v>2</v>
      </c>
      <c r="E162" s="334">
        <v>246</v>
      </c>
    </row>
    <row r="163" spans="1:8" x14ac:dyDescent="0.25">
      <c r="A163" s="326">
        <v>44066</v>
      </c>
      <c r="B163" s="329">
        <v>2</v>
      </c>
      <c r="E163" s="334">
        <v>245</v>
      </c>
    </row>
    <row r="164" spans="1:8" x14ac:dyDescent="0.25">
      <c r="A164" s="326">
        <v>44067</v>
      </c>
      <c r="B164" s="329">
        <v>1</v>
      </c>
      <c r="E164" s="334">
        <v>248</v>
      </c>
    </row>
    <row r="165" spans="1:8" x14ac:dyDescent="0.25">
      <c r="A165" s="326">
        <v>44068</v>
      </c>
      <c r="B165" s="329">
        <v>1</v>
      </c>
      <c r="E165" s="334">
        <v>243</v>
      </c>
    </row>
    <row r="166" spans="1:8" x14ac:dyDescent="0.25">
      <c r="A166" s="326">
        <v>44069</v>
      </c>
      <c r="B166" s="329">
        <v>2</v>
      </c>
      <c r="E166" s="334">
        <v>249</v>
      </c>
    </row>
    <row r="167" spans="1:8" x14ac:dyDescent="0.25">
      <c r="A167" s="326">
        <v>44070</v>
      </c>
      <c r="B167" s="329">
        <v>2</v>
      </c>
      <c r="E167" s="334">
        <v>257</v>
      </c>
    </row>
    <row r="168" spans="1:8" x14ac:dyDescent="0.25">
      <c r="A168" s="326">
        <v>44071</v>
      </c>
      <c r="B168" s="329">
        <v>3</v>
      </c>
      <c r="E168" s="334">
        <v>255</v>
      </c>
    </row>
    <row r="169" spans="1:8" x14ac:dyDescent="0.25">
      <c r="A169" s="326">
        <v>44072</v>
      </c>
      <c r="B169" s="329">
        <v>5</v>
      </c>
      <c r="E169" s="334">
        <v>258</v>
      </c>
    </row>
    <row r="170" spans="1:8" x14ac:dyDescent="0.25">
      <c r="A170" s="326">
        <v>44073</v>
      </c>
      <c r="B170" s="329">
        <v>5</v>
      </c>
      <c r="E170" s="334">
        <v>251</v>
      </c>
    </row>
    <row r="171" spans="1:8" x14ac:dyDescent="0.25">
      <c r="A171" s="326">
        <v>44074</v>
      </c>
      <c r="B171" s="329">
        <v>5</v>
      </c>
      <c r="E171" s="318">
        <v>258</v>
      </c>
    </row>
    <row r="172" spans="1:8" x14ac:dyDescent="0.25">
      <c r="A172" s="326">
        <v>44075</v>
      </c>
      <c r="B172" s="329">
        <v>6</v>
      </c>
      <c r="E172" s="318">
        <v>264</v>
      </c>
    </row>
    <row r="173" spans="1:8" x14ac:dyDescent="0.25">
      <c r="A173" s="326">
        <v>44076</v>
      </c>
      <c r="B173" s="329">
        <v>5</v>
      </c>
      <c r="E173" s="334">
        <v>258</v>
      </c>
    </row>
    <row r="174" spans="1:8" x14ac:dyDescent="0.25">
      <c r="A174" s="326">
        <v>44077</v>
      </c>
      <c r="B174" s="329">
        <v>4</v>
      </c>
      <c r="E174" s="334">
        <v>259</v>
      </c>
    </row>
    <row r="175" spans="1:8" x14ac:dyDescent="0.25">
      <c r="A175" s="326">
        <v>44078</v>
      </c>
      <c r="B175" s="329">
        <v>4</v>
      </c>
      <c r="E175" s="334">
        <v>258</v>
      </c>
    </row>
    <row r="176" spans="1:8" x14ac:dyDescent="0.25">
      <c r="A176" s="326">
        <v>44079</v>
      </c>
      <c r="B176" s="329">
        <v>4</v>
      </c>
      <c r="E176" s="334">
        <v>251</v>
      </c>
      <c r="H176" s="341"/>
    </row>
    <row r="177" spans="1:8" x14ac:dyDescent="0.25">
      <c r="A177" s="326">
        <v>44080</v>
      </c>
      <c r="B177" s="329">
        <v>4</v>
      </c>
      <c r="E177" s="334">
        <v>244</v>
      </c>
      <c r="H177" s="341"/>
    </row>
    <row r="178" spans="1:8" x14ac:dyDescent="0.25">
      <c r="A178" s="326">
        <v>44081</v>
      </c>
      <c r="B178" s="329">
        <v>5</v>
      </c>
      <c r="E178" s="334">
        <v>256</v>
      </c>
    </row>
    <row r="179" spans="1:8" x14ac:dyDescent="0.25">
      <c r="A179" s="326">
        <v>44082</v>
      </c>
      <c r="B179" s="329">
        <v>6</v>
      </c>
      <c r="E179" s="334">
        <v>267</v>
      </c>
    </row>
    <row r="180" spans="1:8" x14ac:dyDescent="0.25">
      <c r="A180" s="326">
        <v>44083</v>
      </c>
      <c r="B180" s="329">
        <v>6</v>
      </c>
      <c r="E180" s="334">
        <v>274</v>
      </c>
    </row>
    <row r="181" spans="1:8" x14ac:dyDescent="0.25">
      <c r="A181" s="326">
        <v>44084</v>
      </c>
      <c r="B181" s="329">
        <v>7</v>
      </c>
      <c r="E181" s="334">
        <v>266</v>
      </c>
    </row>
    <row r="182" spans="1:8" x14ac:dyDescent="0.25">
      <c r="A182" s="326">
        <v>44085</v>
      </c>
      <c r="B182" s="329">
        <v>8</v>
      </c>
      <c r="E182" s="334">
        <v>269</v>
      </c>
    </row>
    <row r="183" spans="1:8" x14ac:dyDescent="0.25">
      <c r="A183" s="326">
        <v>44086</v>
      </c>
      <c r="B183" s="329">
        <v>8</v>
      </c>
      <c r="E183" s="334">
        <v>261</v>
      </c>
    </row>
    <row r="184" spans="1:8" x14ac:dyDescent="0.25">
      <c r="A184" s="326">
        <v>44087</v>
      </c>
      <c r="B184" s="329">
        <v>7</v>
      </c>
      <c r="E184" s="334">
        <v>259</v>
      </c>
    </row>
    <row r="185" spans="1:8" x14ac:dyDescent="0.25">
      <c r="A185" s="326">
        <v>44088</v>
      </c>
      <c r="B185" s="329">
        <v>7</v>
      </c>
      <c r="E185" s="334">
        <v>264</v>
      </c>
    </row>
    <row r="186" spans="1:8" x14ac:dyDescent="0.2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27"/>
  <sheetViews>
    <sheetView zoomScaleNormal="100" workbookViewId="0">
      <pane xSplit="1" ySplit="3" topLeftCell="B21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6" customWidth="1"/>
    <col min="5" max="16384" width="9.42578125" style="3"/>
  </cols>
  <sheetData>
    <row r="1" spans="1:16" x14ac:dyDescent="0.25">
      <c r="A1" s="54" t="s">
        <v>183</v>
      </c>
      <c r="B1" s="54"/>
      <c r="C1" s="347"/>
      <c r="D1" s="347"/>
      <c r="J1" s="59" t="s">
        <v>29</v>
      </c>
    </row>
    <row r="2" spans="1:16" x14ac:dyDescent="0.25">
      <c r="A2" s="347"/>
      <c r="B2" s="347"/>
      <c r="C2" s="347"/>
      <c r="D2" s="347"/>
    </row>
    <row r="3" spans="1:16" ht="51" x14ac:dyDescent="0.25">
      <c r="A3" s="370" t="s">
        <v>184</v>
      </c>
      <c r="B3" s="423" t="s">
        <v>277</v>
      </c>
      <c r="C3" s="423" t="s">
        <v>278</v>
      </c>
      <c r="D3" s="430" t="s">
        <v>279</v>
      </c>
    </row>
    <row r="4" spans="1:16" x14ac:dyDescent="0.25">
      <c r="A4" s="348">
        <v>44085</v>
      </c>
      <c r="B4" s="349">
        <v>6</v>
      </c>
      <c r="C4" s="349">
        <v>45</v>
      </c>
      <c r="D4" s="349"/>
      <c r="E4" s="350"/>
      <c r="F4" s="350"/>
      <c r="G4" s="350"/>
      <c r="H4" s="350"/>
      <c r="I4" s="350"/>
      <c r="J4" s="350"/>
      <c r="K4" s="351"/>
      <c r="L4" s="351"/>
      <c r="M4" s="351"/>
      <c r="N4" s="351"/>
      <c r="O4" s="351"/>
      <c r="P4" s="351"/>
    </row>
    <row r="5" spans="1:16" x14ac:dyDescent="0.25">
      <c r="A5" s="348">
        <v>44086</v>
      </c>
      <c r="B5" s="349">
        <v>7</v>
      </c>
      <c r="C5" s="349">
        <v>42</v>
      </c>
      <c r="D5" s="349"/>
      <c r="E5" s="350"/>
      <c r="F5" s="350"/>
      <c r="G5" s="350"/>
      <c r="H5" s="350"/>
      <c r="I5" s="350"/>
      <c r="J5" s="350"/>
      <c r="K5" s="351"/>
      <c r="L5" s="351"/>
      <c r="M5" s="351"/>
      <c r="N5" s="351"/>
      <c r="O5" s="351"/>
      <c r="P5" s="351"/>
    </row>
    <row r="6" spans="1:16" x14ac:dyDescent="0.25">
      <c r="A6" s="348">
        <v>44087</v>
      </c>
      <c r="B6" s="349">
        <v>6</v>
      </c>
      <c r="C6" s="349">
        <v>45</v>
      </c>
      <c r="D6" s="349"/>
      <c r="E6" s="350"/>
      <c r="F6" s="350"/>
      <c r="G6" s="350"/>
      <c r="H6" s="350"/>
      <c r="I6" s="350"/>
      <c r="J6" s="350"/>
      <c r="K6" s="351"/>
      <c r="L6" s="351"/>
      <c r="M6" s="351"/>
      <c r="N6" s="351"/>
      <c r="O6" s="351"/>
      <c r="P6" s="351"/>
    </row>
    <row r="7" spans="1:16" x14ac:dyDescent="0.25">
      <c r="A7" s="348">
        <v>44088</v>
      </c>
      <c r="B7" s="349">
        <v>6</v>
      </c>
      <c r="C7" s="349">
        <v>51</v>
      </c>
      <c r="D7" s="349"/>
      <c r="E7" s="350"/>
      <c r="F7" s="350"/>
      <c r="G7" s="350"/>
      <c r="H7" s="350"/>
      <c r="I7" s="350"/>
      <c r="J7" s="350"/>
      <c r="K7" s="351"/>
      <c r="L7" s="351"/>
      <c r="M7" s="351"/>
      <c r="N7" s="351"/>
      <c r="O7" s="351"/>
      <c r="P7" s="351"/>
    </row>
    <row r="8" spans="1:16" x14ac:dyDescent="0.25">
      <c r="A8" s="348">
        <v>44089</v>
      </c>
      <c r="B8" s="349">
        <v>6</v>
      </c>
      <c r="C8" s="349">
        <v>48</v>
      </c>
      <c r="D8" s="349"/>
      <c r="E8" s="350"/>
      <c r="F8" s="350"/>
      <c r="G8" s="350"/>
      <c r="H8" s="350"/>
      <c r="I8" s="350"/>
      <c r="J8" s="350"/>
      <c r="K8" s="351"/>
      <c r="L8" s="351"/>
      <c r="M8" s="351"/>
      <c r="N8" s="351"/>
      <c r="O8" s="351"/>
      <c r="P8" s="351"/>
    </row>
    <row r="9" spans="1:16" x14ac:dyDescent="0.25">
      <c r="A9" s="348">
        <v>44090</v>
      </c>
      <c r="B9" s="349">
        <v>6</v>
      </c>
      <c r="C9" s="349">
        <v>51</v>
      </c>
      <c r="D9" s="349"/>
      <c r="E9" s="350"/>
      <c r="F9" s="350"/>
      <c r="G9" s="350"/>
      <c r="H9" s="350"/>
      <c r="I9" s="350"/>
      <c r="J9" s="350"/>
      <c r="K9" s="351"/>
      <c r="L9" s="351"/>
      <c r="M9" s="351"/>
      <c r="N9" s="351"/>
      <c r="O9" s="351"/>
      <c r="P9" s="351"/>
    </row>
    <row r="10" spans="1:16" x14ac:dyDescent="0.25">
      <c r="A10" s="348">
        <v>44091</v>
      </c>
      <c r="B10" s="349">
        <v>5</v>
      </c>
      <c r="C10" s="349">
        <v>52</v>
      </c>
      <c r="D10" s="349"/>
      <c r="E10" s="350"/>
      <c r="F10" s="350"/>
      <c r="G10" s="350"/>
      <c r="H10" s="350"/>
      <c r="I10" s="350"/>
      <c r="J10" s="350"/>
      <c r="K10" s="351"/>
      <c r="L10" s="351"/>
      <c r="M10" s="351"/>
      <c r="N10" s="351"/>
      <c r="O10" s="351"/>
      <c r="P10" s="351"/>
    </row>
    <row r="11" spans="1:16" x14ac:dyDescent="0.25">
      <c r="A11" s="348">
        <v>44092</v>
      </c>
      <c r="B11" s="349">
        <v>5</v>
      </c>
      <c r="C11" s="349">
        <v>61</v>
      </c>
      <c r="D11" s="349"/>
      <c r="E11" s="350"/>
      <c r="F11" s="350"/>
      <c r="G11" s="350"/>
      <c r="H11" s="350"/>
      <c r="I11" s="350"/>
      <c r="J11" s="350"/>
      <c r="K11" s="351"/>
      <c r="L11" s="351"/>
      <c r="M11" s="351"/>
      <c r="N11" s="351"/>
      <c r="O11" s="351"/>
      <c r="P11" s="351"/>
    </row>
    <row r="12" spans="1:16" x14ac:dyDescent="0.25">
      <c r="A12" s="348">
        <v>44093</v>
      </c>
      <c r="B12" s="349">
        <v>9</v>
      </c>
      <c r="C12" s="349">
        <v>64</v>
      </c>
      <c r="D12" s="349"/>
      <c r="E12" s="350"/>
      <c r="F12" s="350"/>
      <c r="G12" s="350"/>
      <c r="H12" s="350"/>
      <c r="I12" s="350"/>
      <c r="J12" s="350"/>
      <c r="K12" s="351"/>
      <c r="L12" s="351"/>
      <c r="M12" s="351"/>
      <c r="N12" s="351"/>
      <c r="O12" s="351"/>
      <c r="P12" s="351"/>
    </row>
    <row r="13" spans="1:16" x14ac:dyDescent="0.25">
      <c r="A13" s="348">
        <v>44094</v>
      </c>
      <c r="B13" s="349">
        <v>9</v>
      </c>
      <c r="C13" s="349">
        <v>63</v>
      </c>
      <c r="D13" s="349"/>
      <c r="E13" s="350"/>
      <c r="F13" s="350"/>
      <c r="G13" s="350"/>
      <c r="H13" s="350"/>
      <c r="I13" s="350"/>
      <c r="J13" s="350"/>
      <c r="K13" s="351"/>
      <c r="L13" s="351"/>
      <c r="M13" s="351"/>
      <c r="N13" s="351"/>
      <c r="O13" s="351"/>
      <c r="P13" s="351"/>
    </row>
    <row r="14" spans="1:16" x14ac:dyDescent="0.25">
      <c r="A14" s="348">
        <v>44095</v>
      </c>
      <c r="B14" s="349">
        <v>8</v>
      </c>
      <c r="C14" s="349">
        <v>73</v>
      </c>
      <c r="D14" s="349"/>
      <c r="E14" s="350"/>
      <c r="F14" s="350"/>
      <c r="G14" s="350"/>
      <c r="H14" s="350"/>
      <c r="I14" s="350"/>
      <c r="J14" s="350"/>
      <c r="K14" s="351"/>
      <c r="L14" s="351"/>
      <c r="M14" s="351"/>
      <c r="N14" s="351"/>
      <c r="O14" s="351"/>
      <c r="P14" s="351"/>
    </row>
    <row r="15" spans="1:16" x14ac:dyDescent="0.25">
      <c r="A15" s="348">
        <v>44096</v>
      </c>
      <c r="B15" s="349">
        <v>10</v>
      </c>
      <c r="C15" s="349">
        <v>73</v>
      </c>
      <c r="D15" s="349"/>
      <c r="E15" s="350"/>
      <c r="F15" s="350"/>
      <c r="G15" s="350"/>
      <c r="H15" s="350"/>
      <c r="I15" s="350"/>
      <c r="J15" s="350"/>
      <c r="K15" s="351"/>
      <c r="L15" s="351"/>
      <c r="M15" s="351"/>
      <c r="N15" s="351"/>
      <c r="O15" s="351"/>
      <c r="P15" s="351"/>
    </row>
    <row r="16" spans="1:16" x14ac:dyDescent="0.25">
      <c r="A16" s="348">
        <v>44097</v>
      </c>
      <c r="B16" s="349">
        <v>10</v>
      </c>
      <c r="C16" s="349">
        <v>83</v>
      </c>
      <c r="D16" s="349"/>
      <c r="E16" s="350"/>
      <c r="F16" s="350"/>
      <c r="G16" s="350"/>
      <c r="H16" s="350"/>
      <c r="I16" s="350"/>
      <c r="J16" s="350"/>
      <c r="K16" s="351"/>
      <c r="L16" s="351"/>
      <c r="M16" s="351"/>
      <c r="N16" s="351"/>
      <c r="O16" s="351"/>
      <c r="P16" s="351"/>
    </row>
    <row r="17" spans="1:16" x14ac:dyDescent="0.25">
      <c r="A17" s="348">
        <v>44098</v>
      </c>
      <c r="B17" s="349">
        <v>10</v>
      </c>
      <c r="C17" s="349">
        <v>85</v>
      </c>
      <c r="D17" s="349"/>
      <c r="E17" s="350"/>
      <c r="F17" s="350"/>
      <c r="G17" s="350"/>
      <c r="H17" s="350"/>
      <c r="I17" s="350"/>
      <c r="J17" s="350"/>
      <c r="K17" s="351"/>
      <c r="L17" s="351"/>
      <c r="M17" s="351"/>
      <c r="N17" s="351"/>
      <c r="O17" s="351"/>
      <c r="P17" s="351"/>
    </row>
    <row r="18" spans="1:16" x14ac:dyDescent="0.25">
      <c r="A18" s="348">
        <v>44099</v>
      </c>
      <c r="B18" s="349">
        <v>11</v>
      </c>
      <c r="C18" s="428">
        <v>89</v>
      </c>
      <c r="D18" s="428"/>
      <c r="E18" s="350"/>
      <c r="F18" s="350"/>
      <c r="G18" s="350"/>
      <c r="H18" s="350"/>
      <c r="I18" s="350"/>
      <c r="J18" s="350"/>
      <c r="K18" s="351"/>
      <c r="L18" s="351"/>
      <c r="M18" s="351"/>
      <c r="N18" s="351"/>
      <c r="O18" s="351"/>
      <c r="P18" s="351"/>
    </row>
    <row r="19" spans="1:16" x14ac:dyDescent="0.25">
      <c r="A19" s="348">
        <v>44100</v>
      </c>
      <c r="B19" s="349">
        <v>11</v>
      </c>
      <c r="C19" s="428">
        <v>99</v>
      </c>
      <c r="D19" s="428"/>
      <c r="E19" s="350"/>
      <c r="F19" s="350"/>
      <c r="G19" s="350"/>
      <c r="H19" s="350"/>
      <c r="I19" s="350"/>
      <c r="J19" s="350"/>
      <c r="K19" s="351"/>
      <c r="L19" s="351"/>
      <c r="M19" s="351"/>
      <c r="N19" s="351"/>
      <c r="O19" s="351"/>
      <c r="P19" s="351"/>
    </row>
    <row r="20" spans="1:16" x14ac:dyDescent="0.25">
      <c r="A20" s="348">
        <v>44101</v>
      </c>
      <c r="B20" s="349">
        <v>12</v>
      </c>
      <c r="C20" s="428">
        <v>105</v>
      </c>
      <c r="D20" s="428"/>
      <c r="E20" s="350"/>
      <c r="F20" s="350"/>
      <c r="G20" s="350"/>
      <c r="H20" s="350"/>
      <c r="I20" s="350"/>
      <c r="J20" s="350"/>
      <c r="K20" s="351"/>
      <c r="L20" s="351"/>
      <c r="M20" s="351"/>
      <c r="N20" s="351"/>
      <c r="O20" s="351"/>
      <c r="P20" s="351"/>
    </row>
    <row r="21" spans="1:16" x14ac:dyDescent="0.25">
      <c r="A21" s="348">
        <v>44102</v>
      </c>
      <c r="B21" s="349">
        <v>16</v>
      </c>
      <c r="C21" s="428">
        <v>122</v>
      </c>
      <c r="D21" s="428"/>
      <c r="E21" s="350"/>
      <c r="F21" s="350"/>
      <c r="G21" s="350"/>
      <c r="H21" s="350"/>
      <c r="I21" s="350"/>
      <c r="J21" s="350"/>
      <c r="K21" s="351"/>
      <c r="L21" s="351"/>
      <c r="M21" s="351"/>
      <c r="N21" s="351"/>
      <c r="O21" s="351"/>
      <c r="P21" s="351"/>
    </row>
    <row r="22" spans="1:16" x14ac:dyDescent="0.25">
      <c r="A22" s="348">
        <v>44103</v>
      </c>
      <c r="B22" s="349">
        <v>16</v>
      </c>
      <c r="C22" s="428">
        <v>123</v>
      </c>
      <c r="D22" s="428"/>
      <c r="E22" s="350"/>
      <c r="F22" s="350"/>
      <c r="G22" s="350"/>
      <c r="H22" s="350"/>
      <c r="I22" s="350"/>
      <c r="J22" s="350"/>
      <c r="K22" s="351"/>
      <c r="L22" s="351"/>
      <c r="M22" s="351"/>
      <c r="N22" s="351"/>
      <c r="O22" s="351"/>
      <c r="P22" s="351"/>
    </row>
    <row r="23" spans="1:16" x14ac:dyDescent="0.25">
      <c r="A23" s="348">
        <v>44104</v>
      </c>
      <c r="B23" s="349">
        <v>15</v>
      </c>
      <c r="C23" s="428">
        <v>137</v>
      </c>
      <c r="D23" s="428"/>
      <c r="E23" s="350"/>
      <c r="F23" s="350"/>
      <c r="G23" s="350"/>
      <c r="H23" s="350"/>
      <c r="I23" s="350"/>
      <c r="J23" s="350"/>
      <c r="K23" s="351"/>
      <c r="L23" s="351"/>
      <c r="M23" s="351"/>
      <c r="N23" s="351"/>
      <c r="O23" s="351"/>
      <c r="P23" s="351"/>
    </row>
    <row r="24" spans="1:16" x14ac:dyDescent="0.25">
      <c r="A24" s="348">
        <v>44105</v>
      </c>
      <c r="B24" s="349">
        <v>17</v>
      </c>
      <c r="C24" s="428">
        <v>154</v>
      </c>
      <c r="D24" s="428"/>
      <c r="E24" s="350"/>
      <c r="F24" s="350"/>
      <c r="G24" s="350"/>
      <c r="H24" s="350"/>
      <c r="I24" s="350"/>
      <c r="J24" s="350"/>
      <c r="K24" s="351"/>
      <c r="L24" s="351"/>
      <c r="M24" s="351"/>
      <c r="N24" s="351"/>
      <c r="O24" s="351"/>
      <c r="P24" s="351"/>
    </row>
    <row r="25" spans="1:16" x14ac:dyDescent="0.25">
      <c r="A25" s="348">
        <v>44106</v>
      </c>
      <c r="B25" s="349">
        <v>19</v>
      </c>
      <c r="C25" s="428">
        <v>175</v>
      </c>
      <c r="D25" s="428"/>
      <c r="E25" s="350"/>
      <c r="F25" s="350"/>
      <c r="G25" s="350"/>
      <c r="H25" s="350"/>
      <c r="I25" s="350"/>
      <c r="J25" s="350"/>
      <c r="K25" s="351"/>
      <c r="L25" s="351"/>
      <c r="M25" s="351"/>
      <c r="N25" s="351"/>
      <c r="O25" s="351"/>
      <c r="P25" s="351"/>
    </row>
    <row r="26" spans="1:16" x14ac:dyDescent="0.25">
      <c r="A26" s="348">
        <v>44107</v>
      </c>
      <c r="B26" s="349">
        <v>23</v>
      </c>
      <c r="C26" s="349">
        <v>191</v>
      </c>
      <c r="D26" s="349"/>
    </row>
    <row r="27" spans="1:16" x14ac:dyDescent="0.25">
      <c r="A27" s="348">
        <v>44108</v>
      </c>
      <c r="B27" s="349">
        <v>22</v>
      </c>
      <c r="C27" s="349">
        <v>210</v>
      </c>
      <c r="D27" s="349"/>
    </row>
    <row r="28" spans="1:16" x14ac:dyDescent="0.25">
      <c r="A28" s="348">
        <v>44109</v>
      </c>
      <c r="B28" s="349">
        <v>22</v>
      </c>
      <c r="C28" s="349">
        <v>218</v>
      </c>
      <c r="D28" s="349"/>
    </row>
    <row r="29" spans="1:16" x14ac:dyDescent="0.25">
      <c r="A29" s="348">
        <v>44110</v>
      </c>
      <c r="B29" s="349">
        <v>25</v>
      </c>
      <c r="C29" s="349">
        <v>262</v>
      </c>
      <c r="D29" s="349"/>
    </row>
    <row r="30" spans="1:16" x14ac:dyDescent="0.25">
      <c r="A30" s="348">
        <v>44111</v>
      </c>
      <c r="B30" s="349">
        <v>28</v>
      </c>
      <c r="C30" s="349">
        <v>319</v>
      </c>
      <c r="D30" s="349"/>
    </row>
    <row r="31" spans="1:16" x14ac:dyDescent="0.25">
      <c r="A31" s="348">
        <v>44112</v>
      </c>
      <c r="B31" s="349">
        <v>31</v>
      </c>
      <c r="C31" s="349">
        <v>377</v>
      </c>
      <c r="D31" s="349"/>
    </row>
    <row r="32" spans="1:16" x14ac:dyDescent="0.25">
      <c r="A32" s="348">
        <v>44113</v>
      </c>
      <c r="B32" s="349">
        <v>31</v>
      </c>
      <c r="C32" s="349">
        <v>397</v>
      </c>
      <c r="D32" s="349"/>
    </row>
    <row r="33" spans="1:5" x14ac:dyDescent="0.25">
      <c r="A33" s="348">
        <v>44114</v>
      </c>
      <c r="B33" s="349">
        <v>34</v>
      </c>
      <c r="C33" s="349">
        <v>432</v>
      </c>
      <c r="D33" s="349"/>
    </row>
    <row r="34" spans="1:5" x14ac:dyDescent="0.25">
      <c r="A34" s="348">
        <v>44115</v>
      </c>
      <c r="B34" s="349">
        <v>35</v>
      </c>
      <c r="C34" s="429">
        <v>449</v>
      </c>
      <c r="D34" s="429"/>
    </row>
    <row r="35" spans="1:5" x14ac:dyDescent="0.25">
      <c r="A35" s="348">
        <v>44116</v>
      </c>
      <c r="B35" s="349">
        <v>36</v>
      </c>
      <c r="C35" s="429">
        <v>487</v>
      </c>
      <c r="D35" s="429"/>
    </row>
    <row r="36" spans="1:5" x14ac:dyDescent="0.25">
      <c r="A36" s="348">
        <v>44117</v>
      </c>
      <c r="B36" s="349">
        <v>35</v>
      </c>
      <c r="C36" s="429">
        <v>527</v>
      </c>
      <c r="D36" s="429"/>
    </row>
    <row r="37" spans="1:5" x14ac:dyDescent="0.25">
      <c r="A37" s="348">
        <v>44118</v>
      </c>
      <c r="B37" s="349">
        <v>49</v>
      </c>
      <c r="C37" s="429">
        <v>570</v>
      </c>
      <c r="D37" s="429"/>
    </row>
    <row r="38" spans="1:5" x14ac:dyDescent="0.25">
      <c r="A38" s="348">
        <v>44119</v>
      </c>
      <c r="B38" s="349">
        <v>52</v>
      </c>
      <c r="C38" s="429">
        <v>601</v>
      </c>
      <c r="D38" s="429"/>
    </row>
    <row r="39" spans="1:5" x14ac:dyDescent="0.25">
      <c r="A39" s="348">
        <v>44120</v>
      </c>
      <c r="B39" s="349">
        <v>58</v>
      </c>
      <c r="C39" s="429">
        <v>627</v>
      </c>
      <c r="D39" s="429"/>
    </row>
    <row r="40" spans="1:5" x14ac:dyDescent="0.25">
      <c r="A40" s="348">
        <v>44121</v>
      </c>
      <c r="B40" s="349">
        <v>62</v>
      </c>
      <c r="C40" s="429">
        <v>672</v>
      </c>
      <c r="D40" s="429"/>
    </row>
    <row r="41" spans="1:5" x14ac:dyDescent="0.25">
      <c r="A41" s="348">
        <v>44122</v>
      </c>
      <c r="B41" s="349">
        <v>63</v>
      </c>
      <c r="C41" s="349">
        <v>712</v>
      </c>
      <c r="D41" s="349"/>
    </row>
    <row r="42" spans="1:5" x14ac:dyDescent="0.25">
      <c r="A42" s="348">
        <v>44123</v>
      </c>
      <c r="B42" s="349">
        <v>61</v>
      </c>
      <c r="C42" s="349">
        <v>755</v>
      </c>
      <c r="D42" s="349"/>
    </row>
    <row r="43" spans="1:5" x14ac:dyDescent="0.25">
      <c r="A43" s="348">
        <v>44124</v>
      </c>
      <c r="B43" s="349">
        <v>70</v>
      </c>
      <c r="C43" s="349">
        <v>824</v>
      </c>
      <c r="D43" s="349"/>
    </row>
    <row r="44" spans="1:5" x14ac:dyDescent="0.25">
      <c r="A44" s="348">
        <v>44125</v>
      </c>
      <c r="B44" s="349">
        <v>73</v>
      </c>
      <c r="C44" s="349">
        <v>873</v>
      </c>
      <c r="D44" s="349"/>
    </row>
    <row r="45" spans="1:5" x14ac:dyDescent="0.25">
      <c r="A45" s="348">
        <v>44126</v>
      </c>
      <c r="B45" s="349">
        <v>74</v>
      </c>
      <c r="C45" s="349">
        <v>934</v>
      </c>
      <c r="D45" s="349"/>
      <c r="E45" s="353"/>
    </row>
    <row r="46" spans="1:5" x14ac:dyDescent="0.25">
      <c r="A46" s="348">
        <v>44127</v>
      </c>
      <c r="B46" s="349">
        <v>76</v>
      </c>
      <c r="C46" s="349">
        <v>975</v>
      </c>
      <c r="D46" s="349"/>
    </row>
    <row r="47" spans="1:5" x14ac:dyDescent="0.25">
      <c r="A47" s="348">
        <v>44128</v>
      </c>
      <c r="B47" s="349">
        <v>84</v>
      </c>
      <c r="C47" s="349">
        <v>985</v>
      </c>
      <c r="D47" s="349"/>
    </row>
    <row r="48" spans="1:5" x14ac:dyDescent="0.25">
      <c r="A48" s="348">
        <v>44129</v>
      </c>
      <c r="B48" s="349">
        <v>86</v>
      </c>
      <c r="C48" s="349">
        <v>1016</v>
      </c>
      <c r="D48" s="349"/>
    </row>
    <row r="49" spans="1:4" x14ac:dyDescent="0.25">
      <c r="A49" s="348">
        <v>44130</v>
      </c>
      <c r="B49" s="349">
        <v>90</v>
      </c>
      <c r="C49" s="349">
        <v>1052</v>
      </c>
      <c r="D49" s="349"/>
    </row>
    <row r="50" spans="1:4" x14ac:dyDescent="0.25">
      <c r="A50" s="348">
        <v>44131</v>
      </c>
      <c r="B50" s="349">
        <v>82</v>
      </c>
      <c r="C50" s="349">
        <v>1100</v>
      </c>
      <c r="D50" s="349"/>
    </row>
    <row r="51" spans="1:4" x14ac:dyDescent="0.25">
      <c r="A51" s="348">
        <v>44132</v>
      </c>
      <c r="B51" s="349">
        <v>85</v>
      </c>
      <c r="C51" s="349">
        <v>1117</v>
      </c>
      <c r="D51" s="349"/>
    </row>
    <row r="52" spans="1:4" x14ac:dyDescent="0.25">
      <c r="A52" s="348">
        <v>44133</v>
      </c>
      <c r="B52" s="349">
        <v>86</v>
      </c>
      <c r="C52" s="349">
        <v>1152</v>
      </c>
      <c r="D52" s="349"/>
    </row>
    <row r="53" spans="1:4" x14ac:dyDescent="0.25">
      <c r="A53" s="348">
        <v>44134</v>
      </c>
      <c r="B53" s="349">
        <v>83</v>
      </c>
      <c r="C53" s="425">
        <v>1171</v>
      </c>
      <c r="D53" s="425"/>
    </row>
    <row r="54" spans="1:4" x14ac:dyDescent="0.25">
      <c r="A54" s="348">
        <v>44135</v>
      </c>
      <c r="B54" s="349">
        <v>80</v>
      </c>
      <c r="C54" s="425">
        <v>1154</v>
      </c>
      <c r="D54" s="425"/>
    </row>
    <row r="55" spans="1:4" x14ac:dyDescent="0.25">
      <c r="A55" s="348">
        <v>44136</v>
      </c>
      <c r="B55" s="349">
        <v>81</v>
      </c>
      <c r="C55" s="425">
        <v>1203</v>
      </c>
      <c r="D55" s="425"/>
    </row>
    <row r="56" spans="1:4" x14ac:dyDescent="0.25">
      <c r="A56" s="348">
        <v>44137</v>
      </c>
      <c r="B56" s="349">
        <v>93</v>
      </c>
      <c r="C56" s="425">
        <v>1235</v>
      </c>
      <c r="D56" s="425"/>
    </row>
    <row r="57" spans="1:4" x14ac:dyDescent="0.25">
      <c r="A57" s="348">
        <v>44138</v>
      </c>
      <c r="B57" s="349">
        <v>92</v>
      </c>
      <c r="C57" s="425">
        <v>1264</v>
      </c>
      <c r="D57" s="425"/>
    </row>
    <row r="58" spans="1:4" x14ac:dyDescent="0.25">
      <c r="A58" s="348">
        <v>44139</v>
      </c>
      <c r="B58" s="349">
        <v>94</v>
      </c>
      <c r="C58" s="425">
        <v>1257</v>
      </c>
      <c r="D58" s="425"/>
    </row>
    <row r="59" spans="1:4" x14ac:dyDescent="0.25">
      <c r="A59" s="348">
        <v>44140</v>
      </c>
      <c r="B59" s="349">
        <v>95</v>
      </c>
      <c r="C59" s="425">
        <v>1252</v>
      </c>
      <c r="D59" s="425"/>
    </row>
    <row r="60" spans="1:4" x14ac:dyDescent="0.25">
      <c r="A60" s="348">
        <v>44141</v>
      </c>
      <c r="B60" s="349">
        <v>98</v>
      </c>
      <c r="C60" s="425">
        <v>1237</v>
      </c>
      <c r="D60" s="425"/>
    </row>
    <row r="61" spans="1:4" x14ac:dyDescent="0.25">
      <c r="A61" s="348">
        <v>44142</v>
      </c>
      <c r="B61" s="349">
        <v>105</v>
      </c>
      <c r="C61" s="425">
        <v>1245</v>
      </c>
      <c r="D61" s="425"/>
    </row>
    <row r="62" spans="1:4" x14ac:dyDescent="0.25">
      <c r="A62" s="348">
        <v>44143</v>
      </c>
      <c r="B62" s="349">
        <v>111</v>
      </c>
      <c r="C62" s="425">
        <v>1245</v>
      </c>
      <c r="D62" s="425"/>
    </row>
    <row r="63" spans="1:4" x14ac:dyDescent="0.25">
      <c r="A63" s="348">
        <v>44144</v>
      </c>
      <c r="B63" s="424">
        <v>105</v>
      </c>
      <c r="C63" s="425">
        <v>1227</v>
      </c>
      <c r="D63" s="425"/>
    </row>
    <row r="64" spans="1:4" x14ac:dyDescent="0.25">
      <c r="A64" s="348">
        <v>44145</v>
      </c>
      <c r="B64" s="425">
        <v>102</v>
      </c>
      <c r="C64" s="425">
        <v>1239</v>
      </c>
      <c r="D64" s="425"/>
    </row>
    <row r="65" spans="1:5" x14ac:dyDescent="0.25">
      <c r="A65" s="348">
        <v>44146</v>
      </c>
      <c r="B65" s="425">
        <v>93</v>
      </c>
      <c r="C65" s="425">
        <v>1235</v>
      </c>
      <c r="D65" s="425"/>
    </row>
    <row r="66" spans="1:5" x14ac:dyDescent="0.25">
      <c r="A66" s="348">
        <v>44147</v>
      </c>
      <c r="B66" s="425">
        <v>98</v>
      </c>
      <c r="C66" s="425">
        <v>1207</v>
      </c>
      <c r="D66" s="425"/>
    </row>
    <row r="67" spans="1:5" x14ac:dyDescent="0.25">
      <c r="A67" s="348">
        <v>44148</v>
      </c>
      <c r="B67" s="425">
        <v>96</v>
      </c>
      <c r="C67" s="425">
        <v>1228</v>
      </c>
      <c r="D67" s="425"/>
    </row>
    <row r="68" spans="1:5" x14ac:dyDescent="0.25">
      <c r="A68" s="348">
        <v>44149</v>
      </c>
      <c r="B68" s="425">
        <v>92</v>
      </c>
      <c r="C68" s="425">
        <v>1198</v>
      </c>
      <c r="D68" s="425"/>
      <c r="E68" s="354"/>
    </row>
    <row r="69" spans="1:5" x14ac:dyDescent="0.25">
      <c r="A69" s="348">
        <v>44150</v>
      </c>
      <c r="B69" s="425">
        <v>100</v>
      </c>
      <c r="C69" s="425">
        <v>1241</v>
      </c>
      <c r="D69" s="425"/>
    </row>
    <row r="70" spans="1:5" x14ac:dyDescent="0.25">
      <c r="A70" s="348">
        <v>44151</v>
      </c>
      <c r="B70" s="425">
        <v>98</v>
      </c>
      <c r="C70" s="425">
        <v>1227</v>
      </c>
      <c r="D70" s="425"/>
    </row>
    <row r="71" spans="1:5" x14ac:dyDescent="0.25">
      <c r="A71" s="348">
        <v>44152</v>
      </c>
      <c r="B71" s="425">
        <v>95</v>
      </c>
      <c r="C71" s="425">
        <v>1250</v>
      </c>
      <c r="D71" s="425"/>
    </row>
    <row r="72" spans="1:5" x14ac:dyDescent="0.25">
      <c r="A72" s="292">
        <v>44153</v>
      </c>
      <c r="B72" s="425">
        <v>88</v>
      </c>
      <c r="C72" s="425">
        <v>1241</v>
      </c>
      <c r="D72" s="425"/>
    </row>
    <row r="73" spans="1:5" x14ac:dyDescent="0.25">
      <c r="A73" s="292">
        <v>44154</v>
      </c>
      <c r="B73" s="425">
        <v>85</v>
      </c>
      <c r="C73" s="425">
        <v>1212</v>
      </c>
      <c r="D73" s="425"/>
      <c r="E73" s="353"/>
    </row>
    <row r="74" spans="1:5" x14ac:dyDescent="0.25">
      <c r="A74" s="292">
        <v>44155</v>
      </c>
      <c r="B74" s="425">
        <v>89</v>
      </c>
      <c r="C74" s="425">
        <v>1234</v>
      </c>
      <c r="D74" s="425"/>
      <c r="E74" s="353"/>
    </row>
    <row r="75" spans="1:5" x14ac:dyDescent="0.25">
      <c r="A75" s="292">
        <v>44156</v>
      </c>
      <c r="B75" s="425">
        <v>100</v>
      </c>
      <c r="C75" s="425">
        <v>1194</v>
      </c>
      <c r="D75" s="425"/>
      <c r="E75" s="353"/>
    </row>
    <row r="76" spans="1:5" x14ac:dyDescent="0.25">
      <c r="A76" s="292">
        <v>44157</v>
      </c>
      <c r="B76" s="426">
        <v>95</v>
      </c>
      <c r="C76" s="425">
        <v>1170</v>
      </c>
      <c r="D76" s="425"/>
      <c r="E76" s="353"/>
    </row>
    <row r="77" spans="1:5" x14ac:dyDescent="0.25">
      <c r="A77" s="292">
        <v>44158</v>
      </c>
      <c r="B77" s="426">
        <v>84</v>
      </c>
      <c r="C77" s="425">
        <v>1208</v>
      </c>
      <c r="D77" s="425"/>
      <c r="E77" s="353"/>
    </row>
    <row r="78" spans="1:5" x14ac:dyDescent="0.25">
      <c r="A78" s="292">
        <v>44159</v>
      </c>
      <c r="B78" s="426">
        <v>84</v>
      </c>
      <c r="C78" s="425">
        <v>1197</v>
      </c>
      <c r="D78" s="425"/>
      <c r="E78" s="353"/>
    </row>
    <row r="79" spans="1:5" x14ac:dyDescent="0.25">
      <c r="A79" s="292">
        <v>44160</v>
      </c>
      <c r="B79" s="426">
        <v>84</v>
      </c>
      <c r="C79" s="425">
        <v>1156</v>
      </c>
      <c r="D79" s="425"/>
      <c r="E79" s="353"/>
    </row>
    <row r="80" spans="1:5" x14ac:dyDescent="0.25">
      <c r="A80" s="292">
        <v>44161</v>
      </c>
      <c r="B80" s="426">
        <v>90</v>
      </c>
      <c r="C80" s="425">
        <v>1125</v>
      </c>
      <c r="D80" s="425"/>
      <c r="E80" s="353"/>
    </row>
    <row r="81" spans="1:5" x14ac:dyDescent="0.25">
      <c r="A81" s="292">
        <v>44162</v>
      </c>
      <c r="B81" s="426">
        <v>80</v>
      </c>
      <c r="C81" s="425">
        <v>1099</v>
      </c>
      <c r="D81" s="425"/>
      <c r="E81" s="353"/>
    </row>
    <row r="82" spans="1:5" x14ac:dyDescent="0.25">
      <c r="A82" s="292">
        <v>44163</v>
      </c>
      <c r="B82" s="426">
        <v>77</v>
      </c>
      <c r="C82" s="425">
        <v>1074</v>
      </c>
      <c r="D82" s="425"/>
      <c r="E82" s="353"/>
    </row>
    <row r="83" spans="1:5" x14ac:dyDescent="0.25">
      <c r="A83" s="292">
        <v>44164</v>
      </c>
      <c r="B83" s="424">
        <v>76</v>
      </c>
      <c r="C83" s="425">
        <v>1049</v>
      </c>
      <c r="D83" s="425"/>
      <c r="E83" s="353"/>
    </row>
    <row r="84" spans="1:5" x14ac:dyDescent="0.25">
      <c r="A84" s="292">
        <v>44165</v>
      </c>
      <c r="B84" s="424">
        <v>75</v>
      </c>
      <c r="C84" s="425">
        <v>1041</v>
      </c>
      <c r="D84" s="425"/>
      <c r="E84" s="353"/>
    </row>
    <row r="85" spans="1:5" x14ac:dyDescent="0.25">
      <c r="A85" s="292">
        <v>44166</v>
      </c>
      <c r="B85" s="424">
        <v>70</v>
      </c>
      <c r="C85" s="425">
        <v>1021</v>
      </c>
      <c r="D85" s="425"/>
    </row>
    <row r="86" spans="1:5" x14ac:dyDescent="0.25">
      <c r="A86" s="292">
        <v>44167</v>
      </c>
      <c r="B86" s="424">
        <v>68</v>
      </c>
      <c r="C86" s="425">
        <v>991</v>
      </c>
      <c r="D86" s="425"/>
    </row>
    <row r="87" spans="1:5" x14ac:dyDescent="0.25">
      <c r="A87" s="292">
        <v>44168</v>
      </c>
      <c r="B87" s="424">
        <v>69</v>
      </c>
      <c r="C87" s="425">
        <v>982</v>
      </c>
      <c r="D87" s="425"/>
    </row>
    <row r="88" spans="1:5" x14ac:dyDescent="0.25">
      <c r="A88" s="292">
        <v>44169</v>
      </c>
      <c r="B88" s="426">
        <v>65</v>
      </c>
      <c r="C88" s="425">
        <v>965</v>
      </c>
      <c r="D88" s="425"/>
    </row>
    <row r="89" spans="1:5" x14ac:dyDescent="0.25">
      <c r="A89" s="292">
        <v>44170</v>
      </c>
      <c r="B89" s="426">
        <v>64</v>
      </c>
      <c r="C89" s="425">
        <v>945</v>
      </c>
      <c r="D89" s="425"/>
    </row>
    <row r="90" spans="1:5" x14ac:dyDescent="0.25">
      <c r="A90" s="292">
        <v>44171</v>
      </c>
      <c r="B90" s="426">
        <v>62</v>
      </c>
      <c r="C90" s="425">
        <v>951</v>
      </c>
      <c r="D90" s="425"/>
    </row>
    <row r="91" spans="1:5" x14ac:dyDescent="0.25">
      <c r="A91" s="292">
        <v>44172</v>
      </c>
      <c r="B91" s="426">
        <v>59</v>
      </c>
      <c r="C91" s="425">
        <v>974</v>
      </c>
      <c r="D91" s="425"/>
    </row>
    <row r="92" spans="1:5" x14ac:dyDescent="0.25">
      <c r="A92" s="292">
        <v>44173</v>
      </c>
      <c r="B92" s="426">
        <v>57</v>
      </c>
      <c r="C92" s="425">
        <v>983</v>
      </c>
      <c r="D92" s="425"/>
      <c r="E92" s="386"/>
    </row>
    <row r="93" spans="1:5" x14ac:dyDescent="0.25">
      <c r="A93" s="292">
        <v>44174</v>
      </c>
      <c r="B93" s="426">
        <v>50</v>
      </c>
      <c r="C93" s="425">
        <v>972</v>
      </c>
      <c r="D93" s="425"/>
    </row>
    <row r="94" spans="1:5" x14ac:dyDescent="0.25">
      <c r="A94" s="292">
        <v>44175</v>
      </c>
      <c r="B94" s="426">
        <v>52</v>
      </c>
      <c r="C94" s="425">
        <v>984</v>
      </c>
      <c r="D94" s="425"/>
    </row>
    <row r="95" spans="1:5" x14ac:dyDescent="0.25">
      <c r="A95" s="292">
        <v>44176</v>
      </c>
      <c r="B95" s="426">
        <v>53</v>
      </c>
      <c r="C95" s="425">
        <v>999</v>
      </c>
      <c r="D95" s="425"/>
    </row>
    <row r="96" spans="1:5" x14ac:dyDescent="0.25">
      <c r="A96" s="292">
        <v>44177</v>
      </c>
      <c r="B96" s="426">
        <v>52</v>
      </c>
      <c r="C96" s="425">
        <v>994</v>
      </c>
      <c r="D96" s="425"/>
    </row>
    <row r="97" spans="1:4" x14ac:dyDescent="0.25">
      <c r="A97" s="292">
        <v>44178</v>
      </c>
      <c r="B97" s="426">
        <v>47</v>
      </c>
      <c r="C97" s="425">
        <v>1015</v>
      </c>
      <c r="D97" s="425"/>
    </row>
    <row r="98" spans="1:4" x14ac:dyDescent="0.25">
      <c r="A98" s="292">
        <v>44179</v>
      </c>
      <c r="B98" s="426">
        <v>46</v>
      </c>
      <c r="C98" s="425">
        <v>1012</v>
      </c>
      <c r="D98" s="425"/>
    </row>
    <row r="99" spans="1:4" x14ac:dyDescent="0.25">
      <c r="A99" s="292">
        <v>44180</v>
      </c>
      <c r="B99" s="426">
        <v>45</v>
      </c>
      <c r="C99" s="425">
        <v>996</v>
      </c>
      <c r="D99" s="425"/>
    </row>
    <row r="100" spans="1:4" x14ac:dyDescent="0.25">
      <c r="A100" s="292">
        <v>44181</v>
      </c>
      <c r="B100" s="426">
        <v>49</v>
      </c>
      <c r="C100" s="425">
        <v>1031</v>
      </c>
      <c r="D100" s="425"/>
    </row>
    <row r="101" spans="1:4" x14ac:dyDescent="0.25">
      <c r="A101" s="292">
        <v>44182</v>
      </c>
      <c r="B101" s="426">
        <v>50</v>
      </c>
      <c r="C101" s="425">
        <v>1012</v>
      </c>
      <c r="D101" s="425"/>
    </row>
    <row r="102" spans="1:4" x14ac:dyDescent="0.25">
      <c r="A102" s="292">
        <v>44183</v>
      </c>
      <c r="B102" s="426">
        <v>50</v>
      </c>
      <c r="C102" s="425">
        <v>1032</v>
      </c>
      <c r="D102" s="425"/>
    </row>
    <row r="103" spans="1:4" x14ac:dyDescent="0.25">
      <c r="A103" s="292">
        <v>44184</v>
      </c>
      <c r="B103" s="427">
        <v>53</v>
      </c>
      <c r="C103" s="425">
        <v>1033</v>
      </c>
      <c r="D103" s="425"/>
    </row>
    <row r="104" spans="1:4" x14ac:dyDescent="0.25">
      <c r="A104" s="292">
        <v>44185</v>
      </c>
      <c r="B104" s="427">
        <v>58</v>
      </c>
      <c r="C104" s="425">
        <v>1061</v>
      </c>
      <c r="D104" s="425"/>
    </row>
    <row r="105" spans="1:4" x14ac:dyDescent="0.25">
      <c r="A105" s="292">
        <v>44186</v>
      </c>
      <c r="B105" s="427">
        <v>59</v>
      </c>
      <c r="C105" s="425">
        <v>1078</v>
      </c>
      <c r="D105" s="425"/>
    </row>
    <row r="106" spans="1:4" x14ac:dyDescent="0.25">
      <c r="A106" s="292">
        <v>44187</v>
      </c>
      <c r="B106" s="427">
        <v>60</v>
      </c>
      <c r="C106" s="425">
        <v>1045</v>
      </c>
      <c r="D106" s="425"/>
    </row>
    <row r="107" spans="1:4" x14ac:dyDescent="0.25">
      <c r="A107" s="292">
        <v>44188</v>
      </c>
      <c r="B107" s="426">
        <v>56</v>
      </c>
      <c r="C107" s="425">
        <v>1025</v>
      </c>
      <c r="D107" s="425"/>
    </row>
    <row r="108" spans="1:4" x14ac:dyDescent="0.25">
      <c r="A108" s="292">
        <v>44189</v>
      </c>
      <c r="B108" s="426">
        <v>56</v>
      </c>
      <c r="C108" s="425">
        <v>1008</v>
      </c>
      <c r="D108" s="425"/>
    </row>
    <row r="109" spans="1:4" x14ac:dyDescent="0.25">
      <c r="A109" s="292">
        <v>44190</v>
      </c>
      <c r="B109" s="426">
        <v>47</v>
      </c>
      <c r="C109" s="425">
        <v>973</v>
      </c>
      <c r="D109" s="425"/>
    </row>
    <row r="110" spans="1:4" x14ac:dyDescent="0.25">
      <c r="A110" s="292">
        <v>44191</v>
      </c>
      <c r="B110" s="426">
        <v>52</v>
      </c>
      <c r="C110" s="425">
        <v>985</v>
      </c>
      <c r="D110" s="425"/>
    </row>
    <row r="111" spans="1:4" x14ac:dyDescent="0.25">
      <c r="A111" s="292">
        <v>44192</v>
      </c>
      <c r="B111" s="426">
        <v>54</v>
      </c>
      <c r="C111" s="425">
        <v>993</v>
      </c>
      <c r="D111" s="425"/>
    </row>
    <row r="112" spans="1:4" x14ac:dyDescent="0.25">
      <c r="A112" s="292">
        <v>44193</v>
      </c>
      <c r="B112" s="426">
        <v>56</v>
      </c>
      <c r="C112" s="425">
        <v>1040</v>
      </c>
      <c r="D112" s="425"/>
    </row>
    <row r="113" spans="1:5" x14ac:dyDescent="0.25">
      <c r="A113" s="292">
        <v>44194</v>
      </c>
      <c r="B113" s="427">
        <v>65</v>
      </c>
      <c r="C113" s="425">
        <v>1092</v>
      </c>
      <c r="D113" s="425"/>
    </row>
    <row r="114" spans="1:5" x14ac:dyDescent="0.25">
      <c r="A114" s="292">
        <v>44195</v>
      </c>
      <c r="B114" s="427">
        <v>69</v>
      </c>
      <c r="C114" s="425">
        <v>1133</v>
      </c>
      <c r="D114" s="425"/>
    </row>
    <row r="115" spans="1:5" x14ac:dyDescent="0.25">
      <c r="A115" s="292">
        <v>44196</v>
      </c>
      <c r="B115" s="427">
        <v>70</v>
      </c>
      <c r="C115" s="425">
        <v>1174</v>
      </c>
      <c r="D115" s="425"/>
    </row>
    <row r="116" spans="1:5" x14ac:dyDescent="0.25">
      <c r="A116" s="292">
        <v>44197</v>
      </c>
      <c r="B116" s="427">
        <v>73</v>
      </c>
      <c r="C116" s="425">
        <v>1189</v>
      </c>
      <c r="D116" s="425"/>
    </row>
    <row r="117" spans="1:5" x14ac:dyDescent="0.25">
      <c r="A117" s="292">
        <v>44198</v>
      </c>
      <c r="B117" s="427">
        <v>78</v>
      </c>
      <c r="C117" s="425">
        <v>1212</v>
      </c>
      <c r="D117" s="425"/>
    </row>
    <row r="118" spans="1:5" x14ac:dyDescent="0.25">
      <c r="A118" s="292">
        <v>44199</v>
      </c>
      <c r="B118" s="427">
        <v>81</v>
      </c>
      <c r="C118" s="425">
        <v>1246</v>
      </c>
      <c r="D118" s="425"/>
    </row>
    <row r="119" spans="1:5" x14ac:dyDescent="0.25">
      <c r="A119" s="292">
        <v>44200</v>
      </c>
      <c r="B119" s="427">
        <v>83</v>
      </c>
      <c r="C119" s="425">
        <v>1282</v>
      </c>
      <c r="D119" s="425"/>
    </row>
    <row r="120" spans="1:5" x14ac:dyDescent="0.25">
      <c r="A120" s="292">
        <v>44201</v>
      </c>
      <c r="B120" s="427">
        <v>93</v>
      </c>
      <c r="C120" s="425">
        <v>1347</v>
      </c>
      <c r="D120" s="425"/>
    </row>
    <row r="121" spans="1:5" x14ac:dyDescent="0.25">
      <c r="A121" s="292">
        <v>44202</v>
      </c>
      <c r="B121" s="427">
        <v>95</v>
      </c>
      <c r="C121" s="425">
        <v>1384</v>
      </c>
      <c r="D121" s="425"/>
    </row>
    <row r="122" spans="1:5" x14ac:dyDescent="0.25">
      <c r="A122" s="292">
        <v>44203</v>
      </c>
      <c r="B122" s="427">
        <v>100</v>
      </c>
      <c r="C122" s="425">
        <v>1467</v>
      </c>
      <c r="D122" s="425"/>
    </row>
    <row r="123" spans="1:5" x14ac:dyDescent="0.25">
      <c r="A123" s="292">
        <v>44204</v>
      </c>
      <c r="B123" s="427">
        <v>102</v>
      </c>
      <c r="C123" s="425">
        <v>1530</v>
      </c>
      <c r="D123" s="425"/>
    </row>
    <row r="124" spans="1:5" x14ac:dyDescent="0.25">
      <c r="A124" s="292">
        <v>44205</v>
      </c>
      <c r="B124" s="427">
        <v>109</v>
      </c>
      <c r="C124" s="425">
        <v>1596</v>
      </c>
      <c r="D124" s="425"/>
    </row>
    <row r="125" spans="1:5" x14ac:dyDescent="0.25">
      <c r="A125" s="292">
        <v>44206</v>
      </c>
      <c r="B125" s="427">
        <v>123</v>
      </c>
      <c r="C125" s="425">
        <v>1598</v>
      </c>
      <c r="D125" s="425"/>
    </row>
    <row r="126" spans="1:5" x14ac:dyDescent="0.25">
      <c r="A126" s="292">
        <v>44207</v>
      </c>
      <c r="B126" s="427">
        <v>126</v>
      </c>
      <c r="C126" s="425">
        <v>1664</v>
      </c>
      <c r="D126" s="425"/>
    </row>
    <row r="127" spans="1:5" x14ac:dyDescent="0.25">
      <c r="A127" s="126">
        <v>44208</v>
      </c>
      <c r="B127" s="427">
        <v>133</v>
      </c>
      <c r="C127" s="425">
        <v>1717</v>
      </c>
      <c r="D127" s="425"/>
    </row>
    <row r="128" spans="1:5" x14ac:dyDescent="0.25">
      <c r="A128" s="292">
        <v>44209</v>
      </c>
      <c r="B128" s="427">
        <v>134</v>
      </c>
      <c r="C128" s="425">
        <v>1794</v>
      </c>
      <c r="D128" s="425"/>
      <c r="E128" s="355"/>
    </row>
    <row r="129" spans="1:5" x14ac:dyDescent="0.25">
      <c r="A129" s="292">
        <v>44210</v>
      </c>
      <c r="B129" s="427">
        <v>142</v>
      </c>
      <c r="C129" s="425">
        <v>1840</v>
      </c>
      <c r="D129" s="425"/>
      <c r="E129" s="355"/>
    </row>
    <row r="130" spans="1:5" x14ac:dyDescent="0.25">
      <c r="A130" s="292">
        <v>44211</v>
      </c>
      <c r="B130" s="427">
        <v>141</v>
      </c>
      <c r="C130" s="425">
        <v>1881</v>
      </c>
      <c r="D130" s="425"/>
    </row>
    <row r="131" spans="1:5" x14ac:dyDescent="0.25">
      <c r="A131" s="292">
        <v>44212</v>
      </c>
      <c r="B131" s="426">
        <v>145</v>
      </c>
      <c r="C131" s="425">
        <v>1893</v>
      </c>
      <c r="D131" s="425"/>
    </row>
    <row r="132" spans="1:5" x14ac:dyDescent="0.25">
      <c r="A132" s="292">
        <v>44213</v>
      </c>
      <c r="B132" s="426">
        <v>147</v>
      </c>
      <c r="C132" s="425">
        <v>1918</v>
      </c>
      <c r="D132" s="425"/>
    </row>
    <row r="133" spans="1:5" x14ac:dyDescent="0.25">
      <c r="A133" s="292">
        <v>44214</v>
      </c>
      <c r="B133" s="426">
        <v>146</v>
      </c>
      <c r="C133" s="425">
        <v>1959</v>
      </c>
      <c r="D133" s="425"/>
    </row>
    <row r="134" spans="1:5" x14ac:dyDescent="0.25">
      <c r="A134" s="292">
        <v>44215</v>
      </c>
      <c r="B134" s="426">
        <v>150</v>
      </c>
      <c r="C134" s="425">
        <v>1989</v>
      </c>
      <c r="D134" s="425"/>
    </row>
    <row r="135" spans="1:5" x14ac:dyDescent="0.25">
      <c r="A135" s="292">
        <v>44216</v>
      </c>
      <c r="B135" s="426">
        <v>156</v>
      </c>
      <c r="C135" s="425">
        <v>2003</v>
      </c>
      <c r="D135" s="425">
        <v>12</v>
      </c>
      <c r="E135" s="386"/>
    </row>
    <row r="136" spans="1:5" x14ac:dyDescent="0.25">
      <c r="A136" s="126">
        <v>44217</v>
      </c>
      <c r="B136" s="426">
        <v>161</v>
      </c>
      <c r="C136" s="425">
        <v>2004</v>
      </c>
      <c r="D136" s="425">
        <v>11</v>
      </c>
      <c r="E136" s="386"/>
    </row>
    <row r="137" spans="1:5" x14ac:dyDescent="0.25">
      <c r="A137" s="126">
        <v>44218</v>
      </c>
      <c r="B137" s="426">
        <v>161</v>
      </c>
      <c r="C137" s="425">
        <v>2053</v>
      </c>
      <c r="D137" s="425">
        <v>11</v>
      </c>
      <c r="E137" s="386"/>
    </row>
    <row r="138" spans="1:5" x14ac:dyDescent="0.25">
      <c r="A138" s="126">
        <v>44219</v>
      </c>
      <c r="B138" s="426">
        <v>159</v>
      </c>
      <c r="C138" s="425">
        <v>2026</v>
      </c>
      <c r="D138" s="425">
        <v>8</v>
      </c>
      <c r="E138" s="386"/>
    </row>
    <row r="139" spans="1:5" x14ac:dyDescent="0.25">
      <c r="A139" s="126">
        <v>44220</v>
      </c>
      <c r="B139" s="426">
        <v>157</v>
      </c>
      <c r="C139" s="425">
        <v>2010</v>
      </c>
      <c r="D139" s="425">
        <v>9</v>
      </c>
      <c r="E139" s="386"/>
    </row>
    <row r="140" spans="1:5" x14ac:dyDescent="0.25">
      <c r="A140" s="126">
        <v>44221</v>
      </c>
      <c r="B140" s="426">
        <v>151</v>
      </c>
      <c r="C140" s="425">
        <v>2016</v>
      </c>
      <c r="D140" s="425">
        <v>9</v>
      </c>
      <c r="E140" s="386"/>
    </row>
    <row r="141" spans="1:5" x14ac:dyDescent="0.25">
      <c r="A141" s="292">
        <v>44222</v>
      </c>
      <c r="B141" s="426">
        <v>149</v>
      </c>
      <c r="C141" s="425">
        <v>2010</v>
      </c>
      <c r="D141" s="425">
        <v>14</v>
      </c>
      <c r="E141" s="386"/>
    </row>
    <row r="142" spans="1:5" x14ac:dyDescent="0.25">
      <c r="A142" s="126">
        <v>44223</v>
      </c>
      <c r="B142" s="426">
        <v>145</v>
      </c>
      <c r="C142" s="425">
        <v>2016</v>
      </c>
      <c r="D142" s="425">
        <v>15</v>
      </c>
      <c r="E142" s="386"/>
    </row>
    <row r="143" spans="1:5" x14ac:dyDescent="0.25">
      <c r="A143" s="126">
        <v>44224</v>
      </c>
      <c r="B143" s="426">
        <v>142</v>
      </c>
      <c r="C143" s="425">
        <v>1983</v>
      </c>
      <c r="D143" s="425">
        <v>14</v>
      </c>
      <c r="E143" s="386"/>
    </row>
    <row r="144" spans="1:5" x14ac:dyDescent="0.25">
      <c r="A144" s="126">
        <v>44225</v>
      </c>
      <c r="B144" s="426">
        <v>144</v>
      </c>
      <c r="C144" s="425">
        <v>1958</v>
      </c>
      <c r="D144" s="425">
        <v>11</v>
      </c>
      <c r="E144" s="386"/>
    </row>
    <row r="145" spans="1:5" x14ac:dyDescent="0.25">
      <c r="A145" s="126">
        <v>44226</v>
      </c>
      <c r="B145" s="426">
        <v>142</v>
      </c>
      <c r="C145" s="425">
        <v>1952</v>
      </c>
      <c r="D145" s="425">
        <v>10</v>
      </c>
      <c r="E145" s="386"/>
    </row>
    <row r="146" spans="1:5" x14ac:dyDescent="0.25">
      <c r="A146" s="126">
        <v>44227</v>
      </c>
      <c r="B146" s="426">
        <v>143</v>
      </c>
      <c r="C146" s="425">
        <v>1941</v>
      </c>
      <c r="D146" s="425">
        <v>12</v>
      </c>
      <c r="E146" s="386"/>
    </row>
    <row r="147" spans="1:5" x14ac:dyDescent="0.25">
      <c r="A147" s="126">
        <v>44228</v>
      </c>
      <c r="B147" s="426">
        <v>143</v>
      </c>
      <c r="C147" s="425">
        <v>1958</v>
      </c>
      <c r="D147" s="425">
        <v>14</v>
      </c>
      <c r="E147" s="386"/>
    </row>
    <row r="148" spans="1:5" x14ac:dyDescent="0.25">
      <c r="A148" s="126">
        <v>44229</v>
      </c>
      <c r="B148" s="426">
        <v>140</v>
      </c>
      <c r="C148" s="425">
        <v>1934</v>
      </c>
      <c r="D148" s="425">
        <v>15</v>
      </c>
      <c r="E148" s="386"/>
    </row>
    <row r="149" spans="1:5" x14ac:dyDescent="0.25">
      <c r="A149" s="126">
        <v>44230</v>
      </c>
      <c r="B149" s="426">
        <v>131</v>
      </c>
      <c r="C149" s="425">
        <v>1865</v>
      </c>
      <c r="D149" s="425">
        <v>17</v>
      </c>
      <c r="E149" s="386"/>
    </row>
    <row r="150" spans="1:5" x14ac:dyDescent="0.25">
      <c r="A150" s="126">
        <v>44231</v>
      </c>
      <c r="B150" s="426">
        <v>127</v>
      </c>
      <c r="C150" s="425">
        <v>1812</v>
      </c>
      <c r="D150" s="425">
        <v>20</v>
      </c>
      <c r="E150" s="386"/>
    </row>
    <row r="151" spans="1:5" x14ac:dyDescent="0.25">
      <c r="A151" s="126">
        <v>44232</v>
      </c>
      <c r="B151" s="426">
        <v>123</v>
      </c>
      <c r="C151" s="425">
        <v>1794</v>
      </c>
      <c r="D151" s="425">
        <v>20</v>
      </c>
      <c r="E151" s="386"/>
    </row>
    <row r="152" spans="1:5" x14ac:dyDescent="0.25">
      <c r="A152" s="126">
        <v>44233</v>
      </c>
      <c r="B152" s="426">
        <v>117</v>
      </c>
      <c r="C152" s="425">
        <v>1729</v>
      </c>
      <c r="D152" s="425">
        <v>23</v>
      </c>
      <c r="E152" s="386"/>
    </row>
    <row r="153" spans="1:5" x14ac:dyDescent="0.25">
      <c r="A153" s="126">
        <v>44234</v>
      </c>
      <c r="B153" s="426">
        <v>108</v>
      </c>
      <c r="C153" s="425">
        <v>1710</v>
      </c>
      <c r="D153" s="425">
        <v>29</v>
      </c>
      <c r="E153" s="386"/>
    </row>
    <row r="154" spans="1:5" x14ac:dyDescent="0.25">
      <c r="A154" s="126">
        <v>44235</v>
      </c>
      <c r="B154" s="426">
        <v>108</v>
      </c>
      <c r="C154" s="425">
        <v>1672</v>
      </c>
      <c r="D154" s="425">
        <v>31</v>
      </c>
      <c r="E154" s="386"/>
    </row>
    <row r="155" spans="1:5" x14ac:dyDescent="0.25">
      <c r="A155" s="126">
        <v>44236</v>
      </c>
      <c r="B155" s="426">
        <v>112</v>
      </c>
      <c r="C155" s="425">
        <v>1618</v>
      </c>
      <c r="D155" s="425">
        <v>31</v>
      </c>
      <c r="E155" s="386"/>
    </row>
    <row r="156" spans="1:5" x14ac:dyDescent="0.25">
      <c r="A156" s="126">
        <v>44237</v>
      </c>
      <c r="B156" s="426">
        <v>113</v>
      </c>
      <c r="C156" s="425">
        <v>1542</v>
      </c>
      <c r="D156" s="425">
        <v>30</v>
      </c>
      <c r="E156" s="386"/>
    </row>
    <row r="157" spans="1:5" x14ac:dyDescent="0.25">
      <c r="A157" s="126">
        <v>44238</v>
      </c>
      <c r="B157" s="426">
        <v>109</v>
      </c>
      <c r="C157" s="352">
        <v>1499</v>
      </c>
      <c r="D157" s="431">
        <v>28</v>
      </c>
    </row>
    <row r="158" spans="1:5" x14ac:dyDescent="0.25">
      <c r="A158" s="126">
        <v>44239</v>
      </c>
      <c r="B158" s="426">
        <v>115</v>
      </c>
      <c r="C158" s="352">
        <v>1472</v>
      </c>
      <c r="D158" s="431">
        <v>30</v>
      </c>
    </row>
    <row r="159" spans="1:5" x14ac:dyDescent="0.25">
      <c r="A159" s="126">
        <v>44240</v>
      </c>
      <c r="B159" s="432">
        <v>110</v>
      </c>
      <c r="C159" s="431">
        <v>1449</v>
      </c>
      <c r="D159" s="431">
        <v>33</v>
      </c>
    </row>
    <row r="160" spans="1:5" x14ac:dyDescent="0.25">
      <c r="A160" s="126">
        <v>44241</v>
      </c>
      <c r="B160" s="432">
        <v>104</v>
      </c>
      <c r="C160" s="431">
        <v>1443</v>
      </c>
      <c r="D160" s="431">
        <v>31</v>
      </c>
    </row>
    <row r="161" spans="1:5" x14ac:dyDescent="0.25">
      <c r="A161" s="126">
        <v>44242</v>
      </c>
      <c r="B161" s="432">
        <v>102</v>
      </c>
      <c r="C161" s="431">
        <v>1428</v>
      </c>
      <c r="D161" s="431">
        <v>35</v>
      </c>
    </row>
    <row r="162" spans="1:5" x14ac:dyDescent="0.25">
      <c r="A162" s="126">
        <v>44243</v>
      </c>
      <c r="B162" s="432">
        <v>100</v>
      </c>
      <c r="C162" s="431">
        <v>1383</v>
      </c>
      <c r="D162" s="431">
        <v>36</v>
      </c>
    </row>
    <row r="163" spans="1:5" x14ac:dyDescent="0.25">
      <c r="A163" s="126">
        <v>44244</v>
      </c>
      <c r="B163" s="432">
        <v>99</v>
      </c>
      <c r="C163" s="431">
        <v>1317</v>
      </c>
      <c r="D163" s="431">
        <v>33</v>
      </c>
    </row>
    <row r="164" spans="1:5" x14ac:dyDescent="0.25">
      <c r="A164" s="126">
        <v>44245</v>
      </c>
      <c r="B164" s="432">
        <v>95</v>
      </c>
      <c r="C164" s="431">
        <v>1261</v>
      </c>
      <c r="D164" s="431">
        <v>30</v>
      </c>
    </row>
    <row r="165" spans="1:5" x14ac:dyDescent="0.25">
      <c r="A165" s="126">
        <v>44246</v>
      </c>
      <c r="B165" s="432">
        <v>98</v>
      </c>
      <c r="C165" s="431">
        <v>1222</v>
      </c>
      <c r="D165" s="431">
        <v>32</v>
      </c>
    </row>
    <row r="166" spans="1:5" x14ac:dyDescent="0.25">
      <c r="A166" s="126">
        <v>44247</v>
      </c>
      <c r="B166" s="432">
        <v>98</v>
      </c>
      <c r="C166" s="431">
        <v>1154</v>
      </c>
      <c r="D166" s="431">
        <v>32</v>
      </c>
    </row>
    <row r="167" spans="1:5" x14ac:dyDescent="0.25">
      <c r="A167" s="126">
        <v>44248</v>
      </c>
      <c r="B167" s="432">
        <v>99</v>
      </c>
      <c r="C167" s="431">
        <v>1132</v>
      </c>
      <c r="D167" s="431">
        <v>32</v>
      </c>
    </row>
    <row r="168" spans="1:5" x14ac:dyDescent="0.25">
      <c r="A168" s="126">
        <v>44249</v>
      </c>
      <c r="B168" s="432">
        <v>99</v>
      </c>
      <c r="C168" s="431">
        <v>1141</v>
      </c>
      <c r="D168" s="431">
        <v>32</v>
      </c>
    </row>
    <row r="169" spans="1:5" x14ac:dyDescent="0.25">
      <c r="A169" s="126">
        <v>44250</v>
      </c>
      <c r="B169" s="432">
        <v>93</v>
      </c>
      <c r="C169" s="431">
        <v>1076</v>
      </c>
      <c r="D169" s="431">
        <v>32</v>
      </c>
    </row>
    <row r="170" spans="1:5" x14ac:dyDescent="0.25">
      <c r="A170" s="126">
        <v>44251</v>
      </c>
      <c r="B170" s="432">
        <v>93</v>
      </c>
      <c r="C170" s="431">
        <v>1018</v>
      </c>
      <c r="D170" s="431">
        <v>31</v>
      </c>
      <c r="E170" s="356"/>
    </row>
    <row r="171" spans="1:5" x14ac:dyDescent="0.25">
      <c r="A171" s="126">
        <v>44252</v>
      </c>
      <c r="B171" s="432">
        <v>89</v>
      </c>
      <c r="C171" s="431">
        <v>967</v>
      </c>
      <c r="D171" s="431">
        <v>30</v>
      </c>
      <c r="E171" s="356"/>
    </row>
    <row r="172" spans="1:5" x14ac:dyDescent="0.25">
      <c r="A172" s="126">
        <v>44253</v>
      </c>
      <c r="B172" s="432">
        <v>80</v>
      </c>
      <c r="C172" s="431">
        <v>924</v>
      </c>
      <c r="D172" s="431">
        <v>31</v>
      </c>
    </row>
    <row r="173" spans="1:5" x14ac:dyDescent="0.25">
      <c r="A173" s="126">
        <v>44254</v>
      </c>
      <c r="B173" s="432">
        <v>74</v>
      </c>
      <c r="C173" s="431">
        <v>898</v>
      </c>
      <c r="D173" s="431">
        <v>31</v>
      </c>
    </row>
    <row r="174" spans="1:5" x14ac:dyDescent="0.25">
      <c r="A174" s="126">
        <v>44255</v>
      </c>
      <c r="B174" s="432">
        <v>78</v>
      </c>
      <c r="C174" s="431">
        <v>837</v>
      </c>
      <c r="D174" s="431">
        <v>31</v>
      </c>
    </row>
    <row r="175" spans="1:5" x14ac:dyDescent="0.25">
      <c r="A175" s="126">
        <v>44256</v>
      </c>
      <c r="B175" s="432">
        <v>71</v>
      </c>
      <c r="C175" s="431">
        <v>824</v>
      </c>
      <c r="D175" s="431">
        <v>32</v>
      </c>
    </row>
    <row r="176" spans="1:5" x14ac:dyDescent="0.25">
      <c r="A176" s="126">
        <v>44257</v>
      </c>
      <c r="B176" s="432">
        <v>71</v>
      </c>
      <c r="C176" s="431">
        <v>784</v>
      </c>
      <c r="D176" s="431">
        <v>32</v>
      </c>
    </row>
    <row r="177" spans="1:5" x14ac:dyDescent="0.25">
      <c r="A177" s="126">
        <v>44258</v>
      </c>
      <c r="B177" s="432">
        <v>69</v>
      </c>
      <c r="C177" s="431">
        <v>750</v>
      </c>
      <c r="D177" s="431">
        <v>29</v>
      </c>
    </row>
    <row r="178" spans="1:5" x14ac:dyDescent="0.25">
      <c r="A178" s="126">
        <v>44259</v>
      </c>
      <c r="B178" s="470">
        <v>67</v>
      </c>
      <c r="C178" s="471">
        <v>718</v>
      </c>
      <c r="D178" s="471">
        <v>27</v>
      </c>
      <c r="E178"/>
    </row>
    <row r="179" spans="1:5" x14ac:dyDescent="0.25">
      <c r="A179" s="126">
        <v>44260</v>
      </c>
      <c r="B179" s="470">
        <v>64</v>
      </c>
      <c r="C179" s="471">
        <v>666</v>
      </c>
      <c r="D179" s="471">
        <v>27</v>
      </c>
    </row>
    <row r="180" spans="1:5" x14ac:dyDescent="0.25">
      <c r="A180" s="126">
        <v>44261</v>
      </c>
      <c r="B180" s="470">
        <v>63</v>
      </c>
      <c r="C180" s="471">
        <v>639</v>
      </c>
      <c r="D180" s="471">
        <v>27</v>
      </c>
    </row>
    <row r="181" spans="1:5" x14ac:dyDescent="0.25">
      <c r="A181" s="126">
        <v>44262</v>
      </c>
      <c r="B181" s="470">
        <v>61</v>
      </c>
      <c r="C181" s="471">
        <v>628</v>
      </c>
      <c r="D181" s="471">
        <v>29</v>
      </c>
    </row>
    <row r="182" spans="1:5" x14ac:dyDescent="0.25">
      <c r="A182" s="126">
        <v>44263</v>
      </c>
      <c r="B182" s="470">
        <v>59</v>
      </c>
      <c r="C182" s="471">
        <v>654</v>
      </c>
      <c r="D182" s="471">
        <v>29</v>
      </c>
    </row>
    <row r="183" spans="1:5" x14ac:dyDescent="0.25">
      <c r="A183" s="126">
        <v>44264</v>
      </c>
      <c r="B183" s="470">
        <v>49</v>
      </c>
      <c r="C183" s="471">
        <v>614</v>
      </c>
      <c r="D183" s="471">
        <v>28</v>
      </c>
    </row>
    <row r="184" spans="1:5" x14ac:dyDescent="0.25">
      <c r="A184" s="126">
        <v>44265</v>
      </c>
      <c r="B184" s="470">
        <v>49</v>
      </c>
      <c r="C184" s="471">
        <v>582</v>
      </c>
      <c r="D184" s="471">
        <v>29</v>
      </c>
    </row>
    <row r="185" spans="1:5" x14ac:dyDescent="0.25">
      <c r="A185" s="126">
        <v>44266</v>
      </c>
      <c r="B185" s="470">
        <v>40</v>
      </c>
      <c r="C185" s="471">
        <v>525</v>
      </c>
      <c r="D185" s="471">
        <v>28</v>
      </c>
    </row>
    <row r="186" spans="1:5" x14ac:dyDescent="0.25">
      <c r="A186" s="126">
        <v>44267</v>
      </c>
      <c r="B186" s="470">
        <v>38</v>
      </c>
      <c r="C186" s="471">
        <v>512</v>
      </c>
      <c r="D186" s="471">
        <v>27</v>
      </c>
    </row>
    <row r="187" spans="1:5" x14ac:dyDescent="0.25">
      <c r="A187" s="126">
        <v>44268</v>
      </c>
      <c r="B187" s="470">
        <v>38</v>
      </c>
      <c r="C187" s="471">
        <v>479</v>
      </c>
      <c r="D187" s="471">
        <v>28</v>
      </c>
    </row>
    <row r="188" spans="1:5" x14ac:dyDescent="0.25">
      <c r="A188" s="126">
        <v>44269</v>
      </c>
      <c r="B188" s="470">
        <v>40</v>
      </c>
      <c r="C188" s="471">
        <v>461</v>
      </c>
      <c r="D188" s="471">
        <v>28</v>
      </c>
    </row>
    <row r="189" spans="1:5" x14ac:dyDescent="0.25">
      <c r="A189" s="126">
        <v>44270</v>
      </c>
      <c r="B189" s="470">
        <v>40</v>
      </c>
      <c r="C189" s="471">
        <v>447</v>
      </c>
      <c r="D189" s="471">
        <v>26</v>
      </c>
    </row>
    <row r="190" spans="1:5" x14ac:dyDescent="0.25">
      <c r="A190" s="126">
        <v>44271</v>
      </c>
      <c r="B190" s="470">
        <v>42</v>
      </c>
      <c r="C190" s="471">
        <v>440</v>
      </c>
      <c r="D190" s="471">
        <v>26</v>
      </c>
    </row>
    <row r="191" spans="1:5" x14ac:dyDescent="0.25">
      <c r="A191" s="126">
        <v>44272</v>
      </c>
      <c r="B191" s="470">
        <v>38</v>
      </c>
      <c r="C191" s="471">
        <v>422</v>
      </c>
      <c r="D191" s="471">
        <v>22</v>
      </c>
    </row>
    <row r="192" spans="1:5" x14ac:dyDescent="0.25">
      <c r="A192" s="126">
        <v>44273</v>
      </c>
      <c r="B192" s="470">
        <v>38</v>
      </c>
      <c r="C192" s="471">
        <v>405</v>
      </c>
      <c r="D192" s="471">
        <v>26</v>
      </c>
    </row>
    <row r="193" spans="1:7" x14ac:dyDescent="0.25">
      <c r="A193" s="126">
        <v>44274</v>
      </c>
      <c r="B193" s="470">
        <v>35</v>
      </c>
      <c r="C193" s="471">
        <v>397</v>
      </c>
      <c r="D193" s="471">
        <v>24</v>
      </c>
    </row>
    <row r="194" spans="1:7" x14ac:dyDescent="0.25">
      <c r="A194" s="126">
        <v>44275</v>
      </c>
      <c r="B194" s="470">
        <v>31</v>
      </c>
      <c r="C194" s="471">
        <v>367</v>
      </c>
      <c r="D194" s="471">
        <v>26</v>
      </c>
    </row>
    <row r="195" spans="1:7" x14ac:dyDescent="0.25">
      <c r="A195" s="126">
        <v>44276</v>
      </c>
      <c r="B195" s="470">
        <v>31</v>
      </c>
      <c r="C195" s="471">
        <v>344</v>
      </c>
      <c r="D195" s="471">
        <v>24</v>
      </c>
    </row>
    <row r="196" spans="1:7" x14ac:dyDescent="0.25">
      <c r="A196" s="126">
        <v>44277</v>
      </c>
      <c r="B196" s="470">
        <v>33</v>
      </c>
      <c r="C196" s="471">
        <v>353</v>
      </c>
      <c r="D196" s="471">
        <v>24</v>
      </c>
    </row>
    <row r="197" spans="1:7" x14ac:dyDescent="0.25">
      <c r="A197" s="126">
        <v>44278</v>
      </c>
      <c r="B197" s="470">
        <v>28</v>
      </c>
      <c r="C197" s="471">
        <v>341</v>
      </c>
      <c r="D197" s="471">
        <v>23</v>
      </c>
    </row>
    <row r="198" spans="1:7" x14ac:dyDescent="0.25">
      <c r="A198" s="126">
        <v>44279</v>
      </c>
      <c r="B198" s="470">
        <v>31</v>
      </c>
      <c r="C198" s="471">
        <v>321</v>
      </c>
      <c r="D198" s="471">
        <v>20</v>
      </c>
    </row>
    <row r="199" spans="1:7" x14ac:dyDescent="0.25">
      <c r="A199" s="126">
        <v>44280</v>
      </c>
      <c r="B199" s="470">
        <v>32</v>
      </c>
      <c r="C199" s="471">
        <v>310</v>
      </c>
      <c r="D199" s="471">
        <v>18</v>
      </c>
    </row>
    <row r="200" spans="1:7" x14ac:dyDescent="0.25">
      <c r="A200" s="126">
        <v>44281</v>
      </c>
      <c r="B200" s="470">
        <v>26</v>
      </c>
      <c r="C200" s="471">
        <v>296</v>
      </c>
      <c r="D200" s="471">
        <v>14</v>
      </c>
    </row>
    <row r="201" spans="1:7" x14ac:dyDescent="0.25">
      <c r="A201" s="126">
        <v>44282</v>
      </c>
      <c r="B201" s="470">
        <v>26</v>
      </c>
      <c r="C201" s="471">
        <v>283</v>
      </c>
      <c r="D201" s="471">
        <v>16</v>
      </c>
    </row>
    <row r="202" spans="1:7" x14ac:dyDescent="0.25">
      <c r="A202" s="126">
        <v>44283</v>
      </c>
      <c r="B202" s="470">
        <v>22</v>
      </c>
      <c r="C202" s="470">
        <v>264</v>
      </c>
      <c r="D202" s="470">
        <v>16</v>
      </c>
    </row>
    <row r="203" spans="1:7" x14ac:dyDescent="0.25">
      <c r="A203" s="126">
        <v>44284</v>
      </c>
      <c r="B203" s="470">
        <v>22</v>
      </c>
      <c r="C203" s="470">
        <v>259</v>
      </c>
      <c r="D203" s="470">
        <v>15</v>
      </c>
    </row>
    <row r="204" spans="1:7" x14ac:dyDescent="0.25">
      <c r="A204" s="126">
        <v>44285</v>
      </c>
      <c r="B204" s="470">
        <v>23</v>
      </c>
      <c r="C204" s="470">
        <v>250</v>
      </c>
      <c r="D204" s="470">
        <v>17</v>
      </c>
    </row>
    <row r="205" spans="1:7" x14ac:dyDescent="0.25">
      <c r="A205" s="126">
        <v>44286</v>
      </c>
      <c r="B205" s="470">
        <v>21</v>
      </c>
      <c r="C205" s="470">
        <v>237</v>
      </c>
      <c r="D205" s="470">
        <v>17</v>
      </c>
    </row>
    <row r="206" spans="1:7" x14ac:dyDescent="0.25">
      <c r="A206" s="126">
        <v>44287</v>
      </c>
      <c r="B206" s="470">
        <v>21</v>
      </c>
      <c r="C206" s="470">
        <v>215</v>
      </c>
      <c r="D206" s="470">
        <v>18</v>
      </c>
      <c r="E206" s="386"/>
      <c r="F206" s="386"/>
      <c r="G206" s="386"/>
    </row>
    <row r="207" spans="1:7" x14ac:dyDescent="0.25">
      <c r="A207" s="126">
        <v>44288</v>
      </c>
      <c r="B207" s="470">
        <v>23</v>
      </c>
      <c r="C207" s="470">
        <v>207</v>
      </c>
      <c r="D207" s="470">
        <v>16</v>
      </c>
    </row>
    <row r="208" spans="1:7" x14ac:dyDescent="0.25">
      <c r="A208" s="126">
        <v>44289</v>
      </c>
      <c r="B208" s="470">
        <v>18</v>
      </c>
      <c r="C208" s="470">
        <v>201</v>
      </c>
      <c r="D208" s="470">
        <v>16</v>
      </c>
    </row>
    <row r="209" spans="1:4" x14ac:dyDescent="0.25">
      <c r="A209" s="126">
        <v>44290</v>
      </c>
      <c r="B209" s="470">
        <v>19</v>
      </c>
      <c r="C209" s="470">
        <v>193</v>
      </c>
      <c r="D209" s="470">
        <v>16</v>
      </c>
    </row>
    <row r="210" spans="1:4" x14ac:dyDescent="0.25">
      <c r="A210" s="126">
        <v>44291</v>
      </c>
      <c r="B210" s="470">
        <v>18</v>
      </c>
      <c r="C210" s="470">
        <v>202</v>
      </c>
      <c r="D210" s="470">
        <v>16</v>
      </c>
    </row>
    <row r="211" spans="1:4" x14ac:dyDescent="0.25">
      <c r="A211" s="126">
        <v>44292</v>
      </c>
      <c r="B211" s="470">
        <v>21</v>
      </c>
      <c r="C211" s="470">
        <v>196</v>
      </c>
      <c r="D211" s="470">
        <v>15</v>
      </c>
    </row>
    <row r="212" spans="1:4" x14ac:dyDescent="0.25">
      <c r="A212" s="126">
        <v>44293</v>
      </c>
      <c r="B212" s="470">
        <v>21.3333333333333</v>
      </c>
      <c r="C212" s="470">
        <v>192</v>
      </c>
      <c r="D212" s="470">
        <v>14.6666666666667</v>
      </c>
    </row>
    <row r="213" spans="1:4" x14ac:dyDescent="0.25">
      <c r="A213" s="126">
        <v>44294</v>
      </c>
      <c r="B213" s="470">
        <v>21</v>
      </c>
      <c r="C213" s="470">
        <v>174</v>
      </c>
      <c r="D213" s="470">
        <v>11</v>
      </c>
    </row>
    <row r="214" spans="1:4" x14ac:dyDescent="0.25">
      <c r="A214" s="126">
        <v>44295</v>
      </c>
      <c r="B214" s="470">
        <v>19</v>
      </c>
      <c r="C214" s="470">
        <v>167</v>
      </c>
      <c r="D214" s="470">
        <v>10</v>
      </c>
    </row>
    <row r="215" spans="1:4" x14ac:dyDescent="0.25">
      <c r="A215" s="126">
        <v>44296</v>
      </c>
      <c r="B215" s="470">
        <v>20</v>
      </c>
      <c r="C215" s="470">
        <v>160</v>
      </c>
      <c r="D215" s="470">
        <v>9</v>
      </c>
    </row>
    <row r="216" spans="1:4" x14ac:dyDescent="0.25">
      <c r="A216" s="126">
        <v>44297</v>
      </c>
      <c r="B216" s="470">
        <v>21</v>
      </c>
      <c r="C216" s="470">
        <v>149</v>
      </c>
      <c r="D216" s="470">
        <v>10</v>
      </c>
    </row>
    <row r="217" spans="1:4" x14ac:dyDescent="0.25">
      <c r="A217" s="126">
        <v>44298</v>
      </c>
      <c r="B217" s="470">
        <v>21</v>
      </c>
      <c r="C217" s="470">
        <v>154</v>
      </c>
      <c r="D217" s="470">
        <v>9</v>
      </c>
    </row>
    <row r="218" spans="1:4" x14ac:dyDescent="0.25">
      <c r="A218" s="126">
        <v>44299</v>
      </c>
      <c r="B218" s="470">
        <v>20</v>
      </c>
      <c r="C218" s="470">
        <v>133</v>
      </c>
      <c r="D218" s="470">
        <v>8</v>
      </c>
    </row>
    <row r="219" spans="1:4" x14ac:dyDescent="0.25">
      <c r="A219" s="126">
        <v>44300</v>
      </c>
      <c r="B219" s="470">
        <v>20</v>
      </c>
      <c r="C219" s="470">
        <v>119</v>
      </c>
      <c r="D219" s="470">
        <v>7</v>
      </c>
    </row>
    <row r="220" spans="1:4" x14ac:dyDescent="0.25">
      <c r="A220" s="126">
        <v>44301</v>
      </c>
      <c r="B220" s="470">
        <v>16</v>
      </c>
      <c r="C220" s="470">
        <v>115</v>
      </c>
      <c r="D220" s="470">
        <v>6</v>
      </c>
    </row>
    <row r="221" spans="1:4" x14ac:dyDescent="0.25">
      <c r="A221" s="126">
        <v>44302</v>
      </c>
      <c r="B221" s="470">
        <v>18</v>
      </c>
      <c r="C221" s="470">
        <v>109</v>
      </c>
      <c r="D221" s="470">
        <v>7</v>
      </c>
    </row>
    <row r="222" spans="1:4" x14ac:dyDescent="0.25">
      <c r="A222" s="126">
        <v>44303</v>
      </c>
      <c r="B222" s="470">
        <v>16</v>
      </c>
      <c r="C222" s="470">
        <v>105</v>
      </c>
      <c r="D222" s="470">
        <v>6</v>
      </c>
    </row>
    <row r="223" spans="1:4" x14ac:dyDescent="0.25">
      <c r="A223" s="126">
        <v>44304</v>
      </c>
      <c r="B223" s="470">
        <v>14</v>
      </c>
      <c r="C223" s="470">
        <v>104</v>
      </c>
      <c r="D223" s="470">
        <v>6</v>
      </c>
    </row>
    <row r="224" spans="1:4" x14ac:dyDescent="0.25">
      <c r="A224" s="126">
        <v>44305</v>
      </c>
      <c r="B224" s="470">
        <v>14</v>
      </c>
      <c r="C224" s="470">
        <v>104</v>
      </c>
      <c r="D224" s="470">
        <v>6</v>
      </c>
    </row>
    <row r="225" spans="1:4" x14ac:dyDescent="0.25">
      <c r="A225" s="126">
        <v>44306</v>
      </c>
      <c r="B225" s="470">
        <v>13</v>
      </c>
      <c r="C225" s="470">
        <v>106</v>
      </c>
      <c r="D225" s="470">
        <v>7</v>
      </c>
    </row>
    <row r="226" spans="1:4" x14ac:dyDescent="0.25">
      <c r="A226" s="126">
        <v>44307</v>
      </c>
      <c r="B226" s="470">
        <v>14</v>
      </c>
      <c r="C226" s="470">
        <v>107</v>
      </c>
      <c r="D226" s="470">
        <v>7</v>
      </c>
    </row>
    <row r="227" spans="1:4" x14ac:dyDescent="0.25">
      <c r="A227" s="126">
        <v>44308</v>
      </c>
      <c r="B227" s="470">
        <v>12</v>
      </c>
      <c r="C227" s="470">
        <v>93</v>
      </c>
      <c r="D227" s="47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2" style="299" hidden="1" customWidth="1"/>
    <col min="3" max="4" width="8.42578125" style="299" customWidth="1"/>
    <col min="5" max="16384" width="8.42578125" style="299"/>
  </cols>
  <sheetData>
    <row r="1" spans="1:26" s="360" customFormat="1" ht="45" x14ac:dyDescent="0.25">
      <c r="A1" s="358" t="s">
        <v>0</v>
      </c>
      <c r="B1" s="359" t="s">
        <v>185</v>
      </c>
      <c r="D1" s="361"/>
      <c r="L1" s="362"/>
      <c r="M1" s="362"/>
      <c r="N1" s="362"/>
      <c r="O1" s="362"/>
      <c r="P1" s="362"/>
      <c r="Q1" s="362"/>
      <c r="R1" s="362"/>
      <c r="S1" s="362"/>
      <c r="T1" s="362"/>
      <c r="U1" s="362"/>
      <c r="V1" s="362"/>
      <c r="W1" s="362"/>
      <c r="X1" s="362"/>
      <c r="Y1" s="362"/>
      <c r="Z1" s="362"/>
    </row>
    <row r="2" spans="1:26" x14ac:dyDescent="0.25">
      <c r="A2" s="363">
        <v>43916</v>
      </c>
      <c r="B2" s="299">
        <v>311</v>
      </c>
      <c r="C2" s="364"/>
    </row>
    <row r="3" spans="1:26" x14ac:dyDescent="0.25">
      <c r="A3" s="363">
        <f t="shared" ref="A3:A12" si="0">A2+1</f>
        <v>43917</v>
      </c>
      <c r="B3" s="299">
        <v>404</v>
      </c>
    </row>
    <row r="4" spans="1:26" x14ac:dyDescent="0.25">
      <c r="A4" s="363">
        <f t="shared" si="0"/>
        <v>43918</v>
      </c>
      <c r="B4" s="299">
        <v>511</v>
      </c>
    </row>
    <row r="5" spans="1:26" x14ac:dyDescent="0.25">
      <c r="A5" s="363">
        <f t="shared" si="0"/>
        <v>43919</v>
      </c>
      <c r="B5" s="299">
        <v>565</v>
      </c>
    </row>
    <row r="6" spans="1:26" x14ac:dyDescent="0.25">
      <c r="A6" s="363">
        <f t="shared" si="0"/>
        <v>43920</v>
      </c>
      <c r="B6" s="299">
        <v>627</v>
      </c>
    </row>
    <row r="7" spans="1:26" x14ac:dyDescent="0.25">
      <c r="A7" s="363">
        <f t="shared" si="0"/>
        <v>43921</v>
      </c>
      <c r="B7" s="299">
        <v>752</v>
      </c>
    </row>
    <row r="8" spans="1:26" x14ac:dyDescent="0.25">
      <c r="A8" s="363">
        <f t="shared" si="0"/>
        <v>43922</v>
      </c>
      <c r="B8" s="299">
        <v>815</v>
      </c>
    </row>
    <row r="9" spans="1:26" x14ac:dyDescent="0.25">
      <c r="A9" s="363">
        <f t="shared" si="0"/>
        <v>43923</v>
      </c>
      <c r="B9" s="299">
        <v>910</v>
      </c>
    </row>
    <row r="10" spans="1:26" x14ac:dyDescent="0.25">
      <c r="A10" s="363">
        <f t="shared" si="0"/>
        <v>43924</v>
      </c>
      <c r="B10" s="299">
        <v>1037</v>
      </c>
    </row>
    <row r="11" spans="1:26" x14ac:dyDescent="0.25">
      <c r="A11" s="363">
        <f t="shared" si="0"/>
        <v>43925</v>
      </c>
      <c r="B11" s="299">
        <v>1107</v>
      </c>
    </row>
    <row r="12" spans="1:26" x14ac:dyDescent="0.25">
      <c r="A12" s="363">
        <f t="shared" si="0"/>
        <v>43926</v>
      </c>
      <c r="B12" s="299">
        <v>1204</v>
      </c>
    </row>
    <row r="13" spans="1:26" x14ac:dyDescent="0.25">
      <c r="A13" s="363">
        <v>43927</v>
      </c>
      <c r="B13" s="299">
        <v>1262</v>
      </c>
    </row>
    <row r="14" spans="1:26" x14ac:dyDescent="0.25">
      <c r="A14" s="363">
        <v>43928</v>
      </c>
      <c r="B14" s="299">
        <v>1328</v>
      </c>
    </row>
    <row r="15" spans="1:26" x14ac:dyDescent="0.25">
      <c r="A15" s="363">
        <v>43929</v>
      </c>
      <c r="B15" s="299">
        <v>1415</v>
      </c>
    </row>
    <row r="16" spans="1:26" x14ac:dyDescent="0.25">
      <c r="A16" s="363">
        <v>43930</v>
      </c>
      <c r="B16" s="299">
        <v>1440</v>
      </c>
    </row>
    <row r="17" spans="1:23" x14ac:dyDescent="0.25">
      <c r="A17" s="363">
        <v>43931</v>
      </c>
      <c r="B17" s="299">
        <v>1461</v>
      </c>
    </row>
    <row r="18" spans="1:23" x14ac:dyDescent="0.25">
      <c r="A18" s="363">
        <v>43932</v>
      </c>
      <c r="B18" s="299">
        <v>1467</v>
      </c>
    </row>
    <row r="19" spans="1:23" x14ac:dyDescent="0.25">
      <c r="A19" s="363">
        <v>43933</v>
      </c>
      <c r="B19" s="299">
        <v>1487</v>
      </c>
    </row>
    <row r="20" spans="1:23" x14ac:dyDescent="0.25">
      <c r="A20" s="363">
        <v>43934</v>
      </c>
      <c r="B20" s="299">
        <v>1482</v>
      </c>
    </row>
    <row r="21" spans="1:23" x14ac:dyDescent="0.25">
      <c r="A21" s="363">
        <v>43935</v>
      </c>
      <c r="B21" s="299">
        <v>1514</v>
      </c>
    </row>
    <row r="22" spans="1:23" x14ac:dyDescent="0.25">
      <c r="A22" s="363">
        <v>43936</v>
      </c>
      <c r="B22" s="299">
        <v>1486</v>
      </c>
    </row>
    <row r="23" spans="1:23" ht="15" customHeight="1" x14ac:dyDescent="0.25">
      <c r="A23" s="363">
        <v>43937</v>
      </c>
      <c r="B23" s="299">
        <v>1479</v>
      </c>
    </row>
    <row r="24" spans="1:23" x14ac:dyDescent="0.25">
      <c r="A24" s="363">
        <v>43938</v>
      </c>
      <c r="B24" s="299">
        <v>1487</v>
      </c>
    </row>
    <row r="25" spans="1:23" ht="15" customHeight="1" x14ac:dyDescent="0.25">
      <c r="A25" s="363">
        <v>43939</v>
      </c>
      <c r="B25" s="299">
        <v>1501</v>
      </c>
    </row>
    <row r="26" spans="1:23" x14ac:dyDescent="0.25">
      <c r="A26" s="363">
        <v>43940</v>
      </c>
      <c r="B26" s="299">
        <v>1520</v>
      </c>
    </row>
    <row r="27" spans="1:23" x14ac:dyDescent="0.25">
      <c r="A27" s="363">
        <v>43941</v>
      </c>
      <c r="B27" s="299">
        <v>1520</v>
      </c>
    </row>
    <row r="28" spans="1:23" x14ac:dyDescent="0.25">
      <c r="A28" s="363">
        <v>43942</v>
      </c>
      <c r="B28" s="299">
        <v>1472</v>
      </c>
    </row>
    <row r="29" spans="1:23" ht="15" customHeight="1" x14ac:dyDescent="0.2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2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25">
      <c r="A31" s="363">
        <v>43945</v>
      </c>
      <c r="B31" s="299">
        <v>1383</v>
      </c>
      <c r="E31" s="365" t="s">
        <v>61</v>
      </c>
      <c r="F31" s="365"/>
      <c r="G31" s="365"/>
      <c r="H31" s="365"/>
      <c r="I31" s="365"/>
      <c r="J31" s="365"/>
      <c r="K31" s="365"/>
      <c r="L31" s="365"/>
      <c r="M31" s="365"/>
      <c r="N31" s="365"/>
      <c r="O31" s="365"/>
    </row>
    <row r="32" spans="1:23" x14ac:dyDescent="0.25">
      <c r="A32" s="363">
        <v>43946</v>
      </c>
      <c r="B32" s="299">
        <v>1385</v>
      </c>
      <c r="E32" s="365"/>
      <c r="F32" s="365"/>
      <c r="G32" s="365"/>
      <c r="H32" s="365"/>
      <c r="I32" s="365"/>
      <c r="J32" s="365"/>
      <c r="K32" s="365"/>
      <c r="L32" s="365"/>
      <c r="M32" s="365"/>
      <c r="N32" s="365"/>
      <c r="O32" s="365"/>
    </row>
    <row r="33" spans="1:21" ht="51" customHeight="1" x14ac:dyDescent="0.2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25">
      <c r="A34" s="363">
        <v>43948</v>
      </c>
      <c r="B34" s="299">
        <v>1387</v>
      </c>
      <c r="E34" s="359"/>
      <c r="F34" s="359"/>
      <c r="G34" s="359"/>
      <c r="H34" s="359"/>
      <c r="I34" s="359"/>
      <c r="J34" s="359"/>
      <c r="K34" s="359"/>
      <c r="L34" s="359"/>
      <c r="M34" s="359"/>
      <c r="N34" s="359"/>
      <c r="O34" s="359"/>
      <c r="P34" s="359"/>
      <c r="Q34" s="359"/>
      <c r="R34" s="359"/>
      <c r="S34" s="359"/>
      <c r="T34" s="359"/>
    </row>
    <row r="35" spans="1:21" x14ac:dyDescent="0.25">
      <c r="A35" s="363">
        <v>43949</v>
      </c>
      <c r="B35" s="299">
        <v>1359</v>
      </c>
    </row>
    <row r="36" spans="1:21" x14ac:dyDescent="0.25">
      <c r="A36" s="363">
        <v>43950</v>
      </c>
      <c r="B36" s="299">
        <v>1363</v>
      </c>
    </row>
    <row r="37" spans="1:21" x14ac:dyDescent="0.25">
      <c r="A37" s="363">
        <v>43951</v>
      </c>
      <c r="B37" s="299">
        <v>1324</v>
      </c>
    </row>
    <row r="38" spans="1:21" x14ac:dyDescent="0.25">
      <c r="A38" s="363">
        <v>43952</v>
      </c>
      <c r="B38" s="299">
        <v>1302</v>
      </c>
    </row>
    <row r="39" spans="1:21" x14ac:dyDescent="0.25">
      <c r="A39" s="363">
        <v>43953</v>
      </c>
      <c r="B39" s="299">
        <v>1277</v>
      </c>
    </row>
    <row r="40" spans="1:21" x14ac:dyDescent="0.25">
      <c r="A40" s="363">
        <v>43954</v>
      </c>
      <c r="B40" s="311">
        <v>1266</v>
      </c>
    </row>
    <row r="41" spans="1:21" x14ac:dyDescent="0.25">
      <c r="A41" s="363">
        <v>43955</v>
      </c>
      <c r="B41" s="311">
        <v>1279</v>
      </c>
    </row>
    <row r="42" spans="1:21" x14ac:dyDescent="0.25">
      <c r="A42" s="363">
        <v>43956</v>
      </c>
      <c r="B42" s="311">
        <v>1225</v>
      </c>
    </row>
    <row r="43" spans="1:21" x14ac:dyDescent="0.25">
      <c r="A43" s="363">
        <v>43957</v>
      </c>
      <c r="B43" s="311">
        <v>1204</v>
      </c>
    </row>
    <row r="44" spans="1:21" x14ac:dyDescent="0.25">
      <c r="A44" s="363">
        <v>43958</v>
      </c>
      <c r="B44" s="311">
        <v>1199</v>
      </c>
    </row>
    <row r="45" spans="1:21" x14ac:dyDescent="0.25">
      <c r="A45" s="363">
        <v>43959</v>
      </c>
      <c r="B45" s="311">
        <v>1168</v>
      </c>
    </row>
    <row r="46" spans="1:21" x14ac:dyDescent="0.25">
      <c r="A46" s="363">
        <v>43960</v>
      </c>
      <c r="B46" s="311">
        <v>1159</v>
      </c>
    </row>
    <row r="47" spans="1:21" x14ac:dyDescent="0.25">
      <c r="A47" s="363">
        <v>43961</v>
      </c>
      <c r="B47" s="311">
        <v>1132</v>
      </c>
    </row>
    <row r="48" spans="1:21" x14ac:dyDescent="0.25">
      <c r="A48" s="363">
        <v>43962</v>
      </c>
      <c r="B48" s="311">
        <v>1145</v>
      </c>
    </row>
    <row r="49" spans="1:2" x14ac:dyDescent="0.25">
      <c r="A49" s="363">
        <v>43963</v>
      </c>
      <c r="B49" s="311">
        <v>1131</v>
      </c>
    </row>
    <row r="50" spans="1:2" x14ac:dyDescent="0.25">
      <c r="A50" s="363">
        <v>43964</v>
      </c>
      <c r="B50" s="311">
        <v>1101</v>
      </c>
    </row>
    <row r="51" spans="1:2" x14ac:dyDescent="0.25">
      <c r="A51" s="363">
        <v>43965</v>
      </c>
      <c r="B51" s="311">
        <v>1100</v>
      </c>
    </row>
    <row r="52" spans="1:2" x14ac:dyDescent="0.25">
      <c r="A52" s="363">
        <v>43966</v>
      </c>
      <c r="B52" s="311">
        <v>1066</v>
      </c>
    </row>
    <row r="53" spans="1:2" x14ac:dyDescent="0.25">
      <c r="A53" s="363">
        <v>43967</v>
      </c>
      <c r="B53" s="311">
        <v>1011</v>
      </c>
    </row>
    <row r="54" spans="1:2" x14ac:dyDescent="0.25">
      <c r="A54" s="363">
        <v>43968</v>
      </c>
      <c r="B54" s="311">
        <v>1007</v>
      </c>
    </row>
    <row r="55" spans="1:2" x14ac:dyDescent="0.25">
      <c r="A55" s="363">
        <v>43969</v>
      </c>
      <c r="B55" s="311">
        <v>1005</v>
      </c>
    </row>
    <row r="56" spans="1:2" x14ac:dyDescent="0.25">
      <c r="A56" s="363">
        <v>43970</v>
      </c>
      <c r="B56" s="311">
        <v>969</v>
      </c>
    </row>
    <row r="57" spans="1:2" x14ac:dyDescent="0.25">
      <c r="A57" s="363">
        <v>43971</v>
      </c>
      <c r="B57" s="311">
        <v>943</v>
      </c>
    </row>
    <row r="58" spans="1:2" x14ac:dyDescent="0.25">
      <c r="A58" s="363">
        <v>43972</v>
      </c>
      <c r="B58" s="311">
        <v>909</v>
      </c>
    </row>
    <row r="59" spans="1:2" x14ac:dyDescent="0.25">
      <c r="A59" s="363">
        <v>43973</v>
      </c>
      <c r="B59" s="311">
        <v>874</v>
      </c>
    </row>
    <row r="60" spans="1:2" x14ac:dyDescent="0.25">
      <c r="A60" s="363">
        <v>43974</v>
      </c>
      <c r="B60" s="311">
        <v>841</v>
      </c>
    </row>
    <row r="61" spans="1:2" x14ac:dyDescent="0.25">
      <c r="A61" s="363">
        <v>43975</v>
      </c>
      <c r="B61" s="311">
        <v>845</v>
      </c>
    </row>
    <row r="62" spans="1:2" x14ac:dyDescent="0.25">
      <c r="A62" s="363">
        <v>43976</v>
      </c>
      <c r="B62" s="311">
        <v>849</v>
      </c>
    </row>
    <row r="63" spans="1:2" x14ac:dyDescent="0.25">
      <c r="A63" s="363">
        <v>43977</v>
      </c>
      <c r="B63" s="311">
        <v>833</v>
      </c>
    </row>
    <row r="64" spans="1:2" x14ac:dyDescent="0.25">
      <c r="A64" s="363">
        <v>43978</v>
      </c>
      <c r="B64" s="311">
        <v>810</v>
      </c>
    </row>
    <row r="65" spans="1:2" x14ac:dyDescent="0.25">
      <c r="A65" s="363">
        <v>43979</v>
      </c>
      <c r="B65" s="311">
        <v>797</v>
      </c>
    </row>
    <row r="66" spans="1:2" x14ac:dyDescent="0.25">
      <c r="A66" s="363">
        <v>43980</v>
      </c>
      <c r="B66" s="311">
        <v>769</v>
      </c>
    </row>
    <row r="67" spans="1:2" x14ac:dyDescent="0.25">
      <c r="A67" s="363">
        <v>43981</v>
      </c>
      <c r="B67" s="311">
        <v>736</v>
      </c>
    </row>
    <row r="68" spans="1:2" x14ac:dyDescent="0.25">
      <c r="A68" s="363">
        <v>43982</v>
      </c>
      <c r="B68" s="311">
        <v>733</v>
      </c>
    </row>
    <row r="69" spans="1:2" x14ac:dyDescent="0.25">
      <c r="A69" s="363">
        <v>43983</v>
      </c>
      <c r="B69" s="311">
        <v>736</v>
      </c>
    </row>
    <row r="70" spans="1:2" x14ac:dyDescent="0.25">
      <c r="A70" s="363">
        <v>43984</v>
      </c>
      <c r="B70" s="311">
        <v>714</v>
      </c>
    </row>
    <row r="71" spans="1:2" x14ac:dyDescent="0.25">
      <c r="A71" s="363">
        <v>43985</v>
      </c>
      <c r="B71" s="311">
        <v>708</v>
      </c>
    </row>
    <row r="72" spans="1:2" x14ac:dyDescent="0.25">
      <c r="A72" s="363">
        <v>43986</v>
      </c>
      <c r="B72" s="311">
        <v>691</v>
      </c>
    </row>
    <row r="73" spans="1:2" x14ac:dyDescent="0.25">
      <c r="A73" s="363">
        <v>43987</v>
      </c>
      <c r="B73" s="311">
        <v>682</v>
      </c>
    </row>
    <row r="74" spans="1:2" x14ac:dyDescent="0.25">
      <c r="A74" s="363">
        <v>43988</v>
      </c>
      <c r="B74" s="311">
        <v>652</v>
      </c>
    </row>
    <row r="75" spans="1:2" x14ac:dyDescent="0.25">
      <c r="A75" s="363">
        <v>43989</v>
      </c>
      <c r="B75" s="311">
        <v>652</v>
      </c>
    </row>
    <row r="76" spans="1:2" x14ac:dyDescent="0.25">
      <c r="A76" s="363">
        <v>43990</v>
      </c>
      <c r="B76" s="311">
        <v>660</v>
      </c>
    </row>
    <row r="77" spans="1:2" x14ac:dyDescent="0.25">
      <c r="A77" s="363">
        <v>43991</v>
      </c>
      <c r="B77" s="311">
        <v>647</v>
      </c>
    </row>
    <row r="78" spans="1:2" x14ac:dyDescent="0.25">
      <c r="A78" s="363">
        <v>43992</v>
      </c>
      <c r="B78" s="311">
        <v>628</v>
      </c>
    </row>
    <row r="79" spans="1:2" x14ac:dyDescent="0.25">
      <c r="A79" s="363">
        <v>43993</v>
      </c>
      <c r="B79" s="311">
        <v>610</v>
      </c>
    </row>
    <row r="80" spans="1:2" x14ac:dyDescent="0.25">
      <c r="A80" s="363">
        <v>43994</v>
      </c>
      <c r="B80" s="311">
        <v>590</v>
      </c>
    </row>
    <row r="81" spans="1:2" x14ac:dyDescent="0.25">
      <c r="A81" s="363">
        <v>43995</v>
      </c>
      <c r="B81" s="311">
        <v>582</v>
      </c>
    </row>
    <row r="82" spans="1:2" x14ac:dyDescent="0.25">
      <c r="A82" s="363">
        <v>43996</v>
      </c>
      <c r="B82" s="299">
        <v>575</v>
      </c>
    </row>
    <row r="83" spans="1:2" x14ac:dyDescent="0.25">
      <c r="A83" s="363">
        <v>43997</v>
      </c>
      <c r="B83" s="311">
        <v>578</v>
      </c>
    </row>
    <row r="84" spans="1:2" x14ac:dyDescent="0.25">
      <c r="A84" s="363">
        <v>43998</v>
      </c>
      <c r="B84" s="299">
        <v>567</v>
      </c>
    </row>
    <row r="85" spans="1:2" x14ac:dyDescent="0.25">
      <c r="A85" s="363">
        <v>43999</v>
      </c>
      <c r="B85" s="299">
        <v>552</v>
      </c>
    </row>
    <row r="86" spans="1:2" x14ac:dyDescent="0.25">
      <c r="A86" s="363">
        <v>44000</v>
      </c>
      <c r="B86" s="299">
        <v>544</v>
      </c>
    </row>
    <row r="87" spans="1:2" x14ac:dyDescent="0.25">
      <c r="A87" s="363">
        <v>44001</v>
      </c>
      <c r="B87" s="299">
        <v>518</v>
      </c>
    </row>
    <row r="88" spans="1:2" x14ac:dyDescent="0.25">
      <c r="A88" s="363">
        <v>44002</v>
      </c>
      <c r="B88" s="299">
        <v>511</v>
      </c>
    </row>
    <row r="89" spans="1:2" x14ac:dyDescent="0.25">
      <c r="A89" s="363">
        <v>44003</v>
      </c>
      <c r="B89" s="299">
        <v>518</v>
      </c>
    </row>
    <row r="90" spans="1:2" x14ac:dyDescent="0.25">
      <c r="A90" s="363">
        <v>44004</v>
      </c>
      <c r="B90" s="299">
        <v>515</v>
      </c>
    </row>
    <row r="91" spans="1:2" x14ac:dyDescent="0.25">
      <c r="A91" s="363">
        <v>44005</v>
      </c>
      <c r="B91" s="299">
        <v>512</v>
      </c>
    </row>
    <row r="92" spans="1:2" x14ac:dyDescent="0.25">
      <c r="A92" s="363">
        <v>44006</v>
      </c>
      <c r="B92" s="299">
        <v>489</v>
      </c>
    </row>
    <row r="93" spans="1:2" x14ac:dyDescent="0.25">
      <c r="A93" s="363">
        <v>44007</v>
      </c>
      <c r="B93" s="299">
        <v>472</v>
      </c>
    </row>
    <row r="94" spans="1:2" x14ac:dyDescent="0.25">
      <c r="A94" s="363">
        <v>44008</v>
      </c>
      <c r="B94" s="299">
        <v>467</v>
      </c>
    </row>
    <row r="95" spans="1:2" x14ac:dyDescent="0.25">
      <c r="A95" s="363">
        <v>44009</v>
      </c>
      <c r="B95" s="299">
        <v>456</v>
      </c>
    </row>
    <row r="96" spans="1:2" x14ac:dyDescent="0.25">
      <c r="A96" s="363">
        <v>44010</v>
      </c>
      <c r="B96" s="299">
        <v>453</v>
      </c>
    </row>
    <row r="97" spans="1:2" x14ac:dyDescent="0.25">
      <c r="A97" s="363">
        <v>44011</v>
      </c>
      <c r="B97" s="299">
        <v>453</v>
      </c>
    </row>
    <row r="98" spans="1:2" x14ac:dyDescent="0.25">
      <c r="A98" s="363">
        <v>44012</v>
      </c>
      <c r="B98" s="299">
        <v>450</v>
      </c>
    </row>
    <row r="99" spans="1:2" x14ac:dyDescent="0.25">
      <c r="A99" s="363">
        <v>44013</v>
      </c>
      <c r="B99" s="299">
        <v>439</v>
      </c>
    </row>
    <row r="100" spans="1:2" x14ac:dyDescent="0.25">
      <c r="A100" s="363">
        <v>44014</v>
      </c>
      <c r="B100" s="299">
        <v>432</v>
      </c>
    </row>
    <row r="101" spans="1:2" x14ac:dyDescent="0.25">
      <c r="A101" s="363">
        <v>44015</v>
      </c>
      <c r="B101" s="299">
        <v>422</v>
      </c>
    </row>
    <row r="102" spans="1:2" x14ac:dyDescent="0.25">
      <c r="A102" s="363">
        <v>44016</v>
      </c>
      <c r="B102" s="299">
        <v>430</v>
      </c>
    </row>
    <row r="103" spans="1:2" x14ac:dyDescent="0.25">
      <c r="A103" s="363">
        <v>44017</v>
      </c>
      <c r="B103" s="299">
        <v>424</v>
      </c>
    </row>
    <row r="104" spans="1:2" x14ac:dyDescent="0.25">
      <c r="A104" s="363">
        <v>44018</v>
      </c>
      <c r="B104" s="299">
        <v>384</v>
      </c>
    </row>
    <row r="105" spans="1:2" x14ac:dyDescent="0.25">
      <c r="A105" s="363">
        <v>44019</v>
      </c>
      <c r="B105" s="299">
        <v>376</v>
      </c>
    </row>
    <row r="106" spans="1:2" x14ac:dyDescent="0.25">
      <c r="A106" s="363">
        <v>44020</v>
      </c>
      <c r="B106" s="299">
        <v>358</v>
      </c>
    </row>
    <row r="107" spans="1:2" x14ac:dyDescent="0.25">
      <c r="A107" s="363">
        <v>44021</v>
      </c>
      <c r="B107" s="299">
        <v>342</v>
      </c>
    </row>
    <row r="108" spans="1:2" x14ac:dyDescent="0.25">
      <c r="A108" s="363">
        <v>44022</v>
      </c>
      <c r="B108" s="299">
        <v>337</v>
      </c>
    </row>
    <row r="109" spans="1:2" x14ac:dyDescent="0.25">
      <c r="A109" s="363">
        <v>44023</v>
      </c>
      <c r="B109" s="299">
        <v>323</v>
      </c>
    </row>
    <row r="110" spans="1:2" x14ac:dyDescent="0.25">
      <c r="A110" s="363">
        <v>44024</v>
      </c>
      <c r="B110" s="299">
        <v>330</v>
      </c>
    </row>
    <row r="111" spans="1:2" x14ac:dyDescent="0.25">
      <c r="A111" s="363">
        <v>44025</v>
      </c>
      <c r="B111" s="299">
        <v>335</v>
      </c>
    </row>
    <row r="112" spans="1:2" x14ac:dyDescent="0.25">
      <c r="A112" s="363">
        <v>44026</v>
      </c>
      <c r="B112" s="299">
        <v>327</v>
      </c>
    </row>
    <row r="113" spans="1:2" x14ac:dyDescent="0.25">
      <c r="A113" s="363">
        <v>44027</v>
      </c>
      <c r="B113" s="299">
        <v>329</v>
      </c>
    </row>
    <row r="114" spans="1:2" x14ac:dyDescent="0.25">
      <c r="A114" s="363">
        <v>44028</v>
      </c>
      <c r="B114" s="299">
        <v>320</v>
      </c>
    </row>
    <row r="115" spans="1:2" x14ac:dyDescent="0.25">
      <c r="A115" s="363">
        <v>44029</v>
      </c>
      <c r="B115" s="299">
        <v>316</v>
      </c>
    </row>
    <row r="116" spans="1:2" x14ac:dyDescent="0.25">
      <c r="A116" s="363">
        <v>44030</v>
      </c>
      <c r="B116" s="299">
        <v>305</v>
      </c>
    </row>
    <row r="117" spans="1:2" x14ac:dyDescent="0.25">
      <c r="A117" s="363">
        <v>44031</v>
      </c>
      <c r="B117" s="299">
        <v>302</v>
      </c>
    </row>
    <row r="118" spans="1:2" x14ac:dyDescent="0.25">
      <c r="A118" s="363">
        <v>44032</v>
      </c>
      <c r="B118" s="299">
        <v>299</v>
      </c>
    </row>
    <row r="119" spans="1:2" x14ac:dyDescent="0.25">
      <c r="A119" s="363">
        <v>44033</v>
      </c>
      <c r="B119" s="299">
        <v>303</v>
      </c>
    </row>
    <row r="120" spans="1:2" x14ac:dyDescent="0.25">
      <c r="A120" s="363">
        <v>44034</v>
      </c>
      <c r="B120" s="299">
        <v>295</v>
      </c>
    </row>
    <row r="121" spans="1:2" x14ac:dyDescent="0.25">
      <c r="A121" s="363">
        <v>44035</v>
      </c>
      <c r="B121" s="299">
        <v>287</v>
      </c>
    </row>
    <row r="122" spans="1:2" x14ac:dyDescent="0.25">
      <c r="A122" s="363">
        <v>44036</v>
      </c>
      <c r="B122" s="299">
        <v>278</v>
      </c>
    </row>
    <row r="123" spans="1:2" x14ac:dyDescent="0.25">
      <c r="A123" s="363">
        <v>44037</v>
      </c>
      <c r="B123" s="299">
        <v>270</v>
      </c>
    </row>
    <row r="124" spans="1:2" x14ac:dyDescent="0.25">
      <c r="A124" s="363">
        <v>44038</v>
      </c>
      <c r="B124" s="299">
        <v>267</v>
      </c>
    </row>
    <row r="125" spans="1:2" x14ac:dyDescent="0.25">
      <c r="A125" s="363">
        <v>44039</v>
      </c>
      <c r="B125" s="299">
        <v>270</v>
      </c>
    </row>
    <row r="126" spans="1:2" x14ac:dyDescent="0.25">
      <c r="A126" s="363">
        <v>44040</v>
      </c>
      <c r="B126" s="299">
        <v>264</v>
      </c>
    </row>
    <row r="127" spans="1:2" x14ac:dyDescent="0.25">
      <c r="A127" s="363">
        <v>44041</v>
      </c>
      <c r="B127" s="299">
        <v>260</v>
      </c>
    </row>
    <row r="128" spans="1:2" x14ac:dyDescent="0.25">
      <c r="A128" s="363">
        <v>44042</v>
      </c>
      <c r="B128" s="299">
        <v>260</v>
      </c>
    </row>
    <row r="129" spans="1:2" x14ac:dyDescent="0.25">
      <c r="A129" s="363">
        <v>44043</v>
      </c>
      <c r="B129" s="299">
        <v>255</v>
      </c>
    </row>
    <row r="130" spans="1:2" x14ac:dyDescent="0.25">
      <c r="A130" s="363">
        <v>44044</v>
      </c>
      <c r="B130" s="299">
        <v>260</v>
      </c>
    </row>
    <row r="131" spans="1:2" x14ac:dyDescent="0.25">
      <c r="A131" s="363">
        <v>44045</v>
      </c>
      <c r="B131" s="299">
        <v>265</v>
      </c>
    </row>
    <row r="132" spans="1:2" x14ac:dyDescent="0.25">
      <c r="A132" s="363">
        <v>44046</v>
      </c>
      <c r="B132" s="299">
        <v>265</v>
      </c>
    </row>
    <row r="133" spans="1:2" x14ac:dyDescent="0.25">
      <c r="A133" s="363">
        <v>44047</v>
      </c>
      <c r="B133" s="299">
        <v>270</v>
      </c>
    </row>
    <row r="134" spans="1:2" x14ac:dyDescent="0.25">
      <c r="A134" s="363">
        <v>44048</v>
      </c>
      <c r="B134" s="299">
        <v>267</v>
      </c>
    </row>
    <row r="135" spans="1:2" x14ac:dyDescent="0.25">
      <c r="A135" s="363">
        <v>44049</v>
      </c>
      <c r="B135" s="299">
        <v>270</v>
      </c>
    </row>
    <row r="136" spans="1:2" x14ac:dyDescent="0.25">
      <c r="A136" s="363">
        <v>44050</v>
      </c>
      <c r="B136" s="299">
        <v>262</v>
      </c>
    </row>
    <row r="137" spans="1:2" x14ac:dyDescent="0.25">
      <c r="A137" s="363">
        <v>44051</v>
      </c>
      <c r="B137" s="299">
        <v>261</v>
      </c>
    </row>
    <row r="138" spans="1:2" x14ac:dyDescent="0.25">
      <c r="A138" s="363">
        <v>44052</v>
      </c>
      <c r="B138" s="299">
        <v>261</v>
      </c>
    </row>
    <row r="139" spans="1:2" x14ac:dyDescent="0.25">
      <c r="A139" s="363">
        <v>44053</v>
      </c>
      <c r="B139" s="299">
        <v>267</v>
      </c>
    </row>
    <row r="140" spans="1:2" x14ac:dyDescent="0.25">
      <c r="A140" s="363">
        <v>44054</v>
      </c>
      <c r="B140" s="299">
        <v>269</v>
      </c>
    </row>
    <row r="141" spans="1:2" x14ac:dyDescent="0.25">
      <c r="A141" s="363">
        <v>44055</v>
      </c>
      <c r="B141" s="299">
        <v>265</v>
      </c>
    </row>
    <row r="142" spans="1:2" x14ac:dyDescent="0.25">
      <c r="A142" s="363">
        <v>44056</v>
      </c>
      <c r="B142" s="299">
        <v>258</v>
      </c>
    </row>
    <row r="143" spans="1:2" x14ac:dyDescent="0.25">
      <c r="A143" s="363">
        <v>44057</v>
      </c>
      <c r="B143" s="299">
        <v>253</v>
      </c>
    </row>
    <row r="144" spans="1:2" x14ac:dyDescent="0.25">
      <c r="A144" s="363">
        <v>44058</v>
      </c>
      <c r="B144" s="299">
        <v>244</v>
      </c>
    </row>
    <row r="145" spans="1:2" x14ac:dyDescent="0.25">
      <c r="A145" s="363">
        <v>44059</v>
      </c>
      <c r="B145" s="299">
        <v>243</v>
      </c>
    </row>
    <row r="146" spans="1:2" x14ac:dyDescent="0.25">
      <c r="A146" s="363">
        <v>44060</v>
      </c>
      <c r="B146" s="299">
        <v>248</v>
      </c>
    </row>
    <row r="147" spans="1:2" x14ac:dyDescent="0.25">
      <c r="A147" s="363">
        <v>44061</v>
      </c>
      <c r="B147" s="299">
        <v>254</v>
      </c>
    </row>
    <row r="148" spans="1:2" x14ac:dyDescent="0.25">
      <c r="A148" s="363">
        <v>44062</v>
      </c>
      <c r="B148" s="299">
        <v>247</v>
      </c>
    </row>
    <row r="149" spans="1:2" x14ac:dyDescent="0.25">
      <c r="A149" s="363">
        <v>44063</v>
      </c>
      <c r="B149" s="299">
        <v>248</v>
      </c>
    </row>
    <row r="150" spans="1:2" x14ac:dyDescent="0.25">
      <c r="A150" s="363">
        <v>44064</v>
      </c>
      <c r="B150" s="299">
        <v>253</v>
      </c>
    </row>
    <row r="151" spans="1:2" x14ac:dyDescent="0.25">
      <c r="A151" s="363">
        <v>44065</v>
      </c>
      <c r="B151" s="299">
        <v>246</v>
      </c>
    </row>
    <row r="152" spans="1:2" x14ac:dyDescent="0.25">
      <c r="A152" s="363">
        <v>44066</v>
      </c>
      <c r="B152" s="299">
        <v>245</v>
      </c>
    </row>
    <row r="153" spans="1:2" x14ac:dyDescent="0.25">
      <c r="A153" s="363">
        <v>44067</v>
      </c>
      <c r="B153" s="299">
        <v>248</v>
      </c>
    </row>
    <row r="154" spans="1:2" x14ac:dyDescent="0.25">
      <c r="A154" s="363">
        <v>44068</v>
      </c>
      <c r="B154" s="299">
        <v>243</v>
      </c>
    </row>
    <row r="155" spans="1:2" x14ac:dyDescent="0.25">
      <c r="A155" s="363">
        <v>44069</v>
      </c>
      <c r="B155" s="299">
        <v>249</v>
      </c>
    </row>
    <row r="156" spans="1:2" x14ac:dyDescent="0.25">
      <c r="A156" s="363">
        <v>44070</v>
      </c>
      <c r="B156" s="299">
        <v>257</v>
      </c>
    </row>
    <row r="157" spans="1:2" x14ac:dyDescent="0.25">
      <c r="A157" s="363">
        <v>44071</v>
      </c>
      <c r="B157" s="299">
        <v>255</v>
      </c>
    </row>
    <row r="158" spans="1:2" x14ac:dyDescent="0.25">
      <c r="A158" s="363">
        <v>44072</v>
      </c>
      <c r="B158" s="299">
        <v>258</v>
      </c>
    </row>
    <row r="159" spans="1:2" x14ac:dyDescent="0.25">
      <c r="A159" s="363">
        <v>44073</v>
      </c>
      <c r="B159" s="299">
        <v>251</v>
      </c>
    </row>
    <row r="160" spans="1:2" x14ac:dyDescent="0.25">
      <c r="A160" s="363">
        <v>44074</v>
      </c>
      <c r="B160" s="299">
        <v>258</v>
      </c>
    </row>
    <row r="161" spans="1:2" x14ac:dyDescent="0.25">
      <c r="A161" s="363">
        <v>44075</v>
      </c>
      <c r="B161" s="299">
        <v>264</v>
      </c>
    </row>
    <row r="162" spans="1:2" x14ac:dyDescent="0.25">
      <c r="A162" s="363">
        <v>44076</v>
      </c>
      <c r="B162" s="299">
        <v>258</v>
      </c>
    </row>
    <row r="163" spans="1:2" x14ac:dyDescent="0.25">
      <c r="A163" s="363">
        <v>44077</v>
      </c>
      <c r="B163" s="299">
        <v>259</v>
      </c>
    </row>
    <row r="164" spans="1:2" x14ac:dyDescent="0.25">
      <c r="A164" s="363">
        <v>44078</v>
      </c>
      <c r="B164" s="299">
        <v>258</v>
      </c>
    </row>
    <row r="165" spans="1:2" x14ac:dyDescent="0.25">
      <c r="A165" s="363">
        <v>44079</v>
      </c>
      <c r="B165" s="299">
        <v>251</v>
      </c>
    </row>
    <row r="166" spans="1:2" x14ac:dyDescent="0.25">
      <c r="A166" s="363">
        <v>44080</v>
      </c>
      <c r="B166" s="299">
        <v>244</v>
      </c>
    </row>
    <row r="167" spans="1:2" x14ac:dyDescent="0.25">
      <c r="A167" s="363">
        <v>44081</v>
      </c>
      <c r="B167" s="299">
        <v>256</v>
      </c>
    </row>
    <row r="168" spans="1:2" x14ac:dyDescent="0.25">
      <c r="A168" s="363">
        <v>44082</v>
      </c>
      <c r="B168" s="299">
        <v>267</v>
      </c>
    </row>
    <row r="169" spans="1:2" x14ac:dyDescent="0.25">
      <c r="A169" s="363">
        <v>44083</v>
      </c>
      <c r="B169" s="299">
        <v>274</v>
      </c>
    </row>
    <row r="170" spans="1:2" x14ac:dyDescent="0.25">
      <c r="A170" s="363">
        <v>44084</v>
      </c>
      <c r="B170" s="299">
        <v>266</v>
      </c>
    </row>
    <row r="171" spans="1:2" x14ac:dyDescent="0.25">
      <c r="A171" s="363">
        <v>44085</v>
      </c>
      <c r="B171" s="299">
        <v>269</v>
      </c>
    </row>
    <row r="172" spans="1:2" x14ac:dyDescent="0.25">
      <c r="A172" s="363">
        <v>44086</v>
      </c>
      <c r="B172" s="299">
        <v>261</v>
      </c>
    </row>
    <row r="173" spans="1:2" x14ac:dyDescent="0.25">
      <c r="A173" s="363">
        <v>44087</v>
      </c>
      <c r="B173" s="299">
        <v>259</v>
      </c>
    </row>
    <row r="174" spans="1:2" x14ac:dyDescent="0.25">
      <c r="A174" s="363">
        <v>44088</v>
      </c>
      <c r="B174" s="299">
        <v>264</v>
      </c>
    </row>
    <row r="175" spans="1:2" x14ac:dyDescent="0.2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4.42578125" style="299" hidden="1" customWidth="1"/>
    <col min="3" max="3" width="8.42578125" style="299" customWidth="1"/>
    <col min="4" max="6" width="8.42578125" style="299"/>
    <col min="7" max="7" width="15.42578125" style="299" customWidth="1"/>
    <col min="8" max="16384" width="8.42578125" style="299"/>
  </cols>
  <sheetData>
    <row r="1" spans="1:27" s="360" customFormat="1" ht="30" x14ac:dyDescent="0.25">
      <c r="A1" s="358" t="s">
        <v>0</v>
      </c>
      <c r="B1" s="359" t="s">
        <v>186</v>
      </c>
      <c r="D1" s="361"/>
      <c r="L1" s="362"/>
      <c r="M1" s="362"/>
      <c r="N1" s="362"/>
      <c r="O1" s="362"/>
      <c r="P1" s="362"/>
      <c r="Q1" s="362"/>
      <c r="R1" s="362"/>
      <c r="S1" s="362"/>
      <c r="T1" s="362"/>
      <c r="U1" s="362"/>
      <c r="V1" s="362"/>
      <c r="W1" s="362"/>
      <c r="X1" s="362"/>
      <c r="Y1" s="362"/>
      <c r="Z1" s="362"/>
      <c r="AA1" s="362"/>
    </row>
    <row r="2" spans="1:27" x14ac:dyDescent="0.25">
      <c r="A2" s="363">
        <v>43908</v>
      </c>
      <c r="B2" s="299" t="e">
        <f>NA()</f>
        <v>#N/A</v>
      </c>
      <c r="L2" s="367"/>
      <c r="M2" s="367"/>
      <c r="N2" s="367"/>
      <c r="O2" s="367"/>
      <c r="P2" s="367"/>
      <c r="Q2" s="367"/>
      <c r="R2" s="367"/>
      <c r="S2" s="367"/>
      <c r="T2" s="367"/>
      <c r="U2" s="367"/>
      <c r="V2" s="367"/>
      <c r="W2" s="367"/>
      <c r="X2" s="367"/>
      <c r="Y2" s="367"/>
      <c r="Z2" s="367"/>
      <c r="AA2" s="367"/>
    </row>
    <row r="3" spans="1:27" x14ac:dyDescent="0.25">
      <c r="A3" s="363">
        <f>A2+1</f>
        <v>43909</v>
      </c>
      <c r="B3" s="299" t="e">
        <f>NA()</f>
        <v>#N/A</v>
      </c>
      <c r="L3" s="367"/>
      <c r="M3" s="367"/>
      <c r="N3" s="367"/>
      <c r="O3" s="367"/>
      <c r="P3" s="367"/>
      <c r="Q3" s="367"/>
      <c r="R3" s="367"/>
      <c r="S3" s="367"/>
      <c r="T3" s="367"/>
      <c r="U3" s="367"/>
      <c r="V3" s="367"/>
      <c r="W3" s="367"/>
      <c r="X3" s="367"/>
      <c r="Y3" s="367"/>
      <c r="Z3" s="367"/>
      <c r="AA3" s="367"/>
    </row>
    <row r="4" spans="1:27" x14ac:dyDescent="0.2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25">
      <c r="A5" s="363">
        <f t="shared" si="0"/>
        <v>43911</v>
      </c>
      <c r="B5" s="299" t="e">
        <f>NA()</f>
        <v>#N/A</v>
      </c>
      <c r="L5" s="367"/>
      <c r="M5" s="367"/>
      <c r="N5" s="367"/>
      <c r="O5" s="367"/>
      <c r="P5" s="367"/>
      <c r="Q5" s="367"/>
      <c r="R5" s="367"/>
      <c r="S5" s="367"/>
      <c r="T5" s="367"/>
      <c r="U5" s="367"/>
      <c r="V5" s="367"/>
      <c r="W5" s="367"/>
      <c r="X5" s="367"/>
      <c r="Y5" s="367"/>
      <c r="Z5" s="367"/>
      <c r="AA5" s="367"/>
    </row>
    <row r="6" spans="1:27" x14ac:dyDescent="0.25">
      <c r="A6" s="363">
        <f t="shared" si="0"/>
        <v>43912</v>
      </c>
      <c r="B6" s="299" t="e">
        <f>NA()</f>
        <v>#N/A</v>
      </c>
      <c r="L6" s="367"/>
      <c r="M6" s="367"/>
      <c r="N6" s="367"/>
      <c r="O6" s="367"/>
      <c r="P6" s="367"/>
      <c r="Q6" s="367"/>
      <c r="R6" s="367"/>
      <c r="S6" s="367"/>
      <c r="T6" s="367"/>
      <c r="U6" s="367"/>
      <c r="V6" s="367"/>
      <c r="W6" s="367"/>
      <c r="X6" s="367"/>
      <c r="Y6" s="367"/>
      <c r="Z6" s="367"/>
      <c r="AA6" s="367"/>
    </row>
    <row r="7" spans="1:27" x14ac:dyDescent="0.25">
      <c r="A7" s="363">
        <f t="shared" si="0"/>
        <v>43913</v>
      </c>
      <c r="B7" s="299" t="e">
        <f>NA()</f>
        <v>#N/A</v>
      </c>
      <c r="L7" s="367"/>
      <c r="M7" s="367"/>
      <c r="N7" s="367"/>
      <c r="O7" s="367"/>
      <c r="P7" s="367"/>
      <c r="Q7" s="367"/>
      <c r="R7" s="367"/>
      <c r="S7" s="367"/>
      <c r="T7" s="367"/>
      <c r="U7" s="367"/>
      <c r="V7" s="367"/>
      <c r="W7" s="367"/>
      <c r="X7" s="367"/>
      <c r="Y7" s="367"/>
      <c r="Z7" s="367"/>
      <c r="AA7" s="367"/>
    </row>
    <row r="8" spans="1:27" x14ac:dyDescent="0.25">
      <c r="A8" s="363">
        <f t="shared" si="0"/>
        <v>43914</v>
      </c>
      <c r="B8" s="299" t="e">
        <f>NA()</f>
        <v>#N/A</v>
      </c>
      <c r="C8" s="368"/>
    </row>
    <row r="9" spans="1:27" x14ac:dyDescent="0.25">
      <c r="A9" s="363">
        <f t="shared" si="0"/>
        <v>43915</v>
      </c>
      <c r="B9" s="299" t="e">
        <f>NA()</f>
        <v>#N/A</v>
      </c>
      <c r="C9" s="364"/>
    </row>
    <row r="10" spans="1:27" x14ac:dyDescent="0.25">
      <c r="A10" s="363">
        <f>A9+1</f>
        <v>43916</v>
      </c>
      <c r="B10" s="299">
        <v>42</v>
      </c>
      <c r="C10" s="364"/>
    </row>
    <row r="11" spans="1:27" x14ac:dyDescent="0.25">
      <c r="A11" s="363">
        <f t="shared" si="0"/>
        <v>43917</v>
      </c>
      <c r="B11" s="299">
        <v>62</v>
      </c>
    </row>
    <row r="12" spans="1:27" x14ac:dyDescent="0.25">
      <c r="A12" s="363">
        <f t="shared" si="0"/>
        <v>43918</v>
      </c>
      <c r="B12" s="299">
        <v>74</v>
      </c>
    </row>
    <row r="13" spans="1:27" x14ac:dyDescent="0.25">
      <c r="A13" s="363">
        <f t="shared" si="0"/>
        <v>43919</v>
      </c>
      <c r="B13" s="299">
        <v>85</v>
      </c>
    </row>
    <row r="14" spans="1:27" x14ac:dyDescent="0.25">
      <c r="A14" s="363">
        <f t="shared" si="0"/>
        <v>43920</v>
      </c>
      <c r="B14" s="299">
        <v>94</v>
      </c>
    </row>
    <row r="15" spans="1:27" x14ac:dyDescent="0.25">
      <c r="A15" s="363">
        <f t="shared" si="0"/>
        <v>43921</v>
      </c>
      <c r="B15" s="299">
        <v>123</v>
      </c>
    </row>
    <row r="16" spans="1:27" x14ac:dyDescent="0.25">
      <c r="A16" s="363">
        <f t="shared" si="0"/>
        <v>43922</v>
      </c>
      <c r="B16" s="299">
        <v>137</v>
      </c>
    </row>
    <row r="17" spans="1:14" x14ac:dyDescent="0.25">
      <c r="A17" s="363">
        <f t="shared" si="0"/>
        <v>43923</v>
      </c>
      <c r="B17" s="299">
        <v>144</v>
      </c>
    </row>
    <row r="18" spans="1:14" x14ac:dyDescent="0.25">
      <c r="A18" s="363">
        <f t="shared" si="0"/>
        <v>43924</v>
      </c>
      <c r="B18" s="299">
        <v>167</v>
      </c>
    </row>
    <row r="19" spans="1:14" x14ac:dyDescent="0.25">
      <c r="A19" s="363">
        <f t="shared" si="0"/>
        <v>43925</v>
      </c>
      <c r="B19" s="299">
        <v>184</v>
      </c>
    </row>
    <row r="20" spans="1:14" x14ac:dyDescent="0.25">
      <c r="A20" s="363">
        <f t="shared" si="0"/>
        <v>43926</v>
      </c>
      <c r="B20" s="299">
        <v>183</v>
      </c>
    </row>
    <row r="21" spans="1:14" x14ac:dyDescent="0.25">
      <c r="A21" s="363">
        <v>43927</v>
      </c>
      <c r="B21" s="299">
        <v>190</v>
      </c>
    </row>
    <row r="22" spans="1:14" x14ac:dyDescent="0.25">
      <c r="A22" s="363">
        <v>43928</v>
      </c>
      <c r="B22" s="299">
        <v>185</v>
      </c>
    </row>
    <row r="23" spans="1:14" x14ac:dyDescent="0.25">
      <c r="A23" s="363">
        <v>43929</v>
      </c>
      <c r="B23" s="299">
        <v>193</v>
      </c>
    </row>
    <row r="24" spans="1:14" x14ac:dyDescent="0.25">
      <c r="A24" s="363">
        <v>43930</v>
      </c>
      <c r="B24" s="299">
        <v>200</v>
      </c>
    </row>
    <row r="25" spans="1:14" x14ac:dyDescent="0.25">
      <c r="A25" s="363">
        <v>43931</v>
      </c>
      <c r="B25" s="299">
        <v>197</v>
      </c>
    </row>
    <row r="26" spans="1:14" x14ac:dyDescent="0.25">
      <c r="A26" s="363">
        <v>43932</v>
      </c>
      <c r="B26" s="299">
        <v>202</v>
      </c>
    </row>
    <row r="27" spans="1:14" x14ac:dyDescent="0.25">
      <c r="A27" s="363">
        <v>43933</v>
      </c>
      <c r="B27" s="299">
        <v>208</v>
      </c>
    </row>
    <row r="28" spans="1:14" x14ac:dyDescent="0.25">
      <c r="A28" s="363">
        <v>43934</v>
      </c>
      <c r="B28" s="299">
        <v>203</v>
      </c>
    </row>
    <row r="29" spans="1:14" x14ac:dyDescent="0.25">
      <c r="A29" s="363">
        <v>43935</v>
      </c>
      <c r="B29" s="299">
        <v>192</v>
      </c>
    </row>
    <row r="30" spans="1:14" x14ac:dyDescent="0.25">
      <c r="A30" s="363">
        <v>43936</v>
      </c>
      <c r="B30" s="299">
        <v>191</v>
      </c>
    </row>
    <row r="31" spans="1:14" ht="15" customHeight="1" x14ac:dyDescent="0.25">
      <c r="A31" s="363">
        <v>43937</v>
      </c>
      <c r="B31" s="299">
        <v>191</v>
      </c>
      <c r="D31" s="577" t="s">
        <v>5</v>
      </c>
      <c r="E31" s="577"/>
      <c r="F31" s="577"/>
      <c r="G31" s="577"/>
      <c r="H31" s="577"/>
      <c r="I31" s="577"/>
      <c r="J31" s="577"/>
      <c r="K31" s="577"/>
      <c r="L31" s="577"/>
      <c r="M31" s="577"/>
      <c r="N31" s="577"/>
    </row>
    <row r="32" spans="1:14" x14ac:dyDescent="0.25">
      <c r="A32" s="363">
        <v>43938</v>
      </c>
      <c r="B32" s="299">
        <v>184</v>
      </c>
      <c r="D32" s="577"/>
      <c r="E32" s="577"/>
      <c r="F32" s="577"/>
      <c r="G32" s="577"/>
      <c r="H32" s="577"/>
      <c r="I32" s="577"/>
      <c r="J32" s="577"/>
      <c r="K32" s="577"/>
      <c r="L32" s="577"/>
      <c r="M32" s="577"/>
      <c r="N32" s="577"/>
    </row>
    <row r="33" spans="1:14" x14ac:dyDescent="0.25">
      <c r="A33" s="363">
        <v>43939</v>
      </c>
      <c r="B33" s="299">
        <v>178</v>
      </c>
      <c r="D33" s="369"/>
      <c r="E33" s="369"/>
      <c r="F33" s="369"/>
      <c r="G33" s="369"/>
      <c r="H33" s="369"/>
      <c r="I33" s="369"/>
      <c r="J33" s="369"/>
      <c r="K33" s="369"/>
      <c r="L33" s="369"/>
      <c r="M33" s="369"/>
      <c r="N33" s="369"/>
    </row>
    <row r="34" spans="1:14" x14ac:dyDescent="0.25">
      <c r="A34" s="363">
        <v>43940</v>
      </c>
      <c r="B34" s="299">
        <v>170</v>
      </c>
      <c r="D34" s="577" t="s">
        <v>82</v>
      </c>
      <c r="E34" s="577"/>
      <c r="F34" s="577"/>
      <c r="G34" s="577"/>
      <c r="H34" s="577"/>
      <c r="I34" s="577"/>
      <c r="J34" s="577"/>
      <c r="K34" s="577"/>
      <c r="L34" s="577"/>
      <c r="M34" s="577"/>
      <c r="N34" s="577"/>
    </row>
    <row r="35" spans="1:14" x14ac:dyDescent="0.25">
      <c r="A35" s="363">
        <v>43941</v>
      </c>
      <c r="B35" s="299">
        <v>167</v>
      </c>
      <c r="D35" s="577"/>
      <c r="E35" s="577"/>
      <c r="F35" s="577"/>
      <c r="G35" s="577"/>
      <c r="H35" s="577"/>
      <c r="I35" s="577"/>
      <c r="J35" s="577"/>
      <c r="K35" s="577"/>
      <c r="L35" s="577"/>
      <c r="M35" s="577"/>
      <c r="N35" s="577"/>
    </row>
    <row r="36" spans="1:14" x14ac:dyDescent="0.25">
      <c r="A36" s="363">
        <v>43942</v>
      </c>
      <c r="B36" s="299">
        <v>159</v>
      </c>
      <c r="D36" s="369"/>
      <c r="E36" s="369"/>
      <c r="F36" s="369"/>
      <c r="G36" s="369"/>
      <c r="H36" s="369"/>
      <c r="I36" s="369"/>
      <c r="J36" s="369"/>
      <c r="K36" s="369"/>
      <c r="L36" s="369"/>
      <c r="M36" s="369"/>
      <c r="N36" s="369"/>
    </row>
    <row r="37" spans="1:14" x14ac:dyDescent="0.25">
      <c r="A37" s="363">
        <v>43943</v>
      </c>
      <c r="B37" s="299">
        <v>147</v>
      </c>
      <c r="D37" s="578" t="s">
        <v>120</v>
      </c>
      <c r="E37" s="578"/>
      <c r="F37" s="578"/>
      <c r="G37" s="578"/>
      <c r="H37" s="578"/>
      <c r="I37" s="578"/>
      <c r="J37" s="578"/>
      <c r="K37" s="578"/>
      <c r="L37" s="578"/>
      <c r="M37" s="578"/>
      <c r="N37" s="578"/>
    </row>
    <row r="38" spans="1:14" x14ac:dyDescent="0.25">
      <c r="A38" s="363">
        <v>43944</v>
      </c>
      <c r="B38" s="299">
        <v>136</v>
      </c>
      <c r="D38" s="578"/>
      <c r="E38" s="578"/>
      <c r="F38" s="578"/>
      <c r="G38" s="578"/>
      <c r="H38" s="578"/>
      <c r="I38" s="578"/>
      <c r="J38" s="578"/>
      <c r="K38" s="578"/>
      <c r="L38" s="578"/>
      <c r="M38" s="578"/>
      <c r="N38" s="578"/>
    </row>
    <row r="39" spans="1:14" x14ac:dyDescent="0.25">
      <c r="A39" s="363">
        <v>43945</v>
      </c>
      <c r="B39" s="299">
        <v>136</v>
      </c>
    </row>
    <row r="40" spans="1:14" x14ac:dyDescent="0.25">
      <c r="A40" s="363">
        <v>43946</v>
      </c>
      <c r="B40" s="299">
        <v>131</v>
      </c>
    </row>
    <row r="41" spans="1:14" x14ac:dyDescent="0.25">
      <c r="A41" s="363">
        <v>43947</v>
      </c>
      <c r="B41" s="299">
        <v>126</v>
      </c>
    </row>
    <row r="42" spans="1:14" x14ac:dyDescent="0.25">
      <c r="A42" s="363">
        <v>43948</v>
      </c>
      <c r="B42" s="299">
        <v>121</v>
      </c>
    </row>
    <row r="43" spans="1:14" x14ac:dyDescent="0.25">
      <c r="A43" s="363">
        <v>43949</v>
      </c>
      <c r="B43" s="299">
        <v>114</v>
      </c>
    </row>
    <row r="44" spans="1:14" x14ac:dyDescent="0.25">
      <c r="A44" s="363">
        <v>43950</v>
      </c>
      <c r="B44" s="299">
        <v>103</v>
      </c>
    </row>
    <row r="45" spans="1:14" x14ac:dyDescent="0.25">
      <c r="A45" s="363">
        <v>43951</v>
      </c>
      <c r="B45" s="299">
        <v>101</v>
      </c>
    </row>
    <row r="46" spans="1:14" x14ac:dyDescent="0.25">
      <c r="A46" s="363">
        <v>43952</v>
      </c>
      <c r="B46" s="299">
        <v>100</v>
      </c>
    </row>
    <row r="47" spans="1:14" x14ac:dyDescent="0.25">
      <c r="A47" s="363">
        <v>43953</v>
      </c>
      <c r="B47" s="299">
        <v>97</v>
      </c>
    </row>
    <row r="48" spans="1:14" x14ac:dyDescent="0.25">
      <c r="A48" s="363">
        <v>43954</v>
      </c>
      <c r="B48" s="299">
        <v>91</v>
      </c>
    </row>
    <row r="49" spans="1:7" x14ac:dyDescent="0.25">
      <c r="A49" s="363">
        <v>43955</v>
      </c>
      <c r="B49" s="299">
        <v>91</v>
      </c>
    </row>
    <row r="50" spans="1:7" x14ac:dyDescent="0.25">
      <c r="A50" s="363">
        <v>43956</v>
      </c>
      <c r="B50" s="299">
        <v>90</v>
      </c>
    </row>
    <row r="51" spans="1:7" x14ac:dyDescent="0.25">
      <c r="A51" s="363">
        <v>43957</v>
      </c>
      <c r="B51" s="299">
        <v>79</v>
      </c>
    </row>
    <row r="52" spans="1:7" x14ac:dyDescent="0.25">
      <c r="A52" s="363">
        <v>43958</v>
      </c>
      <c r="B52" s="299">
        <v>79</v>
      </c>
    </row>
    <row r="53" spans="1:7" x14ac:dyDescent="0.25">
      <c r="A53" s="363">
        <v>43959</v>
      </c>
      <c r="B53" s="299">
        <v>75</v>
      </c>
    </row>
    <row r="54" spans="1:7" x14ac:dyDescent="0.25">
      <c r="A54" s="363">
        <v>43960</v>
      </c>
      <c r="B54" s="299">
        <v>76</v>
      </c>
    </row>
    <row r="55" spans="1:7" x14ac:dyDescent="0.25">
      <c r="A55" s="363">
        <v>43961</v>
      </c>
      <c r="B55" s="299">
        <v>75</v>
      </c>
    </row>
    <row r="56" spans="1:7" x14ac:dyDescent="0.25">
      <c r="A56" s="363">
        <v>43962</v>
      </c>
      <c r="B56" s="299">
        <v>72</v>
      </c>
    </row>
    <row r="57" spans="1:7" x14ac:dyDescent="0.25">
      <c r="A57" s="363">
        <v>43963</v>
      </c>
      <c r="B57" s="299">
        <v>69</v>
      </c>
    </row>
    <row r="58" spans="1:7" x14ac:dyDescent="0.25">
      <c r="A58" s="363">
        <v>43964</v>
      </c>
      <c r="B58" s="299">
        <v>64</v>
      </c>
    </row>
    <row r="59" spans="1:7" x14ac:dyDescent="0.25">
      <c r="A59" s="363">
        <v>43965</v>
      </c>
      <c r="B59" s="299">
        <v>61</v>
      </c>
    </row>
    <row r="60" spans="1:7" x14ac:dyDescent="0.25">
      <c r="A60" s="363">
        <v>43966</v>
      </c>
      <c r="B60" s="299">
        <v>53</v>
      </c>
    </row>
    <row r="61" spans="1:7" x14ac:dyDescent="0.25">
      <c r="A61" s="363">
        <v>43967</v>
      </c>
      <c r="B61" s="299">
        <v>49</v>
      </c>
      <c r="G61" s="363"/>
    </row>
    <row r="62" spans="1:7" x14ac:dyDescent="0.25">
      <c r="A62" s="363">
        <v>43968</v>
      </c>
      <c r="B62" s="299">
        <v>46</v>
      </c>
      <c r="G62" s="363"/>
    </row>
    <row r="63" spans="1:7" x14ac:dyDescent="0.25">
      <c r="A63" s="363">
        <v>43969</v>
      </c>
      <c r="B63" s="299">
        <v>46</v>
      </c>
      <c r="G63" s="363"/>
    </row>
    <row r="64" spans="1:7" x14ac:dyDescent="0.25">
      <c r="A64" s="363">
        <v>43970</v>
      </c>
      <c r="B64" s="299">
        <v>47</v>
      </c>
      <c r="G64" s="363"/>
    </row>
    <row r="65" spans="1:7" x14ac:dyDescent="0.25">
      <c r="A65" s="363">
        <v>43971</v>
      </c>
      <c r="B65" s="299">
        <v>44</v>
      </c>
      <c r="G65" s="363"/>
    </row>
    <row r="66" spans="1:7" x14ac:dyDescent="0.25">
      <c r="A66" s="363">
        <v>43972</v>
      </c>
      <c r="B66" s="299">
        <v>43</v>
      </c>
      <c r="G66" s="363"/>
    </row>
    <row r="67" spans="1:7" x14ac:dyDescent="0.25">
      <c r="A67" s="363">
        <v>43973</v>
      </c>
      <c r="B67" s="299">
        <v>38</v>
      </c>
      <c r="G67" s="363"/>
    </row>
    <row r="68" spans="1:7" x14ac:dyDescent="0.25">
      <c r="A68" s="363">
        <v>43974</v>
      </c>
      <c r="B68" s="299">
        <v>36</v>
      </c>
      <c r="G68" s="363"/>
    </row>
    <row r="69" spans="1:7" x14ac:dyDescent="0.25">
      <c r="A69" s="363">
        <v>43975</v>
      </c>
      <c r="B69" s="299">
        <v>33</v>
      </c>
      <c r="G69" s="363"/>
    </row>
    <row r="70" spans="1:7" x14ac:dyDescent="0.25">
      <c r="A70" s="363">
        <v>43976</v>
      </c>
      <c r="B70" s="299">
        <v>29</v>
      </c>
      <c r="G70" s="363"/>
    </row>
    <row r="71" spans="1:7" x14ac:dyDescent="0.25">
      <c r="A71" s="363">
        <v>43977</v>
      </c>
      <c r="B71" s="299">
        <v>27</v>
      </c>
      <c r="G71" s="363"/>
    </row>
    <row r="72" spans="1:7" x14ac:dyDescent="0.25">
      <c r="A72" s="363">
        <v>43978</v>
      </c>
      <c r="B72" s="299">
        <v>28</v>
      </c>
      <c r="G72" s="363"/>
    </row>
    <row r="73" spans="1:7" x14ac:dyDescent="0.25">
      <c r="A73" s="363">
        <v>43979</v>
      </c>
      <c r="B73" s="299">
        <v>26</v>
      </c>
      <c r="G73" s="363"/>
    </row>
    <row r="74" spans="1:7" x14ac:dyDescent="0.25">
      <c r="A74" s="363">
        <v>43980</v>
      </c>
      <c r="B74" s="299">
        <v>25</v>
      </c>
      <c r="G74" s="363"/>
    </row>
    <row r="75" spans="1:7" x14ac:dyDescent="0.25">
      <c r="A75" s="363">
        <v>43981</v>
      </c>
      <c r="B75" s="299">
        <v>25</v>
      </c>
      <c r="G75" s="363"/>
    </row>
    <row r="76" spans="1:7" x14ac:dyDescent="0.25">
      <c r="A76" s="363">
        <v>43982</v>
      </c>
      <c r="B76" s="299">
        <v>20</v>
      </c>
      <c r="G76" s="363"/>
    </row>
    <row r="77" spans="1:7" x14ac:dyDescent="0.25">
      <c r="A77" s="363">
        <v>43983</v>
      </c>
      <c r="B77" s="299">
        <v>20</v>
      </c>
      <c r="G77" s="363"/>
    </row>
    <row r="78" spans="1:7" x14ac:dyDescent="0.25">
      <c r="A78" s="363">
        <v>43984</v>
      </c>
      <c r="B78" s="299">
        <v>20</v>
      </c>
      <c r="G78" s="363"/>
    </row>
    <row r="79" spans="1:7" x14ac:dyDescent="0.25">
      <c r="A79" s="363">
        <v>43985</v>
      </c>
      <c r="B79" s="299">
        <v>20</v>
      </c>
      <c r="G79" s="363"/>
    </row>
    <row r="80" spans="1:7" x14ac:dyDescent="0.25">
      <c r="A80" s="363">
        <v>43986</v>
      </c>
      <c r="B80" s="299">
        <v>18</v>
      </c>
      <c r="G80" s="363"/>
    </row>
    <row r="81" spans="1:7" x14ac:dyDescent="0.25">
      <c r="A81" s="363">
        <v>43987</v>
      </c>
      <c r="B81" s="299">
        <v>16</v>
      </c>
      <c r="G81" s="363"/>
    </row>
    <row r="82" spans="1:7" x14ac:dyDescent="0.25">
      <c r="A82" s="363">
        <v>43988</v>
      </c>
      <c r="B82" s="299">
        <v>16</v>
      </c>
      <c r="G82" s="363"/>
    </row>
    <row r="83" spans="1:7" x14ac:dyDescent="0.25">
      <c r="A83" s="363">
        <v>43989</v>
      </c>
      <c r="B83" s="299">
        <v>16</v>
      </c>
    </row>
    <row r="84" spans="1:7" x14ac:dyDescent="0.25">
      <c r="A84" s="363">
        <v>43990</v>
      </c>
      <c r="B84" s="299">
        <v>16</v>
      </c>
    </row>
    <row r="85" spans="1:7" x14ac:dyDescent="0.25">
      <c r="A85" s="363">
        <v>43991</v>
      </c>
      <c r="B85" s="299">
        <v>15</v>
      </c>
    </row>
    <row r="86" spans="1:7" x14ac:dyDescent="0.25">
      <c r="A86" s="363">
        <v>43992</v>
      </c>
      <c r="B86" s="299">
        <v>15</v>
      </c>
    </row>
    <row r="87" spans="1:7" x14ac:dyDescent="0.25">
      <c r="A87" s="363">
        <v>43993</v>
      </c>
      <c r="B87" s="299">
        <v>15</v>
      </c>
    </row>
    <row r="88" spans="1:7" x14ac:dyDescent="0.25">
      <c r="A88" s="363">
        <v>43994</v>
      </c>
      <c r="B88" s="299">
        <v>15</v>
      </c>
    </row>
    <row r="89" spans="1:7" x14ac:dyDescent="0.25">
      <c r="A89" s="363">
        <v>43995</v>
      </c>
      <c r="B89" s="299">
        <v>13</v>
      </c>
    </row>
    <row r="90" spans="1:7" x14ac:dyDescent="0.25">
      <c r="A90" s="363">
        <v>43996</v>
      </c>
      <c r="B90" s="299">
        <v>11</v>
      </c>
    </row>
    <row r="91" spans="1:7" x14ac:dyDescent="0.25">
      <c r="A91" s="363">
        <v>43997</v>
      </c>
      <c r="B91" s="299">
        <v>12</v>
      </c>
    </row>
    <row r="92" spans="1:7" x14ac:dyDescent="0.25">
      <c r="A92" s="363">
        <v>43998</v>
      </c>
      <c r="B92" s="299">
        <v>11</v>
      </c>
    </row>
    <row r="93" spans="1:7" x14ac:dyDescent="0.25">
      <c r="A93" s="363">
        <v>43999</v>
      </c>
      <c r="B93" s="299">
        <v>11</v>
      </c>
    </row>
    <row r="94" spans="1:7" x14ac:dyDescent="0.25">
      <c r="A94" s="363">
        <v>44000</v>
      </c>
      <c r="B94" s="299">
        <v>10</v>
      </c>
    </row>
    <row r="95" spans="1:7" x14ac:dyDescent="0.25">
      <c r="A95" s="363">
        <v>44001</v>
      </c>
      <c r="B95" s="299">
        <v>10</v>
      </c>
    </row>
    <row r="96" spans="1:7" x14ac:dyDescent="0.25">
      <c r="A96" s="363">
        <v>44002</v>
      </c>
      <c r="B96" s="299">
        <v>9</v>
      </c>
    </row>
    <row r="97" spans="1:2" x14ac:dyDescent="0.25">
      <c r="A97" s="363">
        <v>44003</v>
      </c>
      <c r="B97" s="299">
        <v>9</v>
      </c>
    </row>
    <row r="98" spans="1:2" x14ac:dyDescent="0.25">
      <c r="A98" s="363">
        <v>44004</v>
      </c>
      <c r="B98" s="299">
        <v>9</v>
      </c>
    </row>
    <row r="99" spans="1:2" x14ac:dyDescent="0.25">
      <c r="A99" s="363">
        <v>44005</v>
      </c>
      <c r="B99" s="299">
        <v>7</v>
      </c>
    </row>
    <row r="100" spans="1:2" x14ac:dyDescent="0.25">
      <c r="A100" s="363">
        <v>44006</v>
      </c>
      <c r="B100" s="299">
        <v>8</v>
      </c>
    </row>
    <row r="101" spans="1:2" x14ac:dyDescent="0.25">
      <c r="A101" s="363">
        <v>44007</v>
      </c>
      <c r="B101" s="299">
        <v>7</v>
      </c>
    </row>
    <row r="102" spans="1:2" x14ac:dyDescent="0.25">
      <c r="A102" s="363">
        <v>44008</v>
      </c>
      <c r="B102" s="299">
        <v>5</v>
      </c>
    </row>
    <row r="103" spans="1:2" x14ac:dyDescent="0.25">
      <c r="A103" s="363">
        <v>44009</v>
      </c>
      <c r="B103" s="299">
        <v>5</v>
      </c>
    </row>
    <row r="104" spans="1:2" x14ac:dyDescent="0.25">
      <c r="A104" s="363">
        <v>44010</v>
      </c>
      <c r="B104" s="299">
        <v>5</v>
      </c>
    </row>
    <row r="105" spans="1:2" x14ac:dyDescent="0.25">
      <c r="A105" s="363">
        <v>44011</v>
      </c>
      <c r="B105" s="299">
        <v>5</v>
      </c>
    </row>
    <row r="106" spans="1:2" x14ac:dyDescent="0.25">
      <c r="A106" s="363">
        <v>44012</v>
      </c>
      <c r="B106" s="299">
        <v>5</v>
      </c>
    </row>
    <row r="107" spans="1:2" x14ac:dyDescent="0.25">
      <c r="A107" s="363">
        <v>44013</v>
      </c>
      <c r="B107" s="299">
        <v>5</v>
      </c>
    </row>
    <row r="108" spans="1:2" x14ac:dyDescent="0.25">
      <c r="A108" s="363">
        <v>44014</v>
      </c>
      <c r="B108" s="299">
        <v>4</v>
      </c>
    </row>
    <row r="109" spans="1:2" x14ac:dyDescent="0.25">
      <c r="A109" s="363">
        <v>44015</v>
      </c>
      <c r="B109" s="299">
        <v>5</v>
      </c>
    </row>
    <row r="110" spans="1:2" x14ac:dyDescent="0.25">
      <c r="A110" s="363">
        <v>44016</v>
      </c>
      <c r="B110" s="299">
        <v>5</v>
      </c>
    </row>
    <row r="111" spans="1:2" x14ac:dyDescent="0.25">
      <c r="A111" s="363">
        <v>44017</v>
      </c>
      <c r="B111" s="299">
        <v>4</v>
      </c>
    </row>
    <row r="112" spans="1:2" x14ac:dyDescent="0.25">
      <c r="A112" s="363">
        <v>44018</v>
      </c>
      <c r="B112" s="299">
        <v>4</v>
      </c>
    </row>
    <row r="113" spans="1:2" x14ac:dyDescent="0.25">
      <c r="A113" s="363">
        <v>44019</v>
      </c>
      <c r="B113" s="299">
        <v>3</v>
      </c>
    </row>
    <row r="114" spans="1:2" x14ac:dyDescent="0.25">
      <c r="A114" s="363">
        <v>44020</v>
      </c>
      <c r="B114" s="299">
        <v>3</v>
      </c>
    </row>
    <row r="115" spans="1:2" x14ac:dyDescent="0.25">
      <c r="A115" s="363">
        <v>44021</v>
      </c>
      <c r="B115" s="299">
        <v>3</v>
      </c>
    </row>
    <row r="116" spans="1:2" x14ac:dyDescent="0.25">
      <c r="A116" s="363">
        <v>44022</v>
      </c>
      <c r="B116" s="299">
        <v>4</v>
      </c>
    </row>
    <row r="117" spans="1:2" x14ac:dyDescent="0.25">
      <c r="A117" s="363">
        <v>44023</v>
      </c>
      <c r="B117" s="299">
        <v>3</v>
      </c>
    </row>
    <row r="118" spans="1:2" x14ac:dyDescent="0.25">
      <c r="A118" s="363">
        <v>44024</v>
      </c>
      <c r="B118" s="299">
        <v>3</v>
      </c>
    </row>
    <row r="119" spans="1:2" x14ac:dyDescent="0.25">
      <c r="A119" s="363">
        <v>44025</v>
      </c>
      <c r="B119" s="299">
        <v>3</v>
      </c>
    </row>
    <row r="120" spans="1:2" x14ac:dyDescent="0.25">
      <c r="A120" s="363">
        <v>44026</v>
      </c>
      <c r="B120" s="299">
        <v>2</v>
      </c>
    </row>
    <row r="121" spans="1:2" x14ac:dyDescent="0.25">
      <c r="A121" s="363">
        <v>44027</v>
      </c>
      <c r="B121" s="299">
        <v>2</v>
      </c>
    </row>
    <row r="122" spans="1:2" x14ac:dyDescent="0.25">
      <c r="A122" s="363">
        <v>44028</v>
      </c>
      <c r="B122" s="299">
        <v>3</v>
      </c>
    </row>
    <row r="123" spans="1:2" x14ac:dyDescent="0.25">
      <c r="A123" s="363">
        <v>44029</v>
      </c>
      <c r="B123" s="299">
        <v>3</v>
      </c>
    </row>
    <row r="124" spans="1:2" x14ac:dyDescent="0.25">
      <c r="A124" s="363">
        <v>44030</v>
      </c>
      <c r="B124" s="299">
        <v>3</v>
      </c>
    </row>
    <row r="125" spans="1:2" x14ac:dyDescent="0.25">
      <c r="A125" s="363">
        <v>44031</v>
      </c>
      <c r="B125" s="299">
        <v>3</v>
      </c>
    </row>
    <row r="126" spans="1:2" x14ac:dyDescent="0.25">
      <c r="A126" s="363">
        <v>44032</v>
      </c>
      <c r="B126" s="299">
        <v>3</v>
      </c>
    </row>
    <row r="127" spans="1:2" x14ac:dyDescent="0.25">
      <c r="A127" s="363">
        <v>44033</v>
      </c>
      <c r="B127" s="299">
        <v>4</v>
      </c>
    </row>
    <row r="128" spans="1:2" x14ac:dyDescent="0.25">
      <c r="A128" s="363">
        <v>44034</v>
      </c>
      <c r="B128" s="299">
        <v>3</v>
      </c>
    </row>
    <row r="129" spans="1:2" x14ac:dyDescent="0.25">
      <c r="A129" s="363">
        <v>44035</v>
      </c>
      <c r="B129" s="299">
        <v>2</v>
      </c>
    </row>
    <row r="130" spans="1:2" x14ac:dyDescent="0.25">
      <c r="A130" s="363">
        <v>44036</v>
      </c>
      <c r="B130" s="299">
        <v>2</v>
      </c>
    </row>
    <row r="131" spans="1:2" x14ac:dyDescent="0.25">
      <c r="A131" s="363">
        <v>44037</v>
      </c>
      <c r="B131" s="299">
        <v>2</v>
      </c>
    </row>
    <row r="132" spans="1:2" x14ac:dyDescent="0.25">
      <c r="A132" s="363">
        <v>44038</v>
      </c>
      <c r="B132" s="299">
        <v>2</v>
      </c>
    </row>
    <row r="133" spans="1:2" x14ac:dyDescent="0.25">
      <c r="A133" s="363">
        <v>44039</v>
      </c>
      <c r="B133" s="299">
        <v>2</v>
      </c>
    </row>
    <row r="134" spans="1:2" x14ac:dyDescent="0.25">
      <c r="A134" s="363">
        <v>44040</v>
      </c>
      <c r="B134" s="299">
        <v>2</v>
      </c>
    </row>
    <row r="135" spans="1:2" x14ac:dyDescent="0.25">
      <c r="A135" s="363">
        <v>44041</v>
      </c>
      <c r="B135" s="299">
        <v>2</v>
      </c>
    </row>
    <row r="136" spans="1:2" x14ac:dyDescent="0.25">
      <c r="A136" s="363">
        <v>44042</v>
      </c>
      <c r="B136" s="299">
        <v>2</v>
      </c>
    </row>
    <row r="137" spans="1:2" x14ac:dyDescent="0.25">
      <c r="A137" s="363">
        <v>44043</v>
      </c>
      <c r="B137" s="299">
        <v>4</v>
      </c>
    </row>
    <row r="138" spans="1:2" x14ac:dyDescent="0.25">
      <c r="A138" s="363">
        <v>44044</v>
      </c>
      <c r="B138" s="299">
        <v>3</v>
      </c>
    </row>
    <row r="139" spans="1:2" x14ac:dyDescent="0.25">
      <c r="A139" s="363">
        <v>44045</v>
      </c>
      <c r="B139" s="299">
        <v>3</v>
      </c>
    </row>
    <row r="140" spans="1:2" x14ac:dyDescent="0.25">
      <c r="A140" s="363">
        <v>44046</v>
      </c>
      <c r="B140" s="299">
        <v>3</v>
      </c>
    </row>
    <row r="141" spans="1:2" x14ac:dyDescent="0.25">
      <c r="A141" s="363">
        <v>44047</v>
      </c>
      <c r="B141" s="299">
        <v>3</v>
      </c>
    </row>
    <row r="142" spans="1:2" x14ac:dyDescent="0.25">
      <c r="A142" s="363">
        <v>44048</v>
      </c>
      <c r="B142" s="299">
        <v>3</v>
      </c>
    </row>
    <row r="143" spans="1:2" x14ac:dyDescent="0.25">
      <c r="A143" s="363">
        <v>44049</v>
      </c>
      <c r="B143" s="299">
        <v>4</v>
      </c>
    </row>
    <row r="144" spans="1:2" x14ac:dyDescent="0.25">
      <c r="A144" s="363">
        <v>44050</v>
      </c>
      <c r="B144" s="299">
        <v>4</v>
      </c>
    </row>
    <row r="145" spans="1:2" x14ac:dyDescent="0.25">
      <c r="A145" s="363">
        <v>44051</v>
      </c>
      <c r="B145" s="299">
        <v>3</v>
      </c>
    </row>
    <row r="146" spans="1:2" x14ac:dyDescent="0.25">
      <c r="A146" s="363">
        <v>44052</v>
      </c>
      <c r="B146" s="299">
        <v>3</v>
      </c>
    </row>
    <row r="147" spans="1:2" x14ac:dyDescent="0.25">
      <c r="A147" s="363">
        <v>44053</v>
      </c>
      <c r="B147" s="299">
        <v>3</v>
      </c>
    </row>
    <row r="148" spans="1:2" x14ac:dyDescent="0.25">
      <c r="A148" s="363">
        <v>44054</v>
      </c>
      <c r="B148" s="299">
        <v>3</v>
      </c>
    </row>
    <row r="149" spans="1:2" x14ac:dyDescent="0.25">
      <c r="A149" s="363">
        <v>44055</v>
      </c>
      <c r="B149" s="299">
        <v>3</v>
      </c>
    </row>
    <row r="150" spans="1:2" x14ac:dyDescent="0.25">
      <c r="A150" s="363">
        <v>44056</v>
      </c>
      <c r="B150" s="299">
        <v>3</v>
      </c>
    </row>
    <row r="151" spans="1:2" x14ac:dyDescent="0.25">
      <c r="A151" s="363">
        <v>44057</v>
      </c>
      <c r="B151" s="299">
        <v>3</v>
      </c>
    </row>
    <row r="152" spans="1:2" x14ac:dyDescent="0.25">
      <c r="A152" s="363">
        <v>44058</v>
      </c>
      <c r="B152" s="299">
        <v>3</v>
      </c>
    </row>
    <row r="153" spans="1:2" x14ac:dyDescent="0.25">
      <c r="A153" s="363">
        <v>44059</v>
      </c>
      <c r="B153" s="299">
        <v>3</v>
      </c>
    </row>
    <row r="154" spans="1:2" x14ac:dyDescent="0.25">
      <c r="A154" s="363">
        <v>44060</v>
      </c>
      <c r="B154" s="299">
        <v>3</v>
      </c>
    </row>
    <row r="155" spans="1:2" x14ac:dyDescent="0.25">
      <c r="A155" s="363">
        <v>44061</v>
      </c>
      <c r="B155" s="299">
        <v>3</v>
      </c>
    </row>
    <row r="156" spans="1:2" x14ac:dyDescent="0.25">
      <c r="A156" s="363">
        <v>44062</v>
      </c>
      <c r="B156" s="299">
        <v>2</v>
      </c>
    </row>
    <row r="157" spans="1:2" x14ac:dyDescent="0.25">
      <c r="A157" s="363">
        <v>44063</v>
      </c>
      <c r="B157" s="299">
        <v>2</v>
      </c>
    </row>
    <row r="158" spans="1:2" x14ac:dyDescent="0.25">
      <c r="A158" s="363">
        <v>44064</v>
      </c>
      <c r="B158" s="299">
        <v>2</v>
      </c>
    </row>
    <row r="159" spans="1:2" x14ac:dyDescent="0.25">
      <c r="A159" s="363">
        <v>44065</v>
      </c>
      <c r="B159" s="299">
        <v>2</v>
      </c>
    </row>
    <row r="160" spans="1:2" x14ac:dyDescent="0.25">
      <c r="A160" s="363">
        <v>44066</v>
      </c>
      <c r="B160" s="299">
        <v>2</v>
      </c>
    </row>
    <row r="161" spans="1:2" x14ac:dyDescent="0.25">
      <c r="A161" s="363">
        <v>44067</v>
      </c>
      <c r="B161" s="299">
        <v>1</v>
      </c>
    </row>
    <row r="162" spans="1:2" x14ac:dyDescent="0.25">
      <c r="A162" s="363">
        <v>44068</v>
      </c>
      <c r="B162" s="299">
        <v>1</v>
      </c>
    </row>
    <row r="163" spans="1:2" x14ac:dyDescent="0.25">
      <c r="A163" s="363">
        <v>44069</v>
      </c>
      <c r="B163" s="299">
        <v>2</v>
      </c>
    </row>
    <row r="164" spans="1:2" x14ac:dyDescent="0.25">
      <c r="A164" s="363">
        <v>44070</v>
      </c>
      <c r="B164" s="299">
        <v>2</v>
      </c>
    </row>
    <row r="165" spans="1:2" x14ac:dyDescent="0.25">
      <c r="A165" s="363">
        <v>44071</v>
      </c>
      <c r="B165" s="299">
        <v>3</v>
      </c>
    </row>
    <row r="166" spans="1:2" x14ac:dyDescent="0.25">
      <c r="A166" s="363">
        <v>44072</v>
      </c>
      <c r="B166" s="299">
        <v>5</v>
      </c>
    </row>
    <row r="167" spans="1:2" x14ac:dyDescent="0.25">
      <c r="A167" s="363">
        <v>44073</v>
      </c>
      <c r="B167" s="299">
        <v>5</v>
      </c>
    </row>
    <row r="168" spans="1:2" x14ac:dyDescent="0.25">
      <c r="A168" s="363">
        <v>44074</v>
      </c>
      <c r="B168" s="299">
        <v>5</v>
      </c>
    </row>
    <row r="169" spans="1:2" x14ac:dyDescent="0.25">
      <c r="A169" s="363">
        <v>44075</v>
      </c>
      <c r="B169" s="299">
        <v>6</v>
      </c>
    </row>
    <row r="170" spans="1:2" x14ac:dyDescent="0.25">
      <c r="A170" s="363">
        <v>44076</v>
      </c>
      <c r="B170" s="299">
        <v>5</v>
      </c>
    </row>
    <row r="171" spans="1:2" x14ac:dyDescent="0.25">
      <c r="A171" s="363">
        <v>44077</v>
      </c>
      <c r="B171" s="299">
        <v>4</v>
      </c>
    </row>
    <row r="172" spans="1:2" x14ac:dyDescent="0.25">
      <c r="A172" s="363">
        <v>44078</v>
      </c>
      <c r="B172" s="299">
        <v>4</v>
      </c>
    </row>
    <row r="173" spans="1:2" x14ac:dyDescent="0.25">
      <c r="A173" s="363">
        <v>44079</v>
      </c>
      <c r="B173" s="299">
        <v>4</v>
      </c>
    </row>
    <row r="174" spans="1:2" x14ac:dyDescent="0.25">
      <c r="A174" s="363">
        <v>44080</v>
      </c>
      <c r="B174" s="299">
        <v>4</v>
      </c>
    </row>
    <row r="175" spans="1:2" x14ac:dyDescent="0.25">
      <c r="A175" s="363">
        <v>44081</v>
      </c>
      <c r="B175" s="299">
        <v>5</v>
      </c>
    </row>
    <row r="176" spans="1:2" x14ac:dyDescent="0.25">
      <c r="A176" s="363">
        <v>44082</v>
      </c>
      <c r="B176" s="299">
        <v>6</v>
      </c>
    </row>
    <row r="177" spans="1:2" x14ac:dyDescent="0.25">
      <c r="A177" s="363">
        <v>44083</v>
      </c>
      <c r="B177" s="299">
        <v>6</v>
      </c>
    </row>
    <row r="178" spans="1:2" x14ac:dyDescent="0.25">
      <c r="A178" s="363">
        <v>44084</v>
      </c>
      <c r="B178" s="299">
        <v>7</v>
      </c>
    </row>
    <row r="179" spans="1:2" x14ac:dyDescent="0.25">
      <c r="A179" s="363">
        <v>44085</v>
      </c>
      <c r="B179" s="299">
        <v>8</v>
      </c>
    </row>
    <row r="180" spans="1:2" x14ac:dyDescent="0.25">
      <c r="A180" s="363">
        <v>44086</v>
      </c>
      <c r="B180" s="299">
        <v>8</v>
      </c>
    </row>
    <row r="181" spans="1:2" x14ac:dyDescent="0.25">
      <c r="A181" s="363">
        <v>44087</v>
      </c>
      <c r="B181" s="299">
        <v>7</v>
      </c>
    </row>
    <row r="182" spans="1:2" x14ac:dyDescent="0.25">
      <c r="A182" s="363">
        <v>44088</v>
      </c>
      <c r="B182" s="299">
        <v>7</v>
      </c>
    </row>
    <row r="183" spans="1:2" x14ac:dyDescent="0.2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3" t="s">
        <v>32</v>
      </c>
      <c r="C1" s="263"/>
      <c r="D1" s="263"/>
      <c r="E1" s="264"/>
      <c r="F1" s="265"/>
      <c r="M1" s="22" t="s">
        <v>29</v>
      </c>
    </row>
    <row r="2" spans="1:17" x14ac:dyDescent="0.25">
      <c r="B2" s="264"/>
      <c r="C2" s="264"/>
      <c r="D2" s="264"/>
      <c r="E2" s="264"/>
      <c r="F2" s="265"/>
    </row>
    <row r="3" spans="1:17" ht="39" x14ac:dyDescent="0.25">
      <c r="B3" s="267" t="s">
        <v>0</v>
      </c>
      <c r="C3" s="268" t="s">
        <v>12</v>
      </c>
      <c r="D3" s="268" t="s">
        <v>13</v>
      </c>
      <c r="E3" s="268" t="s">
        <v>14</v>
      </c>
      <c r="F3" s="269"/>
    </row>
    <row r="4" spans="1:17" x14ac:dyDescent="0.25">
      <c r="A4" s="87">
        <f>IF(B4=A$1,B4,IF(MOD(B4-B$4,7)=0,B4,""))</f>
        <v>43908</v>
      </c>
      <c r="B4" s="284">
        <v>43908</v>
      </c>
      <c r="C4" s="271">
        <v>1538</v>
      </c>
      <c r="D4" s="272">
        <v>292</v>
      </c>
      <c r="E4" s="272">
        <v>180</v>
      </c>
      <c r="F4" s="273"/>
      <c r="G4" s="7"/>
      <c r="H4" s="7"/>
      <c r="I4" s="7"/>
      <c r="J4" s="7"/>
      <c r="K4" s="7"/>
      <c r="L4" s="8"/>
      <c r="M4" s="8"/>
      <c r="N4" s="8"/>
      <c r="O4" s="8"/>
      <c r="P4" s="8"/>
      <c r="Q4" s="8"/>
    </row>
    <row r="5" spans="1:17" x14ac:dyDescent="0.2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25">
      <c r="A6" s="87" t="str">
        <f t="shared" si="0"/>
        <v/>
      </c>
      <c r="B6" s="285">
        <v>43910</v>
      </c>
      <c r="C6" s="277">
        <v>1593</v>
      </c>
      <c r="D6" s="278">
        <v>360</v>
      </c>
      <c r="E6" s="278">
        <v>222</v>
      </c>
      <c r="F6" s="273"/>
      <c r="G6" s="7"/>
      <c r="H6" s="7"/>
      <c r="I6" s="7"/>
      <c r="J6" s="7"/>
      <c r="K6" s="7"/>
      <c r="L6" s="8"/>
      <c r="M6" s="8"/>
      <c r="N6" s="8"/>
      <c r="O6" s="8"/>
      <c r="P6" s="8"/>
      <c r="Q6" s="8"/>
    </row>
    <row r="7" spans="1:17" x14ac:dyDescent="0.25">
      <c r="A7" s="87" t="str">
        <f t="shared" si="0"/>
        <v/>
      </c>
      <c r="B7" s="285">
        <v>43911</v>
      </c>
      <c r="C7" s="277">
        <v>1545</v>
      </c>
      <c r="D7" s="278">
        <v>317</v>
      </c>
      <c r="E7" s="278">
        <v>179</v>
      </c>
      <c r="F7" s="273"/>
      <c r="G7" s="7"/>
      <c r="H7" s="7"/>
      <c r="I7" s="7"/>
      <c r="J7" s="7"/>
      <c r="K7" s="7"/>
      <c r="L7" s="8"/>
      <c r="M7" s="8"/>
      <c r="N7" s="8"/>
      <c r="O7" s="8"/>
      <c r="P7" s="8"/>
      <c r="Q7" s="8"/>
    </row>
    <row r="8" spans="1:17" x14ac:dyDescent="0.25">
      <c r="A8" s="87" t="str">
        <f t="shared" si="0"/>
        <v/>
      </c>
      <c r="B8" s="285">
        <v>43912</v>
      </c>
      <c r="C8" s="277">
        <v>1510</v>
      </c>
      <c r="D8" s="278">
        <v>391</v>
      </c>
      <c r="E8" s="278">
        <v>215</v>
      </c>
      <c r="F8" s="273"/>
      <c r="G8" s="7"/>
      <c r="H8" s="7"/>
      <c r="I8" s="7"/>
      <c r="J8" s="7"/>
      <c r="K8" s="7"/>
      <c r="L8" s="8"/>
      <c r="M8" s="8"/>
      <c r="N8" s="8"/>
      <c r="O8" s="8"/>
      <c r="P8" s="8"/>
      <c r="Q8" s="8"/>
    </row>
    <row r="9" spans="1:17" x14ac:dyDescent="0.25">
      <c r="A9" s="87" t="str">
        <f t="shared" si="0"/>
        <v/>
      </c>
      <c r="B9" s="285">
        <v>43913</v>
      </c>
      <c r="C9" s="277">
        <v>1649</v>
      </c>
      <c r="D9" s="278">
        <v>449</v>
      </c>
      <c r="E9" s="278">
        <v>253</v>
      </c>
      <c r="F9" s="273"/>
      <c r="G9" s="7"/>
      <c r="H9" s="7"/>
      <c r="I9" s="7"/>
      <c r="J9" s="7"/>
      <c r="K9" s="7"/>
      <c r="L9" s="8"/>
      <c r="M9" s="8"/>
      <c r="N9" s="8"/>
      <c r="O9" s="8"/>
      <c r="P9" s="8"/>
      <c r="Q9" s="8"/>
    </row>
    <row r="10" spans="1:17" x14ac:dyDescent="0.25">
      <c r="A10" s="87" t="str">
        <f t="shared" si="0"/>
        <v/>
      </c>
      <c r="B10" s="285">
        <v>43914</v>
      </c>
      <c r="C10" s="277">
        <v>1537</v>
      </c>
      <c r="D10" s="278">
        <v>542</v>
      </c>
      <c r="E10" s="278">
        <v>287</v>
      </c>
      <c r="F10" s="273"/>
      <c r="G10" s="7"/>
      <c r="H10" s="7"/>
      <c r="I10" s="7"/>
      <c r="J10" s="7"/>
      <c r="K10" s="7"/>
      <c r="L10" s="8"/>
      <c r="M10" s="8"/>
      <c r="N10" s="8"/>
      <c r="O10" s="8"/>
      <c r="P10" s="8"/>
      <c r="Q10" s="8"/>
    </row>
    <row r="11" spans="1:17" x14ac:dyDescent="0.25">
      <c r="A11" s="87">
        <f t="shared" si="0"/>
        <v>43915</v>
      </c>
      <c r="B11" s="285">
        <v>43915</v>
      </c>
      <c r="C11" s="277">
        <v>1626</v>
      </c>
      <c r="D11" s="278">
        <v>587</v>
      </c>
      <c r="E11" s="278">
        <v>295</v>
      </c>
      <c r="F11" s="273"/>
      <c r="G11" s="7"/>
      <c r="H11" s="7"/>
      <c r="I11" s="7"/>
      <c r="J11" s="7"/>
      <c r="K11" s="7"/>
      <c r="L11" s="8"/>
      <c r="M11" s="8"/>
      <c r="N11" s="8"/>
      <c r="O11" s="8"/>
      <c r="P11" s="8"/>
      <c r="Q11" s="8"/>
    </row>
    <row r="12" spans="1:17" x14ac:dyDescent="0.25">
      <c r="A12" s="87" t="str">
        <f t="shared" si="0"/>
        <v/>
      </c>
      <c r="B12" s="285">
        <v>43916</v>
      </c>
      <c r="C12" s="277">
        <v>1622</v>
      </c>
      <c r="D12" s="278">
        <v>617</v>
      </c>
      <c r="E12" s="278">
        <v>315</v>
      </c>
      <c r="F12" s="273"/>
      <c r="G12" s="7"/>
      <c r="H12" s="7"/>
      <c r="I12" s="7"/>
      <c r="J12" s="7"/>
      <c r="K12" s="7"/>
      <c r="L12" s="8"/>
      <c r="M12" s="8"/>
      <c r="N12" s="8"/>
      <c r="O12" s="8"/>
      <c r="P12" s="8"/>
      <c r="Q12" s="8"/>
    </row>
    <row r="13" spans="1:17" x14ac:dyDescent="0.25">
      <c r="A13" s="87" t="str">
        <f t="shared" si="0"/>
        <v/>
      </c>
      <c r="B13" s="285">
        <v>43917</v>
      </c>
      <c r="C13" s="277">
        <v>1640</v>
      </c>
      <c r="D13" s="278">
        <v>557</v>
      </c>
      <c r="E13" s="278">
        <v>293</v>
      </c>
      <c r="F13" s="273"/>
      <c r="G13" s="7"/>
      <c r="H13" s="7"/>
      <c r="I13" s="7"/>
      <c r="J13" s="7"/>
      <c r="K13" s="7"/>
      <c r="L13" s="8"/>
      <c r="M13" s="8"/>
      <c r="N13" s="8"/>
      <c r="O13" s="8"/>
      <c r="P13" s="8"/>
      <c r="Q13" s="8"/>
    </row>
    <row r="14" spans="1:17" x14ac:dyDescent="0.25">
      <c r="A14" s="87" t="str">
        <f t="shared" si="0"/>
        <v/>
      </c>
      <c r="B14" s="285">
        <v>43918</v>
      </c>
      <c r="C14" s="277">
        <v>1615</v>
      </c>
      <c r="D14" s="278">
        <v>516</v>
      </c>
      <c r="E14" s="278">
        <v>271</v>
      </c>
      <c r="F14" s="273"/>
      <c r="G14" s="7"/>
      <c r="H14" s="7"/>
      <c r="I14" s="7"/>
      <c r="J14" s="7"/>
      <c r="K14" s="7"/>
      <c r="L14" s="8"/>
      <c r="M14" s="8"/>
      <c r="N14" s="8"/>
      <c r="O14" s="8"/>
      <c r="P14" s="8"/>
      <c r="Q14" s="8"/>
    </row>
    <row r="15" spans="1:17" x14ac:dyDescent="0.25">
      <c r="A15" s="87" t="str">
        <f t="shared" si="0"/>
        <v/>
      </c>
      <c r="B15" s="285">
        <v>43919</v>
      </c>
      <c r="C15" s="277">
        <v>1510</v>
      </c>
      <c r="D15" s="278">
        <v>469</v>
      </c>
      <c r="E15" s="278">
        <v>263</v>
      </c>
      <c r="F15" s="273"/>
      <c r="G15" s="7"/>
      <c r="H15" s="7"/>
      <c r="I15" s="7"/>
      <c r="J15" s="7"/>
      <c r="K15" s="7"/>
      <c r="L15" s="8"/>
      <c r="M15" s="8"/>
      <c r="N15" s="8"/>
      <c r="O15" s="8"/>
      <c r="P15" s="8"/>
      <c r="Q15" s="8"/>
    </row>
    <row r="16" spans="1:17" x14ac:dyDescent="0.25">
      <c r="A16" s="87" t="str">
        <f t="shared" si="0"/>
        <v/>
      </c>
      <c r="B16" s="285">
        <v>43920</v>
      </c>
      <c r="C16" s="277">
        <v>1613</v>
      </c>
      <c r="D16" s="278">
        <v>533</v>
      </c>
      <c r="E16" s="278">
        <v>291</v>
      </c>
      <c r="F16" s="273"/>
      <c r="G16" s="7"/>
      <c r="H16" s="7"/>
      <c r="I16" s="7"/>
      <c r="J16" s="7"/>
      <c r="K16" s="7"/>
      <c r="L16" s="8"/>
      <c r="M16" s="8"/>
      <c r="N16" s="8"/>
      <c r="O16" s="8"/>
      <c r="P16" s="8"/>
      <c r="Q16" s="8"/>
    </row>
    <row r="17" spans="1:17" x14ac:dyDescent="0.25">
      <c r="A17" s="87" t="str">
        <f t="shared" si="0"/>
        <v/>
      </c>
      <c r="B17" s="285">
        <v>43921</v>
      </c>
      <c r="C17" s="277">
        <v>1595</v>
      </c>
      <c r="D17" s="278">
        <v>561</v>
      </c>
      <c r="E17" s="278">
        <v>325</v>
      </c>
      <c r="F17" s="273"/>
      <c r="G17" s="7"/>
      <c r="H17" s="7"/>
      <c r="I17" s="7"/>
      <c r="J17" s="7"/>
      <c r="K17" s="7"/>
      <c r="L17" s="8"/>
      <c r="M17" s="8"/>
      <c r="N17" s="8"/>
      <c r="O17" s="8"/>
      <c r="P17" s="8"/>
      <c r="Q17" s="8"/>
    </row>
    <row r="18" spans="1:17" x14ac:dyDescent="0.25">
      <c r="A18" s="87">
        <f t="shared" si="0"/>
        <v>43922</v>
      </c>
      <c r="B18" s="285">
        <v>43922</v>
      </c>
      <c r="C18" s="277">
        <v>1672</v>
      </c>
      <c r="D18" s="278">
        <v>593</v>
      </c>
      <c r="E18" s="278">
        <v>327</v>
      </c>
      <c r="F18" s="273"/>
      <c r="G18" s="7"/>
      <c r="H18" s="7"/>
      <c r="I18" s="7"/>
      <c r="J18" s="7"/>
      <c r="K18" s="7"/>
      <c r="L18" s="8"/>
      <c r="M18" s="8"/>
      <c r="N18" s="8"/>
      <c r="O18" s="8"/>
      <c r="P18" s="8"/>
      <c r="Q18" s="8"/>
    </row>
    <row r="19" spans="1:17" x14ac:dyDescent="0.25">
      <c r="A19" s="87" t="str">
        <f t="shared" si="0"/>
        <v/>
      </c>
      <c r="B19" s="285">
        <v>43923</v>
      </c>
      <c r="C19" s="277">
        <v>1578</v>
      </c>
      <c r="D19" s="278">
        <v>522</v>
      </c>
      <c r="E19" s="278">
        <v>291</v>
      </c>
      <c r="F19" s="273"/>
      <c r="G19" s="7"/>
      <c r="H19" s="7"/>
      <c r="I19" s="7"/>
      <c r="J19" s="7"/>
      <c r="K19" s="7"/>
      <c r="L19" s="8"/>
      <c r="M19" s="8"/>
      <c r="N19" s="8"/>
      <c r="O19" s="8"/>
      <c r="P19" s="8"/>
      <c r="Q19" s="8"/>
    </row>
    <row r="20" spans="1:17" x14ac:dyDescent="0.25">
      <c r="A20" s="87" t="str">
        <f t="shared" si="0"/>
        <v/>
      </c>
      <c r="B20" s="285">
        <v>43924</v>
      </c>
      <c r="C20" s="277">
        <v>1579</v>
      </c>
      <c r="D20" s="278">
        <v>609</v>
      </c>
      <c r="E20" s="278">
        <v>360</v>
      </c>
      <c r="F20" s="273"/>
      <c r="G20" s="7"/>
      <c r="H20" s="7"/>
      <c r="I20" s="7"/>
      <c r="J20" s="7"/>
      <c r="K20" s="7"/>
      <c r="L20" s="8"/>
      <c r="M20" s="8"/>
      <c r="N20" s="8"/>
      <c r="O20" s="8"/>
      <c r="P20" s="8"/>
      <c r="Q20" s="8"/>
    </row>
    <row r="21" spans="1:17" x14ac:dyDescent="0.25">
      <c r="A21" s="87" t="str">
        <f t="shared" si="0"/>
        <v/>
      </c>
      <c r="B21" s="285">
        <v>43925</v>
      </c>
      <c r="C21" s="277">
        <v>1603</v>
      </c>
      <c r="D21" s="278">
        <v>597</v>
      </c>
      <c r="E21" s="278">
        <v>336</v>
      </c>
      <c r="F21" s="273"/>
      <c r="G21" s="7"/>
      <c r="H21" s="7"/>
      <c r="I21" s="7"/>
      <c r="J21" s="7"/>
      <c r="K21" s="7"/>
      <c r="L21" s="8"/>
      <c r="M21" s="8"/>
      <c r="N21" s="8"/>
      <c r="O21" s="8"/>
      <c r="P21" s="8"/>
      <c r="Q21" s="8"/>
    </row>
    <row r="22" spans="1:17" x14ac:dyDescent="0.25">
      <c r="A22" s="87" t="str">
        <f t="shared" si="0"/>
        <v/>
      </c>
      <c r="B22" s="285">
        <v>43926</v>
      </c>
      <c r="C22" s="277">
        <v>1586</v>
      </c>
      <c r="D22" s="278">
        <v>610</v>
      </c>
      <c r="E22" s="278">
        <v>363</v>
      </c>
      <c r="F22" s="273"/>
      <c r="G22" s="7"/>
      <c r="H22" s="7"/>
      <c r="I22" s="7"/>
      <c r="J22" s="7"/>
      <c r="K22" s="7"/>
      <c r="L22" s="8"/>
      <c r="M22" s="8"/>
      <c r="N22" s="8"/>
      <c r="O22" s="8"/>
      <c r="P22" s="8"/>
      <c r="Q22" s="8"/>
    </row>
    <row r="23" spans="1:17" x14ac:dyDescent="0.25">
      <c r="A23" s="87" t="str">
        <f t="shared" si="0"/>
        <v/>
      </c>
      <c r="B23" s="285">
        <v>43927</v>
      </c>
      <c r="C23" s="277">
        <v>1664</v>
      </c>
      <c r="D23" s="278">
        <v>653</v>
      </c>
      <c r="E23" s="278">
        <v>366</v>
      </c>
      <c r="F23" s="273"/>
      <c r="G23" s="7"/>
      <c r="H23" s="7"/>
      <c r="I23" s="7"/>
      <c r="J23" s="7"/>
      <c r="K23" s="7"/>
      <c r="L23" s="8"/>
      <c r="M23" s="8"/>
      <c r="N23" s="8"/>
      <c r="O23" s="8"/>
      <c r="P23" s="8"/>
      <c r="Q23" s="8"/>
    </row>
    <row r="24" spans="1:17" x14ac:dyDescent="0.25">
      <c r="A24" s="87" t="str">
        <f t="shared" si="0"/>
        <v/>
      </c>
      <c r="B24" s="285">
        <v>43928</v>
      </c>
      <c r="C24" s="277">
        <v>1567</v>
      </c>
      <c r="D24" s="278">
        <v>568</v>
      </c>
      <c r="E24" s="278">
        <v>336</v>
      </c>
      <c r="F24" s="273"/>
      <c r="G24" s="7"/>
      <c r="H24" s="7"/>
      <c r="I24" s="7"/>
      <c r="J24" s="7"/>
      <c r="K24" s="7"/>
      <c r="L24" s="8"/>
      <c r="M24" s="8"/>
      <c r="N24" s="8"/>
      <c r="O24" s="8"/>
      <c r="P24" s="8"/>
      <c r="Q24" s="8"/>
    </row>
    <row r="25" spans="1:17" x14ac:dyDescent="0.25">
      <c r="A25" s="87">
        <f t="shared" si="0"/>
        <v>43929</v>
      </c>
      <c r="B25" s="285">
        <v>43929</v>
      </c>
      <c r="C25" s="277">
        <v>1580</v>
      </c>
      <c r="D25" s="278">
        <v>563</v>
      </c>
      <c r="E25" s="278">
        <v>332</v>
      </c>
      <c r="F25" s="273"/>
      <c r="G25" s="7"/>
      <c r="H25" s="7"/>
      <c r="I25" s="7"/>
      <c r="J25" s="7"/>
      <c r="K25" s="7"/>
      <c r="L25" s="8"/>
      <c r="M25" s="8"/>
      <c r="N25" s="8"/>
      <c r="O25" s="8"/>
      <c r="P25" s="8"/>
      <c r="Q25" s="8"/>
    </row>
    <row r="26" spans="1:17" x14ac:dyDescent="0.25">
      <c r="A26" s="87" t="str">
        <f t="shared" si="0"/>
        <v/>
      </c>
      <c r="B26" s="285">
        <v>43930</v>
      </c>
      <c r="C26" s="277">
        <v>1593</v>
      </c>
      <c r="D26" s="278">
        <v>511</v>
      </c>
      <c r="E26" s="278">
        <v>270</v>
      </c>
      <c r="F26" s="273"/>
      <c r="G26" s="7"/>
      <c r="H26" s="7"/>
      <c r="I26" s="7"/>
      <c r="J26" s="7"/>
      <c r="K26" s="7"/>
      <c r="L26" s="8"/>
      <c r="M26" s="8"/>
      <c r="N26" s="8"/>
      <c r="O26" s="8"/>
      <c r="P26" s="8"/>
      <c r="Q26" s="8"/>
    </row>
    <row r="27" spans="1:17" x14ac:dyDescent="0.25">
      <c r="A27" s="87" t="str">
        <f t="shared" si="0"/>
        <v/>
      </c>
      <c r="B27" s="285">
        <v>43931</v>
      </c>
      <c r="C27" s="286">
        <v>1672</v>
      </c>
      <c r="D27" s="287">
        <v>580</v>
      </c>
      <c r="E27" s="287">
        <v>334</v>
      </c>
      <c r="F27" s="273"/>
      <c r="G27" s="7"/>
      <c r="H27" s="7"/>
      <c r="I27" s="7"/>
      <c r="J27" s="7"/>
      <c r="K27" s="7"/>
      <c r="L27" s="8"/>
      <c r="M27" s="8"/>
      <c r="N27" s="8"/>
      <c r="O27" s="8"/>
      <c r="P27" s="8"/>
      <c r="Q27" s="8"/>
    </row>
    <row r="28" spans="1:17" x14ac:dyDescent="0.25">
      <c r="A28" s="86" t="str">
        <f t="shared" si="0"/>
        <v/>
      </c>
      <c r="B28" s="285">
        <v>43932</v>
      </c>
      <c r="C28" s="287">
        <v>1600</v>
      </c>
      <c r="D28" s="287">
        <v>479</v>
      </c>
      <c r="E28" s="287">
        <v>251</v>
      </c>
      <c r="F28" s="273"/>
      <c r="G28" s="7"/>
      <c r="H28" s="7"/>
      <c r="I28" s="7"/>
      <c r="J28" s="7"/>
      <c r="K28" s="7"/>
      <c r="L28" s="8"/>
      <c r="M28" s="8"/>
      <c r="N28" s="8"/>
      <c r="O28" s="8"/>
      <c r="P28" s="8"/>
      <c r="Q28" s="8"/>
    </row>
    <row r="29" spans="1:17" x14ac:dyDescent="0.25">
      <c r="A29" s="86" t="str">
        <f t="shared" si="0"/>
        <v/>
      </c>
      <c r="B29" s="285">
        <v>43933</v>
      </c>
      <c r="C29" s="278">
        <v>1508</v>
      </c>
      <c r="D29" s="278">
        <v>479</v>
      </c>
      <c r="E29" s="278">
        <v>282</v>
      </c>
      <c r="F29" s="269"/>
    </row>
    <row r="30" spans="1:17" x14ac:dyDescent="0.25">
      <c r="A30" s="86" t="str">
        <f t="shared" si="0"/>
        <v/>
      </c>
      <c r="B30" s="285">
        <v>43934</v>
      </c>
      <c r="C30" s="278">
        <v>1447</v>
      </c>
      <c r="D30" s="278">
        <v>460</v>
      </c>
      <c r="E30" s="278">
        <v>267</v>
      </c>
      <c r="F30" s="269"/>
    </row>
    <row r="31" spans="1:17" x14ac:dyDescent="0.25">
      <c r="A31" s="86" t="str">
        <f>IF(B31=A$1,B31,IF(MOD(B31-B$4,7)=0,B31,""))</f>
        <v/>
      </c>
      <c r="B31" s="285">
        <v>43935</v>
      </c>
      <c r="C31" s="278">
        <v>1429</v>
      </c>
      <c r="D31" s="278">
        <v>451</v>
      </c>
      <c r="E31" s="278">
        <v>246</v>
      </c>
      <c r="F31" s="269"/>
    </row>
    <row r="32" spans="1:17" x14ac:dyDescent="0.25">
      <c r="A32" s="86">
        <f t="shared" si="0"/>
        <v>43936</v>
      </c>
      <c r="B32" s="285">
        <v>43936</v>
      </c>
      <c r="C32" s="278">
        <v>1516</v>
      </c>
      <c r="D32" s="278">
        <v>421</v>
      </c>
      <c r="E32" s="278">
        <v>217</v>
      </c>
      <c r="F32" s="269"/>
    </row>
    <row r="33" spans="1:6" x14ac:dyDescent="0.25">
      <c r="A33" s="86" t="str">
        <f t="shared" si="0"/>
        <v/>
      </c>
      <c r="B33" s="285">
        <v>43937</v>
      </c>
      <c r="C33" s="278">
        <v>1525</v>
      </c>
      <c r="D33" s="278">
        <v>433</v>
      </c>
      <c r="E33" s="278">
        <v>242</v>
      </c>
      <c r="F33" s="265"/>
    </row>
    <row r="34" spans="1:6" x14ac:dyDescent="0.25">
      <c r="A34" s="86" t="str">
        <f t="shared" si="0"/>
        <v/>
      </c>
      <c r="B34" s="285">
        <v>43938</v>
      </c>
      <c r="C34" s="280">
        <v>1563</v>
      </c>
      <c r="D34" s="280">
        <v>418</v>
      </c>
      <c r="E34" s="278">
        <v>246</v>
      </c>
      <c r="F34" s="265"/>
    </row>
    <row r="35" spans="1:6" x14ac:dyDescent="0.25">
      <c r="A35" s="86" t="str">
        <f t="shared" si="0"/>
        <v/>
      </c>
      <c r="B35" s="285">
        <v>43939</v>
      </c>
      <c r="C35" s="280">
        <v>1458</v>
      </c>
      <c r="D35" s="280">
        <v>405</v>
      </c>
      <c r="E35" s="278">
        <v>251</v>
      </c>
      <c r="F35" s="265"/>
    </row>
    <row r="36" spans="1:6" x14ac:dyDescent="0.25">
      <c r="A36" s="86" t="str">
        <f t="shared" si="0"/>
        <v/>
      </c>
      <c r="B36" s="285">
        <v>43940</v>
      </c>
      <c r="C36" s="280">
        <v>1455</v>
      </c>
      <c r="D36" s="280">
        <v>371</v>
      </c>
      <c r="E36" s="278">
        <v>218</v>
      </c>
      <c r="F36" s="265"/>
    </row>
    <row r="37" spans="1:6" x14ac:dyDescent="0.25">
      <c r="A37" s="86" t="str">
        <f t="shared" si="0"/>
        <v/>
      </c>
      <c r="B37" s="285">
        <v>43941</v>
      </c>
      <c r="C37" s="280">
        <v>1569</v>
      </c>
      <c r="D37" s="280">
        <v>353</v>
      </c>
      <c r="E37" s="278">
        <v>205</v>
      </c>
      <c r="F37" s="265"/>
    </row>
    <row r="38" spans="1:6" x14ac:dyDescent="0.25">
      <c r="A38" s="86" t="str">
        <f t="shared" si="0"/>
        <v/>
      </c>
      <c r="B38" s="285">
        <v>43942</v>
      </c>
      <c r="C38" s="280">
        <v>1418</v>
      </c>
      <c r="D38" s="280">
        <v>269</v>
      </c>
      <c r="E38" s="278">
        <v>156</v>
      </c>
      <c r="F38" s="265"/>
    </row>
    <row r="39" spans="1:6" x14ac:dyDescent="0.25">
      <c r="A39" s="86">
        <f t="shared" si="0"/>
        <v>43943</v>
      </c>
      <c r="B39" s="285">
        <v>43943</v>
      </c>
      <c r="C39" s="280">
        <v>1392</v>
      </c>
      <c r="D39" s="280">
        <v>308</v>
      </c>
      <c r="E39" s="278">
        <v>193</v>
      </c>
      <c r="F39" s="265"/>
    </row>
    <row r="40" spans="1:6" x14ac:dyDescent="0.25">
      <c r="A40" s="86" t="str">
        <f t="shared" si="0"/>
        <v/>
      </c>
      <c r="B40" s="285">
        <v>43944</v>
      </c>
      <c r="C40" s="280">
        <v>1493</v>
      </c>
      <c r="D40" s="280">
        <v>327</v>
      </c>
      <c r="E40" s="288">
        <v>205</v>
      </c>
      <c r="F40" s="265"/>
    </row>
    <row r="41" spans="1:6" x14ac:dyDescent="0.25">
      <c r="A41" s="86" t="str">
        <f t="shared" si="0"/>
        <v/>
      </c>
      <c r="B41" s="285">
        <v>43945</v>
      </c>
      <c r="C41" s="280">
        <v>1509</v>
      </c>
      <c r="D41" s="280">
        <v>338</v>
      </c>
      <c r="E41" s="288">
        <v>214</v>
      </c>
      <c r="F41" s="265"/>
    </row>
    <row r="42" spans="1:6" x14ac:dyDescent="0.25">
      <c r="A42" s="86" t="str">
        <f t="shared" si="0"/>
        <v/>
      </c>
      <c r="B42" s="285">
        <v>43946</v>
      </c>
      <c r="C42" s="280">
        <v>1573</v>
      </c>
      <c r="D42" s="280">
        <v>353</v>
      </c>
      <c r="E42" s="280">
        <v>210</v>
      </c>
      <c r="F42" s="265"/>
    </row>
    <row r="43" spans="1:6" x14ac:dyDescent="0.25">
      <c r="A43" s="86" t="str">
        <f t="shared" si="0"/>
        <v/>
      </c>
      <c r="B43" s="285">
        <v>43947</v>
      </c>
      <c r="C43" s="280">
        <v>1554</v>
      </c>
      <c r="D43" s="280">
        <v>307</v>
      </c>
      <c r="E43" s="280">
        <v>194</v>
      </c>
      <c r="F43" s="265"/>
    </row>
    <row r="44" spans="1:6" x14ac:dyDescent="0.25">
      <c r="A44" s="86" t="str">
        <f t="shared" si="0"/>
        <v/>
      </c>
      <c r="B44" s="289">
        <v>43948</v>
      </c>
      <c r="C44" s="280">
        <v>1532</v>
      </c>
      <c r="D44" s="280">
        <v>343</v>
      </c>
      <c r="E44" s="280">
        <v>225</v>
      </c>
      <c r="F44" s="265"/>
    </row>
    <row r="45" spans="1:6" x14ac:dyDescent="0.25">
      <c r="A45" s="86" t="str">
        <f t="shared" si="0"/>
        <v/>
      </c>
      <c r="B45" s="289">
        <v>43949</v>
      </c>
      <c r="C45" s="280">
        <v>1553</v>
      </c>
      <c r="D45" s="280">
        <v>334</v>
      </c>
      <c r="E45" s="280">
        <v>220</v>
      </c>
      <c r="F45" s="265"/>
    </row>
    <row r="46" spans="1:6" x14ac:dyDescent="0.25">
      <c r="A46" s="86">
        <f t="shared" si="0"/>
        <v>43950</v>
      </c>
      <c r="B46" s="289">
        <v>43950</v>
      </c>
      <c r="C46" s="280">
        <v>1530</v>
      </c>
      <c r="D46" s="280">
        <v>320</v>
      </c>
      <c r="E46" s="280">
        <v>219</v>
      </c>
      <c r="F46" s="265"/>
    </row>
    <row r="47" spans="1:6" x14ac:dyDescent="0.25">
      <c r="A47" s="86" t="str">
        <f t="shared" si="0"/>
        <v/>
      </c>
      <c r="B47" s="289">
        <v>43951</v>
      </c>
      <c r="C47" s="290">
        <v>1516</v>
      </c>
      <c r="D47" s="280">
        <v>360</v>
      </c>
      <c r="E47" s="280">
        <v>256</v>
      </c>
      <c r="F47" s="265"/>
    </row>
    <row r="48" spans="1:6" x14ac:dyDescent="0.25">
      <c r="A48" s="86" t="str">
        <f t="shared" si="0"/>
        <v/>
      </c>
      <c r="B48" s="289">
        <v>43952</v>
      </c>
      <c r="C48" s="290">
        <v>1702</v>
      </c>
      <c r="D48" s="280">
        <v>380</v>
      </c>
      <c r="E48" s="280">
        <v>249</v>
      </c>
      <c r="F48" s="265"/>
    </row>
    <row r="49" spans="1:6" x14ac:dyDescent="0.25">
      <c r="A49" s="86" t="str">
        <f t="shared" si="0"/>
        <v/>
      </c>
      <c r="B49" s="289">
        <v>43953</v>
      </c>
      <c r="C49" s="290">
        <v>1567</v>
      </c>
      <c r="D49" s="280">
        <v>349</v>
      </c>
      <c r="E49" s="280">
        <v>203</v>
      </c>
      <c r="F49" s="265"/>
    </row>
    <row r="50" spans="1:6" x14ac:dyDescent="0.25">
      <c r="A50" s="86" t="str">
        <f t="shared" si="0"/>
        <v/>
      </c>
      <c r="B50" s="289">
        <v>43954</v>
      </c>
      <c r="C50" s="290">
        <v>1500</v>
      </c>
      <c r="D50" s="280">
        <v>317</v>
      </c>
      <c r="E50" s="280">
        <v>193</v>
      </c>
      <c r="F50" s="265"/>
    </row>
    <row r="51" spans="1:6" x14ac:dyDescent="0.25">
      <c r="A51" s="86" t="str">
        <f t="shared" si="0"/>
        <v/>
      </c>
      <c r="B51" s="289">
        <v>43955</v>
      </c>
      <c r="C51" s="290">
        <v>1607</v>
      </c>
      <c r="D51" s="280">
        <v>346</v>
      </c>
      <c r="E51" s="280">
        <v>220</v>
      </c>
      <c r="F51" s="265"/>
    </row>
    <row r="52" spans="1:6" x14ac:dyDescent="0.25">
      <c r="A52" s="86" t="str">
        <f t="shared" si="0"/>
        <v/>
      </c>
      <c r="B52" s="289">
        <v>43956</v>
      </c>
      <c r="C52" s="280">
        <v>1577</v>
      </c>
      <c r="D52" s="280">
        <v>326</v>
      </c>
      <c r="E52" s="280">
        <v>227</v>
      </c>
      <c r="F52" s="265"/>
    </row>
    <row r="53" spans="1:6" x14ac:dyDescent="0.25">
      <c r="A53" s="86">
        <f t="shared" si="0"/>
        <v>43957</v>
      </c>
      <c r="B53" s="289">
        <v>43957</v>
      </c>
      <c r="C53" s="280">
        <v>1560</v>
      </c>
      <c r="D53" s="280">
        <v>311</v>
      </c>
      <c r="E53" s="280">
        <v>210</v>
      </c>
      <c r="F53" s="265"/>
    </row>
    <row r="54" spans="1:6" x14ac:dyDescent="0.25">
      <c r="A54" s="86" t="str">
        <f t="shared" si="0"/>
        <v/>
      </c>
      <c r="B54" s="289">
        <v>43958</v>
      </c>
      <c r="C54" s="280">
        <v>1543</v>
      </c>
      <c r="D54" s="280">
        <v>319</v>
      </c>
      <c r="E54" s="280">
        <v>213</v>
      </c>
      <c r="F54" s="265"/>
    </row>
    <row r="55" spans="1:6" x14ac:dyDescent="0.25">
      <c r="A55" s="86" t="str">
        <f t="shared" si="0"/>
        <v/>
      </c>
      <c r="B55" s="289">
        <v>43959</v>
      </c>
      <c r="C55" s="280">
        <v>1601</v>
      </c>
      <c r="D55" s="280">
        <v>297</v>
      </c>
      <c r="E55" s="280">
        <v>197</v>
      </c>
      <c r="F55" s="265"/>
    </row>
    <row r="56" spans="1:6" x14ac:dyDescent="0.25">
      <c r="A56" s="86" t="str">
        <f t="shared" si="0"/>
        <v/>
      </c>
      <c r="B56" s="289">
        <v>43960</v>
      </c>
      <c r="C56" s="280">
        <v>1552</v>
      </c>
      <c r="D56" s="280">
        <v>271</v>
      </c>
      <c r="E56" s="280">
        <v>162</v>
      </c>
      <c r="F56" s="265"/>
    </row>
    <row r="57" spans="1:6" x14ac:dyDescent="0.25">
      <c r="A57" s="86" t="str">
        <f t="shared" si="0"/>
        <v/>
      </c>
      <c r="B57" s="289">
        <v>43961</v>
      </c>
      <c r="C57" s="280">
        <v>1459</v>
      </c>
      <c r="D57" s="280">
        <v>242</v>
      </c>
      <c r="E57" s="280">
        <v>157</v>
      </c>
      <c r="F57" s="265"/>
    </row>
    <row r="58" spans="1:6" x14ac:dyDescent="0.25">
      <c r="A58" s="86" t="str">
        <f t="shared" si="0"/>
        <v/>
      </c>
      <c r="B58" s="289">
        <v>43962</v>
      </c>
      <c r="C58" s="280">
        <v>1501</v>
      </c>
      <c r="D58" s="280">
        <v>295</v>
      </c>
      <c r="E58" s="280">
        <v>198</v>
      </c>
      <c r="F58" s="265"/>
    </row>
    <row r="59" spans="1:6" x14ac:dyDescent="0.25">
      <c r="A59" s="86" t="str">
        <f t="shared" si="0"/>
        <v/>
      </c>
      <c r="B59" s="289">
        <v>43963</v>
      </c>
      <c r="C59" s="280">
        <v>1459</v>
      </c>
      <c r="D59" s="280">
        <v>311</v>
      </c>
      <c r="E59" s="280">
        <v>195</v>
      </c>
      <c r="F59" s="265"/>
    </row>
    <row r="60" spans="1:6" x14ac:dyDescent="0.25">
      <c r="A60" s="86">
        <f t="shared" si="0"/>
        <v>43964</v>
      </c>
      <c r="B60" s="289">
        <v>43964</v>
      </c>
      <c r="C60" s="280">
        <v>1473</v>
      </c>
      <c r="D60" s="280">
        <v>262</v>
      </c>
      <c r="E60" s="280">
        <v>175</v>
      </c>
      <c r="F60" s="265"/>
    </row>
    <row r="61" spans="1:6" x14ac:dyDescent="0.25">
      <c r="A61" s="86" t="str">
        <f t="shared" si="0"/>
        <v/>
      </c>
      <c r="B61" s="289">
        <v>43965</v>
      </c>
      <c r="C61" s="280">
        <v>1527</v>
      </c>
      <c r="D61" s="280">
        <v>260</v>
      </c>
      <c r="E61" s="280">
        <v>170</v>
      </c>
      <c r="F61" s="265"/>
    </row>
    <row r="62" spans="1:6" x14ac:dyDescent="0.25">
      <c r="A62" s="86" t="str">
        <f t="shared" si="0"/>
        <v/>
      </c>
      <c r="B62" s="289">
        <v>43966</v>
      </c>
      <c r="C62" s="280">
        <v>1650</v>
      </c>
      <c r="D62" s="280">
        <v>274</v>
      </c>
      <c r="E62" s="280">
        <v>193</v>
      </c>
      <c r="F62" s="265"/>
    </row>
    <row r="63" spans="1:6" x14ac:dyDescent="0.25">
      <c r="A63" s="86" t="str">
        <f t="shared" si="0"/>
        <v/>
      </c>
      <c r="B63" s="289">
        <v>43967</v>
      </c>
      <c r="C63" s="280">
        <v>1524</v>
      </c>
      <c r="D63" s="280">
        <v>287</v>
      </c>
      <c r="E63" s="280">
        <v>190</v>
      </c>
      <c r="F63" s="265"/>
    </row>
    <row r="64" spans="1:6" x14ac:dyDescent="0.25">
      <c r="A64" s="86" t="str">
        <f t="shared" si="0"/>
        <v/>
      </c>
      <c r="B64" s="289">
        <v>43968</v>
      </c>
      <c r="C64" s="280">
        <v>1543</v>
      </c>
      <c r="D64" s="280">
        <v>276</v>
      </c>
      <c r="E64" s="280">
        <v>186</v>
      </c>
      <c r="F64" s="265"/>
    </row>
    <row r="65" spans="1:6" x14ac:dyDescent="0.25">
      <c r="A65" s="86" t="str">
        <f t="shared" si="0"/>
        <v/>
      </c>
      <c r="B65" s="289">
        <v>43969</v>
      </c>
      <c r="C65" s="280">
        <v>1654</v>
      </c>
      <c r="D65" s="280">
        <v>341</v>
      </c>
      <c r="E65" s="280">
        <v>244</v>
      </c>
      <c r="F65" s="265"/>
    </row>
    <row r="66" spans="1:6" x14ac:dyDescent="0.25">
      <c r="A66" s="86" t="str">
        <f t="shared" si="0"/>
        <v/>
      </c>
      <c r="B66" s="289">
        <v>43970</v>
      </c>
      <c r="C66" s="280">
        <v>1614</v>
      </c>
      <c r="D66" s="280">
        <v>323</v>
      </c>
      <c r="E66" s="280">
        <v>201</v>
      </c>
      <c r="F66" s="265"/>
    </row>
    <row r="67" spans="1:6" x14ac:dyDescent="0.25">
      <c r="A67" s="86">
        <f t="shared" si="0"/>
        <v>43971</v>
      </c>
      <c r="B67" s="289">
        <v>43971</v>
      </c>
      <c r="C67" s="280">
        <v>1686</v>
      </c>
      <c r="D67" s="280">
        <v>264</v>
      </c>
      <c r="E67" s="280">
        <v>186</v>
      </c>
      <c r="F67" s="265"/>
    </row>
    <row r="68" spans="1:6" x14ac:dyDescent="0.25">
      <c r="A68" s="86" t="str">
        <f t="shared" si="0"/>
        <v/>
      </c>
      <c r="B68" s="289">
        <v>43972</v>
      </c>
      <c r="C68" s="280">
        <v>1624</v>
      </c>
      <c r="D68" s="280">
        <v>267</v>
      </c>
      <c r="E68" s="280">
        <v>183</v>
      </c>
      <c r="F68" s="265"/>
    </row>
    <row r="69" spans="1:6" x14ac:dyDescent="0.25">
      <c r="A69" s="86" t="str">
        <f t="shared" ref="A69:A132" si="1">IF(B69=A$1,B69,IF(MOD(B69-B$4,7)=0,B69,""))</f>
        <v/>
      </c>
      <c r="B69" s="289">
        <v>43973</v>
      </c>
      <c r="C69" s="280">
        <v>1612</v>
      </c>
      <c r="D69" s="280">
        <v>271</v>
      </c>
      <c r="E69" s="280">
        <v>178</v>
      </c>
      <c r="F69" s="265"/>
    </row>
    <row r="70" spans="1:6" x14ac:dyDescent="0.25">
      <c r="A70" s="86" t="str">
        <f t="shared" si="1"/>
        <v/>
      </c>
      <c r="B70" s="289">
        <v>43974</v>
      </c>
      <c r="C70" s="280">
        <v>1441</v>
      </c>
      <c r="D70" s="280">
        <v>268</v>
      </c>
      <c r="E70" s="280">
        <v>175</v>
      </c>
      <c r="F70" s="265"/>
    </row>
    <row r="71" spans="1:6" x14ac:dyDescent="0.25">
      <c r="A71" s="86" t="str">
        <f t="shared" si="1"/>
        <v/>
      </c>
      <c r="B71" s="289">
        <v>43975</v>
      </c>
      <c r="C71" s="280">
        <v>1521</v>
      </c>
      <c r="D71" s="280">
        <v>255</v>
      </c>
      <c r="E71" s="280">
        <v>155</v>
      </c>
      <c r="F71" s="265"/>
    </row>
    <row r="72" spans="1:6" x14ac:dyDescent="0.25">
      <c r="A72" s="86" t="str">
        <f t="shared" si="1"/>
        <v/>
      </c>
      <c r="B72" s="289">
        <v>43976</v>
      </c>
      <c r="C72" s="280">
        <v>1577</v>
      </c>
      <c r="D72" s="280">
        <v>265</v>
      </c>
      <c r="E72" s="280">
        <v>180</v>
      </c>
      <c r="F72" s="265"/>
    </row>
    <row r="73" spans="1:6" x14ac:dyDescent="0.25">
      <c r="A73" s="86" t="str">
        <f t="shared" si="1"/>
        <v/>
      </c>
      <c r="B73" s="289">
        <v>43977</v>
      </c>
      <c r="C73" s="280">
        <v>1606</v>
      </c>
      <c r="D73" s="280">
        <v>241</v>
      </c>
      <c r="E73" s="280">
        <v>149</v>
      </c>
      <c r="F73" s="265"/>
    </row>
    <row r="74" spans="1:6" x14ac:dyDescent="0.25">
      <c r="A74" s="86">
        <f t="shared" si="1"/>
        <v>43978</v>
      </c>
      <c r="B74" s="289">
        <v>43978</v>
      </c>
      <c r="C74" s="280">
        <v>1629</v>
      </c>
      <c r="D74" s="280">
        <v>257</v>
      </c>
      <c r="E74" s="280">
        <v>168</v>
      </c>
      <c r="F74" s="265"/>
    </row>
    <row r="75" spans="1:6" x14ac:dyDescent="0.25">
      <c r="A75" s="86" t="str">
        <f t="shared" si="1"/>
        <v/>
      </c>
      <c r="B75" s="289">
        <v>43979</v>
      </c>
      <c r="C75" s="280">
        <v>1682</v>
      </c>
      <c r="D75" s="280">
        <v>251</v>
      </c>
      <c r="E75" s="280">
        <v>165</v>
      </c>
      <c r="F75" s="265"/>
    </row>
    <row r="76" spans="1:6" x14ac:dyDescent="0.25">
      <c r="A76" s="86" t="str">
        <f t="shared" si="1"/>
        <v/>
      </c>
      <c r="B76" s="289">
        <v>43980</v>
      </c>
      <c r="C76" s="280">
        <v>1818</v>
      </c>
      <c r="D76" s="280">
        <v>198</v>
      </c>
      <c r="E76" s="280">
        <v>131</v>
      </c>
      <c r="F76" s="265"/>
    </row>
    <row r="77" spans="1:6" x14ac:dyDescent="0.25">
      <c r="A77" s="86" t="str">
        <f t="shared" si="1"/>
        <v/>
      </c>
      <c r="B77" s="289">
        <v>43981</v>
      </c>
      <c r="C77" s="280">
        <v>1636</v>
      </c>
      <c r="D77" s="280">
        <v>206</v>
      </c>
      <c r="E77" s="280">
        <v>131</v>
      </c>
      <c r="F77" s="265"/>
    </row>
    <row r="78" spans="1:6" x14ac:dyDescent="0.25">
      <c r="A78" s="86" t="str">
        <f t="shared" si="1"/>
        <v/>
      </c>
      <c r="B78" s="289">
        <v>43982</v>
      </c>
      <c r="C78" s="280">
        <v>1634</v>
      </c>
      <c r="D78" s="280">
        <v>217</v>
      </c>
      <c r="E78" s="280">
        <v>151</v>
      </c>
      <c r="F78" s="265"/>
    </row>
    <row r="79" spans="1:6" x14ac:dyDescent="0.25">
      <c r="A79" s="86" t="str">
        <f t="shared" si="1"/>
        <v/>
      </c>
      <c r="B79" s="289">
        <v>43983</v>
      </c>
      <c r="C79" s="280">
        <v>1791</v>
      </c>
      <c r="D79" s="280">
        <v>262</v>
      </c>
      <c r="E79" s="280">
        <v>183</v>
      </c>
      <c r="F79" s="265"/>
    </row>
    <row r="80" spans="1:6" x14ac:dyDescent="0.25">
      <c r="A80" s="86" t="str">
        <f t="shared" si="1"/>
        <v/>
      </c>
      <c r="B80" s="289">
        <v>43984</v>
      </c>
      <c r="C80" s="280">
        <v>1631</v>
      </c>
      <c r="D80" s="280">
        <v>219</v>
      </c>
      <c r="E80" s="280">
        <v>152</v>
      </c>
      <c r="F80" s="265"/>
    </row>
    <row r="81" spans="1:6" x14ac:dyDescent="0.25">
      <c r="A81" s="86">
        <f t="shared" si="1"/>
        <v>43985</v>
      </c>
      <c r="B81" s="289">
        <v>43985</v>
      </c>
      <c r="C81" s="280">
        <v>1592</v>
      </c>
      <c r="D81" s="280">
        <v>211</v>
      </c>
      <c r="E81" s="280">
        <v>136</v>
      </c>
      <c r="F81" s="265"/>
    </row>
    <row r="82" spans="1:6" x14ac:dyDescent="0.25">
      <c r="A82" s="86" t="str">
        <f t="shared" si="1"/>
        <v/>
      </c>
      <c r="B82" s="289">
        <v>43986</v>
      </c>
      <c r="C82" s="280">
        <v>1551</v>
      </c>
      <c r="D82" s="280">
        <v>225</v>
      </c>
      <c r="E82" s="280">
        <v>158</v>
      </c>
      <c r="F82" s="265"/>
    </row>
    <row r="83" spans="1:6" x14ac:dyDescent="0.25">
      <c r="A83" s="86" t="str">
        <f t="shared" si="1"/>
        <v/>
      </c>
      <c r="B83" s="289">
        <v>43987</v>
      </c>
      <c r="C83" s="280">
        <v>1606</v>
      </c>
      <c r="D83" s="280">
        <v>257</v>
      </c>
      <c r="E83" s="280">
        <v>165</v>
      </c>
      <c r="F83" s="265"/>
    </row>
    <row r="84" spans="1:6" x14ac:dyDescent="0.25">
      <c r="A84" s="86" t="str">
        <f t="shared" si="1"/>
        <v/>
      </c>
      <c r="B84" s="289">
        <v>43988</v>
      </c>
      <c r="C84" s="280">
        <v>1636</v>
      </c>
      <c r="D84" s="280">
        <v>219</v>
      </c>
      <c r="E84" s="280">
        <v>156</v>
      </c>
      <c r="F84" s="265"/>
    </row>
    <row r="85" spans="1:6" x14ac:dyDescent="0.25">
      <c r="A85" s="86" t="str">
        <f t="shared" si="1"/>
        <v/>
      </c>
      <c r="B85" s="289">
        <v>43989</v>
      </c>
      <c r="C85" s="280">
        <v>1631</v>
      </c>
      <c r="D85" s="280">
        <v>236</v>
      </c>
      <c r="E85" s="280">
        <v>158</v>
      </c>
      <c r="F85" s="265"/>
    </row>
    <row r="86" spans="1:6" x14ac:dyDescent="0.25">
      <c r="A86" s="86" t="str">
        <f t="shared" si="1"/>
        <v/>
      </c>
      <c r="B86" s="289">
        <v>43990</v>
      </c>
      <c r="C86" s="280">
        <v>1653</v>
      </c>
      <c r="D86" s="280">
        <v>254</v>
      </c>
      <c r="E86" s="280">
        <v>178</v>
      </c>
      <c r="F86" s="265"/>
    </row>
    <row r="87" spans="1:6" x14ac:dyDescent="0.25">
      <c r="A87" s="86" t="str">
        <f t="shared" si="1"/>
        <v/>
      </c>
      <c r="B87" s="289">
        <v>43991</v>
      </c>
      <c r="C87" s="280">
        <v>1543</v>
      </c>
      <c r="D87" s="280">
        <v>235</v>
      </c>
      <c r="E87" s="280">
        <v>167</v>
      </c>
      <c r="F87" s="265"/>
    </row>
    <row r="88" spans="1:6" x14ac:dyDescent="0.25">
      <c r="A88" s="86">
        <f t="shared" si="1"/>
        <v>43992</v>
      </c>
      <c r="B88" s="289">
        <v>43992</v>
      </c>
      <c r="C88" s="280">
        <v>1520</v>
      </c>
      <c r="D88" s="280">
        <v>250</v>
      </c>
      <c r="E88" s="280">
        <v>165</v>
      </c>
      <c r="F88" s="265"/>
    </row>
    <row r="89" spans="1:6" x14ac:dyDescent="0.25">
      <c r="A89" s="86" t="str">
        <f t="shared" si="1"/>
        <v/>
      </c>
      <c r="B89" s="289">
        <v>43993</v>
      </c>
      <c r="C89" s="280">
        <v>1594</v>
      </c>
      <c r="D89" s="280">
        <v>247</v>
      </c>
      <c r="E89" s="280">
        <v>169</v>
      </c>
      <c r="F89" s="265"/>
    </row>
    <row r="90" spans="1:6" x14ac:dyDescent="0.25">
      <c r="A90" s="86" t="str">
        <f t="shared" si="1"/>
        <v/>
      </c>
      <c r="B90" s="289">
        <v>43994</v>
      </c>
      <c r="C90" s="280">
        <v>1684</v>
      </c>
      <c r="D90" s="280">
        <v>210</v>
      </c>
      <c r="E90" s="280">
        <v>141</v>
      </c>
      <c r="F90" s="265"/>
    </row>
    <row r="91" spans="1:6" x14ac:dyDescent="0.25">
      <c r="A91" s="86" t="str">
        <f t="shared" si="1"/>
        <v/>
      </c>
      <c r="B91" s="289">
        <v>43995</v>
      </c>
      <c r="C91" s="280">
        <v>1625</v>
      </c>
      <c r="D91" s="280">
        <v>240</v>
      </c>
      <c r="E91" s="280">
        <v>163</v>
      </c>
      <c r="F91" s="265"/>
    </row>
    <row r="92" spans="1:6" x14ac:dyDescent="0.25">
      <c r="A92" s="86" t="str">
        <f t="shared" si="1"/>
        <v/>
      </c>
      <c r="B92" s="289">
        <v>43996</v>
      </c>
      <c r="C92" s="280">
        <v>1681</v>
      </c>
      <c r="D92" s="280">
        <v>224</v>
      </c>
      <c r="E92" s="280">
        <v>152</v>
      </c>
      <c r="F92" s="265"/>
    </row>
    <row r="93" spans="1:6" x14ac:dyDescent="0.25">
      <c r="A93" s="86" t="str">
        <f t="shared" si="1"/>
        <v/>
      </c>
      <c r="B93" s="289">
        <v>43997</v>
      </c>
      <c r="C93" s="280">
        <v>1720</v>
      </c>
      <c r="D93" s="280">
        <v>244</v>
      </c>
      <c r="E93" s="280">
        <v>176</v>
      </c>
      <c r="F93" s="265"/>
    </row>
    <row r="94" spans="1:6" x14ac:dyDescent="0.25">
      <c r="A94" s="86" t="str">
        <f t="shared" si="1"/>
        <v/>
      </c>
      <c r="B94" s="289">
        <v>43998</v>
      </c>
      <c r="C94" s="280">
        <v>1619</v>
      </c>
      <c r="D94" s="280">
        <v>222</v>
      </c>
      <c r="E94" s="280">
        <v>153</v>
      </c>
      <c r="F94" s="265"/>
    </row>
    <row r="95" spans="1:6" x14ac:dyDescent="0.25">
      <c r="A95" s="86">
        <f t="shared" si="1"/>
        <v>43999</v>
      </c>
      <c r="B95" s="289">
        <v>43999</v>
      </c>
      <c r="C95" s="280">
        <v>1633</v>
      </c>
      <c r="D95" s="280">
        <v>211</v>
      </c>
      <c r="E95" s="280">
        <v>150</v>
      </c>
      <c r="F95" s="265"/>
    </row>
    <row r="96" spans="1:6" x14ac:dyDescent="0.25">
      <c r="A96" s="86" t="str">
        <f t="shared" si="1"/>
        <v/>
      </c>
      <c r="B96" s="289">
        <v>44000</v>
      </c>
      <c r="C96" s="280">
        <v>1662</v>
      </c>
      <c r="D96" s="280">
        <v>216</v>
      </c>
      <c r="E96" s="280">
        <v>148</v>
      </c>
      <c r="F96" s="265"/>
    </row>
    <row r="97" spans="1:6" x14ac:dyDescent="0.25">
      <c r="A97" s="86" t="str">
        <f t="shared" ref="A97" si="2">IF(B97=A$1,B97,IF(MOD(B97-B$4,7)=0,B97,""))</f>
        <v/>
      </c>
      <c r="B97" s="289">
        <v>44001</v>
      </c>
      <c r="C97" s="280">
        <v>1711</v>
      </c>
      <c r="D97" s="280">
        <v>224</v>
      </c>
      <c r="E97" s="280">
        <v>158</v>
      </c>
      <c r="F97" s="265"/>
    </row>
    <row r="98" spans="1:6" x14ac:dyDescent="0.25">
      <c r="A98" s="86" t="str">
        <f t="shared" si="1"/>
        <v/>
      </c>
      <c r="B98" s="289">
        <v>44002</v>
      </c>
      <c r="C98" s="280">
        <v>1775</v>
      </c>
      <c r="D98" s="280">
        <v>204</v>
      </c>
      <c r="E98" s="280">
        <v>119</v>
      </c>
      <c r="F98" s="265"/>
    </row>
    <row r="99" spans="1:6" x14ac:dyDescent="0.25">
      <c r="A99" s="86" t="str">
        <f t="shared" si="1"/>
        <v/>
      </c>
      <c r="B99" s="289">
        <v>44003</v>
      </c>
      <c r="C99" s="280">
        <v>1600</v>
      </c>
      <c r="D99" s="280">
        <v>200</v>
      </c>
      <c r="E99" s="280">
        <v>127</v>
      </c>
      <c r="F99" s="265"/>
    </row>
    <row r="100" spans="1:6" x14ac:dyDescent="0.25">
      <c r="A100" s="86" t="str">
        <f t="shared" si="1"/>
        <v/>
      </c>
      <c r="B100" s="289">
        <v>44004</v>
      </c>
      <c r="C100" s="280">
        <v>1597</v>
      </c>
      <c r="D100" s="280">
        <v>194</v>
      </c>
      <c r="E100" s="280">
        <v>126</v>
      </c>
      <c r="F100" s="265"/>
    </row>
    <row r="101" spans="1:6" x14ac:dyDescent="0.25">
      <c r="A101" s="86" t="str">
        <f t="shared" si="1"/>
        <v/>
      </c>
      <c r="B101" s="289">
        <v>44005</v>
      </c>
      <c r="C101" s="280">
        <v>1545</v>
      </c>
      <c r="D101" s="280">
        <v>207</v>
      </c>
      <c r="E101" s="280">
        <v>148</v>
      </c>
      <c r="F101" s="265"/>
    </row>
    <row r="102" spans="1:6" x14ac:dyDescent="0.25">
      <c r="A102" s="86">
        <f t="shared" si="1"/>
        <v>44006</v>
      </c>
      <c r="B102" s="289">
        <v>44006</v>
      </c>
      <c r="C102" s="280">
        <v>1681</v>
      </c>
      <c r="D102" s="280">
        <v>193</v>
      </c>
      <c r="E102" s="280">
        <v>136</v>
      </c>
      <c r="F102" s="265"/>
    </row>
    <row r="103" spans="1:6" x14ac:dyDescent="0.25">
      <c r="A103" s="86" t="str">
        <f t="shared" si="1"/>
        <v/>
      </c>
      <c r="B103" s="289">
        <v>44007</v>
      </c>
      <c r="C103" s="280">
        <v>1768</v>
      </c>
      <c r="D103" s="280">
        <v>229</v>
      </c>
      <c r="E103" s="280">
        <v>162</v>
      </c>
      <c r="F103" s="265"/>
    </row>
    <row r="104" spans="1:6" x14ac:dyDescent="0.25">
      <c r="A104" s="86" t="str">
        <f t="shared" si="1"/>
        <v/>
      </c>
      <c r="B104" s="289">
        <v>44008</v>
      </c>
      <c r="C104" s="280">
        <v>1665</v>
      </c>
      <c r="D104" s="280">
        <v>205</v>
      </c>
      <c r="E104" s="280">
        <v>154</v>
      </c>
      <c r="F104" s="265"/>
    </row>
    <row r="105" spans="1:6" x14ac:dyDescent="0.25">
      <c r="A105" s="86" t="str">
        <f t="shared" si="1"/>
        <v/>
      </c>
      <c r="B105" s="289">
        <v>44009</v>
      </c>
      <c r="C105" s="280">
        <v>1694</v>
      </c>
      <c r="D105" s="280">
        <v>209</v>
      </c>
      <c r="E105" s="280">
        <v>147</v>
      </c>
      <c r="F105" s="265"/>
    </row>
    <row r="106" spans="1:6" x14ac:dyDescent="0.25">
      <c r="A106" s="86" t="str">
        <f t="shared" si="1"/>
        <v/>
      </c>
      <c r="B106" s="289">
        <v>44010</v>
      </c>
      <c r="C106" s="280">
        <v>1576</v>
      </c>
      <c r="D106" s="280">
        <v>190</v>
      </c>
      <c r="E106" s="280">
        <v>129</v>
      </c>
      <c r="F106" s="265"/>
    </row>
    <row r="107" spans="1:6" x14ac:dyDescent="0.25">
      <c r="A107" s="86" t="str">
        <f t="shared" si="1"/>
        <v/>
      </c>
      <c r="B107" s="289">
        <v>44011</v>
      </c>
      <c r="C107" s="280">
        <v>1634</v>
      </c>
      <c r="D107" s="280">
        <v>230</v>
      </c>
      <c r="E107" s="280">
        <v>159</v>
      </c>
      <c r="F107" s="265"/>
    </row>
    <row r="108" spans="1:6" x14ac:dyDescent="0.25">
      <c r="A108" s="86" t="str">
        <f t="shared" si="1"/>
        <v/>
      </c>
      <c r="B108" s="289">
        <v>44012</v>
      </c>
      <c r="C108" s="280">
        <v>1614</v>
      </c>
      <c r="D108" s="280">
        <v>216</v>
      </c>
      <c r="E108" s="280">
        <v>158</v>
      </c>
      <c r="F108" s="265"/>
    </row>
    <row r="109" spans="1:6" x14ac:dyDescent="0.25">
      <c r="A109" s="86">
        <f t="shared" si="1"/>
        <v>44013</v>
      </c>
      <c r="B109" s="289">
        <v>44013</v>
      </c>
      <c r="C109" s="280">
        <v>1610</v>
      </c>
      <c r="D109" s="280">
        <v>198</v>
      </c>
      <c r="E109" s="280">
        <v>149</v>
      </c>
      <c r="F109" s="265"/>
    </row>
    <row r="110" spans="1:6" x14ac:dyDescent="0.25">
      <c r="A110" s="86" t="str">
        <f t="shared" ref="A110" si="3">IF(B110=A$1,B110,IF(MOD(B110-B$4,7)=0,B110,""))</f>
        <v/>
      </c>
      <c r="B110" s="289">
        <v>44014</v>
      </c>
      <c r="C110" s="280">
        <v>1577</v>
      </c>
      <c r="D110" s="280">
        <v>213</v>
      </c>
      <c r="E110" s="280">
        <v>147</v>
      </c>
      <c r="F110" s="265"/>
    </row>
    <row r="111" spans="1:6" x14ac:dyDescent="0.25">
      <c r="A111" s="86" t="str">
        <f t="shared" si="1"/>
        <v/>
      </c>
      <c r="B111" s="289">
        <v>44015</v>
      </c>
      <c r="C111" s="280">
        <v>1630</v>
      </c>
      <c r="D111" s="280">
        <v>243</v>
      </c>
      <c r="E111" s="280">
        <v>180</v>
      </c>
      <c r="F111" s="265"/>
    </row>
    <row r="112" spans="1:6" x14ac:dyDescent="0.25">
      <c r="A112" s="86" t="str">
        <f t="shared" si="1"/>
        <v/>
      </c>
      <c r="B112" s="289">
        <v>44016</v>
      </c>
      <c r="C112" s="280">
        <v>1587</v>
      </c>
      <c r="D112" s="280">
        <v>233</v>
      </c>
      <c r="E112" s="280">
        <v>153</v>
      </c>
      <c r="F112" s="265"/>
    </row>
    <row r="113" spans="1:6" x14ac:dyDescent="0.25">
      <c r="A113" s="86" t="str">
        <f t="shared" si="1"/>
        <v/>
      </c>
      <c r="B113" s="289">
        <v>44017</v>
      </c>
      <c r="C113" s="280">
        <v>1555</v>
      </c>
      <c r="D113" s="280">
        <v>197</v>
      </c>
      <c r="E113" s="280">
        <v>124</v>
      </c>
      <c r="F113" s="265"/>
    </row>
    <row r="114" spans="1:6" x14ac:dyDescent="0.25">
      <c r="A114" s="86" t="str">
        <f t="shared" si="1"/>
        <v/>
      </c>
      <c r="B114" s="289">
        <v>44018</v>
      </c>
      <c r="C114" s="280">
        <v>1625</v>
      </c>
      <c r="D114" s="280">
        <v>205</v>
      </c>
      <c r="E114" s="280">
        <v>127</v>
      </c>
      <c r="F114" s="265"/>
    </row>
    <row r="115" spans="1:6" x14ac:dyDescent="0.25">
      <c r="A115" s="86" t="str">
        <f t="shared" si="1"/>
        <v/>
      </c>
      <c r="B115" s="289">
        <v>44019</v>
      </c>
      <c r="C115" s="280">
        <v>1579</v>
      </c>
      <c r="D115" s="280">
        <v>143</v>
      </c>
      <c r="E115" s="280">
        <v>104</v>
      </c>
      <c r="F115" s="265"/>
    </row>
    <row r="116" spans="1:6" x14ac:dyDescent="0.25">
      <c r="A116" s="86">
        <f t="shared" si="1"/>
        <v>44020</v>
      </c>
      <c r="B116" s="289">
        <v>44020</v>
      </c>
      <c r="C116" s="280">
        <v>1591</v>
      </c>
      <c r="D116" s="280">
        <v>170</v>
      </c>
      <c r="E116" s="280">
        <v>120</v>
      </c>
      <c r="F116" s="265"/>
    </row>
    <row r="117" spans="1:6" x14ac:dyDescent="0.25">
      <c r="A117" s="86" t="str">
        <f t="shared" si="1"/>
        <v/>
      </c>
      <c r="B117" s="289">
        <v>44021</v>
      </c>
      <c r="C117" s="280">
        <v>1658</v>
      </c>
      <c r="D117" s="280">
        <v>195</v>
      </c>
      <c r="E117" s="280">
        <v>134</v>
      </c>
      <c r="F117" s="265"/>
    </row>
    <row r="118" spans="1:6" x14ac:dyDescent="0.25">
      <c r="A118" s="86" t="str">
        <f t="shared" si="1"/>
        <v/>
      </c>
      <c r="B118" s="289">
        <v>44022</v>
      </c>
      <c r="C118" s="280">
        <v>1668</v>
      </c>
      <c r="D118" s="280">
        <v>161</v>
      </c>
      <c r="E118" s="280">
        <v>114</v>
      </c>
      <c r="F118" s="265"/>
    </row>
    <row r="119" spans="1:6" x14ac:dyDescent="0.25">
      <c r="A119" s="86" t="str">
        <f t="shared" si="1"/>
        <v/>
      </c>
      <c r="B119" s="289">
        <v>44023</v>
      </c>
      <c r="C119" s="280">
        <v>1678</v>
      </c>
      <c r="D119" s="280">
        <v>168</v>
      </c>
      <c r="E119" s="280">
        <v>131</v>
      </c>
      <c r="F119" s="265"/>
    </row>
    <row r="120" spans="1:6" x14ac:dyDescent="0.25">
      <c r="A120" s="86" t="str">
        <f>IF(B120=A$1,B120,IF(MOD(B120-B$4,7)=0,B120,""))</f>
        <v/>
      </c>
      <c r="B120" s="289">
        <v>44024</v>
      </c>
      <c r="C120" s="280">
        <v>1692</v>
      </c>
      <c r="D120" s="280">
        <v>163</v>
      </c>
      <c r="E120" s="280">
        <v>108</v>
      </c>
      <c r="F120" s="265"/>
    </row>
    <row r="121" spans="1:6" x14ac:dyDescent="0.25">
      <c r="A121" s="86" t="str">
        <f>IF(B121=A$1,B121,IF(MOD(B121-B$4,7)=0,B121,""))</f>
        <v/>
      </c>
      <c r="B121" s="289">
        <v>44025</v>
      </c>
      <c r="C121" s="280">
        <v>1718</v>
      </c>
      <c r="D121" s="280">
        <v>181</v>
      </c>
      <c r="E121" s="280">
        <v>131</v>
      </c>
      <c r="F121" s="265"/>
    </row>
    <row r="122" spans="1:6" x14ac:dyDescent="0.25">
      <c r="A122" s="86" t="str">
        <f t="shared" si="1"/>
        <v/>
      </c>
      <c r="B122" s="289">
        <v>44026</v>
      </c>
      <c r="C122" s="280">
        <v>1629</v>
      </c>
      <c r="D122" s="280">
        <v>197</v>
      </c>
      <c r="E122" s="280">
        <v>142</v>
      </c>
      <c r="F122" s="265"/>
    </row>
    <row r="123" spans="1:6" x14ac:dyDescent="0.25">
      <c r="A123" s="86">
        <f t="shared" si="1"/>
        <v>44027</v>
      </c>
      <c r="B123" s="289">
        <v>44027</v>
      </c>
      <c r="C123" s="280">
        <v>1636</v>
      </c>
      <c r="D123" s="280">
        <v>182</v>
      </c>
      <c r="E123" s="280">
        <v>131</v>
      </c>
      <c r="F123" s="265"/>
    </row>
    <row r="124" spans="1:6" x14ac:dyDescent="0.25">
      <c r="A124" s="86" t="str">
        <f t="shared" si="1"/>
        <v/>
      </c>
      <c r="B124" s="289">
        <v>44028</v>
      </c>
      <c r="C124" s="280">
        <v>1786</v>
      </c>
      <c r="D124" s="280">
        <v>227</v>
      </c>
      <c r="E124" s="280">
        <v>160</v>
      </c>
      <c r="F124" s="265"/>
    </row>
    <row r="125" spans="1:6" x14ac:dyDescent="0.25">
      <c r="A125" s="86" t="str">
        <f t="shared" si="1"/>
        <v/>
      </c>
      <c r="B125" s="289">
        <v>44029</v>
      </c>
      <c r="C125" s="280">
        <v>1777</v>
      </c>
      <c r="D125" s="280">
        <v>166</v>
      </c>
      <c r="E125" s="280">
        <v>123</v>
      </c>
      <c r="F125" s="265"/>
    </row>
    <row r="126" spans="1:6" x14ac:dyDescent="0.25">
      <c r="A126" s="86" t="str">
        <f t="shared" si="1"/>
        <v/>
      </c>
      <c r="B126" s="289">
        <v>44030</v>
      </c>
      <c r="C126" s="280">
        <v>1716</v>
      </c>
      <c r="D126" s="280">
        <v>160</v>
      </c>
      <c r="E126" s="280">
        <v>97</v>
      </c>
      <c r="F126" s="265"/>
    </row>
    <row r="127" spans="1:6" x14ac:dyDescent="0.25">
      <c r="A127" s="86" t="str">
        <f t="shared" si="1"/>
        <v/>
      </c>
      <c r="B127" s="289">
        <v>44031</v>
      </c>
      <c r="C127" s="280">
        <v>1632</v>
      </c>
      <c r="D127" s="280">
        <v>126</v>
      </c>
      <c r="E127" s="280">
        <v>95</v>
      </c>
      <c r="F127" s="265"/>
    </row>
    <row r="128" spans="1:6" x14ac:dyDescent="0.25">
      <c r="A128" s="86">
        <f t="shared" si="1"/>
        <v>44032</v>
      </c>
      <c r="B128" s="291">
        <v>44032</v>
      </c>
      <c r="C128" s="282">
        <v>1651</v>
      </c>
      <c r="D128" s="282">
        <v>176</v>
      </c>
      <c r="E128" s="282">
        <v>123</v>
      </c>
      <c r="F128" s="265"/>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157</v>
      </c>
      <c r="B1" s="199"/>
      <c r="C1" s="199"/>
      <c r="D1" s="199"/>
      <c r="G1" s="229"/>
      <c r="R1" s="231" t="s">
        <v>29</v>
      </c>
    </row>
    <row r="2" spans="1:18" ht="30.6" customHeight="1" x14ac:dyDescent="0.25">
      <c r="A2" s="232"/>
      <c r="B2" s="579" t="s">
        <v>121</v>
      </c>
      <c r="C2" s="580"/>
      <c r="D2" s="233"/>
      <c r="E2" s="234"/>
      <c r="F2" s="235" t="s">
        <v>123</v>
      </c>
      <c r="G2" s="230"/>
    </row>
    <row r="3" spans="1:18" ht="51.75" x14ac:dyDescent="0.25">
      <c r="A3" s="236" t="s">
        <v>0</v>
      </c>
      <c r="B3" s="237" t="s">
        <v>153</v>
      </c>
      <c r="C3" s="237" t="s">
        <v>154</v>
      </c>
      <c r="D3" s="238"/>
      <c r="E3" s="239" t="s">
        <v>124</v>
      </c>
      <c r="F3" s="237" t="s">
        <v>155</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3" t="s">
        <v>129</v>
      </c>
      <c r="F33" s="584">
        <v>2</v>
      </c>
      <c r="G33" s="230"/>
    </row>
    <row r="34" spans="1:7" x14ac:dyDescent="0.25">
      <c r="A34" s="247">
        <v>44040</v>
      </c>
      <c r="B34" s="249" t="s">
        <v>48</v>
      </c>
      <c r="C34" s="250" t="s">
        <v>48</v>
      </c>
      <c r="D34" s="233"/>
      <c r="E34" s="581"/>
      <c r="F34" s="585"/>
      <c r="G34" s="230"/>
    </row>
    <row r="35" spans="1:7" x14ac:dyDescent="0.25">
      <c r="A35" s="247">
        <v>44041</v>
      </c>
      <c r="B35" s="234">
        <v>66</v>
      </c>
      <c r="C35" s="253">
        <v>0.06</v>
      </c>
      <c r="D35" s="254"/>
      <c r="E35" s="581"/>
      <c r="F35" s="585"/>
      <c r="G35" s="230"/>
    </row>
    <row r="36" spans="1:7" x14ac:dyDescent="0.25">
      <c r="A36" s="247">
        <v>44042</v>
      </c>
      <c r="B36" s="249" t="s">
        <v>48</v>
      </c>
      <c r="C36" s="250" t="s">
        <v>48</v>
      </c>
      <c r="D36" s="254"/>
      <c r="E36" s="581"/>
      <c r="F36" s="585"/>
      <c r="G36" s="230"/>
    </row>
    <row r="37" spans="1:7" x14ac:dyDescent="0.25">
      <c r="A37" s="247">
        <v>44043</v>
      </c>
      <c r="B37" s="249" t="s">
        <v>48</v>
      </c>
      <c r="C37" s="250" t="s">
        <v>48</v>
      </c>
      <c r="D37" s="254"/>
      <c r="E37" s="581"/>
      <c r="F37" s="585"/>
      <c r="G37" s="230"/>
    </row>
    <row r="38" spans="1:7" x14ac:dyDescent="0.25">
      <c r="A38" s="247">
        <v>44044</v>
      </c>
      <c r="B38" s="249" t="s">
        <v>48</v>
      </c>
      <c r="C38" s="250" t="s">
        <v>48</v>
      </c>
      <c r="D38" s="254"/>
      <c r="E38" s="581"/>
      <c r="F38" s="585"/>
      <c r="G38" s="230"/>
    </row>
    <row r="39" spans="1:7" x14ac:dyDescent="0.25">
      <c r="A39" s="247">
        <v>44045</v>
      </c>
      <c r="B39" s="249" t="s">
        <v>48</v>
      </c>
      <c r="C39" s="250" t="s">
        <v>48</v>
      </c>
      <c r="D39" s="254"/>
      <c r="E39" s="582"/>
      <c r="F39" s="586"/>
      <c r="G39" s="230"/>
    </row>
    <row r="40" spans="1:7" x14ac:dyDescent="0.25">
      <c r="A40" s="247">
        <v>44046</v>
      </c>
      <c r="B40" s="249" t="s">
        <v>48</v>
      </c>
      <c r="C40" s="250" t="s">
        <v>48</v>
      </c>
      <c r="D40" s="254"/>
      <c r="E40" s="581" t="s">
        <v>128</v>
      </c>
      <c r="F40" s="587">
        <v>0</v>
      </c>
      <c r="G40" s="230"/>
    </row>
    <row r="41" spans="1:7" x14ac:dyDescent="0.25">
      <c r="A41" s="247">
        <v>44047</v>
      </c>
      <c r="B41" s="249" t="s">
        <v>48</v>
      </c>
      <c r="C41" s="250" t="s">
        <v>48</v>
      </c>
      <c r="D41" s="254"/>
      <c r="E41" s="581"/>
      <c r="F41" s="588"/>
      <c r="G41" s="230"/>
    </row>
    <row r="42" spans="1:7" x14ac:dyDescent="0.25">
      <c r="A42" s="247">
        <v>44048</v>
      </c>
      <c r="B42" s="234">
        <v>60</v>
      </c>
      <c r="C42" s="253">
        <v>0.06</v>
      </c>
      <c r="D42" s="254"/>
      <c r="E42" s="581"/>
      <c r="F42" s="588"/>
      <c r="G42" s="230"/>
    </row>
    <row r="43" spans="1:7" x14ac:dyDescent="0.25">
      <c r="A43" s="247">
        <v>44049</v>
      </c>
      <c r="B43" s="249" t="s">
        <v>48</v>
      </c>
      <c r="C43" s="250" t="s">
        <v>48</v>
      </c>
      <c r="E43" s="581"/>
      <c r="F43" s="588"/>
    </row>
    <row r="44" spans="1:7" x14ac:dyDescent="0.25">
      <c r="A44" s="247">
        <v>44050</v>
      </c>
      <c r="B44" s="249" t="s">
        <v>48</v>
      </c>
      <c r="C44" s="250" t="s">
        <v>48</v>
      </c>
      <c r="E44" s="581"/>
      <c r="F44" s="588"/>
    </row>
    <row r="45" spans="1:7" x14ac:dyDescent="0.25">
      <c r="A45" s="247">
        <v>44051</v>
      </c>
      <c r="B45" s="249" t="s">
        <v>48</v>
      </c>
      <c r="C45" s="250" t="s">
        <v>48</v>
      </c>
      <c r="E45" s="581"/>
      <c r="F45" s="588"/>
    </row>
    <row r="46" spans="1:7" x14ac:dyDescent="0.25">
      <c r="A46" s="247">
        <v>44052</v>
      </c>
      <c r="B46" s="249" t="s">
        <v>48</v>
      </c>
      <c r="C46" s="250" t="s">
        <v>48</v>
      </c>
      <c r="E46" s="582"/>
      <c r="F46" s="589"/>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158</v>
      </c>
      <c r="B1" s="1"/>
      <c r="C1" s="1"/>
      <c r="D1" s="1"/>
      <c r="E1" s="1"/>
      <c r="F1" s="1"/>
      <c r="W1" s="22" t="s">
        <v>29</v>
      </c>
    </row>
    <row r="2" spans="1:23" ht="15.6" customHeight="1" x14ac:dyDescent="0.25">
      <c r="H2" s="200" t="s">
        <v>121</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90" t="s">
        <v>81</v>
      </c>
      <c r="G4" s="591"/>
      <c r="H4" s="591"/>
      <c r="I4" s="592"/>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3" t="s">
        <v>122</v>
      </c>
      <c r="G84" s="594"/>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5" t="s">
        <v>122</v>
      </c>
      <c r="C109" s="596"/>
      <c r="D109" s="597"/>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122</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5" x14ac:dyDescent="0.25"/>
  <cols>
    <col min="1" max="1" width="13" customWidth="1"/>
    <col min="2" max="5" width="16.7109375" customWidth="1"/>
    <col min="15" max="19" width="15" customWidth="1"/>
    <col min="20" max="20" width="12.28515625" customWidth="1"/>
  </cols>
  <sheetData>
    <row r="1" spans="1:21" x14ac:dyDescent="0.2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2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2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2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2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2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2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2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2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2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2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2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2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2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2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2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2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2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2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2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2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2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2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2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2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2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2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2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2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2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2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2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2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2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2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2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2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2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2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2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2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2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2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2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2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2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2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2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2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2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2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2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2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2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2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2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2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2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2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2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2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2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2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2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2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2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2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2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2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2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2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2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2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2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2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2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2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2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2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2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2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2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2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2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2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2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2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2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2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2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2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2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2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2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2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2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2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2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2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5" x14ac:dyDescent="0.25"/>
  <cols>
    <col min="1" max="1" width="10.28515625" customWidth="1"/>
    <col min="15" max="15" width="11.28515625" customWidth="1"/>
  </cols>
  <sheetData>
    <row r="1" spans="1:22" ht="39" x14ac:dyDescent="0.2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25" x14ac:dyDescent="0.2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2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2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2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2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2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2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2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2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2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2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2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2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2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2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2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2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2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2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2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2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2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2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2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2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2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2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2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2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2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2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2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2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2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2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2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2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2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2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2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2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2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2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2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2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2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2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2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2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2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5" x14ac:dyDescent="0.25"/>
  <cols>
    <col min="2" max="2" width="14.42578125" customWidth="1"/>
  </cols>
  <sheetData>
    <row r="1" spans="3:19" x14ac:dyDescent="0.25">
      <c r="S1" s="266" t="s">
        <v>29</v>
      </c>
    </row>
    <row r="3" spans="3:19" x14ac:dyDescent="0.2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73"/>
  <sheetViews>
    <sheetView showGridLines="0" zoomScaleNormal="100" workbookViewId="0">
      <pane xSplit="2" ySplit="3" topLeftCell="C35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43.5703125" hidden="1" customWidth="1"/>
    <col min="2" max="2" width="13.42578125" customWidth="1"/>
    <col min="3" max="3" width="19.42578125" style="2" customWidth="1"/>
    <col min="4" max="4" width="3.42578125" customWidth="1"/>
  </cols>
  <sheetData>
    <row r="1" spans="1:15" x14ac:dyDescent="0.25">
      <c r="A1" s="459" t="s">
        <v>314</v>
      </c>
      <c r="B1" s="459" t="s">
        <v>314</v>
      </c>
      <c r="C1" s="1"/>
      <c r="M1" s="22" t="s">
        <v>29</v>
      </c>
    </row>
    <row r="2" spans="1:15" x14ac:dyDescent="0.25">
      <c r="B2" s="2"/>
    </row>
    <row r="3" spans="1:15" ht="26.25" x14ac:dyDescent="0.25">
      <c r="A3" s="110">
        <f>LOOKUP(2,1/($B:$B),$B:$B)</f>
        <v>44307</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21"/>
  <sheetViews>
    <sheetView showGridLines="0" zoomScale="85" zoomScaleNormal="85" workbookViewId="0">
      <pane xSplit="1" ySplit="4" topLeftCell="B403"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6"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81" customWidth="1"/>
    <col min="14" max="14" width="12.42578125" style="151" customWidth="1"/>
    <col min="15" max="15" width="11.42578125" style="151" customWidth="1"/>
    <col min="16" max="16" width="12.42578125" style="149" customWidth="1"/>
    <col min="17" max="18" width="12.42578125" style="379" customWidth="1"/>
    <col min="19" max="19" width="13.42578125" style="150" customWidth="1"/>
    <col min="20" max="20" width="6.42578125" customWidth="1"/>
  </cols>
  <sheetData>
    <row r="1" spans="1:27" x14ac:dyDescent="0.25">
      <c r="A1" s="1" t="s">
        <v>201</v>
      </c>
      <c r="B1" s="1"/>
      <c r="C1" s="1"/>
      <c r="I1" s="78"/>
      <c r="J1" s="146"/>
      <c r="K1" s="551" t="s">
        <v>119</v>
      </c>
      <c r="L1" s="552"/>
      <c r="M1" s="552"/>
      <c r="N1" s="552"/>
      <c r="O1" s="552"/>
      <c r="P1" s="552"/>
      <c r="W1" s="22" t="s">
        <v>29</v>
      </c>
    </row>
    <row r="2" spans="1:27" x14ac:dyDescent="0.25">
      <c r="A2" s="2"/>
      <c r="I2" s="542" t="s">
        <v>198</v>
      </c>
      <c r="J2" s="543"/>
      <c r="Q2" s="384"/>
      <c r="R2" s="384"/>
    </row>
    <row r="3" spans="1:27" ht="48.75" customHeight="1" x14ac:dyDescent="0.25">
      <c r="A3" s="545" t="s">
        <v>30</v>
      </c>
      <c r="B3" s="547" t="s">
        <v>196</v>
      </c>
      <c r="C3" s="548"/>
      <c r="D3" s="548"/>
      <c r="E3" s="104" t="s">
        <v>195</v>
      </c>
      <c r="F3" s="554" t="s">
        <v>210</v>
      </c>
      <c r="G3" s="549" t="s">
        <v>197</v>
      </c>
      <c r="H3" s="549"/>
      <c r="I3" s="542"/>
      <c r="J3" s="543"/>
      <c r="K3" s="544" t="s">
        <v>199</v>
      </c>
      <c r="L3" s="555" t="s">
        <v>211</v>
      </c>
      <c r="M3" s="550" t="s">
        <v>212</v>
      </c>
      <c r="N3" s="541" t="s">
        <v>200</v>
      </c>
      <c r="O3" s="544" t="s">
        <v>194</v>
      </c>
      <c r="P3" s="553" t="s">
        <v>202</v>
      </c>
      <c r="Q3" s="550" t="s">
        <v>213</v>
      </c>
      <c r="R3" s="550" t="s">
        <v>214</v>
      </c>
      <c r="S3" s="541" t="s">
        <v>193</v>
      </c>
    </row>
    <row r="4" spans="1:27" ht="30.6" customHeight="1" x14ac:dyDescent="0.25">
      <c r="A4" s="546"/>
      <c r="B4" s="23" t="s">
        <v>18</v>
      </c>
      <c r="C4" s="24" t="s">
        <v>17</v>
      </c>
      <c r="D4" s="28" t="s">
        <v>3</v>
      </c>
      <c r="E4" s="99" t="s">
        <v>63</v>
      </c>
      <c r="F4" s="554"/>
      <c r="G4" s="98" t="s">
        <v>63</v>
      </c>
      <c r="H4" s="79" t="s">
        <v>64</v>
      </c>
      <c r="I4" s="80" t="s">
        <v>63</v>
      </c>
      <c r="J4" s="147" t="s">
        <v>64</v>
      </c>
      <c r="K4" s="544"/>
      <c r="L4" s="555"/>
      <c r="M4" s="550"/>
      <c r="N4" s="541"/>
      <c r="O4" s="544"/>
      <c r="P4" s="553"/>
      <c r="Q4" s="550"/>
      <c r="R4" s="550"/>
      <c r="S4" s="541"/>
    </row>
    <row r="5" spans="1:27" x14ac:dyDescent="0.2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2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2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2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2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2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2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2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2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2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2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2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2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2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2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2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2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2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2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2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2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2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2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2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2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2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2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2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2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2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2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2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2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2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2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2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2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2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2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2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2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2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2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2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2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2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2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2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2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2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2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2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2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2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75" x14ac:dyDescent="0.2">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2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2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2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2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2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2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2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2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2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2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2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2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2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2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2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2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2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2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2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2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2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2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2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2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2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2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2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2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2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2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2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2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2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2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2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2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2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2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2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2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2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2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2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2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2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2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2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2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2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2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2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2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2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2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2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2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2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2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2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2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2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2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2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2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2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2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2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2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2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2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2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2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2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2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2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2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2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2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2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2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2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2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2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2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2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2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2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2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2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2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2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2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21" x14ac:dyDescent="0.2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21" x14ac:dyDescent="0.2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21" x14ac:dyDescent="0.2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21" x14ac:dyDescent="0.2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21" x14ac:dyDescent="0.2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21" x14ac:dyDescent="0.2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21" x14ac:dyDescent="0.2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21" x14ac:dyDescent="0.2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row r="409" spans="1:21" x14ac:dyDescent="0.25">
      <c r="A409" s="62">
        <v>44296</v>
      </c>
      <c r="B409" s="392">
        <v>1635101</v>
      </c>
      <c r="C409" s="392">
        <v>221712</v>
      </c>
      <c r="D409" s="392">
        <v>1856813</v>
      </c>
      <c r="E409" s="103">
        <v>281</v>
      </c>
      <c r="F409" s="377">
        <f t="shared" ref="F409:F414" si="1153">E409/(D409-D408)</f>
        <v>8.4081388390185516E-2</v>
      </c>
      <c r="G409" s="418">
        <v>11951</v>
      </c>
      <c r="H409" s="418">
        <v>2360838</v>
      </c>
      <c r="I409" s="48">
        <v>10232</v>
      </c>
      <c r="J409" s="50">
        <v>3029256</v>
      </c>
      <c r="K409" s="49">
        <f t="shared" ref="K409:K410" si="1154">I409+G409</f>
        <v>22183</v>
      </c>
      <c r="L409" s="48">
        <v>324</v>
      </c>
      <c r="M409" s="492">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5">
        <f t="shared" ref="R409:R411" si="1160">Q409/P409</f>
        <v>1.8008418136288562E-2</v>
      </c>
      <c r="S409" s="91">
        <f t="shared" ref="S409:S411" si="1161">P409/5463.3</f>
        <v>24.048285834568851</v>
      </c>
    </row>
    <row r="410" spans="1:21" x14ac:dyDescent="0.25">
      <c r="A410" s="62">
        <v>44297</v>
      </c>
      <c r="B410" s="392">
        <v>1637815</v>
      </c>
      <c r="C410" s="392">
        <v>221962</v>
      </c>
      <c r="D410" s="392">
        <v>1859777</v>
      </c>
      <c r="E410" s="103">
        <v>250</v>
      </c>
      <c r="F410" s="377">
        <f t="shared" si="1153"/>
        <v>8.4345479082321193E-2</v>
      </c>
      <c r="G410" s="418">
        <v>6188</v>
      </c>
      <c r="H410" s="418">
        <v>2367026</v>
      </c>
      <c r="I410" s="48">
        <v>9728</v>
      </c>
      <c r="J410" s="50">
        <v>3038984</v>
      </c>
      <c r="K410" s="49">
        <f t="shared" si="1154"/>
        <v>15916</v>
      </c>
      <c r="L410" s="48">
        <v>283</v>
      </c>
      <c r="M410" s="492">
        <f t="shared" si="1155"/>
        <v>1.7780849459663232E-2</v>
      </c>
      <c r="N410" s="90">
        <f t="shared" si="1156"/>
        <v>22403</v>
      </c>
      <c r="O410" s="90">
        <f t="shared" si="1157"/>
        <v>1976</v>
      </c>
      <c r="P410" s="152">
        <f t="shared" si="1158"/>
        <v>133135</v>
      </c>
      <c r="Q410" s="152">
        <f t="shared" si="1159"/>
        <v>2271</v>
      </c>
      <c r="R410" s="385">
        <f t="shared" si="1160"/>
        <v>1.7057873586960603E-2</v>
      </c>
      <c r="S410" s="91">
        <f t="shared" si="1161"/>
        <v>24.3689711346622</v>
      </c>
    </row>
    <row r="411" spans="1:21" x14ac:dyDescent="0.25">
      <c r="A411" s="62">
        <v>44298</v>
      </c>
      <c r="B411" s="392">
        <v>1639838</v>
      </c>
      <c r="C411" s="392">
        <v>222161</v>
      </c>
      <c r="D411" s="392">
        <v>1861999</v>
      </c>
      <c r="E411" s="103">
        <v>199</v>
      </c>
      <c r="F411" s="377">
        <f t="shared" si="1153"/>
        <v>8.9558955895589556E-2</v>
      </c>
      <c r="G411" s="418">
        <v>5061</v>
      </c>
      <c r="H411" s="418">
        <v>2372087</v>
      </c>
      <c r="I411" s="48">
        <v>4736</v>
      </c>
      <c r="J411" s="50">
        <v>3043720</v>
      </c>
      <c r="K411" s="49">
        <f>I411+G411</f>
        <v>9797</v>
      </c>
      <c r="L411" s="48">
        <v>240</v>
      </c>
      <c r="M411" s="492">
        <f t="shared" si="1155"/>
        <v>2.4497295090333774E-2</v>
      </c>
      <c r="N411" s="90">
        <f t="shared" si="1156"/>
        <v>21761</v>
      </c>
      <c r="O411" s="90">
        <f t="shared" si="1157"/>
        <v>1927</v>
      </c>
      <c r="P411" s="152">
        <f t="shared" si="1158"/>
        <v>131559</v>
      </c>
      <c r="Q411" s="152">
        <f t="shared" si="1159"/>
        <v>2222</v>
      </c>
      <c r="R411" s="385">
        <f t="shared" si="1160"/>
        <v>1.6889760487689934E-2</v>
      </c>
      <c r="S411" s="91">
        <f t="shared" si="1161"/>
        <v>24.080500796222061</v>
      </c>
    </row>
    <row r="412" spans="1:21" x14ac:dyDescent="0.25">
      <c r="A412" s="62">
        <v>44299</v>
      </c>
      <c r="B412" s="392">
        <v>1642365</v>
      </c>
      <c r="C412" s="392">
        <v>222382</v>
      </c>
      <c r="D412" s="392">
        <v>1864747</v>
      </c>
      <c r="E412" s="103">
        <v>221</v>
      </c>
      <c r="F412" s="377">
        <f t="shared" si="1153"/>
        <v>8.0422125181950507E-2</v>
      </c>
      <c r="G412" s="418">
        <v>10799</v>
      </c>
      <c r="H412" s="418">
        <v>2382886</v>
      </c>
      <c r="I412" s="48">
        <v>4555</v>
      </c>
      <c r="J412" s="50">
        <v>3048275</v>
      </c>
      <c r="K412" s="49">
        <v>15354</v>
      </c>
      <c r="L412" s="48">
        <v>250</v>
      </c>
      <c r="M412" s="492">
        <f t="shared" si="1155"/>
        <v>1.6282401979940082E-2</v>
      </c>
      <c r="N412" s="90">
        <f t="shared" si="1156"/>
        <v>21699</v>
      </c>
      <c r="O412" s="90">
        <f t="shared" ref="O412" si="1162">SUM(E406:E412)</f>
        <v>1889</v>
      </c>
      <c r="P412" s="152">
        <f>SUM(K406:K412)</f>
        <v>132645</v>
      </c>
      <c r="Q412" s="152">
        <f t="shared" ref="Q412:Q413" si="1163">SUM(L406:L412)</f>
        <v>2180</v>
      </c>
      <c r="R412" s="385">
        <f t="shared" ref="R412:R413" si="1164">Q412/P412</f>
        <v>1.6434844886727733E-2</v>
      </c>
      <c r="S412" s="91">
        <f t="shared" ref="S412:S413" si="1165">P412/5463.3</f>
        <v>24.279281752786776</v>
      </c>
    </row>
    <row r="413" spans="1:21" x14ac:dyDescent="0.25">
      <c r="A413" s="62">
        <v>44300</v>
      </c>
      <c r="B413" s="392">
        <v>1646278</v>
      </c>
      <c r="C413" s="392">
        <v>222660</v>
      </c>
      <c r="D413" s="392">
        <v>1868938</v>
      </c>
      <c r="E413" s="103">
        <v>278</v>
      </c>
      <c r="F413" s="377">
        <f t="shared" si="1153"/>
        <v>6.6332617513719883E-2</v>
      </c>
      <c r="G413" s="418">
        <v>17285</v>
      </c>
      <c r="H413" s="418">
        <v>2400171</v>
      </c>
      <c r="I413" s="48">
        <v>7509</v>
      </c>
      <c r="J413" s="50">
        <v>3055784</v>
      </c>
      <c r="K413" s="49">
        <f>I413+G413</f>
        <v>24794</v>
      </c>
      <c r="L413" s="48">
        <v>325</v>
      </c>
      <c r="M413" s="492">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5">
        <f t="shared" si="1164"/>
        <v>1.6077312960855881E-2</v>
      </c>
      <c r="S413" s="91">
        <f t="shared" si="1165"/>
        <v>24.773671590430691</v>
      </c>
    </row>
    <row r="414" spans="1:21" x14ac:dyDescent="0.25">
      <c r="A414" s="62">
        <v>44301</v>
      </c>
      <c r="B414" s="392">
        <v>1649415</v>
      </c>
      <c r="C414" s="392">
        <v>222897</v>
      </c>
      <c r="D414" s="392">
        <v>1872312</v>
      </c>
      <c r="E414" s="103">
        <v>237</v>
      </c>
      <c r="F414" s="377">
        <f t="shared" si="1153"/>
        <v>7.024303497332543E-2</v>
      </c>
      <c r="G414" s="418">
        <v>18892</v>
      </c>
      <c r="H414" s="418">
        <v>2419063</v>
      </c>
      <c r="I414" s="48">
        <v>4688</v>
      </c>
      <c r="J414" s="50">
        <v>3060472</v>
      </c>
      <c r="K414" s="49">
        <v>23580</v>
      </c>
      <c r="L414" s="48">
        <v>274</v>
      </c>
      <c r="M414" s="492">
        <f t="shared" si="1166"/>
        <v>1.1620016963528414E-2</v>
      </c>
      <c r="N414" s="90">
        <f t="shared" si="1167"/>
        <v>22319</v>
      </c>
      <c r="O414" s="90">
        <f t="shared" ref="O414" si="1170">SUM(E408:E414)</f>
        <v>1751</v>
      </c>
      <c r="P414" s="152">
        <f t="shared" ref="P414" si="1171">SUM(K408:K414)</f>
        <v>132344</v>
      </c>
      <c r="Q414" s="152">
        <f t="shared" ref="Q414" si="1172">SUM(L408:L414)</f>
        <v>2023</v>
      </c>
      <c r="R414" s="385">
        <f t="shared" ref="R414" si="1173">Q414/P414</f>
        <v>1.5285921537810554E-2</v>
      </c>
      <c r="S414" s="91">
        <f t="shared" ref="S414" si="1174">P414/5463.3</f>
        <v>24.224186846777588</v>
      </c>
    </row>
    <row r="415" spans="1:21" x14ac:dyDescent="0.25">
      <c r="A415" s="62">
        <v>44302</v>
      </c>
      <c r="B415" s="392">
        <v>1652149</v>
      </c>
      <c r="C415" s="392">
        <v>223261</v>
      </c>
      <c r="D415" s="392">
        <v>1875410</v>
      </c>
      <c r="E415" s="103">
        <v>204</v>
      </c>
      <c r="F415" s="377">
        <f>E415/(D415-D414-160)</f>
        <v>6.9434989788972085E-2</v>
      </c>
      <c r="G415" s="418">
        <v>12679</v>
      </c>
      <c r="H415" s="418">
        <v>2431742</v>
      </c>
      <c r="I415" s="75">
        <v>5446</v>
      </c>
      <c r="J415" s="73">
        <v>3066302</v>
      </c>
      <c r="K415" s="49">
        <v>18125</v>
      </c>
      <c r="L415" s="48">
        <v>246</v>
      </c>
      <c r="M415" s="492">
        <f t="shared" si="1166"/>
        <v>1.3572413793103448E-2</v>
      </c>
      <c r="N415" s="90">
        <f>D415-D408-160</f>
        <v>21779</v>
      </c>
      <c r="O415" s="90">
        <f t="shared" ref="O415" si="1175">SUM(E409:E415)</f>
        <v>1670</v>
      </c>
      <c r="P415" s="152">
        <f t="shared" ref="P415" si="1176">SUM(K409:K415)</f>
        <v>129749</v>
      </c>
      <c r="Q415" s="152">
        <f t="shared" ref="Q415" si="1177">SUM(L409:L415)</f>
        <v>1942</v>
      </c>
      <c r="R415" s="385">
        <f t="shared" ref="R415" si="1178">Q415/P415</f>
        <v>1.4967360056724907E-2</v>
      </c>
      <c r="S415" s="91">
        <f t="shared" ref="S415" si="1179">P415/5463.3</f>
        <v>23.74919920194754</v>
      </c>
      <c r="U415" s="493" t="s">
        <v>371</v>
      </c>
    </row>
    <row r="416" spans="1:21" x14ac:dyDescent="0.25">
      <c r="A416" s="62">
        <v>44303</v>
      </c>
      <c r="B416" s="392">
        <v>1654675</v>
      </c>
      <c r="C416" s="392">
        <v>223471</v>
      </c>
      <c r="D416" s="392">
        <v>1878146</v>
      </c>
      <c r="E416" s="103">
        <v>210</v>
      </c>
      <c r="F416" s="377">
        <f t="shared" ref="F416:F421" si="1180">E416/(D416-D415)</f>
        <v>7.6754385964912283E-2</v>
      </c>
      <c r="G416" s="418">
        <v>11096</v>
      </c>
      <c r="H416" s="418">
        <v>2442838</v>
      </c>
      <c r="I416" s="75">
        <v>8235</v>
      </c>
      <c r="J416" s="73">
        <v>3074537</v>
      </c>
      <c r="K416" s="49">
        <v>19331</v>
      </c>
      <c r="L416" s="48">
        <v>237</v>
      </c>
      <c r="M416" s="492">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5">
        <f t="shared" ref="R416" si="1186">Q416/P416</f>
        <v>1.4618154881518082E-2</v>
      </c>
      <c r="S416" s="91">
        <f t="shared" ref="S416" si="1187">P416/5463.3</f>
        <v>23.227170391521607</v>
      </c>
    </row>
    <row r="417" spans="1:19" x14ac:dyDescent="0.25">
      <c r="A417" s="62">
        <v>44304</v>
      </c>
      <c r="B417" s="392">
        <v>1656916</v>
      </c>
      <c r="C417" s="392">
        <v>223682</v>
      </c>
      <c r="D417" s="392">
        <v>1880598</v>
      </c>
      <c r="E417" s="103">
        <v>211</v>
      </c>
      <c r="F417" s="377">
        <f t="shared" si="1180"/>
        <v>8.6052202283849924E-2</v>
      </c>
      <c r="G417" s="418">
        <v>6577</v>
      </c>
      <c r="H417" s="418">
        <v>2449415</v>
      </c>
      <c r="I417" s="75">
        <v>8520</v>
      </c>
      <c r="J417" s="73">
        <v>3083057</v>
      </c>
      <c r="K417" s="49">
        <v>15097</v>
      </c>
      <c r="L417" s="48">
        <v>240</v>
      </c>
      <c r="M417" s="492">
        <f t="shared" si="1181"/>
        <v>1.5897198118831557E-2</v>
      </c>
      <c r="N417" s="90">
        <f t="shared" si="1182"/>
        <v>20661</v>
      </c>
      <c r="O417" s="90">
        <f t="shared" ref="O417" si="1188">SUM(E411:E417)</f>
        <v>1560</v>
      </c>
      <c r="P417" s="152">
        <f t="shared" ref="P417" si="1189">SUM(K411:K417)</f>
        <v>126078</v>
      </c>
      <c r="Q417" s="152">
        <f t="shared" ref="Q417" si="1190">SUM(L411:L417)</f>
        <v>1812</v>
      </c>
      <c r="R417" s="385">
        <f t="shared" ref="R417" si="1191">Q417/P417</f>
        <v>1.4372055394279732E-2</v>
      </c>
      <c r="S417" s="91">
        <f t="shared" ref="S417" si="1192">P417/5463.3</f>
        <v>23.077260996101256</v>
      </c>
    </row>
    <row r="418" spans="1:19" x14ac:dyDescent="0.25">
      <c r="A418" s="62">
        <v>44305</v>
      </c>
      <c r="B418" s="392">
        <v>1658994</v>
      </c>
      <c r="C418" s="392">
        <v>223914</v>
      </c>
      <c r="D418" s="392">
        <v>1882908</v>
      </c>
      <c r="E418" s="103">
        <v>232</v>
      </c>
      <c r="F418" s="377">
        <f t="shared" si="1180"/>
        <v>0.10043290043290043</v>
      </c>
      <c r="G418" s="418">
        <v>5314</v>
      </c>
      <c r="H418" s="418">
        <v>2454729</v>
      </c>
      <c r="I418" s="75">
        <v>5335</v>
      </c>
      <c r="J418" s="73">
        <v>3088392</v>
      </c>
      <c r="K418" s="49">
        <v>10649</v>
      </c>
      <c r="L418" s="48">
        <v>270</v>
      </c>
      <c r="M418" s="492">
        <f t="shared" si="1181"/>
        <v>2.5354493379660063E-2</v>
      </c>
      <c r="N418" s="90">
        <f>D418-D411-160</f>
        <v>20749</v>
      </c>
      <c r="O418" s="90">
        <f t="shared" ref="O418" si="1193">SUM(E412:E418)</f>
        <v>1593</v>
      </c>
      <c r="P418" s="152">
        <f t="shared" ref="P418" si="1194">SUM(K412:K418)</f>
        <v>126930</v>
      </c>
      <c r="Q418" s="152">
        <f t="shared" ref="Q418" si="1195">SUM(L412:L418)</f>
        <v>1842</v>
      </c>
      <c r="R418" s="385">
        <f t="shared" ref="R418" si="1196">Q418/P418</f>
        <v>1.4511935712597495E-2</v>
      </c>
      <c r="S418" s="91">
        <f t="shared" ref="S418" si="1197">P418/5463.3</f>
        <v>23.233210696831584</v>
      </c>
    </row>
    <row r="419" spans="1:19" x14ac:dyDescent="0.25">
      <c r="A419" s="62">
        <v>44306</v>
      </c>
      <c r="B419" s="392">
        <v>1661515</v>
      </c>
      <c r="C419" s="392">
        <v>224092</v>
      </c>
      <c r="D419" s="392">
        <v>1885607</v>
      </c>
      <c r="E419" s="103">
        <v>178</v>
      </c>
      <c r="F419" s="377">
        <f t="shared" si="1180"/>
        <v>6.5950351982215633E-2</v>
      </c>
      <c r="G419" s="418">
        <v>10957</v>
      </c>
      <c r="H419" s="418">
        <v>2465686</v>
      </c>
      <c r="I419" s="75">
        <v>3911</v>
      </c>
      <c r="J419" s="73">
        <v>3092303</v>
      </c>
      <c r="K419" s="49">
        <v>14868</v>
      </c>
      <c r="L419" s="48">
        <v>212</v>
      </c>
      <c r="M419" s="492">
        <f t="shared" si="1181"/>
        <v>1.425881086898036E-2</v>
      </c>
      <c r="N419" s="90">
        <f>D419-D412-160</f>
        <v>20700</v>
      </c>
      <c r="O419" s="90">
        <f t="shared" ref="O419" si="1198">SUM(E413:E419)</f>
        <v>1550</v>
      </c>
      <c r="P419" s="152">
        <f t="shared" ref="P419" si="1199">SUM(K413:K419)</f>
        <v>126444</v>
      </c>
      <c r="Q419" s="152">
        <f t="shared" ref="Q419" si="1200">SUM(L413:L419)</f>
        <v>1804</v>
      </c>
      <c r="R419" s="385">
        <f t="shared" ref="R419" si="1201">Q419/P419</f>
        <v>1.4267185473411154E-2</v>
      </c>
      <c r="S419" s="91">
        <f t="shared" ref="S419" si="1202">P419/5463.3</f>
        <v>23.144253473175553</v>
      </c>
    </row>
    <row r="420" spans="1:19" x14ac:dyDescent="0.25">
      <c r="A420" s="62">
        <v>44307</v>
      </c>
      <c r="B420" s="392">
        <v>1665077</v>
      </c>
      <c r="C420" s="392">
        <v>224365</v>
      </c>
      <c r="D420" s="392">
        <v>1889442</v>
      </c>
      <c r="E420" s="103">
        <v>273</v>
      </c>
      <c r="F420" s="377">
        <f t="shared" si="1180"/>
        <v>7.1186440677966104E-2</v>
      </c>
      <c r="G420" s="418">
        <v>17337</v>
      </c>
      <c r="H420" s="418">
        <v>2483023</v>
      </c>
      <c r="I420" s="75">
        <v>7012</v>
      </c>
      <c r="J420" s="73">
        <v>3099315</v>
      </c>
      <c r="K420" s="49">
        <v>24349</v>
      </c>
      <c r="L420" s="48">
        <v>305</v>
      </c>
      <c r="M420" s="492">
        <f t="shared" si="1181"/>
        <v>1.2526181773378784E-2</v>
      </c>
      <c r="N420" s="90">
        <f>D420-D413-160</f>
        <v>20344</v>
      </c>
      <c r="O420" s="90">
        <f t="shared" ref="O420" si="1203">SUM(E414:E420)</f>
        <v>1545</v>
      </c>
      <c r="P420" s="152">
        <f t="shared" ref="P420" si="1204">SUM(K414:K420)</f>
        <v>125999</v>
      </c>
      <c r="Q420" s="152">
        <f t="shared" ref="Q420" si="1205">SUM(L414:L420)</f>
        <v>1784</v>
      </c>
      <c r="R420" s="385">
        <f t="shared" ref="R420" si="1206">Q420/P420</f>
        <v>1.4158842530496273E-2</v>
      </c>
      <c r="S420" s="91">
        <f t="shared" ref="S420" si="1207">P420/5463.3</f>
        <v>23.06280087126828</v>
      </c>
    </row>
    <row r="421" spans="1:19" x14ac:dyDescent="0.25">
      <c r="A421" s="62">
        <v>44308</v>
      </c>
      <c r="B421" s="392">
        <v>1668223</v>
      </c>
      <c r="C421" s="392">
        <v>224596</v>
      </c>
      <c r="D421" s="392">
        <v>1892819</v>
      </c>
      <c r="E421" s="103">
        <v>231</v>
      </c>
      <c r="F421" s="377">
        <f t="shared" si="1180"/>
        <v>6.8403908794788276E-2</v>
      </c>
      <c r="G421" s="418">
        <v>18007</v>
      </c>
      <c r="H421" s="418">
        <v>2501030</v>
      </c>
      <c r="I421" s="75">
        <v>5295</v>
      </c>
      <c r="J421" s="73">
        <v>3104610</v>
      </c>
      <c r="K421" s="49">
        <v>23302</v>
      </c>
      <c r="L421" s="48">
        <v>253</v>
      </c>
      <c r="M421" s="492">
        <f t="shared" ref="M421" si="1208">L421/K421</f>
        <v>1.0857437129860098E-2</v>
      </c>
      <c r="N421" s="90">
        <f>D421-D414-160</f>
        <v>20347</v>
      </c>
      <c r="O421" s="90">
        <f t="shared" ref="O421" si="1209">SUM(E415:E421)</f>
        <v>1539</v>
      </c>
      <c r="P421" s="152">
        <f t="shared" ref="P421" si="1210">SUM(K415:K421)</f>
        <v>125721</v>
      </c>
      <c r="Q421" s="152">
        <f t="shared" ref="Q421" si="1211">SUM(L415:L421)</f>
        <v>1763</v>
      </c>
      <c r="R421" s="385">
        <f t="shared" ref="R421" si="1212">Q421/P421</f>
        <v>1.4023114674557155E-2</v>
      </c>
      <c r="S421" s="91">
        <f t="shared" ref="S421" si="1213">P421/5463.3</f>
        <v>23.011915875020591</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2021-04-22T11:39:39Z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vA48178505</value>
    </field>
    <field name="Objective-Version">
      <value order="0">152.83</value>
    </field>
    <field name="Objective-VersionNumber">
      <value order="0">1298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2021-04-22T11:39:38Z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2021-04-22T11:39:39Z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vA48178505</vt:lpwstr>
  </property>
  <property fmtid="{D5CDD505-2E9C-101B-9397-08002B2CF9AE}" pid="16" name="Objective-Version">
    <vt:lpwstr>152.83</vt:lpwstr>
  </property>
  <property fmtid="{D5CDD505-2E9C-101B-9397-08002B2CF9AE}" pid="17" name="Objective-VersionNumber">
    <vt:r8>1298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