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7826\Objective\Director\Cache\erdm.scotland.gov.uk 8443 uA4095\A29207242\"/>
    </mc:Choice>
  </mc:AlternateContent>
  <bookViews>
    <workbookView xWindow="0" yWindow="0" windowWidth="13995" windowHeight="1144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38"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(ICU)'!$B$2,0,0,COUNTA('Chart 3 - Hospital Care (ICU)'!$B:$B)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(ICU)'!#REF!,0,0,COUNTA('Chart 3 - Hospital Care (ICU)'!#REF!) - 1)</definedName>
    <definedName name="SuspectedHosp" localSheetId="5">OFFSET('Chart 2 - Hospital Confirmed'!#REF!,0,0,COUNTA('Chart 2 - Hospital Confirmed'!#REF!)-1)</definedName>
    <definedName name="Unknown" localSheetId="6">OFFSET('Chart 3 - Hospital Care (ICU)'!#REF!,0,0,COUNTA('Chart 3 - Hospital Care (ICU)'!#REF!)-1)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0" i="9" l="1"/>
  <c r="L150" i="9"/>
  <c r="K150" i="9"/>
  <c r="M149" i="9"/>
  <c r="K149" i="9"/>
  <c r="J149" i="9"/>
  <c r="J150" i="9"/>
  <c r="A102" i="7" l="1"/>
  <c r="A103" i="7"/>
  <c r="A104" i="7"/>
  <c r="A105" i="7"/>
  <c r="M41" i="9" l="1"/>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l="1"/>
  <c r="J148" i="9"/>
  <c r="M148" i="9"/>
  <c r="K147" i="9" l="1"/>
  <c r="J147" i="9"/>
  <c r="K146" i="9"/>
  <c r="J146" i="9"/>
  <c r="K145" i="9"/>
  <c r="J145" i="9"/>
  <c r="K144" i="9"/>
  <c r="J144" i="9"/>
  <c r="K143" i="9"/>
  <c r="J143" i="9"/>
  <c r="K142" i="9"/>
  <c r="J142" i="9"/>
  <c r="K141" i="9"/>
  <c r="J141" i="9"/>
  <c r="K140" i="9"/>
  <c r="J140" i="9"/>
  <c r="K139" i="9"/>
  <c r="J139" i="9"/>
  <c r="K138" i="9"/>
  <c r="J138" i="9"/>
  <c r="K137" i="9"/>
  <c r="J137" i="9"/>
  <c r="K136" i="9"/>
  <c r="J136" i="9"/>
  <c r="M142" i="9" s="1"/>
  <c r="K135" i="9"/>
  <c r="J135" i="9"/>
  <c r="K134" i="9"/>
  <c r="J134" i="9"/>
  <c r="K133" i="9"/>
  <c r="J133" i="9"/>
  <c r="K132" i="9"/>
  <c r="J132" i="9"/>
  <c r="M138" i="9" s="1"/>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l="1"/>
  <c r="M133" i="9"/>
  <c r="M137" i="9"/>
  <c r="M141" i="9"/>
  <c r="M145" i="9"/>
  <c r="M146" i="9"/>
  <c r="M132" i="9"/>
  <c r="M136" i="9"/>
  <c r="M140" i="9"/>
  <c r="M144" i="9"/>
  <c r="M131" i="9"/>
  <c r="M135" i="9"/>
  <c r="M139" i="9"/>
  <c r="M143" i="9"/>
  <c r="M147" i="9"/>
  <c r="B2" i="27" l="1"/>
  <c r="A3" i="27"/>
  <c r="A4" i="27" s="1"/>
  <c r="A5" i="27" s="1"/>
  <c r="A6" i="27" s="1"/>
  <c r="A7" i="27" s="1"/>
  <c r="A8" i="27" s="1"/>
  <c r="A9" i="27" s="1"/>
  <c r="B3" i="27"/>
  <c r="B4" i="27"/>
  <c r="B5" i="27"/>
  <c r="B6" i="27"/>
  <c r="B7" i="27"/>
  <c r="B8" i="27"/>
  <c r="B9" i="27"/>
  <c r="I123" i="9" l="1"/>
  <c r="A9" i="31" l="1"/>
  <c r="A3" i="7" l="1"/>
  <c r="A79" i="7" l="1"/>
  <c r="A83" i="7"/>
  <c r="A84" i="7"/>
  <c r="A80" i="7"/>
  <c r="A81" i="7"/>
  <c r="A82" i="7"/>
  <c r="A66" i="7"/>
  <c r="A70" i="7"/>
  <c r="A74" i="7"/>
  <c r="A78" i="7"/>
  <c r="A86" i="7"/>
  <c r="A90" i="7"/>
  <c r="A94" i="7"/>
  <c r="A98"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l="1"/>
  <c r="F6" i="31"/>
  <c r="F5" i="31"/>
  <c r="F4" i="31"/>
  <c r="F3" i="31"/>
  <c r="A10" i="27" l="1"/>
  <c r="A11" i="27" s="1"/>
  <c r="A12" i="27" s="1"/>
  <c r="A13" i="27" s="1"/>
  <c r="A14" i="27" s="1"/>
  <c r="A15" i="27" s="1"/>
  <c r="A16" i="27" s="1"/>
  <c r="A17" i="27" s="1"/>
  <c r="A18" i="27" s="1"/>
  <c r="A19" i="27" s="1"/>
  <c r="A20" i="27" s="1"/>
  <c r="A3" i="26"/>
  <c r="A4" i="26" s="1"/>
  <c r="A5" i="26" s="1"/>
  <c r="A6" i="26" s="1"/>
  <c r="A7" i="26" s="1"/>
  <c r="A8" i="26" s="1"/>
  <c r="A9" i="26" s="1"/>
  <c r="A10" i="26" s="1"/>
  <c r="A11" i="26" s="1"/>
  <c r="A12" i="26" s="1"/>
</calcChain>
</file>

<file path=xl/sharedStrings.xml><?xml version="1.0" encoding="utf-8"?>
<sst xmlns="http://schemas.openxmlformats.org/spreadsheetml/2006/main" count="226" uniqueCount="148">
  <si>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</si>
  <si>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</si>
  <si>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</si>
  <si>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</si>
  <si>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</si>
  <si>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</si>
  <si>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</si>
  <si>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</si>
  <si>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</si>
  <si>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</si>
  <si>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</si>
  <si>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</si>
  <si>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</si>
  <si>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</si>
  <si>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</si>
  <si>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</si>
  <si>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</si>
  <si>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</si>
  <si>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</si>
  <si>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</si>
  <si>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</si>
  <si>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</si>
  <si>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</si>
  <si>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</si>
  <si>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</si>
  <si>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</si>
  <si>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</si>
  <si>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</si>
  <si>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</si>
  <si>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</si>
  <si>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</si>
  <si>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</si>
  <si>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</si>
  <si>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</si>
  <si>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</si>
  <si>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</si>
  <si>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</si>
  <si>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Number of care homes where suspected COVID-19 has been reported to date</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</si>
  <si>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</si>
  <si>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</si>
  <si>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</si>
  <si>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</si>
  <si>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</si>
  <si>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</si>
  <si>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</si>
  <si>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</si>
  <si>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</si>
  <si>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</si>
  <si>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</si>
  <si>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</si>
  <si>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</si>
  <si>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</si>
  <si>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</si>
  <si>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</si>
  <si>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</si>
  <si>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</si>
  <si>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</si>
  <si>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</si>
  <si>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</si>
  <si>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</si>
  <si>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</si>
  <si>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</si>
  <si>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</si>
  <si>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</si>
  <si>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</si>
  <si>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</si>
  <si>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</si>
  <si>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</si>
  <si>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</si>
  <si>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</si>
  <si>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</si>
  <si>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</si>
  <si>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</si>
  <si>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</si>
  <si>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</si>
  <si>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</si>
  <si>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</si>
  <si>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</si>
  <si>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</si>
  <si>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</si>
  <si>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</si>
  <si>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</si>
  <si>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</si>
  <si>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</si>
  <si>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</si>
  <si>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</si>
  <si>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</si>
  <si>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</si>
  <si>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</si>
  <si>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</si>
  <si>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</si>
  <si>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</si>
  <si>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</si>
  <si>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</si>
  <si>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</si>
  <si>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</si>
  <si>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</si>
  <si>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</si>
  <si>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</si>
  <si>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</si>
  <si>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</si>
  <si>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</si>
  <si>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</si>
  <si>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</si>
  <si>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</si>
  <si>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</si>
  <si>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</si>
  <si>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</si>
  <si>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</si>
  <si>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</si>
  <si>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</si>
  <si>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</si>
  <si>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</si>
  <si>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</si>
  <si>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</si>
  <si>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</si>
  <si>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</si>
  <si>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</si>
  <si>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</si>
  <si>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</si>
  <si>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</si>
  <si>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</si>
  <si>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</si>
  <si>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</si>
  <si>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</si>
  <si>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</si>
  <si>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r>
      <t xml:space="preserve">Trends in number delayed discharges in Scotland. </t>
    </r>
    <r>
      <rPr>
        <i/>
        <sz val="10"/>
        <color theme="1"/>
        <rFont val="Arial"/>
        <family val="2"/>
      </rPr>
      <t>This chart will be updated weekly as of 22/07.</t>
    </r>
  </si>
  <si>
    <r>
      <t xml:space="preserve">Trends in numbers of NHS workforce reporting as absent due to a range of reasons related to Covid-19. </t>
    </r>
    <r>
      <rPr>
        <i/>
        <sz val="10"/>
        <color theme="1"/>
        <rFont val="Arial"/>
        <family val="2"/>
      </rPr>
      <t>This chart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</si>
  <si>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</si>
  <si>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</si>
  <si>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</si>
  <si>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</si>
  <si>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</si>
  <si>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</si>
  <si>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</si>
  <si>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</si>
  <si>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</si>
  <si>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</si>
  <si>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</si>
  <si>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</si>
  <si>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People tested in last 7 days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</si>
  <si>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</si>
  <si>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</si>
  <si>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</si>
  <si>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</si>
  <si>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There was a total of 22 new cases on 24/7/2020, although two previous positive cases (in NHS Forth Valley and NHS Lothian) have been de-notified and are now classified as negative; as such there is a net increase of 20 positive cases.</t>
  </si>
  <si>
    <r>
      <t xml:space="preserve">There was a total of 24 new cases on 19/7/2020, although one previous positive case (NHS Fife) has been de-notified and is now classified as negative; as such there is a net </t>
    </r>
    <r>
      <rPr>
        <b/>
        <u/>
        <sz val="11"/>
        <color theme="1"/>
        <rFont val="Calibri"/>
        <family val="2"/>
        <scheme val="minor"/>
      </rPr>
      <t>increase</t>
    </r>
    <r>
      <rPr>
        <b/>
        <sz val="11"/>
        <color theme="1"/>
        <rFont val="Calibri"/>
        <family val="2"/>
        <scheme val="minor"/>
      </rPr>
      <t xml:space="preserve"> of 23 positive cases.</t>
    </r>
  </si>
  <si>
    <t xml:space="preserve">*On 25 July, data from 24 July were used for NHS Dumfries &amp; Galloway. See Note 6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</si>
</sst>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289">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165" fontId="20" fillId="0" borderId="3" xfId="0" applyNumberFormat="1" applyFont="1" applyBorder="1" applyAlignment="1">
      <alignment horizontal="right" vertical="center"/>
    </xf>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3" fontId="2" fillId="2" borderId="10" xfId="0" applyNumberFormat="1" applyFont="1" applyFill="1" applyBorder="1"/>
    <xf numFmtId="0" fontId="5" fillId="0" borderId="13" xfId="2" applyBorder="1" applyAlignment="1">
      <alignment vertical="center"/>
    </xf>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10" xfId="4" applyNumberFormat="1" applyFont="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7" fillId="0" borderId="4" xfId="0" applyFont="1" applyBorder="1" applyAlignment="1">
      <alignment horizontal="right" wrapText="1"/>
    </xf>
    <xf numFmtId="9" fontId="28" fillId="0" borderId="8" xfId="0" applyNumberFormat="1" applyFont="1" applyBorder="1" applyAlignment="1">
      <alignment horizontal="right" vertical="center"/>
    </xf>
    <xf numFmtId="9" fontId="28" fillId="0" borderId="8" xfId="0" applyNumberFormat="1" applyFont="1" applyBorder="1" applyAlignment="1">
      <alignment horizontal="right"/>
    </xf>
    <xf numFmtId="1" fontId="28" fillId="0" borderId="8" xfId="0" applyNumberFormat="1" applyFont="1" applyBorder="1" applyAlignment="1">
      <alignment horizontal="right"/>
    </xf>
    <xf numFmtId="9" fontId="28" fillId="0" borderId="10" xfId="0" applyNumberFormat="1" applyFont="1" applyBorder="1" applyAlignment="1">
      <alignment horizontal="right"/>
    </xf>
    <xf numFmtId="1" fontId="28" fillId="0" borderId="8" xfId="0" applyNumberFormat="1" applyFont="1" applyFill="1" applyBorder="1" applyAlignment="1">
      <alignment horizontal="right"/>
    </xf>
    <xf numFmtId="1" fontId="28" fillId="0" borderId="10" xfId="0" applyNumberFormat="1" applyFont="1" applyFill="1" applyBorder="1" applyAlignment="1">
      <alignment horizontal="right"/>
    </xf>
    <xf numFmtId="9" fontId="28" fillId="0" borderId="10" xfId="0" applyNumberFormat="1" applyFont="1" applyFill="1" applyBorder="1" applyAlignment="1">
      <alignment horizontal="right"/>
    </xf>
    <xf numFmtId="0" fontId="28" fillId="0" borderId="8" xfId="0" applyFont="1" applyBorder="1" applyAlignment="1">
      <alignment horizontal="right"/>
    </xf>
    <xf numFmtId="0" fontId="28" fillId="0" borderId="10" xfId="0" applyFont="1" applyBorder="1"/>
    <xf numFmtId="9" fontId="28" fillId="0" borderId="10" xfId="0" applyNumberFormat="1" applyFont="1" applyBorder="1"/>
    <xf numFmtId="0" fontId="28"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165" fontId="4" fillId="0" borderId="2" xfId="0" applyNumberFormat="1" applyFont="1" applyBorder="1" applyAlignment="1">
      <alignment horizontal="right" vertical="center"/>
    </xf>
    <xf numFmtId="0" fontId="2" fillId="0" borderId="1" xfId="0" applyFont="1" applyBorder="1"/>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0" fontId="9" fillId="0" borderId="0" xfId="0" applyFont="1" applyAlignment="1">
      <alignment horizontal="left" vertical="center" indent="4"/>
    </xf>
    <xf numFmtId="3" fontId="34" fillId="0" borderId="0" xfId="0" applyNumberFormat="1" applyFont="1" applyAlignment="1">
      <alignment horizontal="right" vertical="center" wrapText="1"/>
    </xf>
    <xf numFmtId="166" fontId="0" fillId="0" borderId="0" xfId="0" applyNumberFormat="1" applyBorder="1"/>
    <xf numFmtId="166" fontId="30" fillId="0" borderId="7" xfId="4" applyNumberFormat="1"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26" fillId="0" borderId="14" xfId="0" applyFont="1" applyBorder="1" applyAlignment="1">
      <alignment horizontal="center" wrapText="1"/>
    </xf>
    <xf numFmtId="0" fontId="26" fillId="0" borderId="15" xfId="0" applyFont="1" applyBorder="1" applyAlignment="1">
      <alignment horizontal="center" wrapText="1"/>
    </xf>
    <xf numFmtId="0" fontId="26" fillId="0" borderId="12" xfId="0" applyFont="1" applyBorder="1" applyAlignment="1">
      <alignment horizontal="center" wrapText="1"/>
    </xf>
    <xf numFmtId="3" fontId="4" fillId="0" borderId="3" xfId="0" applyNumberFormat="1" applyFont="1" applyBorder="1" applyAlignment="1">
      <alignment horizontal="right"/>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0eb1b3833920416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Homes'!$A$5:$A$108</c:f>
              <c:numCache>
                <c:formatCode>dd/mm/yy;@</c:formatCode>
                <c:ptCount val="104"/>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numCache>
            </c:numRef>
          </c:cat>
          <c:val>
            <c:numRef>
              <c:f>'Table 7a - Care Homes'!$L$5:$L$108</c:f>
              <c:numCache>
                <c:formatCode>_-* #,##0_-;\-* #,##0_-;_-* "-"??_-;_-@_-</c:formatCode>
                <c:ptCount val="104"/>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22"/>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numCache>
            </c:numRef>
          </c:cat>
          <c:val>
            <c:numRef>
              <c:f>'Chart 2 - Hospital Confirmed'!ConfirmedHosp</c:f>
              <c:numCache>
                <c:formatCode>General</c:formatCode>
                <c:ptCount val="122"/>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30"/>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numCache>
            </c:numRef>
          </c:cat>
          <c:val>
            <c:numRef>
              <c:f>'Chart 3 - Hospital Care (ICU)'!Confirmed</c:f>
              <c:numCache>
                <c:formatCode>General</c:formatCode>
                <c:ptCount val="130"/>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Discharges'!$A$4:$A$103</c:f>
              <c:strCache>
                <c:ptCount val="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7">
                  <c:v>21/07/2020</c:v>
                </c:pt>
              </c:strCache>
            </c:strRef>
          </c:cat>
          <c:val>
            <c:numRef>
              <c:f>'Table 4 - Delayed Discharges'!$C$4:$C$103</c:f>
              <c:numCache>
                <c:formatCode>#,##0</c:formatCode>
                <c:ptCount val="1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0">
                  <c:v>277151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88</xdr:row>
      <xdr:rowOff>16934</xdr:rowOff>
    </xdr:to>
    <xdr:sp macro="" textlink="">
      <xdr:nvSpPr>
        <xdr:cNvPr id="2" name="TextBox 1"/>
        <xdr:cNvSpPr txBox="1"/>
      </xdr:nvSpPr>
      <xdr:spPr>
        <a:xfrm>
          <a:off x="2850909" y="13895318"/>
          <a:ext cx="3766030" cy="267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r>
            <a:rPr lang="en-GB" sz="1100" baseline="0">
              <a:solidFill>
                <a:schemeClr val="dk1"/>
              </a:solidFill>
              <a:effectLst/>
              <a:latin typeface="+mn-lt"/>
              <a:ea typeface="+mn-ea"/>
              <a:cs typeface="+mn-cs"/>
            </a:rPr>
            <a:t>15/7/20 was revised from 2,985 to 2,984 on 16/7/20</a:t>
          </a: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541020</xdr:colOff>
      <xdr:row>4</xdr:row>
      <xdr:rowOff>152399</xdr:rowOff>
    </xdr:from>
    <xdr:to>
      <xdr:col>13</xdr:col>
      <xdr:colOff>38100</xdr:colOff>
      <xdr:row>9</xdr:row>
      <xdr:rowOff>66675</xdr:rowOff>
    </xdr:to>
    <xdr:sp macro="" textlink="">
      <xdr:nvSpPr>
        <xdr:cNvPr id="3" name="TextBox 2"/>
        <xdr:cNvSpPr txBox="1"/>
      </xdr:nvSpPr>
      <xdr:spPr>
        <a:xfrm>
          <a:off x="6637020" y="914399"/>
          <a:ext cx="1325880" cy="86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66620</xdr:colOff>
      <xdr:row>46</xdr:row>
      <xdr:rowOff>165605</xdr:rowOff>
    </xdr:from>
    <xdr:to>
      <xdr:col>23</xdr:col>
      <xdr:colOff>609558</xdr:colOff>
      <xdr:row>96</xdr:row>
      <xdr:rowOff>96320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3333" y="9904650"/>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193677</xdr:colOff>
      <xdr:row>1</xdr:row>
      <xdr:rowOff>60324</xdr:rowOff>
    </xdr:from>
    <xdr:to>
      <xdr:col>9</xdr:col>
      <xdr:colOff>371475</xdr:colOff>
      <xdr:row>26</xdr:row>
      <xdr:rowOff>76200</xdr:rowOff>
    </xdr:to>
    <xdr:sp macro="" textlink="">
      <xdr:nvSpPr>
        <xdr:cNvPr id="2" name="TextBox 1"/>
        <xdr:cNvSpPr txBox="1"/>
      </xdr:nvSpPr>
      <xdr:spPr>
        <a:xfrm>
          <a:off x="3489327" y="250824"/>
          <a:ext cx="354964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317499</xdr:colOff>
      <xdr:row>45</xdr:row>
      <xdr:rowOff>87626</xdr:rowOff>
    </xdr:from>
    <xdr:to>
      <xdr:col>19</xdr:col>
      <xdr:colOff>370416</xdr:colOff>
      <xdr:row>128</xdr:row>
      <xdr:rowOff>57149</xdr:rowOff>
    </xdr:to>
    <xdr:sp macro="" textlink="">
      <xdr:nvSpPr>
        <xdr:cNvPr id="2" name="TextBox 1"/>
        <xdr:cNvSpPr txBox="1"/>
      </xdr:nvSpPr>
      <xdr:spPr>
        <a:xfrm>
          <a:off x="6095999" y="8850626"/>
          <a:ext cx="7418917" cy="15781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04/07/2020 or 25/07/2020.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heetViews>
  <sheetFormatPr defaultColWidth="9.42578125" defaultRowHeight="15" x14ac:dyDescent="0.25"/>
  <cols>
    <col min="1" max="1" width="2" style="5" customWidth="1"/>
    <col min="2" max="2" width="29.42578125" style="5" customWidth="1"/>
    <col min="3" max="3" width="91.42578125" style="5" customWidth="1"/>
    <col min="4" max="16384" width="9.42578125" style="5"/>
  </cols>
  <sheetData>
    <row r="1" spans="2:3" ht="23.25" x14ac:dyDescent="0.35">
      <c r="B1" s="46" t="s">
        <v>39</v>
      </c>
    </row>
    <row r="2" spans="2:3" ht="9.75" customHeight="1" x14ac:dyDescent="0.25"/>
    <row r="3" spans="2:3" x14ac:dyDescent="0.25">
      <c r="B3" s="22" t="s">
        <v>19</v>
      </c>
      <c r="C3" s="21" t="s">
        <v>20</v>
      </c>
    </row>
    <row r="4" spans="2:3" ht="30.6" customHeight="1" x14ac:dyDescent="0.25">
      <c r="B4" s="25" t="s">
        <v>16</v>
      </c>
      <c r="C4" s="45" t="s">
        <v>38</v>
      </c>
    </row>
    <row r="5" spans="2:3" ht="15" customHeight="1" x14ac:dyDescent="0.25">
      <c r="B5" s="24" t="s">
        <v>36</v>
      </c>
      <c r="C5" s="23"/>
    </row>
    <row r="6" spans="2:3" ht="30.6" customHeight="1" x14ac:dyDescent="0.25">
      <c r="B6" s="227" t="s">
        <v>22</v>
      </c>
      <c r="C6" s="228" t="s">
        <v>99</v>
      </c>
    </row>
    <row r="7" spans="2:3" ht="30.6" customHeight="1" x14ac:dyDescent="0.25">
      <c r="B7" s="26" t="s">
        <v>23</v>
      </c>
      <c r="C7" s="41" t="s">
        <v>105</v>
      </c>
    </row>
    <row r="8" spans="2:3" ht="30.6" customHeight="1" x14ac:dyDescent="0.25">
      <c r="B8" s="227" t="s">
        <v>25</v>
      </c>
      <c r="C8" s="241" t="s">
        <v>124</v>
      </c>
    </row>
    <row r="9" spans="2:3" ht="30.6" customHeight="1" x14ac:dyDescent="0.25">
      <c r="B9" s="26" t="s">
        <v>63</v>
      </c>
      <c r="C9" s="41" t="s">
        <v>125</v>
      </c>
    </row>
    <row r="10" spans="2:3" ht="30.6" customHeight="1" x14ac:dyDescent="0.25">
      <c r="B10" s="26" t="s">
        <v>26</v>
      </c>
      <c r="C10" s="43" t="s">
        <v>87</v>
      </c>
    </row>
    <row r="11" spans="2:3" ht="30.6" customHeight="1" x14ac:dyDescent="0.25">
      <c r="B11" s="26" t="s">
        <v>27</v>
      </c>
      <c r="C11" s="247" t="s">
        <v>138</v>
      </c>
    </row>
    <row r="12" spans="2:3" ht="30.6" customHeight="1" x14ac:dyDescent="0.25">
      <c r="B12" s="26" t="s">
        <v>80</v>
      </c>
      <c r="C12" s="44" t="s">
        <v>37</v>
      </c>
    </row>
    <row r="13" spans="2:3" ht="30.6" customHeight="1" x14ac:dyDescent="0.25">
      <c r="B13" s="26" t="s">
        <v>81</v>
      </c>
      <c r="C13" s="41" t="s">
        <v>77</v>
      </c>
    </row>
    <row r="14" spans="2:3" ht="30.6" customHeight="1" x14ac:dyDescent="0.25">
      <c r="B14" s="26" t="s">
        <v>54</v>
      </c>
      <c r="C14" s="44" t="s">
        <v>55</v>
      </c>
    </row>
    <row r="15" spans="2:3" ht="15" customHeight="1" x14ac:dyDescent="0.25">
      <c r="B15" s="24" t="s">
        <v>28</v>
      </c>
      <c r="C15" s="42"/>
    </row>
    <row r="16" spans="2:3" ht="30.6" customHeight="1" x14ac:dyDescent="0.25">
      <c r="B16" s="227" t="s">
        <v>21</v>
      </c>
      <c r="C16" s="228" t="s">
        <v>100</v>
      </c>
    </row>
    <row r="17" spans="2:3" ht="30.6" customHeight="1" x14ac:dyDescent="0.25">
      <c r="B17" s="26" t="s">
        <v>67</v>
      </c>
      <c r="C17" s="41" t="s">
        <v>68</v>
      </c>
    </row>
    <row r="18" spans="2:3" ht="30.6" customHeight="1" x14ac:dyDescent="0.25">
      <c r="B18" s="26" t="s">
        <v>24</v>
      </c>
      <c r="C18" s="41" t="s">
        <v>104</v>
      </c>
    </row>
    <row r="19" spans="2:3" ht="30.6" customHeight="1" x14ac:dyDescent="0.25">
      <c r="B19" s="227" t="s">
        <v>33</v>
      </c>
      <c r="C19" s="229" t="s">
        <v>102</v>
      </c>
    </row>
    <row r="20" spans="2:3" ht="30.6" customHeight="1" x14ac:dyDescent="0.25">
      <c r="B20" s="227" t="s">
        <v>34</v>
      </c>
      <c r="C20" s="229" t="s">
        <v>101</v>
      </c>
    </row>
    <row r="21" spans="2:3" ht="30.6" customHeight="1" x14ac:dyDescent="0.25">
      <c r="B21" s="26" t="s">
        <v>64</v>
      </c>
      <c r="C21" s="41" t="s">
        <v>126</v>
      </c>
    </row>
    <row r="22" spans="2:3" ht="30.6" customHeight="1" x14ac:dyDescent="0.25">
      <c r="B22" s="26" t="s">
        <v>83</v>
      </c>
      <c r="C22" s="44" t="s">
        <v>84</v>
      </c>
    </row>
    <row r="23" spans="2:3" ht="30.6" customHeight="1" x14ac:dyDescent="0.25">
      <c r="B23" s="152" t="s">
        <v>82</v>
      </c>
      <c r="C23" s="44" t="s">
        <v>85</v>
      </c>
    </row>
    <row r="24" spans="2:3" ht="30.6" customHeight="1" x14ac:dyDescent="0.25">
      <c r="B24" s="168" t="s">
        <v>93</v>
      </c>
      <c r="C24" s="154" t="s">
        <v>94</v>
      </c>
    </row>
    <row r="25" spans="2:3" ht="30.6" customHeight="1" x14ac:dyDescent="0.25">
      <c r="B25" s="98" t="s">
        <v>35</v>
      </c>
      <c r="C25" s="43" t="s">
        <v>127</v>
      </c>
    </row>
    <row r="26" spans="2:3" ht="30.6" customHeight="1" x14ac:dyDescent="0.25">
      <c r="B26" s="26" t="s">
        <v>90</v>
      </c>
      <c r="C26" s="154" t="s">
        <v>88</v>
      </c>
    </row>
    <row r="27" spans="2:3" ht="30.6" customHeight="1" x14ac:dyDescent="0.25">
      <c r="B27" s="106" t="s">
        <v>89</v>
      </c>
      <c r="C27" s="99" t="s">
        <v>55</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topLeftCell="G1" workbookViewId="0">
      <selection activeCell="R21" sqref="R21"/>
    </sheetView>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94" activePane="bottomRight" state="frozen"/>
      <selection pane="topRight" activeCell="B1" sqref="B1"/>
      <selection pane="bottomLeft" activeCell="A4" sqref="A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62</v>
      </c>
      <c r="C1" s="1"/>
      <c r="M1" s="27" t="s">
        <v>29</v>
      </c>
    </row>
    <row r="2" spans="1:15" x14ac:dyDescent="0.25">
      <c r="B2" s="2"/>
      <c r="C2" s="2"/>
    </row>
    <row r="3" spans="1:15" ht="26.25" x14ac:dyDescent="0.25">
      <c r="A3" s="169">
        <f>LOOKUP(2,1/($B:$B),$B:$B)</f>
        <v>44033</v>
      </c>
      <c r="B3" s="19" t="s">
        <v>0</v>
      </c>
      <c r="C3" s="60" t="s">
        <v>15</v>
      </c>
      <c r="D3" s="59"/>
    </row>
    <row r="4" spans="1:15" x14ac:dyDescent="0.25">
      <c r="A4" s="15">
        <f>IF(B4=$A$3,B4,IF(MOD(B4-$B$4,7)=0,B4,""))</f>
        <v>43894</v>
      </c>
      <c r="B4" s="15">
        <v>43894</v>
      </c>
      <c r="C4" s="63">
        <v>1612</v>
      </c>
      <c r="D4" s="67"/>
    </row>
    <row r="5" spans="1:15" x14ac:dyDescent="0.25">
      <c r="A5" s="16" t="str">
        <f t="shared" ref="A5:A68" si="0">IF(B5=$A$3,B5,IF(MOD(B5-$B$4,7)=0,B5,""))</f>
        <v/>
      </c>
      <c r="B5" s="16">
        <v>43899</v>
      </c>
      <c r="C5" s="63">
        <v>1533</v>
      </c>
      <c r="D5" s="67"/>
    </row>
    <row r="6" spans="1:15" x14ac:dyDescent="0.25">
      <c r="A6" s="16" t="str">
        <f t="shared" si="0"/>
        <v/>
      </c>
      <c r="B6" s="16">
        <v>43900</v>
      </c>
      <c r="C6" s="63">
        <v>1553</v>
      </c>
      <c r="D6" s="67"/>
    </row>
    <row r="7" spans="1:15" x14ac:dyDescent="0.25">
      <c r="A7" s="16">
        <f t="shared" si="0"/>
        <v>43901</v>
      </c>
      <c r="B7" s="16">
        <v>43901</v>
      </c>
      <c r="C7" s="63">
        <v>1502</v>
      </c>
      <c r="D7" s="67"/>
    </row>
    <row r="8" spans="1:15" x14ac:dyDescent="0.25">
      <c r="A8" s="16" t="str">
        <f t="shared" si="0"/>
        <v/>
      </c>
      <c r="B8" s="16">
        <v>43902</v>
      </c>
      <c r="C8" s="63">
        <v>1549</v>
      </c>
      <c r="D8" s="67"/>
    </row>
    <row r="9" spans="1:15" x14ac:dyDescent="0.25">
      <c r="A9" s="16" t="str">
        <f t="shared" si="0"/>
        <v/>
      </c>
      <c r="B9" s="16">
        <v>43903</v>
      </c>
      <c r="C9" s="63">
        <v>1528</v>
      </c>
      <c r="D9" s="67"/>
      <c r="F9" s="38"/>
    </row>
    <row r="10" spans="1:15" x14ac:dyDescent="0.25">
      <c r="A10" s="16" t="str">
        <f t="shared" si="0"/>
        <v/>
      </c>
      <c r="B10" s="16">
        <v>43906</v>
      </c>
      <c r="C10" s="63">
        <v>1492</v>
      </c>
      <c r="D10" s="67"/>
      <c r="E10" s="9"/>
    </row>
    <row r="11" spans="1:15" x14ac:dyDescent="0.25">
      <c r="A11" s="16" t="str">
        <f t="shared" si="0"/>
        <v/>
      </c>
      <c r="B11" s="16">
        <v>43907</v>
      </c>
      <c r="C11" s="63">
        <v>1487</v>
      </c>
      <c r="D11" s="67"/>
      <c r="E11" s="9"/>
    </row>
    <row r="12" spans="1:15" x14ac:dyDescent="0.25">
      <c r="A12" s="16">
        <f t="shared" si="0"/>
        <v>43908</v>
      </c>
      <c r="B12" s="16">
        <v>43908</v>
      </c>
      <c r="C12" s="63">
        <v>1483</v>
      </c>
      <c r="D12" s="67"/>
      <c r="E12" s="9"/>
      <c r="F12" s="9"/>
      <c r="G12" s="9"/>
      <c r="H12" s="9"/>
      <c r="I12" s="9"/>
      <c r="J12" s="10"/>
      <c r="K12" s="10"/>
      <c r="L12" s="10"/>
      <c r="M12" s="10"/>
      <c r="N12" s="10"/>
      <c r="O12" s="10"/>
    </row>
    <row r="13" spans="1:15" x14ac:dyDescent="0.25">
      <c r="A13" s="16" t="str">
        <f t="shared" si="0"/>
        <v/>
      </c>
      <c r="B13" s="16">
        <v>43909</v>
      </c>
      <c r="C13" s="63">
        <v>1411</v>
      </c>
      <c r="D13" s="67"/>
      <c r="E13" s="9"/>
      <c r="F13" s="9"/>
      <c r="G13" s="9"/>
      <c r="H13" s="9"/>
      <c r="I13" s="9"/>
      <c r="J13" s="10"/>
      <c r="K13" s="10"/>
      <c r="L13" s="10"/>
      <c r="M13" s="10"/>
      <c r="N13" s="10"/>
      <c r="O13" s="10"/>
    </row>
    <row r="14" spans="1:15" x14ac:dyDescent="0.25">
      <c r="A14" s="16" t="str">
        <f t="shared" si="0"/>
        <v/>
      </c>
      <c r="B14" s="16">
        <v>43910</v>
      </c>
      <c r="C14" s="63">
        <v>1358</v>
      </c>
      <c r="D14" s="67"/>
      <c r="E14" s="9"/>
      <c r="F14" s="9"/>
      <c r="G14" s="9"/>
      <c r="H14" s="9"/>
      <c r="I14" s="9"/>
      <c r="J14" s="10"/>
      <c r="K14" s="10"/>
      <c r="L14" s="10"/>
      <c r="M14" s="10"/>
      <c r="N14" s="10"/>
      <c r="O14" s="10"/>
    </row>
    <row r="15" spans="1:15" x14ac:dyDescent="0.25">
      <c r="A15" s="16" t="str">
        <f t="shared" si="0"/>
        <v/>
      </c>
      <c r="B15" s="16">
        <v>43913</v>
      </c>
      <c r="C15" s="63">
        <v>1209</v>
      </c>
      <c r="D15" s="67"/>
      <c r="E15" s="9"/>
      <c r="F15" s="9"/>
      <c r="G15" s="9"/>
      <c r="H15" s="9"/>
      <c r="I15" s="9"/>
      <c r="J15" s="10"/>
      <c r="K15" s="10"/>
      <c r="L15" s="10"/>
      <c r="M15" s="10"/>
      <c r="N15" s="10"/>
      <c r="O15" s="10"/>
    </row>
    <row r="16" spans="1:15" x14ac:dyDescent="0.25">
      <c r="A16" s="16" t="str">
        <f t="shared" si="0"/>
        <v/>
      </c>
      <c r="B16" s="16">
        <v>43914</v>
      </c>
      <c r="C16" s="63">
        <v>1200</v>
      </c>
      <c r="D16" s="67"/>
      <c r="E16" s="9"/>
      <c r="F16" s="9"/>
      <c r="G16" s="9"/>
      <c r="H16" s="9"/>
      <c r="I16" s="9"/>
      <c r="J16" s="10"/>
      <c r="K16" s="10"/>
      <c r="L16" s="10"/>
      <c r="M16" s="10"/>
      <c r="N16" s="10"/>
      <c r="O16" s="10"/>
    </row>
    <row r="17" spans="1:15" x14ac:dyDescent="0.25">
      <c r="A17" s="16">
        <f t="shared" si="0"/>
        <v>43915</v>
      </c>
      <c r="B17" s="16">
        <v>43915</v>
      </c>
      <c r="C17" s="63">
        <v>1120</v>
      </c>
      <c r="D17" s="67"/>
      <c r="E17" s="9"/>
      <c r="F17" s="9"/>
      <c r="G17" s="9"/>
      <c r="H17" s="9"/>
      <c r="I17" s="9"/>
      <c r="J17" s="10"/>
      <c r="K17" s="10"/>
      <c r="L17" s="10"/>
      <c r="M17" s="10"/>
      <c r="N17" s="10"/>
      <c r="O17" s="10"/>
    </row>
    <row r="18" spans="1:15" x14ac:dyDescent="0.25">
      <c r="A18" s="16" t="str">
        <f t="shared" si="0"/>
        <v/>
      </c>
      <c r="B18" s="16">
        <v>43916</v>
      </c>
      <c r="C18" s="63">
        <v>1090</v>
      </c>
      <c r="D18" s="67"/>
      <c r="E18" s="9"/>
      <c r="F18" s="9"/>
      <c r="G18" s="9"/>
      <c r="H18" s="9"/>
      <c r="I18" s="9"/>
      <c r="J18" s="10"/>
      <c r="K18" s="10"/>
      <c r="L18" s="10"/>
      <c r="M18" s="10"/>
      <c r="N18" s="10"/>
      <c r="O18" s="10"/>
    </row>
    <row r="19" spans="1:15" x14ac:dyDescent="0.25">
      <c r="A19" s="16" t="str">
        <f t="shared" si="0"/>
        <v/>
      </c>
      <c r="B19" s="16">
        <v>43917</v>
      </c>
      <c r="C19" s="63">
        <v>1075</v>
      </c>
      <c r="D19" s="67"/>
      <c r="E19" s="9"/>
      <c r="F19" s="9"/>
      <c r="G19" s="9"/>
      <c r="H19" s="9"/>
      <c r="I19" s="9"/>
      <c r="J19" s="10"/>
      <c r="K19" s="10"/>
      <c r="L19" s="10"/>
      <c r="M19" s="10"/>
      <c r="N19" s="10"/>
      <c r="O19" s="10"/>
    </row>
    <row r="20" spans="1:15" x14ac:dyDescent="0.25">
      <c r="A20" s="16" t="str">
        <f t="shared" si="0"/>
        <v/>
      </c>
      <c r="B20" s="16">
        <v>43920</v>
      </c>
      <c r="C20" s="63">
        <v>1041</v>
      </c>
      <c r="D20" s="67"/>
      <c r="E20" s="9"/>
      <c r="F20" s="9"/>
      <c r="G20" s="9"/>
      <c r="H20" s="9"/>
      <c r="I20" s="9"/>
      <c r="J20" s="10"/>
      <c r="K20" s="10"/>
      <c r="L20" s="10"/>
      <c r="M20" s="10"/>
      <c r="N20" s="10"/>
      <c r="O20" s="10"/>
    </row>
    <row r="21" spans="1:15" x14ac:dyDescent="0.25">
      <c r="A21" s="16" t="str">
        <f t="shared" si="0"/>
        <v/>
      </c>
      <c r="B21" s="16">
        <v>43921</v>
      </c>
      <c r="C21" s="63">
        <v>987</v>
      </c>
      <c r="D21" s="67"/>
      <c r="E21" s="9"/>
      <c r="F21" s="9"/>
      <c r="G21" s="9"/>
      <c r="H21" s="9"/>
      <c r="I21" s="9"/>
      <c r="J21" s="10"/>
      <c r="K21" s="10"/>
      <c r="L21" s="10"/>
      <c r="M21" s="10"/>
      <c r="N21" s="10"/>
      <c r="O21" s="10"/>
    </row>
    <row r="22" spans="1:15" x14ac:dyDescent="0.25">
      <c r="A22" s="16">
        <f t="shared" si="0"/>
        <v>43922</v>
      </c>
      <c r="B22" s="16">
        <v>43922</v>
      </c>
      <c r="C22" s="63">
        <v>921</v>
      </c>
      <c r="D22" s="67"/>
      <c r="E22" s="9"/>
      <c r="F22" s="9"/>
      <c r="G22" s="9"/>
      <c r="H22" s="9"/>
      <c r="I22" s="9"/>
      <c r="J22" s="10"/>
      <c r="K22" s="10"/>
      <c r="L22" s="10"/>
      <c r="M22" s="10"/>
      <c r="N22" s="10"/>
      <c r="O22" s="10"/>
    </row>
    <row r="23" spans="1:15" x14ac:dyDescent="0.25">
      <c r="A23" s="16" t="str">
        <f t="shared" si="0"/>
        <v/>
      </c>
      <c r="B23" s="16">
        <v>43923</v>
      </c>
      <c r="C23" s="63">
        <v>890</v>
      </c>
      <c r="D23" s="67"/>
      <c r="E23" s="9"/>
      <c r="F23" s="9"/>
      <c r="G23" s="9"/>
      <c r="H23" s="9"/>
      <c r="I23" s="9"/>
      <c r="J23" s="10"/>
      <c r="K23" s="10"/>
      <c r="L23" s="10"/>
      <c r="M23" s="10"/>
      <c r="N23" s="10"/>
      <c r="O23" s="10"/>
    </row>
    <row r="24" spans="1:15" x14ac:dyDescent="0.25">
      <c r="A24" s="16" t="str">
        <f t="shared" si="0"/>
        <v/>
      </c>
      <c r="B24" s="16">
        <v>43924</v>
      </c>
      <c r="C24" s="63">
        <v>805</v>
      </c>
      <c r="D24" s="67"/>
      <c r="F24" s="9"/>
      <c r="G24" s="9"/>
      <c r="H24" s="9"/>
      <c r="I24" s="9"/>
      <c r="J24" s="10"/>
      <c r="K24" s="10"/>
      <c r="L24" s="10"/>
      <c r="M24" s="10"/>
      <c r="N24" s="10"/>
      <c r="O24" s="10"/>
    </row>
    <row r="25" spans="1:15" x14ac:dyDescent="0.25">
      <c r="A25" s="16" t="str">
        <f t="shared" si="0"/>
        <v/>
      </c>
      <c r="B25" s="16">
        <v>43927</v>
      </c>
      <c r="C25" s="63">
        <v>740</v>
      </c>
      <c r="D25" s="67"/>
      <c r="F25" s="9"/>
      <c r="G25" s="9"/>
      <c r="H25" s="9"/>
      <c r="I25" s="9"/>
      <c r="J25" s="10"/>
      <c r="K25" s="10"/>
      <c r="L25" s="10"/>
      <c r="M25" s="10"/>
      <c r="N25" s="10"/>
      <c r="O25" s="10"/>
    </row>
    <row r="26" spans="1:15" x14ac:dyDescent="0.25">
      <c r="A26" s="16" t="str">
        <f t="shared" si="0"/>
        <v/>
      </c>
      <c r="B26" s="16">
        <v>43928</v>
      </c>
      <c r="C26" s="63">
        <v>725</v>
      </c>
      <c r="D26" s="67"/>
      <c r="F26" s="9"/>
      <c r="G26" s="9"/>
      <c r="H26" s="9"/>
      <c r="I26" s="9"/>
      <c r="J26" s="10"/>
      <c r="K26" s="10"/>
      <c r="L26" s="10"/>
      <c r="M26" s="10"/>
      <c r="N26" s="10"/>
      <c r="O26" s="10"/>
    </row>
    <row r="27" spans="1:15" x14ac:dyDescent="0.25">
      <c r="A27" s="16">
        <f t="shared" si="0"/>
        <v>43929</v>
      </c>
      <c r="B27" s="16">
        <v>43929</v>
      </c>
      <c r="C27" s="63">
        <v>692</v>
      </c>
      <c r="D27" s="67"/>
      <c r="F27" s="9"/>
      <c r="G27" s="9"/>
      <c r="H27" s="9"/>
      <c r="I27" s="9"/>
      <c r="J27" s="10"/>
      <c r="K27" s="10"/>
      <c r="L27" s="10"/>
      <c r="M27" s="10"/>
      <c r="N27" s="10"/>
      <c r="O27" s="10"/>
    </row>
    <row r="28" spans="1:15" x14ac:dyDescent="0.25">
      <c r="A28" s="16" t="str">
        <f t="shared" si="0"/>
        <v/>
      </c>
      <c r="B28" s="16">
        <v>43930</v>
      </c>
      <c r="C28" s="63">
        <v>687</v>
      </c>
      <c r="D28" s="67"/>
      <c r="F28" s="9"/>
      <c r="G28" s="9"/>
      <c r="H28" s="9"/>
      <c r="I28" s="9"/>
      <c r="J28" s="10"/>
      <c r="K28" s="10"/>
      <c r="L28" s="10"/>
      <c r="M28" s="10"/>
      <c r="N28" s="10"/>
      <c r="O28" s="10"/>
    </row>
    <row r="29" spans="1:15" x14ac:dyDescent="0.25">
      <c r="A29" s="16" t="str">
        <f t="shared" si="0"/>
        <v/>
      </c>
      <c r="B29" s="16">
        <v>43931</v>
      </c>
      <c r="C29" s="63">
        <v>652</v>
      </c>
      <c r="D29" s="67"/>
      <c r="F29" s="9"/>
      <c r="G29" s="9"/>
      <c r="H29" s="9"/>
      <c r="I29" s="9"/>
      <c r="J29" s="10"/>
      <c r="K29" s="10"/>
      <c r="L29" s="10"/>
      <c r="M29" s="10"/>
      <c r="N29" s="10"/>
      <c r="O29" s="10"/>
    </row>
    <row r="30" spans="1:15" x14ac:dyDescent="0.25">
      <c r="A30" s="18" t="str">
        <f t="shared" si="0"/>
        <v/>
      </c>
      <c r="B30" s="18">
        <v>43934</v>
      </c>
      <c r="C30" s="63">
        <v>611</v>
      </c>
      <c r="D30" s="67"/>
    </row>
    <row r="31" spans="1:15" x14ac:dyDescent="0.25">
      <c r="A31" s="18" t="str">
        <f t="shared" si="0"/>
        <v/>
      </c>
      <c r="B31" s="18">
        <v>43935</v>
      </c>
      <c r="C31" s="63">
        <v>589</v>
      </c>
      <c r="D31" s="39"/>
    </row>
    <row r="32" spans="1:15" x14ac:dyDescent="0.25">
      <c r="A32" s="18">
        <f t="shared" si="0"/>
        <v>43936</v>
      </c>
      <c r="B32" s="18">
        <v>43936</v>
      </c>
      <c r="C32" s="63">
        <v>591</v>
      </c>
      <c r="D32" s="39"/>
    </row>
    <row r="33" spans="1:4" x14ac:dyDescent="0.25">
      <c r="A33" s="18" t="str">
        <f t="shared" si="0"/>
        <v/>
      </c>
      <c r="B33" s="18">
        <v>43937</v>
      </c>
      <c r="C33" s="2">
        <v>616</v>
      </c>
      <c r="D33" s="39"/>
    </row>
    <row r="34" spans="1:4" x14ac:dyDescent="0.25">
      <c r="A34" s="18" t="str">
        <f t="shared" si="0"/>
        <v/>
      </c>
      <c r="B34" s="18">
        <v>43938</v>
      </c>
      <c r="C34" s="2">
        <v>628</v>
      </c>
      <c r="D34" s="39"/>
    </row>
    <row r="35" spans="1:4" x14ac:dyDescent="0.25">
      <c r="A35" s="18" t="str">
        <f t="shared" si="0"/>
        <v/>
      </c>
      <c r="B35" s="18">
        <v>43941</v>
      </c>
      <c r="C35" s="2">
        <v>619</v>
      </c>
      <c r="D35" s="39"/>
    </row>
    <row r="36" spans="1:4" x14ac:dyDescent="0.25">
      <c r="A36" s="18" t="str">
        <f t="shared" si="0"/>
        <v/>
      </c>
      <c r="B36" s="18">
        <v>43942</v>
      </c>
      <c r="C36" s="2">
        <v>587</v>
      </c>
      <c r="D36" s="39"/>
    </row>
    <row r="37" spans="1:4" x14ac:dyDescent="0.25">
      <c r="A37" s="18">
        <f t="shared" si="0"/>
        <v>43943</v>
      </c>
      <c r="B37" s="18">
        <v>43943</v>
      </c>
      <c r="C37" s="2">
        <v>610</v>
      </c>
      <c r="D37" s="39"/>
    </row>
    <row r="38" spans="1:4" x14ac:dyDescent="0.25">
      <c r="A38" s="18" t="str">
        <f t="shared" si="0"/>
        <v/>
      </c>
      <c r="B38" s="18">
        <v>43944</v>
      </c>
      <c r="C38" s="2">
        <v>600</v>
      </c>
      <c r="D38" s="39"/>
    </row>
    <row r="39" spans="1:4" x14ac:dyDescent="0.25">
      <c r="A39" s="18" t="str">
        <f t="shared" si="0"/>
        <v/>
      </c>
      <c r="B39" s="18">
        <v>43945</v>
      </c>
      <c r="C39" s="2">
        <v>582</v>
      </c>
      <c r="D39" s="39"/>
    </row>
    <row r="40" spans="1:4" x14ac:dyDescent="0.25">
      <c r="A40" s="18" t="str">
        <f t="shared" si="0"/>
        <v/>
      </c>
      <c r="B40" s="18">
        <v>43948</v>
      </c>
      <c r="C40" s="2">
        <v>580</v>
      </c>
      <c r="D40" s="39"/>
    </row>
    <row r="41" spans="1:4" x14ac:dyDescent="0.25">
      <c r="A41" s="18" t="str">
        <f t="shared" si="0"/>
        <v/>
      </c>
      <c r="B41" s="18">
        <v>43949</v>
      </c>
      <c r="C41" s="2">
        <v>591</v>
      </c>
      <c r="D41" s="39"/>
    </row>
    <row r="42" spans="1:4" x14ac:dyDescent="0.25">
      <c r="A42" s="18">
        <f t="shared" si="0"/>
        <v>43950</v>
      </c>
      <c r="B42" s="18">
        <v>43950</v>
      </c>
      <c r="C42" s="2">
        <v>597</v>
      </c>
      <c r="D42" s="39"/>
    </row>
    <row r="43" spans="1:4" x14ac:dyDescent="0.25">
      <c r="A43" s="18" t="str">
        <f t="shared" si="0"/>
        <v/>
      </c>
      <c r="B43" s="18">
        <v>43951</v>
      </c>
      <c r="C43" s="2">
        <v>593</v>
      </c>
      <c r="D43" s="39"/>
    </row>
    <row r="44" spans="1:4" x14ac:dyDescent="0.25">
      <c r="A44" s="18" t="str">
        <f t="shared" si="0"/>
        <v/>
      </c>
      <c r="B44" s="18">
        <v>43952</v>
      </c>
      <c r="C44" s="2">
        <v>607</v>
      </c>
      <c r="D44" s="39"/>
    </row>
    <row r="45" spans="1:4" x14ac:dyDescent="0.25">
      <c r="A45" s="18" t="str">
        <f t="shared" si="0"/>
        <v/>
      </c>
      <c r="B45" s="18">
        <v>43955</v>
      </c>
      <c r="C45" s="2">
        <v>600</v>
      </c>
      <c r="D45" s="39"/>
    </row>
    <row r="46" spans="1:4" x14ac:dyDescent="0.25">
      <c r="A46" s="18" t="str">
        <f t="shared" si="0"/>
        <v/>
      </c>
      <c r="B46" s="18">
        <v>43956</v>
      </c>
      <c r="C46" s="2">
        <v>607</v>
      </c>
      <c r="D46" s="39"/>
    </row>
    <row r="47" spans="1:4" x14ac:dyDescent="0.25">
      <c r="A47" s="18">
        <f t="shared" si="0"/>
        <v>43957</v>
      </c>
      <c r="B47" s="18">
        <v>43957</v>
      </c>
      <c r="C47" s="2">
        <v>613</v>
      </c>
      <c r="D47" s="39"/>
    </row>
    <row r="48" spans="1:4" x14ac:dyDescent="0.25">
      <c r="A48" s="18" t="str">
        <f t="shared" si="0"/>
        <v/>
      </c>
      <c r="B48" s="18">
        <v>43958</v>
      </c>
      <c r="C48" s="2">
        <v>608</v>
      </c>
      <c r="D48" s="39"/>
    </row>
    <row r="49" spans="1:4" x14ac:dyDescent="0.25">
      <c r="A49" s="18" t="str">
        <f t="shared" si="0"/>
        <v/>
      </c>
      <c r="B49" s="18">
        <v>43959</v>
      </c>
      <c r="C49" s="2">
        <v>632</v>
      </c>
      <c r="D49" s="39"/>
    </row>
    <row r="50" spans="1:4" x14ac:dyDescent="0.25">
      <c r="A50" s="18" t="str">
        <f t="shared" si="0"/>
        <v/>
      </c>
      <c r="B50" s="18">
        <v>43962</v>
      </c>
      <c r="C50" s="2">
        <v>610</v>
      </c>
      <c r="D50" s="39"/>
    </row>
    <row r="51" spans="1:4" x14ac:dyDescent="0.25">
      <c r="A51" s="18" t="str">
        <f t="shared" si="0"/>
        <v/>
      </c>
      <c r="B51" s="18">
        <v>43963</v>
      </c>
      <c r="C51" s="2">
        <v>632</v>
      </c>
      <c r="D51" s="39"/>
    </row>
    <row r="52" spans="1:4" x14ac:dyDescent="0.25">
      <c r="A52" s="18">
        <f t="shared" si="0"/>
        <v>43964</v>
      </c>
      <c r="B52" s="18">
        <v>43964</v>
      </c>
      <c r="C52" s="2">
        <v>630</v>
      </c>
      <c r="D52" s="39"/>
    </row>
    <row r="53" spans="1:4" x14ac:dyDescent="0.25">
      <c r="A53" s="18" t="str">
        <f t="shared" si="0"/>
        <v/>
      </c>
      <c r="B53" s="18">
        <v>43965</v>
      </c>
      <c r="C53" s="2">
        <v>638</v>
      </c>
      <c r="D53" s="39"/>
    </row>
    <row r="54" spans="1:4" x14ac:dyDescent="0.25">
      <c r="A54" s="18" t="str">
        <f t="shared" si="0"/>
        <v/>
      </c>
      <c r="B54" s="18">
        <v>43966</v>
      </c>
      <c r="C54" s="2">
        <v>662</v>
      </c>
      <c r="D54" s="39"/>
    </row>
    <row r="55" spans="1:4" x14ac:dyDescent="0.25">
      <c r="A55" s="18" t="str">
        <f t="shared" si="0"/>
        <v/>
      </c>
      <c r="B55" s="18">
        <v>43969</v>
      </c>
      <c r="C55" s="2">
        <v>647</v>
      </c>
      <c r="D55" s="39"/>
    </row>
    <row r="56" spans="1:4" x14ac:dyDescent="0.25">
      <c r="A56" s="18" t="str">
        <f t="shared" si="0"/>
        <v/>
      </c>
      <c r="B56" s="18">
        <v>43970</v>
      </c>
      <c r="C56" s="2">
        <v>653</v>
      </c>
      <c r="D56" s="39"/>
    </row>
    <row r="57" spans="1:4" x14ac:dyDescent="0.25">
      <c r="A57" s="18">
        <f t="shared" si="0"/>
        <v>43971</v>
      </c>
      <c r="B57" s="18">
        <v>43971</v>
      </c>
      <c r="C57" s="2">
        <v>659</v>
      </c>
      <c r="D57" s="39"/>
    </row>
    <row r="58" spans="1:4" x14ac:dyDescent="0.25">
      <c r="A58" s="18" t="str">
        <f t="shared" si="0"/>
        <v/>
      </c>
      <c r="B58" s="18">
        <v>43972</v>
      </c>
      <c r="C58" s="2">
        <v>680</v>
      </c>
      <c r="D58" s="39"/>
    </row>
    <row r="59" spans="1:4" x14ac:dyDescent="0.25">
      <c r="A59" s="18" t="str">
        <f t="shared" si="0"/>
        <v/>
      </c>
      <c r="B59" s="18">
        <v>43973</v>
      </c>
      <c r="C59" s="2">
        <v>697</v>
      </c>
      <c r="D59" s="39"/>
    </row>
    <row r="60" spans="1:4" x14ac:dyDescent="0.25">
      <c r="A60" s="18" t="str">
        <f t="shared" si="0"/>
        <v/>
      </c>
      <c r="B60" s="18">
        <v>43976</v>
      </c>
      <c r="C60" s="2">
        <v>704</v>
      </c>
      <c r="D60" s="39"/>
    </row>
    <row r="61" spans="1:4" x14ac:dyDescent="0.25">
      <c r="A61" s="18" t="str">
        <f t="shared" si="0"/>
        <v/>
      </c>
      <c r="B61" s="18">
        <v>43977</v>
      </c>
      <c r="C61" s="2">
        <v>700</v>
      </c>
      <c r="D61" s="39"/>
    </row>
    <row r="62" spans="1:4" x14ac:dyDescent="0.25">
      <c r="A62" s="18">
        <f t="shared" si="0"/>
        <v>43978</v>
      </c>
      <c r="B62" s="18">
        <v>43978</v>
      </c>
      <c r="C62" s="2">
        <v>703</v>
      </c>
      <c r="D62" s="39"/>
    </row>
    <row r="63" spans="1:4" x14ac:dyDescent="0.25">
      <c r="A63" s="18" t="str">
        <f t="shared" si="0"/>
        <v/>
      </c>
      <c r="B63" s="18">
        <v>43979</v>
      </c>
      <c r="C63" s="2">
        <v>723</v>
      </c>
      <c r="D63" s="39"/>
    </row>
    <row r="64" spans="1:4" x14ac:dyDescent="0.25">
      <c r="A64" s="18" t="str">
        <f t="shared" si="0"/>
        <v/>
      </c>
      <c r="B64" s="18">
        <v>43980</v>
      </c>
      <c r="C64" s="2">
        <v>738</v>
      </c>
      <c r="D64" s="39"/>
    </row>
    <row r="65" spans="1:4" x14ac:dyDescent="0.25">
      <c r="A65" s="18" t="str">
        <f t="shared" si="0"/>
        <v/>
      </c>
      <c r="B65" s="18">
        <v>43983</v>
      </c>
      <c r="C65" s="2">
        <v>738</v>
      </c>
      <c r="D65" s="39"/>
    </row>
    <row r="66" spans="1:4" x14ac:dyDescent="0.25">
      <c r="A66" s="18" t="str">
        <f t="shared" si="0"/>
        <v/>
      </c>
      <c r="B66" s="18">
        <v>43984</v>
      </c>
      <c r="C66" s="2">
        <v>730</v>
      </c>
      <c r="D66" s="39"/>
    </row>
    <row r="67" spans="1:4" x14ac:dyDescent="0.25">
      <c r="A67" s="18">
        <f t="shared" si="0"/>
        <v>43985</v>
      </c>
      <c r="B67" s="18">
        <v>43985</v>
      </c>
      <c r="C67" s="2">
        <v>759</v>
      </c>
      <c r="D67" s="39"/>
    </row>
    <row r="68" spans="1:4" x14ac:dyDescent="0.25">
      <c r="A68" s="18" t="str">
        <f t="shared" si="0"/>
        <v/>
      </c>
      <c r="B68" s="18">
        <v>43986</v>
      </c>
      <c r="C68" s="2">
        <v>769</v>
      </c>
      <c r="D68" s="39"/>
    </row>
    <row r="69" spans="1:4" x14ac:dyDescent="0.25">
      <c r="A69" s="18" t="str">
        <f t="shared" ref="A69:A132" si="1">IF(B69=$A$3,B69,IF(MOD(B69-$B$4,7)=0,B69,""))</f>
        <v/>
      </c>
      <c r="B69" s="18">
        <v>43987</v>
      </c>
      <c r="C69" s="2">
        <v>774</v>
      </c>
      <c r="D69" s="39"/>
    </row>
    <row r="70" spans="1:4" x14ac:dyDescent="0.25">
      <c r="A70" s="18" t="str">
        <f t="shared" si="1"/>
        <v/>
      </c>
      <c r="B70" s="18">
        <v>43990</v>
      </c>
      <c r="C70" s="2">
        <v>768</v>
      </c>
      <c r="D70" s="39"/>
    </row>
    <row r="71" spans="1:4" x14ac:dyDescent="0.25">
      <c r="A71" s="18" t="str">
        <f t="shared" si="1"/>
        <v/>
      </c>
      <c r="B71" s="18">
        <v>43991</v>
      </c>
      <c r="C71" s="2">
        <v>737</v>
      </c>
      <c r="D71" s="39"/>
    </row>
    <row r="72" spans="1:4" x14ac:dyDescent="0.25">
      <c r="A72" s="18">
        <f t="shared" si="1"/>
        <v>43992</v>
      </c>
      <c r="B72" s="18">
        <v>43992</v>
      </c>
      <c r="C72" s="2">
        <v>747</v>
      </c>
      <c r="D72" s="39"/>
    </row>
    <row r="73" spans="1:4" x14ac:dyDescent="0.25">
      <c r="A73" s="18" t="str">
        <f t="shared" si="1"/>
        <v/>
      </c>
      <c r="B73" s="18">
        <v>43993</v>
      </c>
      <c r="C73" s="2">
        <v>748</v>
      </c>
      <c r="D73" s="39"/>
    </row>
    <row r="74" spans="1:4" x14ac:dyDescent="0.25">
      <c r="A74" s="18" t="str">
        <f t="shared" si="1"/>
        <v/>
      </c>
      <c r="B74" s="18">
        <v>43994</v>
      </c>
      <c r="C74" s="2">
        <v>766</v>
      </c>
      <c r="D74" s="39"/>
    </row>
    <row r="75" spans="1:4" x14ac:dyDescent="0.25">
      <c r="A75" s="18" t="str">
        <f t="shared" si="1"/>
        <v/>
      </c>
      <c r="B75" s="108">
        <v>43997</v>
      </c>
      <c r="C75" s="2">
        <v>739</v>
      </c>
      <c r="D75" s="39"/>
    </row>
    <row r="76" spans="1:4" x14ac:dyDescent="0.25">
      <c r="A76" s="18" t="str">
        <f t="shared" si="1"/>
        <v/>
      </c>
      <c r="B76" s="108">
        <v>43998</v>
      </c>
      <c r="C76" s="173">
        <v>745</v>
      </c>
      <c r="D76" s="39"/>
    </row>
    <row r="77" spans="1:4" x14ac:dyDescent="0.25">
      <c r="A77" s="18">
        <f t="shared" si="1"/>
        <v>43999</v>
      </c>
      <c r="B77" s="108">
        <v>43999</v>
      </c>
      <c r="C77" s="173">
        <v>754</v>
      </c>
    </row>
    <row r="78" spans="1:4" x14ac:dyDescent="0.25">
      <c r="A78" s="18" t="str">
        <f t="shared" si="1"/>
        <v/>
      </c>
      <c r="B78" s="108">
        <v>44000</v>
      </c>
      <c r="C78" s="173">
        <v>770</v>
      </c>
    </row>
    <row r="79" spans="1:4" x14ac:dyDescent="0.25">
      <c r="A79" s="18" t="str">
        <f t="shared" si="1"/>
        <v/>
      </c>
      <c r="B79" s="108">
        <v>44001</v>
      </c>
      <c r="C79" s="173">
        <v>777</v>
      </c>
    </row>
    <row r="80" spans="1:4" x14ac:dyDescent="0.25">
      <c r="A80" s="18" t="str">
        <f t="shared" si="1"/>
        <v/>
      </c>
      <c r="B80" s="108">
        <v>44004</v>
      </c>
      <c r="C80" s="173">
        <v>784</v>
      </c>
    </row>
    <row r="81" spans="1:3" x14ac:dyDescent="0.25">
      <c r="A81" s="18" t="str">
        <f t="shared" si="1"/>
        <v/>
      </c>
      <c r="B81" s="108">
        <v>44005</v>
      </c>
      <c r="C81" s="173">
        <v>765</v>
      </c>
    </row>
    <row r="82" spans="1:3" x14ac:dyDescent="0.25">
      <c r="A82" s="18">
        <f t="shared" si="1"/>
        <v>44006</v>
      </c>
      <c r="B82" s="108">
        <v>44006</v>
      </c>
      <c r="C82" s="173">
        <v>772</v>
      </c>
    </row>
    <row r="83" spans="1:3" x14ac:dyDescent="0.25">
      <c r="A83" s="18" t="str">
        <f t="shared" si="1"/>
        <v/>
      </c>
      <c r="B83" s="108">
        <v>44007</v>
      </c>
      <c r="C83" s="173">
        <v>776</v>
      </c>
    </row>
    <row r="84" spans="1:3" x14ac:dyDescent="0.25">
      <c r="A84" s="18" t="str">
        <f t="shared" si="1"/>
        <v/>
      </c>
      <c r="B84" s="108">
        <v>44008</v>
      </c>
      <c r="C84" s="173">
        <v>792</v>
      </c>
    </row>
    <row r="85" spans="1:3" x14ac:dyDescent="0.25">
      <c r="A85" s="18" t="str">
        <f t="shared" si="1"/>
        <v/>
      </c>
      <c r="B85" s="108">
        <v>44011</v>
      </c>
      <c r="C85" s="173">
        <v>793</v>
      </c>
    </row>
    <row r="86" spans="1:3" x14ac:dyDescent="0.25">
      <c r="A86" s="18" t="str">
        <f t="shared" si="1"/>
        <v/>
      </c>
      <c r="B86" s="108">
        <v>44012</v>
      </c>
      <c r="C86" s="173">
        <v>773</v>
      </c>
    </row>
    <row r="87" spans="1:3" x14ac:dyDescent="0.25">
      <c r="A87" s="18">
        <f t="shared" si="1"/>
        <v>44013</v>
      </c>
      <c r="B87" s="108">
        <v>44013</v>
      </c>
      <c r="C87" s="173">
        <v>795</v>
      </c>
    </row>
    <row r="88" spans="1:3" x14ac:dyDescent="0.25">
      <c r="A88" s="18" t="str">
        <f t="shared" si="1"/>
        <v/>
      </c>
      <c r="B88" s="108">
        <v>44014</v>
      </c>
      <c r="C88" s="173">
        <v>825</v>
      </c>
    </row>
    <row r="89" spans="1:3" x14ac:dyDescent="0.25">
      <c r="A89" s="18" t="str">
        <f t="shared" si="1"/>
        <v/>
      </c>
      <c r="B89" s="108">
        <v>44015</v>
      </c>
      <c r="C89" s="173">
        <v>833</v>
      </c>
    </row>
    <row r="90" spans="1:3" x14ac:dyDescent="0.25">
      <c r="A90" s="18" t="str">
        <f t="shared" si="1"/>
        <v/>
      </c>
      <c r="B90" s="108">
        <v>44018</v>
      </c>
      <c r="C90" s="173">
        <v>831</v>
      </c>
    </row>
    <row r="91" spans="1:3" x14ac:dyDescent="0.25">
      <c r="A91" s="18" t="str">
        <f t="shared" si="1"/>
        <v/>
      </c>
      <c r="B91" s="108">
        <v>44019</v>
      </c>
      <c r="C91" s="173">
        <v>834</v>
      </c>
    </row>
    <row r="92" spans="1:3" x14ac:dyDescent="0.25">
      <c r="A92" s="18">
        <f t="shared" si="1"/>
        <v>44020</v>
      </c>
      <c r="B92" s="108">
        <v>44020</v>
      </c>
      <c r="C92" s="173">
        <v>841</v>
      </c>
    </row>
    <row r="93" spans="1:3" x14ac:dyDescent="0.25">
      <c r="A93" s="18" t="str">
        <f t="shared" si="1"/>
        <v/>
      </c>
      <c r="B93" s="108">
        <v>44021</v>
      </c>
      <c r="C93" s="173">
        <v>855</v>
      </c>
    </row>
    <row r="94" spans="1:3" x14ac:dyDescent="0.25">
      <c r="A94" s="18" t="str">
        <f t="shared" si="1"/>
        <v/>
      </c>
      <c r="B94" s="108">
        <v>44022</v>
      </c>
      <c r="C94" s="173">
        <v>855</v>
      </c>
    </row>
    <row r="95" spans="1:3" x14ac:dyDescent="0.25">
      <c r="A95" s="18" t="str">
        <f t="shared" si="1"/>
        <v/>
      </c>
      <c r="B95" s="108">
        <v>44025</v>
      </c>
      <c r="C95" s="173">
        <v>833</v>
      </c>
    </row>
    <row r="96" spans="1:3" x14ac:dyDescent="0.25">
      <c r="A96" s="18" t="str">
        <f t="shared" si="1"/>
        <v/>
      </c>
      <c r="B96" s="108">
        <v>44026</v>
      </c>
      <c r="C96" s="173">
        <v>853</v>
      </c>
    </row>
    <row r="97" spans="1:3" x14ac:dyDescent="0.25">
      <c r="A97" s="18">
        <f t="shared" si="1"/>
        <v>44027</v>
      </c>
      <c r="B97" s="108">
        <v>44027</v>
      </c>
      <c r="C97" s="173">
        <v>856</v>
      </c>
    </row>
    <row r="98" spans="1:3" x14ac:dyDescent="0.25">
      <c r="A98" s="18" t="str">
        <f t="shared" si="1"/>
        <v/>
      </c>
      <c r="B98" s="108">
        <v>44028</v>
      </c>
      <c r="C98" s="173">
        <v>860</v>
      </c>
    </row>
    <row r="99" spans="1:3" x14ac:dyDescent="0.25">
      <c r="A99" s="18" t="str">
        <f t="shared" si="1"/>
        <v/>
      </c>
      <c r="B99" s="108">
        <v>44029</v>
      </c>
      <c r="C99" s="173">
        <v>871</v>
      </c>
    </row>
    <row r="100" spans="1:3" x14ac:dyDescent="0.25">
      <c r="A100" s="18" t="str">
        <f t="shared" si="1"/>
        <v/>
      </c>
      <c r="B100" s="108">
        <v>44032</v>
      </c>
      <c r="C100" s="262">
        <v>867</v>
      </c>
    </row>
    <row r="101" spans="1:3" x14ac:dyDescent="0.25">
      <c r="A101" s="18">
        <f t="shared" si="1"/>
        <v>44033</v>
      </c>
      <c r="B101" s="108">
        <v>44033</v>
      </c>
      <c r="C101" s="262">
        <v>872</v>
      </c>
    </row>
    <row r="102" spans="1:3" x14ac:dyDescent="0.25">
      <c r="A102" s="18" t="str">
        <f t="shared" si="1"/>
        <v/>
      </c>
      <c r="B102" s="108"/>
      <c r="C102" s="262"/>
    </row>
    <row r="103" spans="1:3" x14ac:dyDescent="0.25">
      <c r="A103" s="18" t="str">
        <f t="shared" si="1"/>
        <v/>
      </c>
      <c r="B103" s="108"/>
      <c r="C103" s="262"/>
    </row>
    <row r="104" spans="1:3" x14ac:dyDescent="0.25">
      <c r="A104" s="18" t="str">
        <f t="shared" si="1"/>
        <v/>
      </c>
    </row>
    <row r="105" spans="1:3" x14ac:dyDescent="0.25">
      <c r="A105" s="18" t="str">
        <f t="shared" si="1"/>
        <v/>
      </c>
    </row>
    <row r="106" spans="1:3" x14ac:dyDescent="0.25">
      <c r="A106" s="18" t="str">
        <f t="shared" si="1"/>
        <v/>
      </c>
    </row>
    <row r="107" spans="1:3" x14ac:dyDescent="0.25">
      <c r="A107" s="18" t="str">
        <f t="shared" si="1"/>
        <v/>
      </c>
    </row>
    <row r="108" spans="1:3" x14ac:dyDescent="0.25">
      <c r="A108" s="18" t="str">
        <f t="shared" si="1"/>
        <v/>
      </c>
    </row>
    <row r="109" spans="1:3" x14ac:dyDescent="0.25">
      <c r="A109" s="18" t="str">
        <f t="shared" si="1"/>
        <v/>
      </c>
    </row>
    <row r="110" spans="1:3" x14ac:dyDescent="0.25">
      <c r="A110" s="18" t="str">
        <f t="shared" si="1"/>
        <v/>
      </c>
    </row>
    <row r="111" spans="1:3" x14ac:dyDescent="0.25">
      <c r="A111" s="18" t="str">
        <f t="shared" si="1"/>
        <v/>
      </c>
    </row>
    <row r="112" spans="1:3" x14ac:dyDescent="0.25">
      <c r="A112" s="18" t="str">
        <f t="shared" si="1"/>
        <v/>
      </c>
    </row>
    <row r="113" spans="1:1" x14ac:dyDescent="0.25">
      <c r="A113" s="18" t="str">
        <f t="shared" si="1"/>
        <v/>
      </c>
    </row>
    <row r="114" spans="1:1" x14ac:dyDescent="0.25">
      <c r="A114" s="18" t="str">
        <f t="shared" si="1"/>
        <v/>
      </c>
    </row>
    <row r="115" spans="1:1" x14ac:dyDescent="0.25">
      <c r="A115" s="18" t="str">
        <f t="shared" si="1"/>
        <v/>
      </c>
    </row>
    <row r="116" spans="1:1" x14ac:dyDescent="0.25">
      <c r="A116" s="18" t="str">
        <f t="shared" si="1"/>
        <v/>
      </c>
    </row>
    <row r="117" spans="1:1" x14ac:dyDescent="0.25">
      <c r="A117" s="18" t="str">
        <f t="shared" si="1"/>
        <v/>
      </c>
    </row>
    <row r="118" spans="1:1" x14ac:dyDescent="0.25">
      <c r="A118" s="18" t="str">
        <f t="shared" si="1"/>
        <v/>
      </c>
    </row>
    <row r="119" spans="1:1" x14ac:dyDescent="0.25">
      <c r="A119" s="18" t="str">
        <f t="shared" si="1"/>
        <v/>
      </c>
    </row>
    <row r="120" spans="1:1" x14ac:dyDescent="0.25">
      <c r="A120" s="18" t="str">
        <f t="shared" si="1"/>
        <v/>
      </c>
    </row>
    <row r="121" spans="1:1" x14ac:dyDescent="0.25">
      <c r="A121" s="18" t="str">
        <f t="shared" si="1"/>
        <v/>
      </c>
    </row>
    <row r="122" spans="1:1" x14ac:dyDescent="0.25">
      <c r="A122" s="18" t="str">
        <f t="shared" si="1"/>
        <v/>
      </c>
    </row>
    <row r="123" spans="1:1" x14ac:dyDescent="0.25">
      <c r="A123" s="18" t="str">
        <f t="shared" si="1"/>
        <v/>
      </c>
    </row>
    <row r="124" spans="1:1" x14ac:dyDescent="0.25">
      <c r="A124" s="18" t="str">
        <f t="shared" si="1"/>
        <v/>
      </c>
    </row>
    <row r="125" spans="1:1" x14ac:dyDescent="0.25">
      <c r="A125" s="18" t="str">
        <f t="shared" si="1"/>
        <v/>
      </c>
    </row>
    <row r="126" spans="1:1" x14ac:dyDescent="0.25">
      <c r="A126" s="18" t="str">
        <f t="shared" si="1"/>
        <v/>
      </c>
    </row>
    <row r="127" spans="1:1" x14ac:dyDescent="0.25">
      <c r="A127" s="18" t="str">
        <f t="shared" si="1"/>
        <v/>
      </c>
    </row>
    <row r="128" spans="1:1" x14ac:dyDescent="0.25">
      <c r="A128" s="18" t="str">
        <f t="shared" si="1"/>
        <v/>
      </c>
    </row>
    <row r="129" spans="1:1" x14ac:dyDescent="0.25">
      <c r="A129" s="18" t="str">
        <f t="shared" si="1"/>
        <v/>
      </c>
    </row>
    <row r="130" spans="1:1" x14ac:dyDescent="0.25">
      <c r="A130" s="18" t="str">
        <f t="shared" si="1"/>
        <v/>
      </c>
    </row>
    <row r="131" spans="1:1" x14ac:dyDescent="0.25">
      <c r="A131" s="18" t="str">
        <f t="shared" si="1"/>
        <v/>
      </c>
    </row>
    <row r="132" spans="1:1" x14ac:dyDescent="0.25">
      <c r="A132" s="18" t="str">
        <f t="shared" si="1"/>
        <v/>
      </c>
    </row>
    <row r="133" spans="1:1" x14ac:dyDescent="0.25">
      <c r="A133" s="18" t="str">
        <f t="shared" ref="A133:A196" si="2">IF(B133=$A$3,B133,IF(MOD(B133-$B$4,7)=0,B133,""))</f>
        <v/>
      </c>
    </row>
    <row r="134" spans="1:1" x14ac:dyDescent="0.25">
      <c r="A134" s="18" t="str">
        <f t="shared" si="2"/>
        <v/>
      </c>
    </row>
    <row r="135" spans="1:1" x14ac:dyDescent="0.25">
      <c r="A135" s="18" t="str">
        <f t="shared" si="2"/>
        <v/>
      </c>
    </row>
    <row r="136" spans="1:1" x14ac:dyDescent="0.25">
      <c r="A136" s="18" t="str">
        <f t="shared" si="2"/>
        <v/>
      </c>
    </row>
    <row r="137" spans="1:1" x14ac:dyDescent="0.25">
      <c r="A137" s="18" t="str">
        <f t="shared" si="2"/>
        <v/>
      </c>
    </row>
    <row r="138" spans="1:1" x14ac:dyDescent="0.25">
      <c r="A138" s="18" t="str">
        <f t="shared" si="2"/>
        <v/>
      </c>
    </row>
    <row r="139" spans="1:1" x14ac:dyDescent="0.25">
      <c r="A139" s="18" t="str">
        <f t="shared" si="2"/>
        <v/>
      </c>
    </row>
    <row r="140" spans="1:1" x14ac:dyDescent="0.25">
      <c r="A140" s="18" t="str">
        <f t="shared" si="2"/>
        <v/>
      </c>
    </row>
    <row r="141" spans="1:1" x14ac:dyDescent="0.25">
      <c r="A141" s="18" t="str">
        <f t="shared" si="2"/>
        <v/>
      </c>
    </row>
    <row r="142" spans="1:1" x14ac:dyDescent="0.25">
      <c r="A142" s="18" t="str">
        <f t="shared" si="2"/>
        <v/>
      </c>
    </row>
    <row r="143" spans="1:1" x14ac:dyDescent="0.25">
      <c r="A143" s="18" t="str">
        <f t="shared" si="2"/>
        <v/>
      </c>
    </row>
    <row r="144" spans="1:1" x14ac:dyDescent="0.25">
      <c r="A144" s="18" t="str">
        <f t="shared" si="2"/>
        <v/>
      </c>
    </row>
    <row r="145" spans="1:1" x14ac:dyDescent="0.25">
      <c r="A145" s="18" t="str">
        <f t="shared" si="2"/>
        <v/>
      </c>
    </row>
    <row r="146" spans="1:1" x14ac:dyDescent="0.25">
      <c r="A146" s="18" t="str">
        <f t="shared" si="2"/>
        <v/>
      </c>
    </row>
    <row r="147" spans="1:1" x14ac:dyDescent="0.25">
      <c r="A147" s="18" t="str">
        <f t="shared" si="2"/>
        <v/>
      </c>
    </row>
    <row r="148" spans="1:1" x14ac:dyDescent="0.25">
      <c r="A148" s="18" t="str">
        <f t="shared" si="2"/>
        <v/>
      </c>
    </row>
    <row r="149" spans="1:1" x14ac:dyDescent="0.25">
      <c r="A149" s="18" t="str">
        <f t="shared" si="2"/>
        <v/>
      </c>
    </row>
    <row r="150" spans="1:1" x14ac:dyDescent="0.25">
      <c r="A150" s="18" t="str">
        <f t="shared" si="2"/>
        <v/>
      </c>
    </row>
    <row r="151" spans="1:1" x14ac:dyDescent="0.25">
      <c r="A151" s="18" t="str">
        <f t="shared" si="2"/>
        <v/>
      </c>
    </row>
    <row r="152" spans="1:1" x14ac:dyDescent="0.25">
      <c r="A152" s="18" t="str">
        <f t="shared" si="2"/>
        <v/>
      </c>
    </row>
    <row r="153" spans="1:1" x14ac:dyDescent="0.25">
      <c r="A153" s="18" t="str">
        <f t="shared" si="2"/>
        <v/>
      </c>
    </row>
    <row r="154" spans="1:1" x14ac:dyDescent="0.25">
      <c r="A154" s="18" t="str">
        <f t="shared" si="2"/>
        <v/>
      </c>
    </row>
    <row r="155" spans="1:1" x14ac:dyDescent="0.25">
      <c r="A155" s="18" t="str">
        <f t="shared" si="2"/>
        <v/>
      </c>
    </row>
    <row r="156" spans="1:1" x14ac:dyDescent="0.25">
      <c r="A156" s="18" t="str">
        <f t="shared" si="2"/>
        <v/>
      </c>
    </row>
    <row r="157" spans="1:1" x14ac:dyDescent="0.25">
      <c r="A157" s="18" t="str">
        <f t="shared" si="2"/>
        <v/>
      </c>
    </row>
    <row r="158" spans="1:1" x14ac:dyDescent="0.25">
      <c r="A158" s="18" t="str">
        <f t="shared" si="2"/>
        <v/>
      </c>
    </row>
    <row r="159" spans="1:1" x14ac:dyDescent="0.25">
      <c r="A159" s="18" t="str">
        <f t="shared" si="2"/>
        <v/>
      </c>
    </row>
    <row r="160" spans="1:1" x14ac:dyDescent="0.25">
      <c r="A160" s="18" t="str">
        <f t="shared" si="2"/>
        <v/>
      </c>
    </row>
    <row r="161" spans="1:1" x14ac:dyDescent="0.25">
      <c r="A161" s="18" t="str">
        <f t="shared" si="2"/>
        <v/>
      </c>
    </row>
    <row r="162" spans="1:1" x14ac:dyDescent="0.25">
      <c r="A162" s="18" t="str">
        <f t="shared" si="2"/>
        <v/>
      </c>
    </row>
    <row r="163" spans="1:1" x14ac:dyDescent="0.25">
      <c r="A163" s="18" t="str">
        <f t="shared" si="2"/>
        <v/>
      </c>
    </row>
    <row r="164" spans="1:1" x14ac:dyDescent="0.25">
      <c r="A164" s="18" t="str">
        <f t="shared" si="2"/>
        <v/>
      </c>
    </row>
    <row r="165" spans="1:1" x14ac:dyDescent="0.25">
      <c r="A165" s="18" t="str">
        <f t="shared" si="2"/>
        <v/>
      </c>
    </row>
    <row r="166" spans="1:1" x14ac:dyDescent="0.25">
      <c r="A166" s="18" t="str">
        <f t="shared" si="2"/>
        <v/>
      </c>
    </row>
    <row r="167" spans="1:1" x14ac:dyDescent="0.25">
      <c r="A167" s="18" t="str">
        <f t="shared" si="2"/>
        <v/>
      </c>
    </row>
    <row r="168" spans="1:1" x14ac:dyDescent="0.25">
      <c r="A168" s="18" t="str">
        <f t="shared" si="2"/>
        <v/>
      </c>
    </row>
    <row r="169" spans="1:1" x14ac:dyDescent="0.25">
      <c r="A169" s="18" t="str">
        <f t="shared" si="2"/>
        <v/>
      </c>
    </row>
    <row r="170" spans="1:1" x14ac:dyDescent="0.25">
      <c r="A170" s="18" t="str">
        <f t="shared" si="2"/>
        <v/>
      </c>
    </row>
    <row r="171" spans="1:1" x14ac:dyDescent="0.25">
      <c r="A171" s="18" t="str">
        <f t="shared" si="2"/>
        <v/>
      </c>
    </row>
    <row r="172" spans="1:1" x14ac:dyDescent="0.25">
      <c r="A172" s="18" t="str">
        <f t="shared" si="2"/>
        <v/>
      </c>
    </row>
    <row r="173" spans="1:1" x14ac:dyDescent="0.25">
      <c r="A173" s="18" t="str">
        <f t="shared" si="2"/>
        <v/>
      </c>
    </row>
    <row r="174" spans="1:1" x14ac:dyDescent="0.25">
      <c r="A174" s="18" t="str">
        <f t="shared" si="2"/>
        <v/>
      </c>
    </row>
    <row r="175" spans="1:1" x14ac:dyDescent="0.25">
      <c r="A175" s="18" t="str">
        <f t="shared" si="2"/>
        <v/>
      </c>
    </row>
    <row r="176" spans="1:1" x14ac:dyDescent="0.25">
      <c r="A176" s="18" t="str">
        <f t="shared" si="2"/>
        <v/>
      </c>
    </row>
    <row r="177" spans="1:1" x14ac:dyDescent="0.25">
      <c r="A177" s="18" t="str">
        <f t="shared" si="2"/>
        <v/>
      </c>
    </row>
    <row r="178" spans="1:1" x14ac:dyDescent="0.25">
      <c r="A178" s="18" t="str">
        <f t="shared" si="2"/>
        <v/>
      </c>
    </row>
    <row r="179" spans="1:1" x14ac:dyDescent="0.25">
      <c r="A179" s="18" t="str">
        <f t="shared" si="2"/>
        <v/>
      </c>
    </row>
    <row r="180" spans="1:1" x14ac:dyDescent="0.25">
      <c r="A180" s="18" t="str">
        <f t="shared" si="2"/>
        <v/>
      </c>
    </row>
    <row r="181" spans="1:1" x14ac:dyDescent="0.25">
      <c r="A181" s="18" t="str">
        <f t="shared" si="2"/>
        <v/>
      </c>
    </row>
    <row r="182" spans="1:1" x14ac:dyDescent="0.25">
      <c r="A182" s="18" t="str">
        <f t="shared" si="2"/>
        <v/>
      </c>
    </row>
    <row r="183" spans="1:1" x14ac:dyDescent="0.25">
      <c r="A183" s="18" t="str">
        <f t="shared" si="2"/>
        <v/>
      </c>
    </row>
    <row r="184" spans="1:1" x14ac:dyDescent="0.25">
      <c r="A184" s="18" t="str">
        <f t="shared" si="2"/>
        <v/>
      </c>
    </row>
    <row r="185" spans="1:1" x14ac:dyDescent="0.25">
      <c r="A185" s="18" t="str">
        <f t="shared" si="2"/>
        <v/>
      </c>
    </row>
    <row r="186" spans="1:1" x14ac:dyDescent="0.25">
      <c r="A186" s="18" t="str">
        <f t="shared" si="2"/>
        <v/>
      </c>
    </row>
    <row r="187" spans="1:1" x14ac:dyDescent="0.25">
      <c r="A187" s="18" t="str">
        <f t="shared" si="2"/>
        <v/>
      </c>
    </row>
    <row r="188" spans="1:1" x14ac:dyDescent="0.25">
      <c r="A188" s="18" t="str">
        <f t="shared" si="2"/>
        <v/>
      </c>
    </row>
    <row r="189" spans="1:1" x14ac:dyDescent="0.25">
      <c r="A189" s="18" t="str">
        <f t="shared" si="2"/>
        <v/>
      </c>
    </row>
    <row r="190" spans="1:1" x14ac:dyDescent="0.25">
      <c r="A190" s="18" t="str">
        <f t="shared" si="2"/>
        <v/>
      </c>
    </row>
    <row r="191" spans="1:1" x14ac:dyDescent="0.25">
      <c r="A191" s="18" t="str">
        <f t="shared" si="2"/>
        <v/>
      </c>
    </row>
    <row r="192" spans="1:1" x14ac:dyDescent="0.25">
      <c r="A192" s="18" t="str">
        <f t="shared" si="2"/>
        <v/>
      </c>
    </row>
    <row r="193" spans="1:1" x14ac:dyDescent="0.25">
      <c r="A193" s="18" t="str">
        <f t="shared" si="2"/>
        <v/>
      </c>
    </row>
    <row r="194" spans="1:1" x14ac:dyDescent="0.25">
      <c r="A194" s="18" t="str">
        <f t="shared" si="2"/>
        <v/>
      </c>
    </row>
    <row r="195" spans="1:1" x14ac:dyDescent="0.25">
      <c r="A195" s="18" t="str">
        <f t="shared" si="2"/>
        <v/>
      </c>
    </row>
    <row r="196" spans="1:1" x14ac:dyDescent="0.25">
      <c r="A196" s="18" t="str">
        <f t="shared" si="2"/>
        <v/>
      </c>
    </row>
    <row r="197" spans="1:1" x14ac:dyDescent="0.25">
      <c r="A197" s="18" t="str">
        <f t="shared" ref="A197:A200" si="3">IF(B197=$A$3,B197,IF(MOD(B197-$B$4,7)=0,B197,""))</f>
        <v/>
      </c>
    </row>
    <row r="198" spans="1:1" x14ac:dyDescent="0.25">
      <c r="A198" s="18" t="str">
        <f t="shared" si="3"/>
        <v/>
      </c>
    </row>
    <row r="199" spans="1:1" x14ac:dyDescent="0.25">
      <c r="A199" s="18" t="str">
        <f t="shared" si="3"/>
        <v/>
      </c>
    </row>
    <row r="200" spans="1:1" x14ac:dyDescent="0.25">
      <c r="A200" s="18"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7" t="s">
        <v>29</v>
      </c>
    </row>
    <row r="28" spans="2:2" x14ac:dyDescent="0.25">
      <c r="B28" s="47" t="s">
        <v>46</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72"/>
  <sheetViews>
    <sheetView showGridLines="0" zoomScale="90" zoomScaleNormal="90" workbookViewId="0">
      <pane xSplit="1" ySplit="4" topLeftCell="I125" activePane="bottomRight" state="frozen"/>
      <selection pane="topRight" activeCell="B1" sqref="B1"/>
      <selection pane="bottomLeft" activeCell="A5" sqref="A5"/>
      <selection pane="bottomRight" activeCell="M150" sqref="M150"/>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9" customWidth="1"/>
    <col min="10" max="10" width="12.85546875" style="257" customWidth="1"/>
    <col min="11" max="11" width="14.42578125" style="257" customWidth="1"/>
    <col min="12" max="12" width="16.42578125" style="257" customWidth="1"/>
    <col min="13" max="13" width="12.5703125" style="257" customWidth="1"/>
  </cols>
  <sheetData>
    <row r="1" spans="1:21" x14ac:dyDescent="0.25">
      <c r="A1" s="1" t="s">
        <v>86</v>
      </c>
      <c r="B1" s="1"/>
      <c r="C1" s="1"/>
      <c r="H1" s="136"/>
      <c r="I1" s="248"/>
      <c r="J1" s="251"/>
      <c r="K1" s="252"/>
      <c r="L1" s="252"/>
      <c r="M1" s="253"/>
      <c r="Q1" s="27" t="s">
        <v>29</v>
      </c>
    </row>
    <row r="2" spans="1:21" x14ac:dyDescent="0.25">
      <c r="A2" s="2"/>
      <c r="H2" s="136"/>
      <c r="I2" s="248"/>
      <c r="J2" s="251"/>
      <c r="K2" s="252"/>
      <c r="L2" s="252"/>
      <c r="M2" s="253"/>
    </row>
    <row r="3" spans="1:21" ht="27.75" customHeight="1" x14ac:dyDescent="0.25">
      <c r="A3" s="276" t="s">
        <v>30</v>
      </c>
      <c r="B3" s="278" t="s">
        <v>71</v>
      </c>
      <c r="C3" s="279"/>
      <c r="D3" s="279"/>
      <c r="E3" s="163" t="s">
        <v>91</v>
      </c>
      <c r="F3" s="267" t="s">
        <v>92</v>
      </c>
      <c r="G3" s="267"/>
      <c r="H3" s="280" t="s">
        <v>97</v>
      </c>
      <c r="I3" s="281"/>
      <c r="J3" s="282" t="s">
        <v>143</v>
      </c>
      <c r="K3" s="283"/>
      <c r="L3" s="283"/>
      <c r="M3" s="284"/>
    </row>
    <row r="4" spans="1:21" ht="30.6" customHeight="1" x14ac:dyDescent="0.25">
      <c r="A4" s="277"/>
      <c r="B4" s="31" t="s">
        <v>18</v>
      </c>
      <c r="C4" s="32" t="s">
        <v>17</v>
      </c>
      <c r="D4" s="36" t="s">
        <v>3</v>
      </c>
      <c r="E4" s="158" t="s">
        <v>69</v>
      </c>
      <c r="F4" s="157" t="s">
        <v>69</v>
      </c>
      <c r="G4" s="137" t="s">
        <v>70</v>
      </c>
      <c r="H4" s="138" t="s">
        <v>69</v>
      </c>
      <c r="I4" s="249" t="s">
        <v>70</v>
      </c>
      <c r="J4" s="254" t="s">
        <v>139</v>
      </c>
      <c r="K4" s="255" t="s">
        <v>140</v>
      </c>
      <c r="L4" s="255" t="s">
        <v>141</v>
      </c>
      <c r="M4" s="256" t="s">
        <v>142</v>
      </c>
    </row>
    <row r="5" spans="1:21" x14ac:dyDescent="0.25">
      <c r="A5" s="33">
        <v>43892</v>
      </c>
      <c r="B5" s="34">
        <v>814</v>
      </c>
      <c r="C5" s="35">
        <v>1</v>
      </c>
      <c r="D5" s="35">
        <v>815</v>
      </c>
      <c r="E5" s="96">
        <v>1</v>
      </c>
      <c r="F5" s="66"/>
      <c r="G5" s="9"/>
      <c r="H5" s="135"/>
      <c r="I5" s="250"/>
      <c r="J5" s="149"/>
      <c r="K5" s="149"/>
      <c r="L5" s="149"/>
      <c r="M5" s="258"/>
      <c r="N5" s="9"/>
      <c r="O5" s="9"/>
      <c r="P5" s="10"/>
      <c r="Q5" s="10"/>
      <c r="R5" s="10"/>
      <c r="S5" s="10"/>
      <c r="T5" s="10"/>
      <c r="U5" s="10"/>
    </row>
    <row r="6" spans="1:21" x14ac:dyDescent="0.25">
      <c r="A6" s="33">
        <v>43893</v>
      </c>
      <c r="B6" s="34">
        <v>914</v>
      </c>
      <c r="C6" s="35">
        <v>1</v>
      </c>
      <c r="D6" s="35">
        <v>915</v>
      </c>
      <c r="E6" s="96">
        <v>0</v>
      </c>
      <c r="F6" s="66"/>
      <c r="G6" s="9"/>
      <c r="H6" s="135"/>
      <c r="I6" s="250"/>
      <c r="J6" s="149"/>
      <c r="K6" s="149"/>
      <c r="L6" s="149"/>
      <c r="M6" s="258"/>
      <c r="N6" s="9"/>
      <c r="O6" s="9"/>
      <c r="P6" s="10"/>
      <c r="Q6" s="10"/>
      <c r="R6" s="10"/>
      <c r="S6" s="10"/>
      <c r="T6" s="10"/>
      <c r="U6" s="10"/>
    </row>
    <row r="7" spans="1:21" x14ac:dyDescent="0.25">
      <c r="A7" s="33">
        <v>43894</v>
      </c>
      <c r="B7" s="34">
        <v>1043</v>
      </c>
      <c r="C7" s="35">
        <v>3</v>
      </c>
      <c r="D7" s="35">
        <v>1046</v>
      </c>
      <c r="E7" s="96">
        <v>2</v>
      </c>
      <c r="F7" s="66"/>
      <c r="G7" s="9"/>
      <c r="H7" s="135"/>
      <c r="I7" s="250"/>
      <c r="J7" s="149"/>
      <c r="K7" s="149"/>
      <c r="L7" s="149"/>
      <c r="M7" s="258"/>
      <c r="N7" s="9"/>
      <c r="O7" s="9"/>
      <c r="P7" s="10"/>
      <c r="Q7" s="10"/>
      <c r="R7" s="10"/>
      <c r="S7" s="10"/>
      <c r="T7" s="10"/>
      <c r="U7" s="10"/>
    </row>
    <row r="8" spans="1:21" x14ac:dyDescent="0.25">
      <c r="A8" s="33">
        <v>43895</v>
      </c>
      <c r="B8" s="34">
        <v>1250</v>
      </c>
      <c r="C8" s="35">
        <v>6</v>
      </c>
      <c r="D8" s="35">
        <v>1256</v>
      </c>
      <c r="E8" s="96">
        <v>3</v>
      </c>
      <c r="F8" s="66"/>
      <c r="G8" s="9"/>
      <c r="H8" s="135"/>
      <c r="I8" s="250"/>
      <c r="J8" s="149"/>
      <c r="K8" s="149"/>
      <c r="L8" s="149"/>
      <c r="M8" s="258"/>
      <c r="N8" s="9"/>
      <c r="O8" s="9"/>
      <c r="P8" s="10"/>
      <c r="Q8" s="10"/>
      <c r="R8" s="10"/>
      <c r="S8" s="10"/>
      <c r="T8" s="10"/>
      <c r="U8" s="10"/>
    </row>
    <row r="9" spans="1:21" x14ac:dyDescent="0.25">
      <c r="A9" s="33">
        <v>43896</v>
      </c>
      <c r="B9" s="34">
        <v>1514</v>
      </c>
      <c r="C9" s="35">
        <v>11</v>
      </c>
      <c r="D9" s="35">
        <v>1525</v>
      </c>
      <c r="E9" s="96">
        <v>5</v>
      </c>
      <c r="F9" s="66"/>
      <c r="G9" s="9"/>
      <c r="H9" s="135"/>
      <c r="I9" s="250"/>
      <c r="J9" s="149"/>
      <c r="K9" s="149"/>
      <c r="L9" s="149"/>
      <c r="M9" s="258"/>
      <c r="N9" s="9"/>
      <c r="O9" s="9"/>
      <c r="P9" s="10"/>
      <c r="Q9" s="10"/>
      <c r="R9" s="10"/>
      <c r="S9" s="10"/>
      <c r="T9" s="10"/>
      <c r="U9" s="10"/>
    </row>
    <row r="10" spans="1:21" x14ac:dyDescent="0.25">
      <c r="A10" s="33">
        <v>43897</v>
      </c>
      <c r="B10" s="34">
        <v>1664</v>
      </c>
      <c r="C10" s="35">
        <v>16</v>
      </c>
      <c r="D10" s="35">
        <v>1680</v>
      </c>
      <c r="E10" s="96">
        <v>5</v>
      </c>
      <c r="F10" s="66"/>
      <c r="G10" s="9"/>
      <c r="H10" s="135"/>
      <c r="I10" s="250"/>
      <c r="J10" s="149"/>
      <c r="K10" s="149"/>
      <c r="L10" s="149"/>
      <c r="M10" s="258"/>
      <c r="N10" s="9"/>
      <c r="O10" s="9"/>
      <c r="P10" s="10"/>
      <c r="Q10" s="10"/>
      <c r="R10" s="10"/>
      <c r="S10" s="10"/>
      <c r="T10" s="10"/>
      <c r="U10" s="10"/>
    </row>
    <row r="11" spans="1:21" x14ac:dyDescent="0.25">
      <c r="A11" s="33">
        <v>43898</v>
      </c>
      <c r="B11" s="34">
        <v>1939</v>
      </c>
      <c r="C11" s="35">
        <v>18</v>
      </c>
      <c r="D11" s="35">
        <v>1957</v>
      </c>
      <c r="E11" s="96">
        <v>2</v>
      </c>
      <c r="F11" s="66"/>
      <c r="G11" s="9"/>
      <c r="H11" s="135"/>
      <c r="I11" s="250"/>
      <c r="J11" s="149"/>
      <c r="K11" s="149"/>
      <c r="L11" s="149"/>
      <c r="M11" s="258"/>
      <c r="N11" s="9"/>
      <c r="O11" s="9"/>
      <c r="P11" s="10"/>
      <c r="Q11" s="10"/>
      <c r="R11" s="10"/>
      <c r="S11" s="10"/>
      <c r="T11" s="10"/>
      <c r="U11" s="10"/>
    </row>
    <row r="12" spans="1:21" x14ac:dyDescent="0.25">
      <c r="A12" s="33">
        <v>43899</v>
      </c>
      <c r="B12" s="34">
        <v>2078</v>
      </c>
      <c r="C12" s="35">
        <v>23</v>
      </c>
      <c r="D12" s="35">
        <v>2101</v>
      </c>
      <c r="E12" s="96">
        <v>5</v>
      </c>
      <c r="F12" s="66"/>
      <c r="G12" s="9"/>
      <c r="H12" s="135"/>
      <c r="I12" s="250"/>
      <c r="J12" s="149"/>
      <c r="K12" s="149"/>
      <c r="L12" s="149"/>
      <c r="M12" s="258"/>
      <c r="N12" s="9"/>
      <c r="O12" s="9"/>
      <c r="P12" s="10"/>
      <c r="Q12" s="10"/>
      <c r="R12" s="10"/>
      <c r="S12" s="10"/>
      <c r="T12" s="10"/>
      <c r="U12" s="10"/>
    </row>
    <row r="13" spans="1:21" x14ac:dyDescent="0.25">
      <c r="A13" s="33">
        <v>43900</v>
      </c>
      <c r="B13" s="34">
        <v>2207</v>
      </c>
      <c r="C13" s="35">
        <v>27</v>
      </c>
      <c r="D13" s="35">
        <v>2234</v>
      </c>
      <c r="E13" s="96">
        <v>4</v>
      </c>
      <c r="F13" s="66"/>
      <c r="G13" s="9"/>
      <c r="H13" s="135"/>
      <c r="I13" s="250"/>
      <c r="J13" s="149"/>
      <c r="K13" s="149"/>
      <c r="L13" s="149"/>
      <c r="M13" s="258"/>
      <c r="N13" s="9"/>
      <c r="O13" s="9"/>
      <c r="P13" s="10"/>
      <c r="Q13" s="10"/>
      <c r="R13" s="10"/>
      <c r="S13" s="10"/>
      <c r="T13" s="10"/>
      <c r="U13" s="10"/>
    </row>
    <row r="14" spans="1:21" x14ac:dyDescent="0.25">
      <c r="A14" s="33">
        <v>43901</v>
      </c>
      <c r="B14" s="34">
        <v>2280</v>
      </c>
      <c r="C14" s="35">
        <v>36</v>
      </c>
      <c r="D14" s="35">
        <v>2316</v>
      </c>
      <c r="E14" s="96">
        <v>9</v>
      </c>
      <c r="F14" s="66"/>
      <c r="G14" s="9"/>
      <c r="H14" s="135"/>
      <c r="I14" s="250"/>
      <c r="J14" s="149"/>
      <c r="K14" s="149"/>
      <c r="L14" s="149"/>
      <c r="M14" s="258"/>
      <c r="N14" s="9"/>
      <c r="O14" s="9"/>
      <c r="P14" s="10"/>
      <c r="Q14" s="10"/>
      <c r="R14" s="10"/>
      <c r="S14" s="10"/>
      <c r="T14" s="10"/>
      <c r="U14" s="10"/>
    </row>
    <row r="15" spans="1:21" x14ac:dyDescent="0.25">
      <c r="A15" s="33">
        <v>43902</v>
      </c>
      <c r="B15" s="34">
        <v>2832</v>
      </c>
      <c r="C15" s="35">
        <v>60</v>
      </c>
      <c r="D15" s="35">
        <v>2892</v>
      </c>
      <c r="E15" s="96">
        <v>24</v>
      </c>
      <c r="F15" s="66"/>
      <c r="G15" s="9"/>
      <c r="H15" s="135"/>
      <c r="I15" s="250"/>
      <c r="J15" s="149"/>
      <c r="K15" s="149"/>
      <c r="L15" s="149"/>
      <c r="M15" s="258"/>
      <c r="N15" s="9"/>
      <c r="O15" s="9"/>
      <c r="P15" s="10"/>
      <c r="Q15" s="10"/>
      <c r="R15" s="10"/>
      <c r="S15" s="10"/>
      <c r="T15" s="10"/>
      <c r="U15" s="10"/>
    </row>
    <row r="16" spans="1:21" x14ac:dyDescent="0.25">
      <c r="A16" s="33">
        <v>43903</v>
      </c>
      <c r="B16" s="34">
        <v>3229</v>
      </c>
      <c r="C16" s="35">
        <v>85</v>
      </c>
      <c r="D16" s="35">
        <v>3314</v>
      </c>
      <c r="E16" s="96">
        <v>25</v>
      </c>
      <c r="F16" s="66"/>
      <c r="G16" s="9"/>
      <c r="H16" s="135"/>
      <c r="I16" s="250"/>
      <c r="J16" s="149"/>
      <c r="K16" s="149"/>
      <c r="L16" s="149"/>
      <c r="M16" s="258"/>
      <c r="N16" s="9"/>
      <c r="O16" s="9"/>
      <c r="P16" s="10"/>
      <c r="Q16" s="10"/>
      <c r="R16" s="10"/>
      <c r="S16" s="10"/>
      <c r="T16" s="10"/>
      <c r="U16" s="10"/>
    </row>
    <row r="17" spans="1:21" x14ac:dyDescent="0.25">
      <c r="A17" s="33">
        <v>43904</v>
      </c>
      <c r="B17" s="34">
        <v>3594</v>
      </c>
      <c r="C17" s="35">
        <v>121</v>
      </c>
      <c r="D17" s="35">
        <v>3715</v>
      </c>
      <c r="E17" s="96">
        <v>36</v>
      </c>
      <c r="F17" s="66"/>
      <c r="G17" s="9"/>
      <c r="H17" s="135"/>
      <c r="I17" s="250"/>
      <c r="J17" s="149"/>
      <c r="K17" s="149"/>
      <c r="L17" s="149"/>
      <c r="M17" s="258"/>
      <c r="N17" s="9"/>
      <c r="O17" s="9"/>
      <c r="P17" s="10"/>
      <c r="Q17" s="10"/>
      <c r="R17" s="10"/>
      <c r="S17" s="10"/>
      <c r="T17" s="10"/>
      <c r="U17" s="10"/>
    </row>
    <row r="18" spans="1:21" x14ac:dyDescent="0.25">
      <c r="A18" s="33">
        <v>43905</v>
      </c>
      <c r="B18" s="34">
        <v>4087</v>
      </c>
      <c r="C18" s="35">
        <v>153</v>
      </c>
      <c r="D18" s="35">
        <v>4240</v>
      </c>
      <c r="E18" s="96">
        <v>32</v>
      </c>
      <c r="F18" s="66"/>
      <c r="G18" s="9"/>
      <c r="H18" s="135"/>
      <c r="I18" s="250"/>
      <c r="J18" s="149"/>
      <c r="K18" s="149"/>
      <c r="L18" s="149"/>
      <c r="M18" s="258"/>
      <c r="N18" s="9"/>
      <c r="O18" s="9"/>
      <c r="P18" s="10"/>
      <c r="Q18" s="10"/>
      <c r="R18" s="10"/>
      <c r="S18" s="10"/>
      <c r="T18" s="10"/>
      <c r="U18" s="10"/>
    </row>
    <row r="19" spans="1:21" x14ac:dyDescent="0.25">
      <c r="A19" s="33">
        <v>43906</v>
      </c>
      <c r="B19" s="34">
        <v>4724</v>
      </c>
      <c r="C19" s="35">
        <v>171</v>
      </c>
      <c r="D19" s="35">
        <v>4895</v>
      </c>
      <c r="E19" s="96">
        <v>18</v>
      </c>
      <c r="F19" s="66"/>
      <c r="G19" s="143"/>
      <c r="H19" s="135"/>
      <c r="I19" s="250"/>
      <c r="J19" s="149"/>
      <c r="K19" s="149"/>
      <c r="L19" s="149"/>
      <c r="M19" s="258"/>
      <c r="N19" s="9"/>
      <c r="O19" s="9"/>
      <c r="P19" s="10"/>
      <c r="Q19" s="10"/>
      <c r="R19" s="10"/>
      <c r="S19" s="10"/>
      <c r="T19" s="10"/>
      <c r="U19" s="10"/>
    </row>
    <row r="20" spans="1:21" x14ac:dyDescent="0.25">
      <c r="A20" s="33">
        <v>43907</v>
      </c>
      <c r="B20" s="34">
        <v>5051</v>
      </c>
      <c r="C20" s="35">
        <v>195</v>
      </c>
      <c r="D20" s="35">
        <v>5246</v>
      </c>
      <c r="E20" s="96">
        <v>24</v>
      </c>
      <c r="F20" s="66"/>
      <c r="G20" s="9"/>
      <c r="H20" s="135"/>
      <c r="I20" s="250"/>
      <c r="J20" s="149"/>
      <c r="K20" s="149"/>
      <c r="L20" s="149"/>
      <c r="M20" s="258"/>
      <c r="N20" s="9"/>
      <c r="O20" s="9"/>
      <c r="P20" s="10"/>
      <c r="Q20" s="10"/>
      <c r="R20" s="10"/>
      <c r="S20" s="10"/>
      <c r="T20" s="10"/>
      <c r="U20" s="10"/>
    </row>
    <row r="21" spans="1:21" x14ac:dyDescent="0.25">
      <c r="A21" s="33">
        <v>43908</v>
      </c>
      <c r="B21" s="34">
        <v>5864</v>
      </c>
      <c r="C21" s="35">
        <v>227</v>
      </c>
      <c r="D21" s="35">
        <v>6091</v>
      </c>
      <c r="E21" s="96">
        <v>32</v>
      </c>
      <c r="F21" s="66"/>
      <c r="G21" s="9"/>
      <c r="H21" s="135"/>
      <c r="I21" s="250"/>
      <c r="J21" s="149"/>
      <c r="K21" s="149"/>
      <c r="L21" s="149"/>
      <c r="M21" s="258"/>
      <c r="N21" s="9"/>
      <c r="O21" s="9"/>
      <c r="P21" s="10"/>
      <c r="Q21" s="10"/>
      <c r="R21" s="10"/>
      <c r="S21" s="10"/>
      <c r="T21" s="10"/>
      <c r="U21" s="10"/>
    </row>
    <row r="22" spans="1:21" x14ac:dyDescent="0.25">
      <c r="A22" s="33">
        <v>43909</v>
      </c>
      <c r="B22" s="34">
        <v>6506</v>
      </c>
      <c r="C22" s="35">
        <v>266</v>
      </c>
      <c r="D22" s="35">
        <v>6772</v>
      </c>
      <c r="E22" s="96">
        <v>39</v>
      </c>
      <c r="F22" s="66"/>
      <c r="G22" s="9"/>
      <c r="H22" s="135"/>
      <c r="I22" s="250"/>
      <c r="J22" s="149"/>
      <c r="K22" s="149"/>
      <c r="L22" s="149"/>
      <c r="M22" s="258"/>
      <c r="N22" s="9"/>
      <c r="O22" s="9"/>
      <c r="P22" s="10"/>
      <c r="Q22" s="10"/>
      <c r="R22" s="10"/>
      <c r="S22" s="10"/>
      <c r="T22" s="10"/>
      <c r="U22" s="10"/>
    </row>
    <row r="23" spans="1:21" x14ac:dyDescent="0.25">
      <c r="A23" s="33">
        <v>43910</v>
      </c>
      <c r="B23" s="34">
        <v>7228</v>
      </c>
      <c r="C23" s="35">
        <v>322</v>
      </c>
      <c r="D23" s="35">
        <v>7550</v>
      </c>
      <c r="E23" s="96">
        <v>56</v>
      </c>
      <c r="F23" s="66"/>
      <c r="G23" s="9"/>
      <c r="H23" s="135"/>
      <c r="I23" s="250"/>
      <c r="J23" s="149"/>
      <c r="K23" s="149"/>
      <c r="L23" s="149"/>
      <c r="M23" s="258"/>
      <c r="N23" s="9"/>
      <c r="O23" s="9"/>
      <c r="P23" s="10"/>
      <c r="Q23" s="10"/>
      <c r="R23" s="10"/>
      <c r="S23" s="10"/>
      <c r="T23" s="10"/>
      <c r="U23" s="10"/>
    </row>
    <row r="24" spans="1:21" x14ac:dyDescent="0.25">
      <c r="A24" s="33">
        <v>43911</v>
      </c>
      <c r="B24" s="34">
        <v>7886</v>
      </c>
      <c r="C24" s="35">
        <v>373</v>
      </c>
      <c r="D24" s="35">
        <v>8259</v>
      </c>
      <c r="E24" s="96">
        <v>51</v>
      </c>
      <c r="F24" s="66"/>
      <c r="G24" s="9"/>
      <c r="H24" s="135"/>
      <c r="I24" s="250"/>
      <c r="J24" s="149"/>
      <c r="K24" s="149"/>
      <c r="L24" s="149"/>
      <c r="M24" s="258"/>
      <c r="N24" s="9"/>
      <c r="O24" s="9"/>
      <c r="P24" s="10"/>
      <c r="Q24" s="10"/>
      <c r="R24" s="10"/>
      <c r="S24" s="10"/>
      <c r="T24" s="10"/>
      <c r="U24" s="10"/>
    </row>
    <row r="25" spans="1:21" x14ac:dyDescent="0.25">
      <c r="A25" s="33">
        <v>43912</v>
      </c>
      <c r="B25" s="34">
        <v>8263</v>
      </c>
      <c r="C25" s="35">
        <v>416</v>
      </c>
      <c r="D25" s="35">
        <v>8679</v>
      </c>
      <c r="E25" s="96">
        <v>43</v>
      </c>
      <c r="F25" s="66"/>
      <c r="G25" s="9"/>
      <c r="H25" s="135"/>
      <c r="I25" s="250"/>
      <c r="J25" s="149"/>
      <c r="K25" s="149"/>
      <c r="L25" s="149"/>
      <c r="M25" s="258"/>
      <c r="N25" s="9"/>
      <c r="O25" s="9"/>
      <c r="P25" s="10"/>
      <c r="Q25" s="10"/>
      <c r="R25" s="10"/>
      <c r="S25" s="10"/>
      <c r="T25" s="10"/>
      <c r="U25" s="10"/>
    </row>
    <row r="26" spans="1:21" x14ac:dyDescent="0.25">
      <c r="A26" s="33">
        <v>43913</v>
      </c>
      <c r="B26" s="34">
        <v>8865</v>
      </c>
      <c r="C26" s="35">
        <v>499</v>
      </c>
      <c r="D26" s="35">
        <v>9364</v>
      </c>
      <c r="E26" s="96">
        <v>83</v>
      </c>
      <c r="F26" s="66"/>
      <c r="G26" s="9"/>
      <c r="H26" s="135"/>
      <c r="I26" s="250"/>
      <c r="J26" s="149"/>
      <c r="K26" s="149"/>
      <c r="L26" s="149"/>
      <c r="M26" s="258"/>
      <c r="N26" s="9"/>
      <c r="O26" s="9"/>
      <c r="P26" s="10"/>
      <c r="Q26" s="10"/>
      <c r="R26" s="10"/>
      <c r="S26" s="10"/>
      <c r="T26" s="10"/>
      <c r="U26" s="10"/>
    </row>
    <row r="27" spans="1:21" x14ac:dyDescent="0.25">
      <c r="A27" s="33">
        <v>43914</v>
      </c>
      <c r="B27" s="109">
        <v>9384</v>
      </c>
      <c r="C27" s="110">
        <v>584</v>
      </c>
      <c r="D27" s="110">
        <v>9968</v>
      </c>
      <c r="E27" s="159">
        <v>85</v>
      </c>
      <c r="F27" s="66"/>
      <c r="G27" s="9"/>
      <c r="H27" s="135"/>
      <c r="I27" s="250"/>
      <c r="J27" s="149"/>
      <c r="K27" s="149"/>
      <c r="L27" s="149"/>
      <c r="M27" s="258"/>
      <c r="N27" s="9"/>
      <c r="O27" s="9"/>
      <c r="P27" s="10"/>
      <c r="Q27" s="10"/>
      <c r="R27" s="10"/>
      <c r="S27" s="10"/>
      <c r="T27" s="10"/>
      <c r="U27" s="10"/>
    </row>
    <row r="28" spans="1:21" x14ac:dyDescent="0.25">
      <c r="A28" s="33">
        <v>43915</v>
      </c>
      <c r="B28" s="110">
        <v>9957</v>
      </c>
      <c r="C28" s="110">
        <v>719</v>
      </c>
      <c r="D28" s="110">
        <v>10676</v>
      </c>
      <c r="E28" s="159">
        <v>135</v>
      </c>
      <c r="F28" s="66"/>
      <c r="G28" s="9"/>
      <c r="H28" s="135"/>
      <c r="I28" s="250"/>
      <c r="J28" s="149"/>
      <c r="K28" s="149"/>
      <c r="L28" s="149"/>
      <c r="M28" s="258"/>
      <c r="N28" s="9"/>
      <c r="O28" s="9"/>
      <c r="P28" s="10"/>
      <c r="Q28" s="10"/>
      <c r="R28" s="10"/>
      <c r="S28" s="10"/>
      <c r="T28" s="10"/>
      <c r="U28" s="10"/>
    </row>
    <row r="29" spans="1:21" x14ac:dyDescent="0.25">
      <c r="A29" s="33">
        <v>43916</v>
      </c>
      <c r="B29" s="35">
        <v>10593</v>
      </c>
      <c r="C29" s="35">
        <v>894</v>
      </c>
      <c r="D29" s="35">
        <v>11487</v>
      </c>
      <c r="E29" s="96">
        <v>175</v>
      </c>
      <c r="F29" s="66"/>
      <c r="G29" s="9"/>
      <c r="H29" s="135"/>
      <c r="I29" s="250"/>
      <c r="J29" s="149"/>
      <c r="K29" s="149"/>
      <c r="L29" s="149"/>
      <c r="M29" s="258"/>
      <c r="N29" s="9"/>
      <c r="O29" s="9"/>
      <c r="P29" s="10"/>
      <c r="Q29" s="10"/>
      <c r="R29" s="10"/>
      <c r="S29" s="10"/>
      <c r="T29" s="10"/>
      <c r="U29" s="10"/>
    </row>
    <row r="30" spans="1:21" x14ac:dyDescent="0.25">
      <c r="A30" s="33">
        <v>43917</v>
      </c>
      <c r="B30" s="35">
        <v>11214</v>
      </c>
      <c r="C30" s="35">
        <v>1059</v>
      </c>
      <c r="D30" s="35">
        <v>12273</v>
      </c>
      <c r="E30" s="96">
        <v>165</v>
      </c>
      <c r="F30" s="39"/>
      <c r="H30" s="136"/>
      <c r="I30" s="248"/>
      <c r="J30" s="149"/>
      <c r="K30" s="149"/>
      <c r="L30" s="149"/>
      <c r="M30" s="258"/>
    </row>
    <row r="31" spans="1:21" x14ac:dyDescent="0.25">
      <c r="A31" s="33">
        <v>43918</v>
      </c>
      <c r="B31" s="109">
        <v>11888</v>
      </c>
      <c r="C31" s="110">
        <v>1245</v>
      </c>
      <c r="D31" s="110">
        <v>13133</v>
      </c>
      <c r="E31" s="159">
        <v>186</v>
      </c>
      <c r="F31" s="39"/>
      <c r="H31" s="136"/>
      <c r="I31" s="248"/>
      <c r="J31" s="149"/>
      <c r="K31" s="149"/>
      <c r="L31" s="149"/>
      <c r="M31" s="258"/>
    </row>
    <row r="32" spans="1:21" x14ac:dyDescent="0.25">
      <c r="A32" s="33">
        <v>43919</v>
      </c>
      <c r="B32" s="109">
        <v>12505</v>
      </c>
      <c r="C32" s="110">
        <v>1384</v>
      </c>
      <c r="D32" s="110">
        <v>13889</v>
      </c>
      <c r="E32" s="159">
        <v>139</v>
      </c>
      <c r="F32" s="39"/>
      <c r="H32" s="136"/>
      <c r="I32" s="248"/>
      <c r="J32" s="149"/>
      <c r="K32" s="149"/>
      <c r="L32" s="149"/>
      <c r="M32" s="258"/>
    </row>
    <row r="33" spans="1:13" x14ac:dyDescent="0.25">
      <c r="A33" s="33">
        <v>43920</v>
      </c>
      <c r="B33" s="109">
        <v>13061</v>
      </c>
      <c r="C33" s="110">
        <v>1563</v>
      </c>
      <c r="D33" s="110">
        <v>14624</v>
      </c>
      <c r="E33" s="159">
        <v>179</v>
      </c>
      <c r="F33" s="39"/>
      <c r="H33" s="136"/>
      <c r="I33" s="248"/>
      <c r="J33" s="149"/>
      <c r="K33" s="149"/>
      <c r="L33" s="149"/>
      <c r="M33" s="258"/>
    </row>
    <row r="34" spans="1:13" x14ac:dyDescent="0.25">
      <c r="A34" s="33">
        <v>43921</v>
      </c>
      <c r="B34" s="109">
        <v>13902</v>
      </c>
      <c r="C34" s="110">
        <v>1993</v>
      </c>
      <c r="D34" s="110">
        <v>15895</v>
      </c>
      <c r="E34" s="159">
        <v>430</v>
      </c>
      <c r="F34" s="39"/>
      <c r="H34" s="136"/>
      <c r="I34" s="248"/>
      <c r="J34" s="149"/>
      <c r="K34" s="149"/>
      <c r="L34" s="149"/>
      <c r="M34" s="258"/>
    </row>
    <row r="35" spans="1:13" x14ac:dyDescent="0.25">
      <c r="A35" s="33">
        <v>43922</v>
      </c>
      <c r="B35" s="109">
        <v>14697</v>
      </c>
      <c r="C35" s="110">
        <v>2310</v>
      </c>
      <c r="D35" s="110">
        <v>17007</v>
      </c>
      <c r="E35" s="159">
        <v>317</v>
      </c>
      <c r="F35" s="110">
        <v>1710</v>
      </c>
      <c r="G35" s="110">
        <v>23324</v>
      </c>
      <c r="H35" s="136"/>
      <c r="I35" s="248"/>
      <c r="J35" s="149">
        <f>F35+H35</f>
        <v>1710</v>
      </c>
      <c r="K35" s="149">
        <f>D35-D28</f>
        <v>6331</v>
      </c>
      <c r="L35" s="149">
        <f t="shared" ref="L35:L98" si="0">SUM(E29:E35)</f>
        <v>1591</v>
      </c>
      <c r="M35" s="258"/>
    </row>
    <row r="36" spans="1:13" x14ac:dyDescent="0.25">
      <c r="A36" s="33">
        <v>43923</v>
      </c>
      <c r="B36" s="109">
        <v>15526</v>
      </c>
      <c r="C36" s="110">
        <v>2602</v>
      </c>
      <c r="D36" s="110">
        <v>18128</v>
      </c>
      <c r="E36" s="159">
        <v>292</v>
      </c>
      <c r="F36" s="110">
        <v>1118</v>
      </c>
      <c r="G36" s="110">
        <v>24442</v>
      </c>
      <c r="H36" s="136"/>
      <c r="I36" s="248"/>
      <c r="J36" s="149">
        <f t="shared" ref="J36:J99" si="1">F36+H36</f>
        <v>1118</v>
      </c>
      <c r="K36" s="149">
        <f t="shared" ref="K36:K99" si="2">D36-D29</f>
        <v>6641</v>
      </c>
      <c r="L36" s="149">
        <f t="shared" si="0"/>
        <v>1708</v>
      </c>
      <c r="M36" s="258"/>
    </row>
    <row r="37" spans="1:13" x14ac:dyDescent="0.25">
      <c r="A37" s="33">
        <v>43924</v>
      </c>
      <c r="B37" s="109">
        <v>16534</v>
      </c>
      <c r="C37" s="110">
        <v>3001</v>
      </c>
      <c r="D37" s="110">
        <v>19535</v>
      </c>
      <c r="E37" s="159">
        <v>399</v>
      </c>
      <c r="F37" s="110">
        <v>1526</v>
      </c>
      <c r="G37" s="110">
        <v>25968</v>
      </c>
      <c r="H37" s="136"/>
      <c r="I37" s="248"/>
      <c r="J37" s="149">
        <f t="shared" si="1"/>
        <v>1526</v>
      </c>
      <c r="K37" s="149">
        <f t="shared" si="2"/>
        <v>7262</v>
      </c>
      <c r="L37" s="149">
        <f t="shared" si="0"/>
        <v>1942</v>
      </c>
      <c r="M37" s="258"/>
    </row>
    <row r="38" spans="1:13" x14ac:dyDescent="0.25">
      <c r="A38" s="33">
        <v>43925</v>
      </c>
      <c r="B38" s="109">
        <v>17453</v>
      </c>
      <c r="C38" s="110">
        <v>3345</v>
      </c>
      <c r="D38" s="110">
        <v>20798</v>
      </c>
      <c r="E38" s="159">
        <v>344</v>
      </c>
      <c r="F38" s="110">
        <v>1522</v>
      </c>
      <c r="G38" s="110">
        <v>27490</v>
      </c>
      <c r="H38" s="136"/>
      <c r="I38" s="248"/>
      <c r="J38" s="149">
        <f t="shared" si="1"/>
        <v>1522</v>
      </c>
      <c r="K38" s="149">
        <f t="shared" si="2"/>
        <v>7665</v>
      </c>
      <c r="L38" s="149">
        <f t="shared" si="0"/>
        <v>2100</v>
      </c>
      <c r="M38" s="258"/>
    </row>
    <row r="39" spans="1:13" x14ac:dyDescent="0.25">
      <c r="A39" s="33">
        <v>43926</v>
      </c>
      <c r="B39" s="109">
        <v>19437</v>
      </c>
      <c r="C39" s="110">
        <v>3706</v>
      </c>
      <c r="D39" s="110">
        <v>23143</v>
      </c>
      <c r="E39" s="159">
        <v>361</v>
      </c>
      <c r="F39" s="110">
        <v>3018</v>
      </c>
      <c r="G39" s="110">
        <v>30508</v>
      </c>
      <c r="H39" s="136"/>
      <c r="I39" s="248"/>
      <c r="J39" s="149">
        <f t="shared" si="1"/>
        <v>3018</v>
      </c>
      <c r="K39" s="149">
        <f t="shared" si="2"/>
        <v>9254</v>
      </c>
      <c r="L39" s="149">
        <f t="shared" si="0"/>
        <v>2322</v>
      </c>
      <c r="M39" s="258"/>
    </row>
    <row r="40" spans="1:13" x14ac:dyDescent="0.25">
      <c r="A40" s="33">
        <v>43927</v>
      </c>
      <c r="B40" s="109">
        <v>20075</v>
      </c>
      <c r="C40" s="110">
        <v>3961</v>
      </c>
      <c r="D40" s="110">
        <v>24036</v>
      </c>
      <c r="E40" s="159">
        <v>255</v>
      </c>
      <c r="F40" s="110">
        <v>1006</v>
      </c>
      <c r="G40" s="110">
        <v>31514</v>
      </c>
      <c r="H40" s="147">
        <v>42</v>
      </c>
      <c r="I40" s="148">
        <v>42</v>
      </c>
      <c r="J40" s="149">
        <f t="shared" si="1"/>
        <v>1048</v>
      </c>
      <c r="K40" s="149">
        <f t="shared" si="2"/>
        <v>9412</v>
      </c>
      <c r="L40" s="149">
        <f t="shared" si="0"/>
        <v>2398</v>
      </c>
      <c r="M40" s="258"/>
    </row>
    <row r="41" spans="1:13" x14ac:dyDescent="0.25">
      <c r="A41" s="33">
        <v>43928</v>
      </c>
      <c r="B41" s="109">
        <v>20793</v>
      </c>
      <c r="C41" s="110">
        <v>4229</v>
      </c>
      <c r="D41" s="110">
        <v>25022</v>
      </c>
      <c r="E41" s="159">
        <v>268</v>
      </c>
      <c r="F41" s="110">
        <v>1097</v>
      </c>
      <c r="G41" s="110">
        <v>32611</v>
      </c>
      <c r="H41" s="147">
        <v>124</v>
      </c>
      <c r="I41" s="148">
        <v>166</v>
      </c>
      <c r="J41" s="149">
        <f t="shared" si="1"/>
        <v>1221</v>
      </c>
      <c r="K41" s="149">
        <f t="shared" si="2"/>
        <v>9127</v>
      </c>
      <c r="L41" s="149">
        <f t="shared" si="0"/>
        <v>2236</v>
      </c>
      <c r="M41" s="258">
        <f t="shared" ref="M41:M99" si="3">SUM(J35:J41)</f>
        <v>11163</v>
      </c>
    </row>
    <row r="42" spans="1:13" x14ac:dyDescent="0.25">
      <c r="A42" s="33">
        <v>43929</v>
      </c>
      <c r="B42" s="109">
        <v>21661</v>
      </c>
      <c r="C42" s="110">
        <v>4565</v>
      </c>
      <c r="D42" s="110">
        <v>26226</v>
      </c>
      <c r="E42" s="159">
        <v>336</v>
      </c>
      <c r="F42" s="110">
        <v>1555</v>
      </c>
      <c r="G42" s="110">
        <v>34166</v>
      </c>
      <c r="H42" s="147">
        <v>154</v>
      </c>
      <c r="I42" s="148">
        <v>320</v>
      </c>
      <c r="J42" s="149">
        <f t="shared" si="1"/>
        <v>1709</v>
      </c>
      <c r="K42" s="149">
        <f t="shared" si="2"/>
        <v>9219</v>
      </c>
      <c r="L42" s="149">
        <f t="shared" si="0"/>
        <v>2255</v>
      </c>
      <c r="M42" s="258">
        <f t="shared" si="3"/>
        <v>11162</v>
      </c>
    </row>
    <row r="43" spans="1:13" x14ac:dyDescent="0.25">
      <c r="A43" s="33">
        <v>43930</v>
      </c>
      <c r="B43" s="109">
        <v>22561</v>
      </c>
      <c r="C43" s="110">
        <v>4957</v>
      </c>
      <c r="D43" s="110">
        <v>27518</v>
      </c>
      <c r="E43" s="159">
        <v>392</v>
      </c>
      <c r="F43" s="110">
        <v>1644</v>
      </c>
      <c r="G43" s="110">
        <v>35810</v>
      </c>
      <c r="H43" s="147">
        <v>130</v>
      </c>
      <c r="I43" s="148">
        <v>450</v>
      </c>
      <c r="J43" s="149">
        <f t="shared" si="1"/>
        <v>1774</v>
      </c>
      <c r="K43" s="149">
        <f t="shared" si="2"/>
        <v>9390</v>
      </c>
      <c r="L43" s="149">
        <f t="shared" si="0"/>
        <v>2355</v>
      </c>
      <c r="M43" s="258">
        <f t="shared" si="3"/>
        <v>11818</v>
      </c>
    </row>
    <row r="44" spans="1:13" x14ac:dyDescent="0.25">
      <c r="A44" s="33">
        <v>43931</v>
      </c>
      <c r="B44" s="109">
        <v>23377</v>
      </c>
      <c r="C44" s="110">
        <v>5275</v>
      </c>
      <c r="D44" s="110">
        <v>28652</v>
      </c>
      <c r="E44" s="159">
        <v>318</v>
      </c>
      <c r="F44" s="110">
        <v>1391</v>
      </c>
      <c r="G44" s="110">
        <v>37201</v>
      </c>
      <c r="H44" s="147">
        <v>176</v>
      </c>
      <c r="I44" s="148">
        <v>626</v>
      </c>
      <c r="J44" s="149">
        <f t="shared" si="1"/>
        <v>1567</v>
      </c>
      <c r="K44" s="149">
        <f t="shared" si="2"/>
        <v>9117</v>
      </c>
      <c r="L44" s="149">
        <f t="shared" si="0"/>
        <v>2274</v>
      </c>
      <c r="M44" s="258">
        <f t="shared" si="3"/>
        <v>11859</v>
      </c>
    </row>
    <row r="45" spans="1:13" x14ac:dyDescent="0.25">
      <c r="A45" s="33">
        <v>43932</v>
      </c>
      <c r="B45" s="109">
        <v>24313</v>
      </c>
      <c r="C45" s="110">
        <v>5590</v>
      </c>
      <c r="D45" s="110">
        <v>29903</v>
      </c>
      <c r="E45" s="159">
        <v>315</v>
      </c>
      <c r="F45" s="110">
        <v>1580</v>
      </c>
      <c r="G45" s="110">
        <v>38781</v>
      </c>
      <c r="H45" s="147">
        <v>207</v>
      </c>
      <c r="I45" s="148">
        <v>833</v>
      </c>
      <c r="J45" s="149">
        <f t="shared" si="1"/>
        <v>1787</v>
      </c>
      <c r="K45" s="149">
        <f t="shared" si="2"/>
        <v>9105</v>
      </c>
      <c r="L45" s="149">
        <f t="shared" si="0"/>
        <v>2245</v>
      </c>
      <c r="M45" s="258">
        <f t="shared" si="3"/>
        <v>12124</v>
      </c>
    </row>
    <row r="46" spans="1:13" x14ac:dyDescent="0.25">
      <c r="A46" s="33">
        <v>43933</v>
      </c>
      <c r="B46" s="110">
        <v>25202</v>
      </c>
      <c r="C46" s="110">
        <v>5912</v>
      </c>
      <c r="D46" s="110">
        <v>31114</v>
      </c>
      <c r="E46" s="159">
        <v>322</v>
      </c>
      <c r="F46" s="110">
        <v>1475</v>
      </c>
      <c r="G46" s="110">
        <v>40256</v>
      </c>
      <c r="H46" s="147">
        <v>142</v>
      </c>
      <c r="I46" s="148">
        <v>975</v>
      </c>
      <c r="J46" s="149">
        <f t="shared" si="1"/>
        <v>1617</v>
      </c>
      <c r="K46" s="149">
        <f t="shared" si="2"/>
        <v>7971</v>
      </c>
      <c r="L46" s="149">
        <f t="shared" si="0"/>
        <v>2206</v>
      </c>
      <c r="M46" s="258">
        <f t="shared" si="3"/>
        <v>10723</v>
      </c>
    </row>
    <row r="47" spans="1:13" x14ac:dyDescent="0.25">
      <c r="A47" s="33">
        <v>43934</v>
      </c>
      <c r="B47" s="110">
        <v>25746</v>
      </c>
      <c r="C47" s="110">
        <v>6067</v>
      </c>
      <c r="D47" s="110">
        <v>31813</v>
      </c>
      <c r="E47" s="159">
        <v>155</v>
      </c>
      <c r="F47" s="110">
        <v>873</v>
      </c>
      <c r="G47" s="110">
        <v>41129</v>
      </c>
      <c r="H47" s="147">
        <v>84</v>
      </c>
      <c r="I47" s="148">
        <v>1059</v>
      </c>
      <c r="J47" s="149">
        <f t="shared" si="1"/>
        <v>957</v>
      </c>
      <c r="K47" s="149">
        <f t="shared" si="2"/>
        <v>7777</v>
      </c>
      <c r="L47" s="149">
        <f t="shared" si="0"/>
        <v>2106</v>
      </c>
      <c r="M47" s="258">
        <f t="shared" si="3"/>
        <v>10632</v>
      </c>
    </row>
    <row r="48" spans="1:13" x14ac:dyDescent="0.25">
      <c r="A48" s="49">
        <v>43935</v>
      </c>
      <c r="B48" s="111">
        <v>26497</v>
      </c>
      <c r="C48" s="112">
        <v>6358</v>
      </c>
      <c r="D48" s="112">
        <v>32855</v>
      </c>
      <c r="E48" s="160">
        <v>291</v>
      </c>
      <c r="F48" s="110">
        <v>1370</v>
      </c>
      <c r="G48" s="110">
        <v>42499</v>
      </c>
      <c r="H48" s="147">
        <v>59</v>
      </c>
      <c r="I48" s="148">
        <v>1118</v>
      </c>
      <c r="J48" s="149">
        <f t="shared" si="1"/>
        <v>1429</v>
      </c>
      <c r="K48" s="149">
        <f t="shared" si="2"/>
        <v>7833</v>
      </c>
      <c r="L48" s="149">
        <f t="shared" si="0"/>
        <v>2129</v>
      </c>
      <c r="M48" s="258">
        <f t="shared" si="3"/>
        <v>10840</v>
      </c>
    </row>
    <row r="49" spans="1:13" x14ac:dyDescent="0.25">
      <c r="A49" s="18">
        <v>43936</v>
      </c>
      <c r="B49" s="112">
        <v>27316</v>
      </c>
      <c r="C49" s="112">
        <v>6748</v>
      </c>
      <c r="D49" s="112">
        <v>34064</v>
      </c>
      <c r="E49" s="160">
        <v>390</v>
      </c>
      <c r="F49" s="110">
        <v>1610</v>
      </c>
      <c r="G49" s="110">
        <v>44109</v>
      </c>
      <c r="H49" s="147">
        <v>124</v>
      </c>
      <c r="I49" s="148">
        <v>1242</v>
      </c>
      <c r="J49" s="149">
        <f t="shared" si="1"/>
        <v>1734</v>
      </c>
      <c r="K49" s="149">
        <f t="shared" si="2"/>
        <v>7838</v>
      </c>
      <c r="L49" s="149">
        <f t="shared" si="0"/>
        <v>2183</v>
      </c>
      <c r="M49" s="258">
        <f t="shared" si="3"/>
        <v>10865</v>
      </c>
    </row>
    <row r="50" spans="1:13" x14ac:dyDescent="0.25">
      <c r="A50" s="18">
        <v>43937</v>
      </c>
      <c r="B50" s="110">
        <v>28290</v>
      </c>
      <c r="C50" s="112">
        <v>7102</v>
      </c>
      <c r="D50" s="112">
        <v>35392</v>
      </c>
      <c r="E50" s="160">
        <v>354</v>
      </c>
      <c r="F50" s="110">
        <v>1707</v>
      </c>
      <c r="G50" s="110">
        <v>45816</v>
      </c>
      <c r="H50" s="147">
        <v>129</v>
      </c>
      <c r="I50" s="148">
        <v>1371</v>
      </c>
      <c r="J50" s="149">
        <f t="shared" si="1"/>
        <v>1836</v>
      </c>
      <c r="K50" s="149">
        <f t="shared" si="2"/>
        <v>7874</v>
      </c>
      <c r="L50" s="149">
        <f t="shared" si="0"/>
        <v>2145</v>
      </c>
      <c r="M50" s="258">
        <f t="shared" si="3"/>
        <v>10927</v>
      </c>
    </row>
    <row r="51" spans="1:13" x14ac:dyDescent="0.25">
      <c r="A51" s="18">
        <v>43938</v>
      </c>
      <c r="B51" s="113">
        <v>29228</v>
      </c>
      <c r="C51" s="113">
        <v>7409</v>
      </c>
      <c r="D51" s="113">
        <v>36637</v>
      </c>
      <c r="E51" s="160">
        <v>307</v>
      </c>
      <c r="F51" s="110">
        <v>1541</v>
      </c>
      <c r="G51" s="110">
        <v>47357</v>
      </c>
      <c r="H51" s="147">
        <v>141</v>
      </c>
      <c r="I51" s="148">
        <v>1512</v>
      </c>
      <c r="J51" s="149">
        <f t="shared" si="1"/>
        <v>1682</v>
      </c>
      <c r="K51" s="149">
        <f t="shared" si="2"/>
        <v>7985</v>
      </c>
      <c r="L51" s="149">
        <f t="shared" si="0"/>
        <v>2134</v>
      </c>
      <c r="M51" s="258">
        <f t="shared" si="3"/>
        <v>11042</v>
      </c>
    </row>
    <row r="52" spans="1:13" x14ac:dyDescent="0.25">
      <c r="A52" s="18">
        <v>43939</v>
      </c>
      <c r="B52" s="113">
        <v>30413</v>
      </c>
      <c r="C52" s="113">
        <v>7820</v>
      </c>
      <c r="D52" s="113">
        <v>38233</v>
      </c>
      <c r="E52" s="160">
        <v>411</v>
      </c>
      <c r="F52" s="110">
        <v>1907</v>
      </c>
      <c r="G52" s="110">
        <v>49264</v>
      </c>
      <c r="H52" s="147">
        <v>108</v>
      </c>
      <c r="I52" s="148">
        <v>1620</v>
      </c>
      <c r="J52" s="149">
        <f t="shared" si="1"/>
        <v>2015</v>
      </c>
      <c r="K52" s="149">
        <f t="shared" si="2"/>
        <v>8330</v>
      </c>
      <c r="L52" s="149">
        <f t="shared" si="0"/>
        <v>2230</v>
      </c>
      <c r="M52" s="258">
        <f t="shared" si="3"/>
        <v>11270</v>
      </c>
    </row>
    <row r="53" spans="1:13" x14ac:dyDescent="0.25">
      <c r="A53" s="18">
        <v>43940</v>
      </c>
      <c r="B53" s="113">
        <v>31425</v>
      </c>
      <c r="C53" s="113">
        <v>8187</v>
      </c>
      <c r="D53" s="113">
        <v>39612</v>
      </c>
      <c r="E53" s="160">
        <v>367</v>
      </c>
      <c r="F53" s="110">
        <v>1555</v>
      </c>
      <c r="G53" s="110">
        <v>50819</v>
      </c>
      <c r="H53" s="147">
        <v>154</v>
      </c>
      <c r="I53" s="148">
        <v>1774</v>
      </c>
      <c r="J53" s="149">
        <f t="shared" si="1"/>
        <v>1709</v>
      </c>
      <c r="K53" s="149">
        <f t="shared" si="2"/>
        <v>8498</v>
      </c>
      <c r="L53" s="149">
        <f t="shared" si="0"/>
        <v>2275</v>
      </c>
      <c r="M53" s="258">
        <f t="shared" si="3"/>
        <v>11362</v>
      </c>
    </row>
    <row r="54" spans="1:13" x14ac:dyDescent="0.25">
      <c r="A54" s="18">
        <v>43941</v>
      </c>
      <c r="B54" s="113">
        <v>32250</v>
      </c>
      <c r="C54" s="113">
        <v>8450</v>
      </c>
      <c r="D54" s="113">
        <v>40700</v>
      </c>
      <c r="E54" s="160">
        <v>263</v>
      </c>
      <c r="F54" s="110">
        <v>1255</v>
      </c>
      <c r="G54" s="110">
        <v>52074</v>
      </c>
      <c r="H54" s="147">
        <v>77</v>
      </c>
      <c r="I54" s="148">
        <v>1851</v>
      </c>
      <c r="J54" s="149">
        <f t="shared" si="1"/>
        <v>1332</v>
      </c>
      <c r="K54" s="149">
        <f t="shared" si="2"/>
        <v>8887</v>
      </c>
      <c r="L54" s="149">
        <f t="shared" si="0"/>
        <v>2383</v>
      </c>
      <c r="M54" s="258">
        <f t="shared" si="3"/>
        <v>11737</v>
      </c>
    </row>
    <row r="55" spans="1:13" x14ac:dyDescent="0.25">
      <c r="A55" s="18">
        <v>43942</v>
      </c>
      <c r="B55" s="114">
        <v>33027</v>
      </c>
      <c r="C55" s="114">
        <v>8672</v>
      </c>
      <c r="D55" s="114">
        <v>41699</v>
      </c>
      <c r="E55" s="161">
        <v>222</v>
      </c>
      <c r="F55" s="110">
        <v>1333</v>
      </c>
      <c r="G55" s="110">
        <v>53407</v>
      </c>
      <c r="H55" s="147">
        <v>68</v>
      </c>
      <c r="I55" s="148">
        <v>1919</v>
      </c>
      <c r="J55" s="149">
        <f t="shared" si="1"/>
        <v>1401</v>
      </c>
      <c r="K55" s="149">
        <f t="shared" si="2"/>
        <v>8844</v>
      </c>
      <c r="L55" s="149">
        <f t="shared" si="0"/>
        <v>2314</v>
      </c>
      <c r="M55" s="258">
        <f t="shared" si="3"/>
        <v>11709</v>
      </c>
    </row>
    <row r="56" spans="1:13" x14ac:dyDescent="0.25">
      <c r="A56" s="18">
        <v>43943</v>
      </c>
      <c r="B56" s="114">
        <v>34271</v>
      </c>
      <c r="C56" s="114">
        <v>9038</v>
      </c>
      <c r="D56" s="112">
        <v>43309</v>
      </c>
      <c r="E56" s="160">
        <v>366</v>
      </c>
      <c r="F56" s="110">
        <v>2099</v>
      </c>
      <c r="G56" s="110">
        <v>55506</v>
      </c>
      <c r="H56" s="147">
        <v>125</v>
      </c>
      <c r="I56" s="148">
        <v>2044</v>
      </c>
      <c r="J56" s="149">
        <f t="shared" si="1"/>
        <v>2224</v>
      </c>
      <c r="K56" s="149">
        <f t="shared" si="2"/>
        <v>9245</v>
      </c>
      <c r="L56" s="149">
        <f t="shared" si="0"/>
        <v>2290</v>
      </c>
      <c r="M56" s="258">
        <f t="shared" si="3"/>
        <v>12199</v>
      </c>
    </row>
    <row r="57" spans="1:13" x14ac:dyDescent="0.25">
      <c r="A57" s="18">
        <v>43944</v>
      </c>
      <c r="B57" s="114">
        <v>35390</v>
      </c>
      <c r="C57" s="114">
        <v>9409</v>
      </c>
      <c r="D57" s="112">
        <v>44799</v>
      </c>
      <c r="E57" s="160">
        <v>371</v>
      </c>
      <c r="F57" s="110">
        <v>2033</v>
      </c>
      <c r="G57" s="110">
        <v>57539</v>
      </c>
      <c r="H57" s="147">
        <v>151</v>
      </c>
      <c r="I57" s="148">
        <v>2195</v>
      </c>
      <c r="J57" s="149">
        <f t="shared" si="1"/>
        <v>2184</v>
      </c>
      <c r="K57" s="149">
        <f t="shared" si="2"/>
        <v>9407</v>
      </c>
      <c r="L57" s="149">
        <f t="shared" si="0"/>
        <v>2307</v>
      </c>
      <c r="M57" s="258">
        <f t="shared" si="3"/>
        <v>12547</v>
      </c>
    </row>
    <row r="58" spans="1:13" x14ac:dyDescent="0.25">
      <c r="A58" s="18">
        <v>43945</v>
      </c>
      <c r="B58" s="114">
        <v>36392</v>
      </c>
      <c r="C58" s="114">
        <v>9697</v>
      </c>
      <c r="D58" s="112">
        <v>46089</v>
      </c>
      <c r="E58" s="160">
        <v>288</v>
      </c>
      <c r="F58" s="110">
        <v>1624</v>
      </c>
      <c r="G58" s="110">
        <v>59163</v>
      </c>
      <c r="H58" s="147">
        <v>148</v>
      </c>
      <c r="I58" s="148">
        <v>2343</v>
      </c>
      <c r="J58" s="149">
        <f t="shared" si="1"/>
        <v>1772</v>
      </c>
      <c r="K58" s="149">
        <f t="shared" si="2"/>
        <v>9452</v>
      </c>
      <c r="L58" s="149">
        <f t="shared" si="0"/>
        <v>2288</v>
      </c>
      <c r="M58" s="258">
        <f t="shared" si="3"/>
        <v>12637</v>
      </c>
    </row>
    <row r="59" spans="1:13" x14ac:dyDescent="0.25">
      <c r="A59" s="18">
        <v>43946</v>
      </c>
      <c r="B59" s="114">
        <v>37698</v>
      </c>
      <c r="C59" s="114">
        <v>10051</v>
      </c>
      <c r="D59" s="114">
        <v>47749</v>
      </c>
      <c r="E59" s="161">
        <v>354</v>
      </c>
      <c r="F59" s="110">
        <v>2059</v>
      </c>
      <c r="G59" s="110">
        <v>61222</v>
      </c>
      <c r="H59" s="147">
        <v>163</v>
      </c>
      <c r="I59" s="148">
        <v>2506</v>
      </c>
      <c r="J59" s="149">
        <f t="shared" si="1"/>
        <v>2222</v>
      </c>
      <c r="K59" s="149">
        <f t="shared" si="2"/>
        <v>9516</v>
      </c>
      <c r="L59" s="149">
        <f t="shared" si="0"/>
        <v>2231</v>
      </c>
      <c r="M59" s="258">
        <f t="shared" si="3"/>
        <v>12844</v>
      </c>
    </row>
    <row r="60" spans="1:13" x14ac:dyDescent="0.25">
      <c r="A60" s="18">
        <v>43947</v>
      </c>
      <c r="B60" s="114">
        <v>38833</v>
      </c>
      <c r="C60" s="114">
        <v>10324</v>
      </c>
      <c r="D60" s="114">
        <v>49157</v>
      </c>
      <c r="E60" s="161">
        <v>273</v>
      </c>
      <c r="F60" s="110">
        <v>1455</v>
      </c>
      <c r="G60" s="110">
        <v>62677</v>
      </c>
      <c r="H60" s="147">
        <v>643</v>
      </c>
      <c r="I60" s="148">
        <v>3149</v>
      </c>
      <c r="J60" s="149">
        <f t="shared" si="1"/>
        <v>2098</v>
      </c>
      <c r="K60" s="149">
        <f t="shared" si="2"/>
        <v>9545</v>
      </c>
      <c r="L60" s="149">
        <f t="shared" si="0"/>
        <v>2137</v>
      </c>
      <c r="M60" s="258">
        <f t="shared" si="3"/>
        <v>13233</v>
      </c>
    </row>
    <row r="61" spans="1:13" x14ac:dyDescent="0.25">
      <c r="A61" s="18">
        <v>43948</v>
      </c>
      <c r="B61" s="114">
        <v>39733</v>
      </c>
      <c r="C61" s="114">
        <v>10521</v>
      </c>
      <c r="D61" s="114">
        <v>50294</v>
      </c>
      <c r="E61" s="161">
        <v>197</v>
      </c>
      <c r="F61" s="110">
        <v>1265</v>
      </c>
      <c r="G61" s="110">
        <v>63942</v>
      </c>
      <c r="H61" s="147">
        <v>1343</v>
      </c>
      <c r="I61" s="148">
        <v>4492</v>
      </c>
      <c r="J61" s="149">
        <f t="shared" si="1"/>
        <v>2608</v>
      </c>
      <c r="K61" s="149">
        <f t="shared" si="2"/>
        <v>9594</v>
      </c>
      <c r="L61" s="149">
        <f t="shared" si="0"/>
        <v>2071</v>
      </c>
      <c r="M61" s="258">
        <f t="shared" si="3"/>
        <v>14509</v>
      </c>
    </row>
    <row r="62" spans="1:13" x14ac:dyDescent="0.25">
      <c r="A62" s="18">
        <v>43949</v>
      </c>
      <c r="B62" s="114">
        <v>40728</v>
      </c>
      <c r="C62" s="114">
        <v>10721</v>
      </c>
      <c r="D62" s="114">
        <v>51499</v>
      </c>
      <c r="E62" s="161">
        <v>200</v>
      </c>
      <c r="F62" s="110">
        <v>1557</v>
      </c>
      <c r="G62" s="110">
        <v>65499</v>
      </c>
      <c r="H62" s="147">
        <v>1070</v>
      </c>
      <c r="I62" s="148">
        <v>5562</v>
      </c>
      <c r="J62" s="149">
        <f t="shared" si="1"/>
        <v>2627</v>
      </c>
      <c r="K62" s="149">
        <f t="shared" si="2"/>
        <v>9800</v>
      </c>
      <c r="L62" s="149">
        <f t="shared" si="0"/>
        <v>2049</v>
      </c>
      <c r="M62" s="258">
        <f t="shared" si="3"/>
        <v>15735</v>
      </c>
    </row>
    <row r="63" spans="1:13" x14ac:dyDescent="0.25">
      <c r="A63" s="18">
        <v>43950</v>
      </c>
      <c r="B63" s="114">
        <v>42048</v>
      </c>
      <c r="C63" s="114">
        <v>11034</v>
      </c>
      <c r="D63" s="114">
        <v>53082</v>
      </c>
      <c r="E63" s="161">
        <v>313</v>
      </c>
      <c r="F63" s="110">
        <v>2405</v>
      </c>
      <c r="G63" s="110">
        <v>67904</v>
      </c>
      <c r="H63" s="147">
        <v>1066</v>
      </c>
      <c r="I63" s="148">
        <v>6628</v>
      </c>
      <c r="J63" s="149">
        <f t="shared" si="1"/>
        <v>3471</v>
      </c>
      <c r="K63" s="149">
        <f t="shared" si="2"/>
        <v>9773</v>
      </c>
      <c r="L63" s="149">
        <f t="shared" si="0"/>
        <v>1996</v>
      </c>
      <c r="M63" s="258">
        <f t="shared" si="3"/>
        <v>16982</v>
      </c>
    </row>
    <row r="64" spans="1:13" x14ac:dyDescent="0.25">
      <c r="A64" s="18">
        <v>43951</v>
      </c>
      <c r="B64" s="64">
        <v>43286</v>
      </c>
      <c r="C64" s="64">
        <v>11353</v>
      </c>
      <c r="D64" s="64">
        <v>54639</v>
      </c>
      <c r="E64" s="162">
        <v>319</v>
      </c>
      <c r="F64" s="110">
        <v>2406</v>
      </c>
      <c r="G64" s="110">
        <v>72447</v>
      </c>
      <c r="H64" s="147">
        <v>2016</v>
      </c>
      <c r="I64" s="148">
        <v>8644</v>
      </c>
      <c r="J64" s="149">
        <f t="shared" si="1"/>
        <v>4422</v>
      </c>
      <c r="K64" s="149">
        <f t="shared" si="2"/>
        <v>9840</v>
      </c>
      <c r="L64" s="149">
        <f t="shared" si="0"/>
        <v>1944</v>
      </c>
      <c r="M64" s="258">
        <f t="shared" si="3"/>
        <v>19220</v>
      </c>
    </row>
    <row r="65" spans="1:13" x14ac:dyDescent="0.25">
      <c r="A65" s="18">
        <v>43952</v>
      </c>
      <c r="B65" s="114">
        <v>45048</v>
      </c>
      <c r="C65" s="114">
        <v>11654</v>
      </c>
      <c r="D65" s="114">
        <v>56702</v>
      </c>
      <c r="E65" s="161">
        <v>301</v>
      </c>
      <c r="F65" s="110">
        <v>2537</v>
      </c>
      <c r="G65" s="110">
        <v>74984</v>
      </c>
      <c r="H65" s="147">
        <v>2124</v>
      </c>
      <c r="I65" s="148">
        <v>10768</v>
      </c>
      <c r="J65" s="149">
        <f t="shared" si="1"/>
        <v>4661</v>
      </c>
      <c r="K65" s="149">
        <f t="shared" si="2"/>
        <v>10613</v>
      </c>
      <c r="L65" s="149">
        <f t="shared" si="0"/>
        <v>1957</v>
      </c>
      <c r="M65" s="258">
        <f t="shared" si="3"/>
        <v>22109</v>
      </c>
    </row>
    <row r="66" spans="1:13" x14ac:dyDescent="0.25">
      <c r="A66" s="18">
        <v>43953</v>
      </c>
      <c r="B66" s="114">
        <v>46906</v>
      </c>
      <c r="C66" s="114">
        <v>11927</v>
      </c>
      <c r="D66" s="114">
        <v>58833</v>
      </c>
      <c r="E66" s="161">
        <v>273</v>
      </c>
      <c r="F66" s="110">
        <v>2921</v>
      </c>
      <c r="G66" s="110">
        <v>77905</v>
      </c>
      <c r="H66" s="147">
        <v>2392</v>
      </c>
      <c r="I66" s="148">
        <v>13160</v>
      </c>
      <c r="J66" s="149">
        <f t="shared" si="1"/>
        <v>5313</v>
      </c>
      <c r="K66" s="149">
        <f t="shared" si="2"/>
        <v>11084</v>
      </c>
      <c r="L66" s="149">
        <f t="shared" si="0"/>
        <v>1876</v>
      </c>
      <c r="M66" s="258">
        <f t="shared" si="3"/>
        <v>25200</v>
      </c>
    </row>
    <row r="67" spans="1:13" x14ac:dyDescent="0.25">
      <c r="A67" s="18">
        <v>43954</v>
      </c>
      <c r="B67" s="64">
        <v>48198</v>
      </c>
      <c r="C67" s="64">
        <v>12097</v>
      </c>
      <c r="D67" s="64">
        <v>60295</v>
      </c>
      <c r="E67" s="162">
        <v>170</v>
      </c>
      <c r="F67" s="110">
        <v>1986</v>
      </c>
      <c r="G67" s="110">
        <v>79891</v>
      </c>
      <c r="H67" s="147">
        <v>1734</v>
      </c>
      <c r="I67" s="148">
        <v>14894</v>
      </c>
      <c r="J67" s="149">
        <f t="shared" si="1"/>
        <v>3720</v>
      </c>
      <c r="K67" s="149">
        <f t="shared" si="2"/>
        <v>11138</v>
      </c>
      <c r="L67" s="149">
        <f t="shared" si="0"/>
        <v>1773</v>
      </c>
      <c r="M67" s="258">
        <f t="shared" si="3"/>
        <v>26822</v>
      </c>
    </row>
    <row r="68" spans="1:13" x14ac:dyDescent="0.25">
      <c r="A68" s="18">
        <v>43955</v>
      </c>
      <c r="B68" s="64">
        <v>49430</v>
      </c>
      <c r="C68" s="64">
        <v>12266</v>
      </c>
      <c r="D68" s="64">
        <v>61696</v>
      </c>
      <c r="E68" s="162">
        <v>169</v>
      </c>
      <c r="F68" s="110">
        <v>1949</v>
      </c>
      <c r="G68" s="110">
        <v>81840</v>
      </c>
      <c r="H68" s="147">
        <v>1845</v>
      </c>
      <c r="I68" s="148">
        <v>16739</v>
      </c>
      <c r="J68" s="149">
        <f t="shared" si="1"/>
        <v>3794</v>
      </c>
      <c r="K68" s="149">
        <f t="shared" si="2"/>
        <v>11402</v>
      </c>
      <c r="L68" s="149">
        <f t="shared" si="0"/>
        <v>1745</v>
      </c>
      <c r="M68" s="258">
        <f t="shared" si="3"/>
        <v>28008</v>
      </c>
    </row>
    <row r="69" spans="1:13" x14ac:dyDescent="0.25">
      <c r="A69" s="18">
        <v>43956</v>
      </c>
      <c r="B69" s="64">
        <v>50874</v>
      </c>
      <c r="C69" s="64">
        <v>12437</v>
      </c>
      <c r="D69" s="64">
        <v>63311</v>
      </c>
      <c r="E69" s="162">
        <v>171</v>
      </c>
      <c r="F69" s="110">
        <v>2445</v>
      </c>
      <c r="G69" s="110">
        <v>84285</v>
      </c>
      <c r="H69" s="147">
        <v>1478</v>
      </c>
      <c r="I69" s="148">
        <v>18217</v>
      </c>
      <c r="J69" s="149">
        <f t="shared" si="1"/>
        <v>3923</v>
      </c>
      <c r="K69" s="149">
        <f t="shared" si="2"/>
        <v>11812</v>
      </c>
      <c r="L69" s="149">
        <f t="shared" si="0"/>
        <v>1716</v>
      </c>
      <c r="M69" s="258">
        <f t="shared" si="3"/>
        <v>29304</v>
      </c>
    </row>
    <row r="70" spans="1:13" x14ac:dyDescent="0.25">
      <c r="A70" s="18">
        <v>43957</v>
      </c>
      <c r="B70" s="64">
        <v>52416</v>
      </c>
      <c r="C70" s="64">
        <v>12709</v>
      </c>
      <c r="D70" s="64">
        <v>65125</v>
      </c>
      <c r="E70" s="162">
        <v>272</v>
      </c>
      <c r="F70" s="110">
        <v>3036</v>
      </c>
      <c r="G70" s="110">
        <v>87321</v>
      </c>
      <c r="H70" s="147">
        <v>1647</v>
      </c>
      <c r="I70" s="148">
        <v>19864</v>
      </c>
      <c r="J70" s="149">
        <f t="shared" si="1"/>
        <v>4683</v>
      </c>
      <c r="K70" s="149">
        <f t="shared" si="2"/>
        <v>12043</v>
      </c>
      <c r="L70" s="149">
        <f t="shared" si="0"/>
        <v>1675</v>
      </c>
      <c r="M70" s="258">
        <f t="shared" si="3"/>
        <v>30516</v>
      </c>
    </row>
    <row r="71" spans="1:13" x14ac:dyDescent="0.25">
      <c r="A71" s="18">
        <v>43958</v>
      </c>
      <c r="B71" s="64">
        <v>54173</v>
      </c>
      <c r="C71" s="64">
        <v>12924</v>
      </c>
      <c r="D71" s="64">
        <v>67097</v>
      </c>
      <c r="E71" s="162">
        <v>215</v>
      </c>
      <c r="F71" s="110">
        <v>3174</v>
      </c>
      <c r="G71" s="110">
        <v>90495</v>
      </c>
      <c r="H71" s="147">
        <v>1905</v>
      </c>
      <c r="I71" s="148">
        <v>21769</v>
      </c>
      <c r="J71" s="149">
        <f t="shared" si="1"/>
        <v>5079</v>
      </c>
      <c r="K71" s="149">
        <f t="shared" si="2"/>
        <v>12458</v>
      </c>
      <c r="L71" s="149">
        <f t="shared" si="0"/>
        <v>1571</v>
      </c>
      <c r="M71" s="258">
        <f t="shared" si="3"/>
        <v>31173</v>
      </c>
    </row>
    <row r="72" spans="1:13" x14ac:dyDescent="0.25">
      <c r="A72" s="18">
        <v>43959</v>
      </c>
      <c r="B72" s="64">
        <v>56042</v>
      </c>
      <c r="C72" s="64">
        <v>13149</v>
      </c>
      <c r="D72" s="64">
        <v>69191</v>
      </c>
      <c r="E72" s="162">
        <v>225</v>
      </c>
      <c r="F72" s="110">
        <v>3075</v>
      </c>
      <c r="G72" s="110">
        <v>93570</v>
      </c>
      <c r="H72" s="147">
        <v>1657</v>
      </c>
      <c r="I72" s="148">
        <v>23426</v>
      </c>
      <c r="J72" s="149">
        <f t="shared" si="1"/>
        <v>4732</v>
      </c>
      <c r="K72" s="149">
        <f t="shared" si="2"/>
        <v>12489</v>
      </c>
      <c r="L72" s="149">
        <f t="shared" si="0"/>
        <v>1495</v>
      </c>
      <c r="M72" s="258">
        <f t="shared" si="3"/>
        <v>31244</v>
      </c>
    </row>
    <row r="73" spans="1:13" x14ac:dyDescent="0.25">
      <c r="A73" s="18">
        <v>43960</v>
      </c>
      <c r="B73" s="64">
        <v>57787</v>
      </c>
      <c r="C73" s="64">
        <v>13305</v>
      </c>
      <c r="D73" s="64">
        <v>71092</v>
      </c>
      <c r="E73" s="162">
        <v>156</v>
      </c>
      <c r="F73" s="110">
        <v>2769</v>
      </c>
      <c r="G73" s="110">
        <v>96339</v>
      </c>
      <c r="H73" s="147">
        <v>1628</v>
      </c>
      <c r="I73" s="148">
        <v>25054</v>
      </c>
      <c r="J73" s="149">
        <f t="shared" si="1"/>
        <v>4397</v>
      </c>
      <c r="K73" s="149">
        <f t="shared" si="2"/>
        <v>12259</v>
      </c>
      <c r="L73" s="149">
        <f t="shared" si="0"/>
        <v>1378</v>
      </c>
      <c r="M73" s="258">
        <f t="shared" si="3"/>
        <v>30328</v>
      </c>
    </row>
    <row r="74" spans="1:13" x14ac:dyDescent="0.25">
      <c r="A74" s="18">
        <v>43961</v>
      </c>
      <c r="B74" s="64">
        <v>59197</v>
      </c>
      <c r="C74" s="64">
        <v>13486</v>
      </c>
      <c r="D74" s="64">
        <v>72683</v>
      </c>
      <c r="E74" s="162">
        <v>181</v>
      </c>
      <c r="F74" s="110">
        <v>2437</v>
      </c>
      <c r="G74" s="110">
        <v>98776</v>
      </c>
      <c r="H74" s="147">
        <v>1355</v>
      </c>
      <c r="I74" s="148">
        <v>26409</v>
      </c>
      <c r="J74" s="149">
        <f t="shared" si="1"/>
        <v>3792</v>
      </c>
      <c r="K74" s="149">
        <f t="shared" si="2"/>
        <v>12388</v>
      </c>
      <c r="L74" s="149">
        <f t="shared" si="0"/>
        <v>1389</v>
      </c>
      <c r="M74" s="258">
        <f t="shared" si="3"/>
        <v>30400</v>
      </c>
    </row>
    <row r="75" spans="1:13" x14ac:dyDescent="0.25">
      <c r="A75" s="18">
        <v>43962</v>
      </c>
      <c r="B75" s="64">
        <v>60436</v>
      </c>
      <c r="C75" s="64">
        <v>13627</v>
      </c>
      <c r="D75" s="64">
        <v>74063</v>
      </c>
      <c r="E75" s="162">
        <v>141</v>
      </c>
      <c r="F75" s="110">
        <v>2346</v>
      </c>
      <c r="G75" s="110">
        <v>101122</v>
      </c>
      <c r="H75" s="147">
        <v>1238</v>
      </c>
      <c r="I75" s="148">
        <v>27647</v>
      </c>
      <c r="J75" s="149">
        <f t="shared" si="1"/>
        <v>3584</v>
      </c>
      <c r="K75" s="149">
        <f t="shared" si="2"/>
        <v>12367</v>
      </c>
      <c r="L75" s="149">
        <f t="shared" si="0"/>
        <v>1361</v>
      </c>
      <c r="M75" s="258">
        <f t="shared" si="3"/>
        <v>30190</v>
      </c>
    </row>
    <row r="76" spans="1:13" x14ac:dyDescent="0.25">
      <c r="A76" s="18">
        <v>43963</v>
      </c>
      <c r="B76" s="64">
        <v>61807</v>
      </c>
      <c r="C76" s="64">
        <v>13763</v>
      </c>
      <c r="D76" s="64">
        <v>75570</v>
      </c>
      <c r="E76" s="162">
        <v>136</v>
      </c>
      <c r="F76" s="110">
        <v>2539</v>
      </c>
      <c r="G76" s="110">
        <v>103661</v>
      </c>
      <c r="H76" s="147">
        <v>1544</v>
      </c>
      <c r="I76" s="148">
        <v>29191</v>
      </c>
      <c r="J76" s="149">
        <f t="shared" si="1"/>
        <v>4083</v>
      </c>
      <c r="K76" s="149">
        <f t="shared" si="2"/>
        <v>12259</v>
      </c>
      <c r="L76" s="149">
        <f t="shared" si="0"/>
        <v>1326</v>
      </c>
      <c r="M76" s="258">
        <f t="shared" si="3"/>
        <v>30350</v>
      </c>
    </row>
    <row r="77" spans="1:13" x14ac:dyDescent="0.25">
      <c r="A77" s="18">
        <v>43964</v>
      </c>
      <c r="B77" s="64">
        <v>63821</v>
      </c>
      <c r="C77" s="64">
        <v>13929</v>
      </c>
      <c r="D77" s="64">
        <v>77750</v>
      </c>
      <c r="E77" s="162">
        <v>166</v>
      </c>
      <c r="F77" s="110">
        <v>3591</v>
      </c>
      <c r="G77" s="110">
        <v>107252</v>
      </c>
      <c r="H77" s="147">
        <v>1517</v>
      </c>
      <c r="I77" s="148">
        <v>30708</v>
      </c>
      <c r="J77" s="149">
        <f t="shared" si="1"/>
        <v>5108</v>
      </c>
      <c r="K77" s="149">
        <f t="shared" si="2"/>
        <v>12625</v>
      </c>
      <c r="L77" s="149">
        <f t="shared" si="0"/>
        <v>1220</v>
      </c>
      <c r="M77" s="258">
        <f t="shared" si="3"/>
        <v>30775</v>
      </c>
    </row>
    <row r="78" spans="1:13" x14ac:dyDescent="0.25">
      <c r="A78" s="18">
        <v>43965</v>
      </c>
      <c r="B78" s="64">
        <v>66158</v>
      </c>
      <c r="C78" s="64">
        <v>14117</v>
      </c>
      <c r="D78" s="64">
        <v>80275</v>
      </c>
      <c r="E78" s="162">
        <v>188</v>
      </c>
      <c r="F78" s="110">
        <v>4009</v>
      </c>
      <c r="G78" s="110">
        <v>111261</v>
      </c>
      <c r="H78" s="147">
        <v>1820</v>
      </c>
      <c r="I78" s="148">
        <v>32528</v>
      </c>
      <c r="J78" s="149">
        <f t="shared" si="1"/>
        <v>5829</v>
      </c>
      <c r="K78" s="149">
        <f t="shared" si="2"/>
        <v>13178</v>
      </c>
      <c r="L78" s="149">
        <f t="shared" si="0"/>
        <v>1193</v>
      </c>
      <c r="M78" s="258">
        <f t="shared" si="3"/>
        <v>31525</v>
      </c>
    </row>
    <row r="79" spans="1:13" x14ac:dyDescent="0.25">
      <c r="A79" s="18">
        <v>43966</v>
      </c>
      <c r="B79" s="64">
        <v>68006</v>
      </c>
      <c r="C79" s="64">
        <v>14260</v>
      </c>
      <c r="D79" s="64">
        <v>82266</v>
      </c>
      <c r="E79" s="162">
        <v>143</v>
      </c>
      <c r="F79" s="110">
        <v>3221</v>
      </c>
      <c r="G79" s="110">
        <v>114482</v>
      </c>
      <c r="H79" s="147">
        <v>1992</v>
      </c>
      <c r="I79" s="148">
        <v>34520</v>
      </c>
      <c r="J79" s="149">
        <f t="shared" si="1"/>
        <v>5213</v>
      </c>
      <c r="K79" s="149">
        <f t="shared" si="2"/>
        <v>13075</v>
      </c>
      <c r="L79" s="149">
        <f t="shared" si="0"/>
        <v>1111</v>
      </c>
      <c r="M79" s="258">
        <f t="shared" si="3"/>
        <v>32006</v>
      </c>
    </row>
    <row r="80" spans="1:13" x14ac:dyDescent="0.25">
      <c r="A80" s="18">
        <v>43967</v>
      </c>
      <c r="B80" s="64">
        <v>71157</v>
      </c>
      <c r="C80" s="64">
        <v>14447</v>
      </c>
      <c r="D80" s="64">
        <v>85604</v>
      </c>
      <c r="E80" s="162">
        <v>187</v>
      </c>
      <c r="F80" s="110">
        <v>4840</v>
      </c>
      <c r="G80" s="110">
        <v>119322</v>
      </c>
      <c r="H80" s="147">
        <v>1679</v>
      </c>
      <c r="I80" s="148">
        <v>36199</v>
      </c>
      <c r="J80" s="149">
        <f t="shared" si="1"/>
        <v>6519</v>
      </c>
      <c r="K80" s="149">
        <f t="shared" si="2"/>
        <v>14512</v>
      </c>
      <c r="L80" s="149">
        <f t="shared" si="0"/>
        <v>1142</v>
      </c>
      <c r="M80" s="258">
        <f t="shared" si="3"/>
        <v>34128</v>
      </c>
    </row>
    <row r="81" spans="1:15" x14ac:dyDescent="0.25">
      <c r="A81" s="18">
        <v>43968</v>
      </c>
      <c r="B81" s="64">
        <v>73123</v>
      </c>
      <c r="C81" s="64">
        <v>14537</v>
      </c>
      <c r="D81" s="64">
        <v>87660</v>
      </c>
      <c r="E81" s="162">
        <v>90</v>
      </c>
      <c r="F81" s="110">
        <v>3043</v>
      </c>
      <c r="G81" s="110">
        <v>122365</v>
      </c>
      <c r="H81" s="147">
        <v>1678</v>
      </c>
      <c r="I81" s="148">
        <v>37877</v>
      </c>
      <c r="J81" s="149">
        <f t="shared" si="1"/>
        <v>4721</v>
      </c>
      <c r="K81" s="149">
        <f t="shared" si="2"/>
        <v>14977</v>
      </c>
      <c r="L81" s="149">
        <f t="shared" si="0"/>
        <v>1051</v>
      </c>
      <c r="M81" s="258">
        <f t="shared" si="3"/>
        <v>35057</v>
      </c>
    </row>
    <row r="82" spans="1:15" x14ac:dyDescent="0.25">
      <c r="A82" s="18">
        <v>43969</v>
      </c>
      <c r="B82" s="64">
        <v>74346</v>
      </c>
      <c r="C82" s="64">
        <v>14594</v>
      </c>
      <c r="D82" s="64">
        <v>88940</v>
      </c>
      <c r="E82" s="162">
        <v>57</v>
      </c>
      <c r="F82" s="110">
        <v>2317</v>
      </c>
      <c r="G82" s="151">
        <v>124682</v>
      </c>
      <c r="H82" s="147">
        <v>1158</v>
      </c>
      <c r="I82" s="148">
        <v>39035</v>
      </c>
      <c r="J82" s="149">
        <f t="shared" si="1"/>
        <v>3475</v>
      </c>
      <c r="K82" s="149">
        <f t="shared" si="2"/>
        <v>14877</v>
      </c>
      <c r="L82" s="149">
        <f t="shared" si="0"/>
        <v>967</v>
      </c>
      <c r="M82" s="258">
        <f t="shared" si="3"/>
        <v>34948</v>
      </c>
    </row>
    <row r="83" spans="1:15" x14ac:dyDescent="0.25">
      <c r="A83" s="18">
        <v>43970</v>
      </c>
      <c r="B83" s="64">
        <v>75766</v>
      </c>
      <c r="C83" s="64">
        <v>14655</v>
      </c>
      <c r="D83" s="64">
        <v>90421</v>
      </c>
      <c r="E83" s="162">
        <v>61</v>
      </c>
      <c r="F83" s="110">
        <v>2854</v>
      </c>
      <c r="G83" s="110">
        <v>127536</v>
      </c>
      <c r="H83" s="147">
        <v>1705</v>
      </c>
      <c r="I83" s="148">
        <v>40740</v>
      </c>
      <c r="J83" s="149">
        <f t="shared" si="1"/>
        <v>4559</v>
      </c>
      <c r="K83" s="149">
        <f t="shared" si="2"/>
        <v>14851</v>
      </c>
      <c r="L83" s="149">
        <f t="shared" si="0"/>
        <v>892</v>
      </c>
      <c r="M83" s="258">
        <f t="shared" si="3"/>
        <v>35424</v>
      </c>
    </row>
    <row r="84" spans="1:15" x14ac:dyDescent="0.25">
      <c r="A84" s="18">
        <v>43971</v>
      </c>
      <c r="B84" s="64">
        <v>77843</v>
      </c>
      <c r="C84" s="64">
        <v>14751</v>
      </c>
      <c r="D84" s="64">
        <v>92594</v>
      </c>
      <c r="E84" s="162">
        <v>96</v>
      </c>
      <c r="F84" s="110">
        <v>3699</v>
      </c>
      <c r="G84" s="110">
        <v>131235</v>
      </c>
      <c r="H84" s="147">
        <v>2653</v>
      </c>
      <c r="I84" s="148">
        <v>43393</v>
      </c>
      <c r="J84" s="149">
        <f t="shared" si="1"/>
        <v>6352</v>
      </c>
      <c r="K84" s="149">
        <f t="shared" si="2"/>
        <v>14844</v>
      </c>
      <c r="L84" s="149">
        <f t="shared" si="0"/>
        <v>822</v>
      </c>
      <c r="M84" s="258">
        <f t="shared" si="3"/>
        <v>36668</v>
      </c>
    </row>
    <row r="85" spans="1:15" x14ac:dyDescent="0.25">
      <c r="A85" s="18">
        <v>43972</v>
      </c>
      <c r="B85" s="64">
        <v>80317</v>
      </c>
      <c r="C85" s="64">
        <v>14856</v>
      </c>
      <c r="D85" s="14">
        <v>95173</v>
      </c>
      <c r="E85" s="162">
        <v>105</v>
      </c>
      <c r="F85" s="64">
        <v>4090</v>
      </c>
      <c r="G85" s="64">
        <v>135325</v>
      </c>
      <c r="H85" s="147">
        <v>2428</v>
      </c>
      <c r="I85" s="148">
        <v>45767</v>
      </c>
      <c r="J85" s="149">
        <f t="shared" si="1"/>
        <v>6518</v>
      </c>
      <c r="K85" s="149">
        <f t="shared" si="2"/>
        <v>14898</v>
      </c>
      <c r="L85" s="149">
        <f t="shared" si="0"/>
        <v>739</v>
      </c>
      <c r="M85" s="258">
        <f t="shared" si="3"/>
        <v>37357</v>
      </c>
    </row>
    <row r="86" spans="1:15" x14ac:dyDescent="0.25">
      <c r="A86" s="18">
        <v>43973</v>
      </c>
      <c r="B86" s="64">
        <v>82638</v>
      </c>
      <c r="C86" s="64">
        <v>14969</v>
      </c>
      <c r="D86" s="14">
        <v>97607</v>
      </c>
      <c r="E86" s="162">
        <v>113</v>
      </c>
      <c r="F86" s="110">
        <v>3858</v>
      </c>
      <c r="G86" s="110">
        <v>139183</v>
      </c>
      <c r="H86" s="147">
        <v>1884</v>
      </c>
      <c r="I86" s="148">
        <v>47651</v>
      </c>
      <c r="J86" s="149">
        <f t="shared" si="1"/>
        <v>5742</v>
      </c>
      <c r="K86" s="149">
        <f t="shared" si="2"/>
        <v>15341</v>
      </c>
      <c r="L86" s="149">
        <f t="shared" si="0"/>
        <v>709</v>
      </c>
      <c r="M86" s="258">
        <f t="shared" si="3"/>
        <v>37886</v>
      </c>
    </row>
    <row r="87" spans="1:15" x14ac:dyDescent="0.25">
      <c r="A87" s="18">
        <v>43974</v>
      </c>
      <c r="B87" s="64">
        <v>84891</v>
      </c>
      <c r="C87" s="64">
        <v>15041</v>
      </c>
      <c r="D87" s="14">
        <v>99932</v>
      </c>
      <c r="E87" s="162">
        <v>72</v>
      </c>
      <c r="F87" s="110">
        <v>3755</v>
      </c>
      <c r="G87" s="110">
        <v>142938</v>
      </c>
      <c r="H87" s="147">
        <v>1651</v>
      </c>
      <c r="I87" s="148">
        <v>49245</v>
      </c>
      <c r="J87" s="149">
        <f t="shared" si="1"/>
        <v>5406</v>
      </c>
      <c r="K87" s="149">
        <f t="shared" si="2"/>
        <v>14328</v>
      </c>
      <c r="L87" s="149">
        <f t="shared" si="0"/>
        <v>594</v>
      </c>
      <c r="M87" s="258">
        <f t="shared" si="3"/>
        <v>36773</v>
      </c>
    </row>
    <row r="88" spans="1:15" x14ac:dyDescent="0.25">
      <c r="A88" s="18">
        <v>43975</v>
      </c>
      <c r="B88" s="64">
        <v>86612</v>
      </c>
      <c r="C88" s="64">
        <v>15101</v>
      </c>
      <c r="D88" s="14">
        <v>101713</v>
      </c>
      <c r="E88" s="162">
        <v>60</v>
      </c>
      <c r="F88" s="110">
        <v>2886</v>
      </c>
      <c r="G88" s="110">
        <v>145824</v>
      </c>
      <c r="H88" s="149">
        <v>1225</v>
      </c>
      <c r="I88" s="150">
        <v>50470</v>
      </c>
      <c r="J88" s="149">
        <f t="shared" si="1"/>
        <v>4111</v>
      </c>
      <c r="K88" s="149">
        <f t="shared" si="2"/>
        <v>14053</v>
      </c>
      <c r="L88" s="149">
        <f t="shared" si="0"/>
        <v>564</v>
      </c>
      <c r="M88" s="258">
        <f t="shared" si="3"/>
        <v>36163</v>
      </c>
    </row>
    <row r="89" spans="1:15" x14ac:dyDescent="0.25">
      <c r="A89" s="18">
        <v>43976</v>
      </c>
      <c r="B89" s="64">
        <v>88352</v>
      </c>
      <c r="C89" s="64">
        <v>15156</v>
      </c>
      <c r="D89" s="14">
        <v>103508</v>
      </c>
      <c r="E89" s="162">
        <v>55</v>
      </c>
      <c r="F89" s="110">
        <v>3401</v>
      </c>
      <c r="G89" s="110">
        <v>149225</v>
      </c>
      <c r="H89" s="149">
        <v>1341</v>
      </c>
      <c r="I89" s="150">
        <v>51811</v>
      </c>
      <c r="J89" s="149">
        <f t="shared" si="1"/>
        <v>4742</v>
      </c>
      <c r="K89" s="149">
        <f t="shared" si="2"/>
        <v>14568</v>
      </c>
      <c r="L89" s="149">
        <f t="shared" si="0"/>
        <v>562</v>
      </c>
      <c r="M89" s="258">
        <f t="shared" si="3"/>
        <v>37430</v>
      </c>
      <c r="N89" s="165"/>
    </row>
    <row r="90" spans="1:15" x14ac:dyDescent="0.25">
      <c r="A90" s="18">
        <v>43977</v>
      </c>
      <c r="B90" s="64">
        <v>89695</v>
      </c>
      <c r="C90" s="64">
        <v>15185</v>
      </c>
      <c r="D90" s="14">
        <v>104880</v>
      </c>
      <c r="E90" s="162">
        <v>29</v>
      </c>
      <c r="F90" s="110">
        <v>2977</v>
      </c>
      <c r="G90" s="110">
        <v>152202</v>
      </c>
      <c r="H90" s="149">
        <v>1448</v>
      </c>
      <c r="I90" s="150">
        <v>53259</v>
      </c>
      <c r="J90" s="149">
        <f t="shared" si="1"/>
        <v>4425</v>
      </c>
      <c r="K90" s="149">
        <f t="shared" si="2"/>
        <v>14459</v>
      </c>
      <c r="L90" s="149">
        <f t="shared" si="0"/>
        <v>530</v>
      </c>
      <c r="M90" s="258">
        <f t="shared" si="3"/>
        <v>37296</v>
      </c>
      <c r="N90" s="165"/>
    </row>
    <row r="91" spans="1:15" x14ac:dyDescent="0.25">
      <c r="A91" s="18">
        <v>43978</v>
      </c>
      <c r="B91" s="64">
        <v>91744</v>
      </c>
      <c r="C91" s="64">
        <v>15240</v>
      </c>
      <c r="D91" s="14">
        <v>106984</v>
      </c>
      <c r="E91" s="162">
        <v>55</v>
      </c>
      <c r="F91" s="110">
        <v>3750</v>
      </c>
      <c r="G91" s="110">
        <v>155952</v>
      </c>
      <c r="H91" s="149">
        <v>1428</v>
      </c>
      <c r="I91" s="150">
        <v>54687</v>
      </c>
      <c r="J91" s="149">
        <f t="shared" si="1"/>
        <v>5178</v>
      </c>
      <c r="K91" s="149">
        <f t="shared" si="2"/>
        <v>14390</v>
      </c>
      <c r="L91" s="149">
        <f t="shared" si="0"/>
        <v>489</v>
      </c>
      <c r="M91" s="258">
        <f t="shared" si="3"/>
        <v>36122</v>
      </c>
      <c r="N91" s="165"/>
    </row>
    <row r="92" spans="1:15" x14ac:dyDescent="0.25">
      <c r="A92" s="18">
        <v>43979</v>
      </c>
      <c r="B92" s="64">
        <v>93743</v>
      </c>
      <c r="C92" s="64">
        <v>15288</v>
      </c>
      <c r="D92" s="64">
        <v>109031</v>
      </c>
      <c r="E92" s="162">
        <v>48</v>
      </c>
      <c r="F92" s="110">
        <v>3575</v>
      </c>
      <c r="G92" s="110">
        <v>159527</v>
      </c>
      <c r="H92" s="149">
        <v>1425</v>
      </c>
      <c r="I92" s="150">
        <v>56112</v>
      </c>
      <c r="J92" s="149">
        <f t="shared" si="1"/>
        <v>5000</v>
      </c>
      <c r="K92" s="149">
        <f t="shared" si="2"/>
        <v>13858</v>
      </c>
      <c r="L92" s="149">
        <f t="shared" si="0"/>
        <v>432</v>
      </c>
      <c r="M92" s="258">
        <f t="shared" si="3"/>
        <v>34604</v>
      </c>
      <c r="N92" s="165"/>
      <c r="O92" s="165"/>
    </row>
    <row r="93" spans="1:15" x14ac:dyDescent="0.25">
      <c r="A93" s="18">
        <v>43980</v>
      </c>
      <c r="B93" s="64">
        <v>95758</v>
      </c>
      <c r="C93" s="64">
        <v>15327</v>
      </c>
      <c r="D93" s="164">
        <v>111085</v>
      </c>
      <c r="E93" s="162">
        <v>39</v>
      </c>
      <c r="F93" s="110">
        <v>4235</v>
      </c>
      <c r="G93" s="151">
        <v>163762</v>
      </c>
      <c r="H93" s="149">
        <v>1237</v>
      </c>
      <c r="I93" s="150">
        <v>57349</v>
      </c>
      <c r="J93" s="149">
        <f t="shared" si="1"/>
        <v>5472</v>
      </c>
      <c r="K93" s="149">
        <f t="shared" si="2"/>
        <v>13478</v>
      </c>
      <c r="L93" s="149">
        <f t="shared" si="0"/>
        <v>358</v>
      </c>
      <c r="M93" s="258">
        <f t="shared" si="3"/>
        <v>34334</v>
      </c>
      <c r="N93" s="165"/>
      <c r="O93" s="165"/>
    </row>
    <row r="94" spans="1:15" x14ac:dyDescent="0.25">
      <c r="A94" s="18">
        <v>43981</v>
      </c>
      <c r="B94" s="64">
        <v>97602</v>
      </c>
      <c r="C94" s="64">
        <v>15382</v>
      </c>
      <c r="D94" s="164">
        <v>112984</v>
      </c>
      <c r="E94" s="162">
        <v>55</v>
      </c>
      <c r="F94" s="110">
        <v>3299</v>
      </c>
      <c r="G94" s="151">
        <v>167061</v>
      </c>
      <c r="H94" s="149">
        <v>1026</v>
      </c>
      <c r="I94" s="167">
        <v>58375</v>
      </c>
      <c r="J94" s="149">
        <f t="shared" si="1"/>
        <v>4325</v>
      </c>
      <c r="K94" s="149">
        <f t="shared" si="2"/>
        <v>13052</v>
      </c>
      <c r="L94" s="149">
        <f t="shared" si="0"/>
        <v>341</v>
      </c>
      <c r="M94" s="258">
        <f t="shared" si="3"/>
        <v>33253</v>
      </c>
    </row>
    <row r="95" spans="1:15" x14ac:dyDescent="0.25">
      <c r="A95" s="18">
        <v>43982</v>
      </c>
      <c r="B95" s="64">
        <v>98922</v>
      </c>
      <c r="C95" s="64">
        <v>15400</v>
      </c>
      <c r="D95" s="164">
        <v>114322</v>
      </c>
      <c r="E95" s="162">
        <v>18</v>
      </c>
      <c r="F95" s="110">
        <v>2588</v>
      </c>
      <c r="G95" s="164">
        <v>169649</v>
      </c>
      <c r="H95" s="129">
        <v>641</v>
      </c>
      <c r="I95" s="80">
        <v>59016</v>
      </c>
      <c r="J95" s="149">
        <f t="shared" si="1"/>
        <v>3229</v>
      </c>
      <c r="K95" s="149">
        <f t="shared" si="2"/>
        <v>12609</v>
      </c>
      <c r="L95" s="149">
        <f t="shared" si="0"/>
        <v>299</v>
      </c>
      <c r="M95" s="258">
        <f t="shared" si="3"/>
        <v>32371</v>
      </c>
    </row>
    <row r="96" spans="1:15" x14ac:dyDescent="0.25">
      <c r="A96" s="18">
        <v>43983</v>
      </c>
      <c r="B96" s="64">
        <v>99841</v>
      </c>
      <c r="C96" s="64">
        <v>15418</v>
      </c>
      <c r="D96" s="164">
        <v>115259</v>
      </c>
      <c r="E96" s="164">
        <v>18</v>
      </c>
      <c r="F96" s="64">
        <v>2096</v>
      </c>
      <c r="G96" s="164">
        <v>171745</v>
      </c>
      <c r="H96" s="129">
        <v>633</v>
      </c>
      <c r="I96" s="80">
        <v>59649</v>
      </c>
      <c r="J96" s="149">
        <f t="shared" si="1"/>
        <v>2729</v>
      </c>
      <c r="K96" s="149">
        <f t="shared" si="2"/>
        <v>11751</v>
      </c>
      <c r="L96" s="149">
        <f t="shared" si="0"/>
        <v>262</v>
      </c>
      <c r="M96" s="258">
        <f t="shared" si="3"/>
        <v>30358</v>
      </c>
    </row>
    <row r="97" spans="1:14" x14ac:dyDescent="0.25">
      <c r="A97" s="18">
        <v>43984</v>
      </c>
      <c r="B97" s="64">
        <v>101377</v>
      </c>
      <c r="C97" s="64">
        <v>15471</v>
      </c>
      <c r="D97" s="164">
        <v>116848</v>
      </c>
      <c r="E97" s="164">
        <v>53</v>
      </c>
      <c r="F97" s="64">
        <v>3435</v>
      </c>
      <c r="G97" s="164">
        <v>175180</v>
      </c>
      <c r="H97" s="129">
        <v>971</v>
      </c>
      <c r="I97" s="80">
        <v>60583</v>
      </c>
      <c r="J97" s="149">
        <f t="shared" si="1"/>
        <v>4406</v>
      </c>
      <c r="K97" s="149">
        <f t="shared" si="2"/>
        <v>11968</v>
      </c>
      <c r="L97" s="149">
        <f t="shared" si="0"/>
        <v>286</v>
      </c>
      <c r="M97" s="258">
        <f t="shared" si="3"/>
        <v>30339</v>
      </c>
    </row>
    <row r="98" spans="1:14" x14ac:dyDescent="0.25">
      <c r="A98" s="18">
        <v>43985</v>
      </c>
      <c r="B98" s="64">
        <v>103069</v>
      </c>
      <c r="C98" s="64">
        <v>15504</v>
      </c>
      <c r="D98" s="164">
        <v>118573</v>
      </c>
      <c r="E98" s="164">
        <v>33</v>
      </c>
      <c r="F98" s="64">
        <v>3641</v>
      </c>
      <c r="G98" s="164">
        <v>178821</v>
      </c>
      <c r="H98" s="129">
        <v>1150</v>
      </c>
      <c r="I98" s="80">
        <v>61770</v>
      </c>
      <c r="J98" s="149">
        <f t="shared" si="1"/>
        <v>4791</v>
      </c>
      <c r="K98" s="149">
        <f t="shared" si="2"/>
        <v>11589</v>
      </c>
      <c r="L98" s="149">
        <f t="shared" si="0"/>
        <v>264</v>
      </c>
      <c r="M98" s="258">
        <f t="shared" si="3"/>
        <v>29952</v>
      </c>
    </row>
    <row r="99" spans="1:14" x14ac:dyDescent="0.25">
      <c r="A99" s="18">
        <v>43986</v>
      </c>
      <c r="B99" s="64">
        <v>105048</v>
      </c>
      <c r="C99" s="64">
        <v>15553</v>
      </c>
      <c r="D99" s="164">
        <v>120601</v>
      </c>
      <c r="E99" s="164">
        <v>49</v>
      </c>
      <c r="F99" s="64">
        <v>3834</v>
      </c>
      <c r="G99" s="164">
        <v>182655</v>
      </c>
      <c r="H99" s="129">
        <v>1368</v>
      </c>
      <c r="I99" s="80">
        <v>63138</v>
      </c>
      <c r="J99" s="149">
        <f t="shared" si="1"/>
        <v>5202</v>
      </c>
      <c r="K99" s="149">
        <f t="shared" si="2"/>
        <v>11570</v>
      </c>
      <c r="L99" s="149">
        <f t="shared" ref="L99:L117" si="4">SUM(E93:E99)</f>
        <v>265</v>
      </c>
      <c r="M99" s="258">
        <f t="shared" si="3"/>
        <v>30154</v>
      </c>
    </row>
    <row r="100" spans="1:14" x14ac:dyDescent="0.25">
      <c r="A100" s="18">
        <v>43987</v>
      </c>
      <c r="B100" s="64">
        <v>107180</v>
      </c>
      <c r="C100" s="64">
        <v>15582</v>
      </c>
      <c r="D100" s="164">
        <v>122762</v>
      </c>
      <c r="E100" s="164">
        <v>29</v>
      </c>
      <c r="F100" s="64">
        <v>4180</v>
      </c>
      <c r="G100" s="164">
        <v>186835</v>
      </c>
      <c r="H100" s="78">
        <v>1346</v>
      </c>
      <c r="I100" s="80">
        <v>64484</v>
      </c>
      <c r="J100" s="149">
        <f t="shared" ref="J100:J147" si="5">F100+H100</f>
        <v>5526</v>
      </c>
      <c r="K100" s="149">
        <f t="shared" ref="K100:K147" si="6">D100-D93</f>
        <v>11677</v>
      </c>
      <c r="L100" s="149">
        <f t="shared" si="4"/>
        <v>255</v>
      </c>
      <c r="M100" s="258">
        <f t="shared" ref="M100:M147" si="7">SUM(J94:J100)</f>
        <v>30208</v>
      </c>
    </row>
    <row r="101" spans="1:14" x14ac:dyDescent="0.25">
      <c r="A101" s="18">
        <v>43988</v>
      </c>
      <c r="B101" s="64">
        <v>108940</v>
      </c>
      <c r="C101" s="64">
        <v>15603</v>
      </c>
      <c r="D101" s="164">
        <v>124543</v>
      </c>
      <c r="E101" s="164">
        <v>21</v>
      </c>
      <c r="F101" s="64">
        <v>3552</v>
      </c>
      <c r="G101" s="164">
        <v>190387</v>
      </c>
      <c r="H101" s="78">
        <v>1422</v>
      </c>
      <c r="I101" s="80">
        <v>65906</v>
      </c>
      <c r="J101" s="149">
        <f t="shared" si="5"/>
        <v>4974</v>
      </c>
      <c r="K101" s="149">
        <f t="shared" si="6"/>
        <v>11559</v>
      </c>
      <c r="L101" s="149">
        <f t="shared" si="4"/>
        <v>221</v>
      </c>
      <c r="M101" s="258">
        <f t="shared" si="7"/>
        <v>30857</v>
      </c>
    </row>
    <row r="102" spans="1:14" x14ac:dyDescent="0.25">
      <c r="A102" s="18">
        <v>43989</v>
      </c>
      <c r="B102" s="64">
        <v>110391</v>
      </c>
      <c r="C102" s="64">
        <v>15621</v>
      </c>
      <c r="D102" s="164">
        <v>126012</v>
      </c>
      <c r="E102" s="164">
        <v>18</v>
      </c>
      <c r="F102" s="64">
        <v>2908</v>
      </c>
      <c r="G102" s="164">
        <v>193295</v>
      </c>
      <c r="H102" s="78">
        <v>1036</v>
      </c>
      <c r="I102" s="80">
        <v>66942</v>
      </c>
      <c r="J102" s="149">
        <f t="shared" si="5"/>
        <v>3944</v>
      </c>
      <c r="K102" s="149">
        <f t="shared" si="6"/>
        <v>11690</v>
      </c>
      <c r="L102" s="149">
        <f t="shared" si="4"/>
        <v>221</v>
      </c>
      <c r="M102" s="258">
        <f t="shared" si="7"/>
        <v>31572</v>
      </c>
    </row>
    <row r="103" spans="1:14" x14ac:dyDescent="0.25">
      <c r="A103" s="18">
        <v>43990</v>
      </c>
      <c r="B103" s="64">
        <v>111565</v>
      </c>
      <c r="C103" s="64">
        <v>15639</v>
      </c>
      <c r="D103" s="164">
        <v>127204</v>
      </c>
      <c r="E103" s="164">
        <v>18</v>
      </c>
      <c r="F103" s="64">
        <v>2651</v>
      </c>
      <c r="G103" s="164">
        <v>195946</v>
      </c>
      <c r="H103" s="78">
        <v>774</v>
      </c>
      <c r="I103" s="80">
        <v>67716</v>
      </c>
      <c r="J103" s="149">
        <f t="shared" si="5"/>
        <v>3425</v>
      </c>
      <c r="K103" s="149">
        <f t="shared" si="6"/>
        <v>11945</v>
      </c>
      <c r="L103" s="149">
        <f t="shared" si="4"/>
        <v>221</v>
      </c>
      <c r="M103" s="258">
        <f t="shared" si="7"/>
        <v>32268</v>
      </c>
    </row>
    <row r="104" spans="1:14" x14ac:dyDescent="0.25">
      <c r="A104" s="18">
        <v>43991</v>
      </c>
      <c r="B104" s="64">
        <v>112842</v>
      </c>
      <c r="C104" s="64">
        <v>15653</v>
      </c>
      <c r="D104" s="164">
        <v>128495</v>
      </c>
      <c r="E104" s="164">
        <v>14</v>
      </c>
      <c r="F104" s="64">
        <v>3059</v>
      </c>
      <c r="G104" s="164">
        <v>199005</v>
      </c>
      <c r="H104" s="78">
        <v>1503</v>
      </c>
      <c r="I104" s="80">
        <v>69219</v>
      </c>
      <c r="J104" s="149">
        <f t="shared" si="5"/>
        <v>4562</v>
      </c>
      <c r="K104" s="149">
        <f t="shared" si="6"/>
        <v>11647</v>
      </c>
      <c r="L104" s="149">
        <f t="shared" si="4"/>
        <v>182</v>
      </c>
      <c r="M104" s="258">
        <f t="shared" si="7"/>
        <v>32424</v>
      </c>
    </row>
    <row r="105" spans="1:14" x14ac:dyDescent="0.25">
      <c r="A105" s="18">
        <v>43992</v>
      </c>
      <c r="B105" s="64">
        <v>114439</v>
      </c>
      <c r="C105" s="64">
        <v>15665</v>
      </c>
      <c r="D105" s="164">
        <v>130104</v>
      </c>
      <c r="E105" s="164">
        <v>12</v>
      </c>
      <c r="F105" s="64">
        <v>3335</v>
      </c>
      <c r="G105" s="164">
        <v>202340</v>
      </c>
      <c r="H105" s="78">
        <v>1412</v>
      </c>
      <c r="I105" s="80">
        <v>70631</v>
      </c>
      <c r="J105" s="149">
        <f t="shared" si="5"/>
        <v>4747</v>
      </c>
      <c r="K105" s="149">
        <f t="shared" si="6"/>
        <v>11531</v>
      </c>
      <c r="L105" s="149">
        <f t="shared" si="4"/>
        <v>161</v>
      </c>
      <c r="M105" s="258">
        <f t="shared" si="7"/>
        <v>32380</v>
      </c>
    </row>
    <row r="106" spans="1:14" x14ac:dyDescent="0.25">
      <c r="A106" s="18">
        <v>43993</v>
      </c>
      <c r="B106" s="64">
        <v>116319</v>
      </c>
      <c r="C106" s="64">
        <v>15682</v>
      </c>
      <c r="D106" s="164">
        <v>132001</v>
      </c>
      <c r="E106" s="164">
        <v>17</v>
      </c>
      <c r="F106" s="64">
        <v>3896</v>
      </c>
      <c r="G106" s="164">
        <v>206236</v>
      </c>
      <c r="H106" s="78">
        <v>1777</v>
      </c>
      <c r="I106" s="80">
        <v>72408</v>
      </c>
      <c r="J106" s="149">
        <f t="shared" si="5"/>
        <v>5673</v>
      </c>
      <c r="K106" s="149">
        <f t="shared" si="6"/>
        <v>11400</v>
      </c>
      <c r="L106" s="149">
        <f t="shared" si="4"/>
        <v>129</v>
      </c>
      <c r="M106" s="258">
        <f t="shared" si="7"/>
        <v>32851</v>
      </c>
    </row>
    <row r="107" spans="1:14" x14ac:dyDescent="0.25">
      <c r="A107" s="18">
        <v>43994</v>
      </c>
      <c r="B107" s="64">
        <v>118185</v>
      </c>
      <c r="C107" s="64">
        <v>15709</v>
      </c>
      <c r="D107" s="164">
        <v>133894</v>
      </c>
      <c r="E107" s="164">
        <v>27</v>
      </c>
      <c r="F107" s="64">
        <v>3917</v>
      </c>
      <c r="G107" s="164">
        <v>210153</v>
      </c>
      <c r="H107" s="78">
        <v>1460</v>
      </c>
      <c r="I107" s="80">
        <v>73868</v>
      </c>
      <c r="J107" s="149">
        <f t="shared" si="5"/>
        <v>5377</v>
      </c>
      <c r="K107" s="149">
        <f t="shared" si="6"/>
        <v>11132</v>
      </c>
      <c r="L107" s="149">
        <f t="shared" si="4"/>
        <v>127</v>
      </c>
      <c r="M107" s="258">
        <f t="shared" si="7"/>
        <v>32702</v>
      </c>
    </row>
    <row r="108" spans="1:14" x14ac:dyDescent="0.25">
      <c r="A108" s="18">
        <v>43995</v>
      </c>
      <c r="B108" s="64">
        <v>120416</v>
      </c>
      <c r="C108" s="64">
        <v>15730</v>
      </c>
      <c r="D108" s="164">
        <v>136146</v>
      </c>
      <c r="E108" s="164">
        <v>21</v>
      </c>
      <c r="F108" s="64">
        <v>4323</v>
      </c>
      <c r="G108" s="164">
        <v>214476</v>
      </c>
      <c r="H108" s="78">
        <v>1413</v>
      </c>
      <c r="I108" s="80">
        <v>75281</v>
      </c>
      <c r="J108" s="149">
        <f t="shared" si="5"/>
        <v>5736</v>
      </c>
      <c r="K108" s="149">
        <f t="shared" si="6"/>
        <v>11603</v>
      </c>
      <c r="L108" s="149">
        <f t="shared" si="4"/>
        <v>127</v>
      </c>
      <c r="M108" s="258">
        <f t="shared" si="7"/>
        <v>33464</v>
      </c>
    </row>
    <row r="109" spans="1:14" x14ac:dyDescent="0.25">
      <c r="A109" s="175">
        <v>43996</v>
      </c>
      <c r="B109" s="176">
        <v>121883</v>
      </c>
      <c r="C109" s="176">
        <v>15755</v>
      </c>
      <c r="D109" s="177">
        <v>137638</v>
      </c>
      <c r="E109" s="177">
        <v>25</v>
      </c>
      <c r="F109" s="176">
        <v>3138</v>
      </c>
      <c r="G109" s="178">
        <v>217614</v>
      </c>
      <c r="H109" s="201">
        <v>1279</v>
      </c>
      <c r="I109" s="259">
        <v>76560</v>
      </c>
      <c r="J109" s="260">
        <f t="shared" si="5"/>
        <v>4417</v>
      </c>
      <c r="K109" s="260">
        <f t="shared" si="6"/>
        <v>11626</v>
      </c>
      <c r="L109" s="260">
        <f t="shared" si="4"/>
        <v>134</v>
      </c>
      <c r="M109" s="261">
        <f t="shared" si="7"/>
        <v>33937</v>
      </c>
      <c r="N109" s="172"/>
    </row>
    <row r="110" spans="1:14" x14ac:dyDescent="0.25">
      <c r="A110" s="18">
        <v>43997</v>
      </c>
      <c r="B110" s="64">
        <v>192929</v>
      </c>
      <c r="C110" s="64">
        <v>18030</v>
      </c>
      <c r="D110" s="164">
        <v>210959</v>
      </c>
      <c r="E110" s="164">
        <v>29</v>
      </c>
      <c r="F110" s="64">
        <v>2963</v>
      </c>
      <c r="G110" s="171">
        <v>220577</v>
      </c>
      <c r="H110" s="78">
        <v>1013</v>
      </c>
      <c r="I110" s="80">
        <v>77573</v>
      </c>
      <c r="J110" s="149">
        <f t="shared" si="5"/>
        <v>3976</v>
      </c>
      <c r="K110" s="149">
        <f t="shared" si="6"/>
        <v>83755</v>
      </c>
      <c r="L110" s="149">
        <f t="shared" si="4"/>
        <v>145</v>
      </c>
      <c r="M110" s="258">
        <f t="shared" si="7"/>
        <v>34488</v>
      </c>
    </row>
    <row r="111" spans="1:14" x14ac:dyDescent="0.25">
      <c r="A111" s="18">
        <v>43998</v>
      </c>
      <c r="B111" s="64">
        <v>195482</v>
      </c>
      <c r="C111" s="64">
        <v>18045</v>
      </c>
      <c r="D111" s="164">
        <v>213527</v>
      </c>
      <c r="E111" s="164">
        <v>15</v>
      </c>
      <c r="F111" s="64">
        <v>3598</v>
      </c>
      <c r="G111" s="171">
        <v>224175</v>
      </c>
      <c r="H111" s="78">
        <v>1137</v>
      </c>
      <c r="I111" s="80">
        <v>78710</v>
      </c>
      <c r="J111" s="149">
        <f t="shared" si="5"/>
        <v>4735</v>
      </c>
      <c r="K111" s="149">
        <f t="shared" si="6"/>
        <v>85032</v>
      </c>
      <c r="L111" s="149">
        <f t="shared" si="4"/>
        <v>146</v>
      </c>
      <c r="M111" s="258">
        <f t="shared" si="7"/>
        <v>34661</v>
      </c>
    </row>
    <row r="112" spans="1:14" x14ac:dyDescent="0.25">
      <c r="A112" s="18">
        <v>43999</v>
      </c>
      <c r="B112" s="64">
        <v>198677</v>
      </c>
      <c r="C112" s="64">
        <v>18066</v>
      </c>
      <c r="D112" s="164">
        <v>216743</v>
      </c>
      <c r="E112" s="164">
        <v>21</v>
      </c>
      <c r="F112" s="64">
        <v>3885</v>
      </c>
      <c r="G112" s="171">
        <v>228060</v>
      </c>
      <c r="H112" s="78">
        <v>1148</v>
      </c>
      <c r="I112" s="80">
        <v>79858</v>
      </c>
      <c r="J112" s="149">
        <f t="shared" si="5"/>
        <v>5033</v>
      </c>
      <c r="K112" s="149">
        <f t="shared" si="6"/>
        <v>86639</v>
      </c>
      <c r="L112" s="149">
        <f t="shared" si="4"/>
        <v>155</v>
      </c>
      <c r="M112" s="258">
        <f t="shared" si="7"/>
        <v>34947</v>
      </c>
    </row>
    <row r="113" spans="1:13" x14ac:dyDescent="0.25">
      <c r="A113" s="18">
        <v>44000</v>
      </c>
      <c r="B113" s="64">
        <v>202121</v>
      </c>
      <c r="C113" s="64">
        <v>18077</v>
      </c>
      <c r="D113" s="164">
        <v>220198</v>
      </c>
      <c r="E113" s="164">
        <v>11</v>
      </c>
      <c r="F113" s="64">
        <v>4200</v>
      </c>
      <c r="G113" s="171">
        <v>232260</v>
      </c>
      <c r="H113" s="78">
        <v>1053</v>
      </c>
      <c r="I113" s="80">
        <v>80911</v>
      </c>
      <c r="J113" s="149">
        <f t="shared" si="5"/>
        <v>5253</v>
      </c>
      <c r="K113" s="149">
        <f t="shared" si="6"/>
        <v>88197</v>
      </c>
      <c r="L113" s="149">
        <f t="shared" si="4"/>
        <v>149</v>
      </c>
      <c r="M113" s="258">
        <f t="shared" si="7"/>
        <v>34527</v>
      </c>
    </row>
    <row r="114" spans="1:13" x14ac:dyDescent="0.25">
      <c r="A114" s="18">
        <v>44001</v>
      </c>
      <c r="B114" s="64">
        <v>204412</v>
      </c>
      <c r="C114" s="64">
        <v>18104</v>
      </c>
      <c r="D114" s="164">
        <v>222516</v>
      </c>
      <c r="E114" s="164">
        <v>27</v>
      </c>
      <c r="F114" s="64">
        <v>3794</v>
      </c>
      <c r="G114" s="171">
        <v>236054</v>
      </c>
      <c r="H114" s="78">
        <v>859</v>
      </c>
      <c r="I114" s="80">
        <v>81770</v>
      </c>
      <c r="J114" s="149">
        <f t="shared" si="5"/>
        <v>4653</v>
      </c>
      <c r="K114" s="149">
        <f t="shared" si="6"/>
        <v>88622</v>
      </c>
      <c r="L114" s="149">
        <f t="shared" si="4"/>
        <v>149</v>
      </c>
      <c r="M114" s="258">
        <f t="shared" si="7"/>
        <v>33803</v>
      </c>
    </row>
    <row r="115" spans="1:13" x14ac:dyDescent="0.25">
      <c r="A115" s="18">
        <v>44002</v>
      </c>
      <c r="B115" s="64">
        <v>209953</v>
      </c>
      <c r="C115" s="64">
        <v>18130</v>
      </c>
      <c r="D115" s="164">
        <v>228083</v>
      </c>
      <c r="E115" s="164">
        <v>26</v>
      </c>
      <c r="F115" s="64">
        <v>3695</v>
      </c>
      <c r="G115" s="171">
        <v>239749</v>
      </c>
      <c r="H115" s="78">
        <v>863</v>
      </c>
      <c r="I115" s="80">
        <v>82633</v>
      </c>
      <c r="J115" s="149">
        <f t="shared" si="5"/>
        <v>4558</v>
      </c>
      <c r="K115" s="149">
        <f t="shared" si="6"/>
        <v>91937</v>
      </c>
      <c r="L115" s="149">
        <f t="shared" si="4"/>
        <v>154</v>
      </c>
      <c r="M115" s="258">
        <f t="shared" si="7"/>
        <v>32625</v>
      </c>
    </row>
    <row r="116" spans="1:13" x14ac:dyDescent="0.25">
      <c r="A116" s="18">
        <v>44003</v>
      </c>
      <c r="B116" s="14">
        <v>213369</v>
      </c>
      <c r="C116" s="14">
        <v>18156</v>
      </c>
      <c r="D116" s="164">
        <v>231525</v>
      </c>
      <c r="E116" s="162">
        <v>26</v>
      </c>
      <c r="F116" s="64">
        <v>3187</v>
      </c>
      <c r="G116" s="171">
        <v>242936</v>
      </c>
      <c r="H116" s="78">
        <v>626</v>
      </c>
      <c r="I116" s="122">
        <v>83259</v>
      </c>
      <c r="J116" s="149">
        <f t="shared" si="5"/>
        <v>3813</v>
      </c>
      <c r="K116" s="149">
        <f t="shared" si="6"/>
        <v>93887</v>
      </c>
      <c r="L116" s="149">
        <f t="shared" si="4"/>
        <v>155</v>
      </c>
      <c r="M116" s="258">
        <f t="shared" si="7"/>
        <v>32021</v>
      </c>
    </row>
    <row r="117" spans="1:13" x14ac:dyDescent="0.25">
      <c r="A117" s="18">
        <v>44004</v>
      </c>
      <c r="B117" s="14">
        <v>215365</v>
      </c>
      <c r="C117" s="14">
        <v>18170</v>
      </c>
      <c r="D117" s="164">
        <v>233535</v>
      </c>
      <c r="E117" s="162">
        <v>14</v>
      </c>
      <c r="F117" s="64">
        <v>2858</v>
      </c>
      <c r="G117" s="171">
        <v>245794</v>
      </c>
      <c r="H117" s="78">
        <v>558</v>
      </c>
      <c r="I117" s="122">
        <v>83817</v>
      </c>
      <c r="J117" s="149">
        <f t="shared" si="5"/>
        <v>3416</v>
      </c>
      <c r="K117" s="149">
        <f t="shared" si="6"/>
        <v>22576</v>
      </c>
      <c r="L117" s="149">
        <f t="shared" si="4"/>
        <v>140</v>
      </c>
      <c r="M117" s="258">
        <f t="shared" si="7"/>
        <v>31461</v>
      </c>
    </row>
    <row r="118" spans="1:13" x14ac:dyDescent="0.25">
      <c r="A118" s="18">
        <v>44005</v>
      </c>
      <c r="B118" s="14">
        <v>217177</v>
      </c>
      <c r="C118" s="14">
        <v>18182</v>
      </c>
      <c r="D118" s="164">
        <v>235359</v>
      </c>
      <c r="E118" s="162">
        <v>12</v>
      </c>
      <c r="F118" s="64">
        <v>2962</v>
      </c>
      <c r="G118" s="171">
        <v>248756</v>
      </c>
      <c r="H118" s="78">
        <v>1213</v>
      </c>
      <c r="I118" s="122">
        <v>85030</v>
      </c>
      <c r="J118" s="149">
        <f t="shared" si="5"/>
        <v>4175</v>
      </c>
      <c r="K118" s="149">
        <f t="shared" si="6"/>
        <v>21832</v>
      </c>
      <c r="L118" s="149">
        <f t="shared" ref="L118:L131" si="8">SUM(E112:E118)</f>
        <v>137</v>
      </c>
      <c r="M118" s="258">
        <f t="shared" si="7"/>
        <v>30901</v>
      </c>
    </row>
    <row r="119" spans="1:13" x14ac:dyDescent="0.25">
      <c r="A119" s="18">
        <v>44006</v>
      </c>
      <c r="B119" s="14">
        <v>219885</v>
      </c>
      <c r="C119" s="14">
        <v>18191</v>
      </c>
      <c r="D119" s="164">
        <v>238076</v>
      </c>
      <c r="E119" s="162">
        <v>9</v>
      </c>
      <c r="F119" s="64">
        <v>3745</v>
      </c>
      <c r="G119" s="171">
        <v>252501</v>
      </c>
      <c r="H119" s="78">
        <v>1118</v>
      </c>
      <c r="I119" s="122">
        <v>86148</v>
      </c>
      <c r="J119" s="149">
        <f t="shared" si="5"/>
        <v>4863</v>
      </c>
      <c r="K119" s="149">
        <f t="shared" si="6"/>
        <v>21333</v>
      </c>
      <c r="L119" s="149">
        <f t="shared" si="8"/>
        <v>125</v>
      </c>
      <c r="M119" s="258">
        <f t="shared" si="7"/>
        <v>30731</v>
      </c>
    </row>
    <row r="120" spans="1:13" x14ac:dyDescent="0.25">
      <c r="A120" s="18">
        <v>44007</v>
      </c>
      <c r="B120" s="14">
        <v>224314</v>
      </c>
      <c r="C120" s="14">
        <v>18196</v>
      </c>
      <c r="D120" s="164">
        <v>242510</v>
      </c>
      <c r="E120" s="162">
        <v>5</v>
      </c>
      <c r="F120" s="64">
        <v>3247</v>
      </c>
      <c r="G120" s="171">
        <v>255748</v>
      </c>
      <c r="H120" s="78">
        <v>1006</v>
      </c>
      <c r="I120" s="122">
        <v>87154</v>
      </c>
      <c r="J120" s="149">
        <f t="shared" si="5"/>
        <v>4253</v>
      </c>
      <c r="K120" s="149">
        <f t="shared" si="6"/>
        <v>22312</v>
      </c>
      <c r="L120" s="149">
        <f t="shared" si="8"/>
        <v>119</v>
      </c>
      <c r="M120" s="258">
        <f t="shared" si="7"/>
        <v>29731</v>
      </c>
    </row>
    <row r="121" spans="1:13" x14ac:dyDescent="0.25">
      <c r="A121" s="18">
        <v>44008</v>
      </c>
      <c r="B121" s="14">
        <v>230168</v>
      </c>
      <c r="C121" s="14">
        <v>18213</v>
      </c>
      <c r="D121" s="164">
        <v>248381</v>
      </c>
      <c r="E121" s="162">
        <v>17</v>
      </c>
      <c r="F121" s="64">
        <v>4351</v>
      </c>
      <c r="G121" s="171">
        <v>260099</v>
      </c>
      <c r="H121" s="78">
        <v>1035</v>
      </c>
      <c r="I121" s="122">
        <v>88189</v>
      </c>
      <c r="J121" s="149">
        <f t="shared" si="5"/>
        <v>5386</v>
      </c>
      <c r="K121" s="149">
        <f t="shared" si="6"/>
        <v>25865</v>
      </c>
      <c r="L121" s="149">
        <f t="shared" si="8"/>
        <v>109</v>
      </c>
      <c r="M121" s="258">
        <f t="shared" si="7"/>
        <v>30464</v>
      </c>
    </row>
    <row r="122" spans="1:13" x14ac:dyDescent="0.25">
      <c r="A122" s="18">
        <v>44009</v>
      </c>
      <c r="B122" s="14">
        <v>232995</v>
      </c>
      <c r="C122" s="14">
        <v>18228</v>
      </c>
      <c r="D122" s="164">
        <v>251223</v>
      </c>
      <c r="E122" s="162">
        <v>15</v>
      </c>
      <c r="F122" s="64">
        <v>3401</v>
      </c>
      <c r="G122" s="171">
        <v>263500</v>
      </c>
      <c r="H122" s="78">
        <v>1056</v>
      </c>
      <c r="I122" s="122">
        <v>89245</v>
      </c>
      <c r="J122" s="149">
        <f t="shared" si="5"/>
        <v>4457</v>
      </c>
      <c r="K122" s="149">
        <f t="shared" si="6"/>
        <v>23140</v>
      </c>
      <c r="L122" s="149">
        <f t="shared" si="8"/>
        <v>98</v>
      </c>
      <c r="M122" s="258">
        <f t="shared" si="7"/>
        <v>30363</v>
      </c>
    </row>
    <row r="123" spans="1:13" x14ac:dyDescent="0.25">
      <c r="A123" s="18">
        <v>44010</v>
      </c>
      <c r="B123" s="14">
        <v>237191</v>
      </c>
      <c r="C123" s="14">
        <v>18236</v>
      </c>
      <c r="D123" s="164">
        <v>255427</v>
      </c>
      <c r="E123" s="162">
        <v>8</v>
      </c>
      <c r="F123" s="64">
        <v>2982</v>
      </c>
      <c r="G123" s="171">
        <v>266482</v>
      </c>
      <c r="H123" s="78">
        <v>756</v>
      </c>
      <c r="I123" s="122">
        <f>I122+H123</f>
        <v>90001</v>
      </c>
      <c r="J123" s="149">
        <f t="shared" si="5"/>
        <v>3738</v>
      </c>
      <c r="K123" s="149">
        <f t="shared" si="6"/>
        <v>23902</v>
      </c>
      <c r="L123" s="149">
        <f t="shared" si="8"/>
        <v>80</v>
      </c>
      <c r="M123" s="258">
        <f t="shared" si="7"/>
        <v>30288</v>
      </c>
    </row>
    <row r="124" spans="1:13" x14ac:dyDescent="0.25">
      <c r="A124" s="18">
        <v>44011</v>
      </c>
      <c r="B124" s="14">
        <v>240158</v>
      </c>
      <c r="C124" s="14">
        <v>18241</v>
      </c>
      <c r="D124" s="164">
        <v>258399</v>
      </c>
      <c r="E124" s="162">
        <v>5</v>
      </c>
      <c r="F124" s="64">
        <v>2836</v>
      </c>
      <c r="G124" s="171">
        <v>269318</v>
      </c>
      <c r="H124" s="78">
        <v>694</v>
      </c>
      <c r="I124" s="122">
        <v>90695</v>
      </c>
      <c r="J124" s="149">
        <f t="shared" si="5"/>
        <v>3530</v>
      </c>
      <c r="K124" s="149">
        <f t="shared" si="6"/>
        <v>24864</v>
      </c>
      <c r="L124" s="149">
        <f t="shared" si="8"/>
        <v>71</v>
      </c>
      <c r="M124" s="258">
        <f t="shared" si="7"/>
        <v>30402</v>
      </c>
    </row>
    <row r="125" spans="1:13" x14ac:dyDescent="0.25">
      <c r="A125" s="18">
        <v>44012</v>
      </c>
      <c r="B125" s="14">
        <v>242085</v>
      </c>
      <c r="C125" s="14">
        <v>18251</v>
      </c>
      <c r="D125" s="164">
        <v>260336</v>
      </c>
      <c r="E125" s="162">
        <v>10</v>
      </c>
      <c r="F125" s="64">
        <v>3243</v>
      </c>
      <c r="G125" s="171">
        <v>272561</v>
      </c>
      <c r="H125" s="78">
        <v>967</v>
      </c>
      <c r="I125" s="122">
        <v>91662</v>
      </c>
      <c r="J125" s="149">
        <f t="shared" si="5"/>
        <v>4210</v>
      </c>
      <c r="K125" s="149">
        <f t="shared" si="6"/>
        <v>24977</v>
      </c>
      <c r="L125" s="149">
        <f t="shared" si="8"/>
        <v>69</v>
      </c>
      <c r="M125" s="258">
        <f t="shared" si="7"/>
        <v>30437</v>
      </c>
    </row>
    <row r="126" spans="1:13" x14ac:dyDescent="0.25">
      <c r="A126" s="18">
        <v>44013</v>
      </c>
      <c r="B126" s="14">
        <v>245341</v>
      </c>
      <c r="C126" s="14">
        <v>18259</v>
      </c>
      <c r="D126" s="164">
        <v>263600</v>
      </c>
      <c r="E126" s="162">
        <v>8</v>
      </c>
      <c r="F126" s="64">
        <v>3409</v>
      </c>
      <c r="G126" s="171">
        <v>275970</v>
      </c>
      <c r="H126" s="78">
        <v>956</v>
      </c>
      <c r="I126" s="122">
        <v>92618</v>
      </c>
      <c r="J126" s="149">
        <f t="shared" si="5"/>
        <v>4365</v>
      </c>
      <c r="K126" s="149">
        <f t="shared" si="6"/>
        <v>25524</v>
      </c>
      <c r="L126" s="149">
        <f t="shared" si="8"/>
        <v>68</v>
      </c>
      <c r="M126" s="258">
        <f t="shared" si="7"/>
        <v>29939</v>
      </c>
    </row>
    <row r="127" spans="1:13" x14ac:dyDescent="0.25">
      <c r="A127" s="18">
        <v>44014</v>
      </c>
      <c r="B127" s="14">
        <v>249107</v>
      </c>
      <c r="C127" s="14">
        <v>18264</v>
      </c>
      <c r="D127" s="164">
        <v>267371</v>
      </c>
      <c r="E127" s="162">
        <v>5</v>
      </c>
      <c r="F127" s="64">
        <v>3715</v>
      </c>
      <c r="G127" s="171">
        <v>279685</v>
      </c>
      <c r="H127" s="78">
        <v>973</v>
      </c>
      <c r="I127" s="122">
        <v>93591</v>
      </c>
      <c r="J127" s="149">
        <f t="shared" si="5"/>
        <v>4688</v>
      </c>
      <c r="K127" s="149">
        <f t="shared" si="6"/>
        <v>24861</v>
      </c>
      <c r="L127" s="149">
        <f t="shared" si="8"/>
        <v>68</v>
      </c>
      <c r="M127" s="258">
        <f t="shared" si="7"/>
        <v>30374</v>
      </c>
    </row>
    <row r="128" spans="1:13" x14ac:dyDescent="0.25">
      <c r="A128" s="18">
        <v>44015</v>
      </c>
      <c r="B128" s="14">
        <v>253738</v>
      </c>
      <c r="C128" s="14">
        <v>18276</v>
      </c>
      <c r="D128" s="164">
        <v>272014</v>
      </c>
      <c r="E128" s="162">
        <v>12</v>
      </c>
      <c r="F128" s="64">
        <v>3827</v>
      </c>
      <c r="G128" s="171">
        <v>283512</v>
      </c>
      <c r="H128" s="78">
        <v>1263</v>
      </c>
      <c r="I128" s="122">
        <v>94854</v>
      </c>
      <c r="J128" s="149">
        <f t="shared" si="5"/>
        <v>5090</v>
      </c>
      <c r="K128" s="149">
        <f t="shared" si="6"/>
        <v>23633</v>
      </c>
      <c r="L128" s="149">
        <f t="shared" si="8"/>
        <v>63</v>
      </c>
      <c r="M128" s="258">
        <f t="shared" si="7"/>
        <v>30078</v>
      </c>
    </row>
    <row r="129" spans="1:14" x14ac:dyDescent="0.25">
      <c r="A129" s="18">
        <v>44016</v>
      </c>
      <c r="B129" s="64">
        <v>257464</v>
      </c>
      <c r="C129" s="64">
        <v>18287</v>
      </c>
      <c r="D129" s="64">
        <v>275751</v>
      </c>
      <c r="E129" s="162">
        <v>11</v>
      </c>
      <c r="F129" s="64">
        <v>4086</v>
      </c>
      <c r="G129" s="171">
        <v>287598</v>
      </c>
      <c r="H129" s="78">
        <v>1270</v>
      </c>
      <c r="I129" s="122">
        <v>96124</v>
      </c>
      <c r="J129" s="149">
        <f t="shared" si="5"/>
        <v>5356</v>
      </c>
      <c r="K129" s="149">
        <f t="shared" si="6"/>
        <v>24528</v>
      </c>
      <c r="L129" s="149">
        <f t="shared" si="8"/>
        <v>59</v>
      </c>
      <c r="M129" s="258">
        <f t="shared" si="7"/>
        <v>30977</v>
      </c>
    </row>
    <row r="130" spans="1:14" x14ac:dyDescent="0.25">
      <c r="A130" s="18">
        <v>44017</v>
      </c>
      <c r="B130" s="64">
        <v>260587</v>
      </c>
      <c r="C130" s="64">
        <v>18296</v>
      </c>
      <c r="D130" s="64">
        <v>278883</v>
      </c>
      <c r="E130" s="162">
        <v>9</v>
      </c>
      <c r="F130" s="64">
        <v>2917</v>
      </c>
      <c r="G130" s="171">
        <v>290515</v>
      </c>
      <c r="H130" s="78">
        <v>833</v>
      </c>
      <c r="I130" s="122">
        <v>96957</v>
      </c>
      <c r="J130" s="149">
        <f t="shared" si="5"/>
        <v>3750</v>
      </c>
      <c r="K130" s="149">
        <f t="shared" si="6"/>
        <v>23456</v>
      </c>
      <c r="L130" s="149">
        <f t="shared" si="8"/>
        <v>60</v>
      </c>
      <c r="M130" s="258">
        <f t="shared" si="7"/>
        <v>30989</v>
      </c>
    </row>
    <row r="131" spans="1:14" x14ac:dyDescent="0.25">
      <c r="A131" s="18">
        <v>44018</v>
      </c>
      <c r="B131" s="64">
        <v>263441</v>
      </c>
      <c r="C131" s="64">
        <v>18300</v>
      </c>
      <c r="D131" s="64">
        <v>281741</v>
      </c>
      <c r="E131" s="162">
        <v>4</v>
      </c>
      <c r="F131" s="64">
        <v>2823</v>
      </c>
      <c r="G131" s="171">
        <v>293338</v>
      </c>
      <c r="H131" s="78">
        <v>703</v>
      </c>
      <c r="I131" s="122">
        <v>97660</v>
      </c>
      <c r="J131" s="149">
        <f t="shared" si="5"/>
        <v>3526</v>
      </c>
      <c r="K131" s="149">
        <f t="shared" si="6"/>
        <v>23342</v>
      </c>
      <c r="L131" s="149">
        <f t="shared" si="8"/>
        <v>59</v>
      </c>
      <c r="M131" s="258">
        <f t="shared" si="7"/>
        <v>30985</v>
      </c>
    </row>
    <row r="132" spans="1:14" x14ac:dyDescent="0.25">
      <c r="A132" s="18">
        <v>44019</v>
      </c>
      <c r="B132" s="64">
        <v>265202</v>
      </c>
      <c r="C132" s="64">
        <v>18302</v>
      </c>
      <c r="D132" s="64">
        <v>283504</v>
      </c>
      <c r="E132" s="162">
        <v>2</v>
      </c>
      <c r="F132" s="64">
        <v>2884</v>
      </c>
      <c r="G132" s="171">
        <v>296222</v>
      </c>
      <c r="H132" s="78">
        <v>1158</v>
      </c>
      <c r="I132" s="122">
        <v>98818</v>
      </c>
      <c r="J132" s="149">
        <f t="shared" si="5"/>
        <v>4042</v>
      </c>
      <c r="K132" s="149">
        <f t="shared" si="6"/>
        <v>23168</v>
      </c>
      <c r="L132" s="149">
        <f>SUM(E126:E132)</f>
        <v>51</v>
      </c>
      <c r="M132" s="258">
        <f t="shared" si="7"/>
        <v>30817</v>
      </c>
    </row>
    <row r="133" spans="1:14" x14ac:dyDescent="0.25">
      <c r="A133" s="49">
        <v>44020</v>
      </c>
      <c r="B133" s="14">
        <v>267598</v>
      </c>
      <c r="C133" s="64">
        <v>18309</v>
      </c>
      <c r="D133" s="164">
        <v>285907</v>
      </c>
      <c r="E133" s="164">
        <v>7</v>
      </c>
      <c r="F133" s="64">
        <v>3331</v>
      </c>
      <c r="G133" s="171">
        <v>299553</v>
      </c>
      <c r="H133" s="78">
        <v>2491</v>
      </c>
      <c r="I133" s="122">
        <v>164903</v>
      </c>
      <c r="J133" s="149">
        <f t="shared" si="5"/>
        <v>5822</v>
      </c>
      <c r="K133" s="149">
        <f t="shared" si="6"/>
        <v>22307</v>
      </c>
      <c r="L133" s="149">
        <f t="shared" ref="L133:L147" si="9">SUM(E127:E133)</f>
        <v>50</v>
      </c>
      <c r="M133" s="258">
        <f t="shared" si="7"/>
        <v>32274</v>
      </c>
    </row>
    <row r="134" spans="1:14" x14ac:dyDescent="0.25">
      <c r="A134" s="49">
        <v>44021</v>
      </c>
      <c r="B134" s="14">
        <v>271331</v>
      </c>
      <c r="C134" s="64">
        <v>18315</v>
      </c>
      <c r="D134" s="164">
        <v>289646</v>
      </c>
      <c r="E134" s="164">
        <v>6</v>
      </c>
      <c r="F134" s="64">
        <v>4057</v>
      </c>
      <c r="G134" s="171">
        <v>303610</v>
      </c>
      <c r="H134" s="78">
        <v>6551</v>
      </c>
      <c r="I134" s="122">
        <v>171454</v>
      </c>
      <c r="J134" s="149">
        <f t="shared" si="5"/>
        <v>10608</v>
      </c>
      <c r="K134" s="149">
        <f t="shared" si="6"/>
        <v>22275</v>
      </c>
      <c r="L134" s="149">
        <f t="shared" si="9"/>
        <v>51</v>
      </c>
      <c r="M134" s="258">
        <f t="shared" si="7"/>
        <v>38194</v>
      </c>
    </row>
    <row r="135" spans="1:14" x14ac:dyDescent="0.25">
      <c r="A135" s="49">
        <v>44022</v>
      </c>
      <c r="B135" s="14">
        <v>276042</v>
      </c>
      <c r="C135" s="64">
        <v>18333</v>
      </c>
      <c r="D135" s="164">
        <v>294375</v>
      </c>
      <c r="E135" s="164">
        <v>18</v>
      </c>
      <c r="F135" s="64">
        <v>4111</v>
      </c>
      <c r="G135" s="171">
        <v>307721</v>
      </c>
      <c r="H135" s="129">
        <v>13462</v>
      </c>
      <c r="I135" s="122">
        <v>184916</v>
      </c>
      <c r="J135" s="149">
        <f t="shared" si="5"/>
        <v>17573</v>
      </c>
      <c r="K135" s="149">
        <f t="shared" si="6"/>
        <v>22361</v>
      </c>
      <c r="L135" s="149">
        <f t="shared" si="9"/>
        <v>57</v>
      </c>
      <c r="M135" s="258">
        <f t="shared" si="7"/>
        <v>50677</v>
      </c>
    </row>
    <row r="136" spans="1:14" x14ac:dyDescent="0.25">
      <c r="A136" s="49">
        <v>44023</v>
      </c>
      <c r="B136" s="14">
        <v>278962</v>
      </c>
      <c r="C136" s="64">
        <v>18340</v>
      </c>
      <c r="D136" s="164">
        <v>297302</v>
      </c>
      <c r="E136" s="164">
        <v>7</v>
      </c>
      <c r="F136" s="64">
        <v>3870</v>
      </c>
      <c r="G136" s="171">
        <v>311591</v>
      </c>
      <c r="H136" s="129">
        <v>5430</v>
      </c>
      <c r="I136" s="122">
        <v>190346</v>
      </c>
      <c r="J136" s="149">
        <f t="shared" si="5"/>
        <v>9300</v>
      </c>
      <c r="K136" s="149">
        <f t="shared" si="6"/>
        <v>21551</v>
      </c>
      <c r="L136" s="149">
        <f t="shared" si="9"/>
        <v>53</v>
      </c>
      <c r="M136" s="258">
        <f t="shared" si="7"/>
        <v>54621</v>
      </c>
    </row>
    <row r="137" spans="1:14" x14ac:dyDescent="0.25">
      <c r="A137" s="49">
        <v>44024</v>
      </c>
      <c r="B137" s="14">
        <v>282499</v>
      </c>
      <c r="C137" s="64">
        <v>18359</v>
      </c>
      <c r="D137" s="164">
        <v>300858</v>
      </c>
      <c r="E137" s="164">
        <v>19</v>
      </c>
      <c r="F137" s="64">
        <v>3149</v>
      </c>
      <c r="G137" s="171">
        <v>314740</v>
      </c>
      <c r="H137" s="129">
        <v>8292</v>
      </c>
      <c r="I137" s="122">
        <v>198638</v>
      </c>
      <c r="J137" s="149">
        <f t="shared" si="5"/>
        <v>11441</v>
      </c>
      <c r="K137" s="149">
        <f t="shared" si="6"/>
        <v>21975</v>
      </c>
      <c r="L137" s="149">
        <f t="shared" si="9"/>
        <v>63</v>
      </c>
      <c r="M137" s="258">
        <f t="shared" si="7"/>
        <v>62312</v>
      </c>
    </row>
    <row r="138" spans="1:14" x14ac:dyDescent="0.25">
      <c r="A138" s="49">
        <v>44025</v>
      </c>
      <c r="B138" s="64">
        <v>284447</v>
      </c>
      <c r="C138" s="64">
        <v>18365</v>
      </c>
      <c r="D138" s="164">
        <v>302812</v>
      </c>
      <c r="E138" s="164">
        <v>6</v>
      </c>
      <c r="F138" s="64">
        <v>2456</v>
      </c>
      <c r="G138" s="171">
        <v>317196</v>
      </c>
      <c r="H138" s="129">
        <v>2017</v>
      </c>
      <c r="I138" s="122">
        <v>200655</v>
      </c>
      <c r="J138" s="149">
        <f t="shared" si="5"/>
        <v>4473</v>
      </c>
      <c r="K138" s="149">
        <f t="shared" si="6"/>
        <v>21071</v>
      </c>
      <c r="L138" s="149">
        <f t="shared" si="9"/>
        <v>65</v>
      </c>
      <c r="M138" s="258">
        <f t="shared" si="7"/>
        <v>63259</v>
      </c>
    </row>
    <row r="139" spans="1:14" x14ac:dyDescent="0.25">
      <c r="A139" s="49">
        <v>44026</v>
      </c>
      <c r="B139" s="64">
        <v>286605</v>
      </c>
      <c r="C139" s="64">
        <v>18368</v>
      </c>
      <c r="D139" s="164">
        <v>304973</v>
      </c>
      <c r="E139" s="162">
        <v>3</v>
      </c>
      <c r="F139" s="64">
        <v>3425</v>
      </c>
      <c r="G139" s="171">
        <v>320621</v>
      </c>
      <c r="H139" s="129">
        <v>1483</v>
      </c>
      <c r="I139" s="122">
        <v>202138</v>
      </c>
      <c r="J139" s="149">
        <f t="shared" si="5"/>
        <v>4908</v>
      </c>
      <c r="K139" s="149">
        <f t="shared" si="6"/>
        <v>21469</v>
      </c>
      <c r="L139" s="149">
        <f t="shared" si="9"/>
        <v>66</v>
      </c>
      <c r="M139" s="258">
        <f t="shared" si="7"/>
        <v>64125</v>
      </c>
    </row>
    <row r="140" spans="1:14" x14ac:dyDescent="0.25">
      <c r="A140" s="49">
        <v>44027</v>
      </c>
      <c r="B140" s="64">
        <v>289673</v>
      </c>
      <c r="C140" s="64">
        <v>18373</v>
      </c>
      <c r="D140" s="164">
        <v>308046</v>
      </c>
      <c r="E140" s="162">
        <v>5</v>
      </c>
      <c r="F140" s="64">
        <v>3853</v>
      </c>
      <c r="G140" s="171">
        <v>324474</v>
      </c>
      <c r="H140" s="129">
        <v>2984</v>
      </c>
      <c r="I140" s="122">
        <v>205123</v>
      </c>
      <c r="J140" s="149">
        <f t="shared" si="5"/>
        <v>6837</v>
      </c>
      <c r="K140" s="149">
        <f t="shared" si="6"/>
        <v>22139</v>
      </c>
      <c r="L140" s="149">
        <f t="shared" si="9"/>
        <v>64</v>
      </c>
      <c r="M140" s="258">
        <f t="shared" si="7"/>
        <v>65140</v>
      </c>
    </row>
    <row r="141" spans="1:14" x14ac:dyDescent="0.25">
      <c r="A141" s="49">
        <v>44028</v>
      </c>
      <c r="B141" s="64">
        <v>292260</v>
      </c>
      <c r="C141" s="64">
        <v>18384</v>
      </c>
      <c r="D141" s="164">
        <v>310644</v>
      </c>
      <c r="E141" s="162">
        <v>11</v>
      </c>
      <c r="F141" s="64">
        <v>4754</v>
      </c>
      <c r="G141" s="171">
        <v>329228</v>
      </c>
      <c r="H141" s="129">
        <v>2557</v>
      </c>
      <c r="I141" s="122">
        <v>207679</v>
      </c>
      <c r="J141" s="149">
        <f t="shared" si="5"/>
        <v>7311</v>
      </c>
      <c r="K141" s="149">
        <f t="shared" si="6"/>
        <v>20998</v>
      </c>
      <c r="L141" s="149">
        <f t="shared" si="9"/>
        <v>69</v>
      </c>
      <c r="M141" s="258">
        <f t="shared" si="7"/>
        <v>61843</v>
      </c>
    </row>
    <row r="142" spans="1:14" x14ac:dyDescent="0.25">
      <c r="A142" s="49">
        <v>44029</v>
      </c>
      <c r="B142" s="64">
        <v>296497</v>
      </c>
      <c r="C142" s="64">
        <v>18401</v>
      </c>
      <c r="D142" s="164">
        <v>314898</v>
      </c>
      <c r="E142" s="162">
        <v>17</v>
      </c>
      <c r="F142" s="64">
        <v>4344</v>
      </c>
      <c r="G142" s="171">
        <v>333572</v>
      </c>
      <c r="H142" s="129">
        <v>10312</v>
      </c>
      <c r="I142" s="122">
        <v>217991</v>
      </c>
      <c r="J142" s="149">
        <f t="shared" si="5"/>
        <v>14656</v>
      </c>
      <c r="K142" s="149">
        <f t="shared" si="6"/>
        <v>20523</v>
      </c>
      <c r="L142" s="149">
        <f t="shared" si="9"/>
        <v>68</v>
      </c>
      <c r="M142" s="258">
        <f t="shared" si="7"/>
        <v>58926</v>
      </c>
    </row>
    <row r="143" spans="1:14" x14ac:dyDescent="0.25">
      <c r="A143" s="49">
        <v>44030</v>
      </c>
      <c r="B143" s="64">
        <v>299939</v>
      </c>
      <c r="C143" s="64">
        <v>18422</v>
      </c>
      <c r="D143" s="64">
        <v>318361</v>
      </c>
      <c r="E143" s="162">
        <v>21</v>
      </c>
      <c r="F143" s="64">
        <v>4461</v>
      </c>
      <c r="G143" s="164">
        <v>338033</v>
      </c>
      <c r="H143" s="78">
        <v>12086</v>
      </c>
      <c r="I143" s="80">
        <v>230077</v>
      </c>
      <c r="J143" s="149">
        <f t="shared" si="5"/>
        <v>16547</v>
      </c>
      <c r="K143" s="149">
        <f t="shared" si="6"/>
        <v>21059</v>
      </c>
      <c r="L143" s="149">
        <f t="shared" si="9"/>
        <v>82</v>
      </c>
      <c r="M143" s="258">
        <f t="shared" si="7"/>
        <v>66173</v>
      </c>
    </row>
    <row r="144" spans="1:14" x14ac:dyDescent="0.25">
      <c r="A144" s="49">
        <v>44031</v>
      </c>
      <c r="B144" s="64">
        <v>303309</v>
      </c>
      <c r="C144" s="64">
        <v>18445</v>
      </c>
      <c r="D144" s="64">
        <v>321754</v>
      </c>
      <c r="E144" s="162">
        <v>23</v>
      </c>
      <c r="F144" s="64">
        <v>2771</v>
      </c>
      <c r="G144" s="164">
        <v>340804</v>
      </c>
      <c r="H144" s="78">
        <v>9366</v>
      </c>
      <c r="I144" s="80">
        <v>239443</v>
      </c>
      <c r="J144" s="149">
        <f t="shared" si="5"/>
        <v>12137</v>
      </c>
      <c r="K144" s="149">
        <f t="shared" si="6"/>
        <v>20896</v>
      </c>
      <c r="L144" s="149">
        <f t="shared" si="9"/>
        <v>86</v>
      </c>
      <c r="M144" s="258">
        <f t="shared" si="7"/>
        <v>66869</v>
      </c>
      <c r="N144" s="263" t="s">
        <v>146</v>
      </c>
    </row>
    <row r="145" spans="1:14" x14ac:dyDescent="0.25">
      <c r="A145" s="49">
        <v>44032</v>
      </c>
      <c r="B145" s="64">
        <v>305000</v>
      </c>
      <c r="C145" s="64">
        <v>18452</v>
      </c>
      <c r="D145" s="64">
        <v>323452</v>
      </c>
      <c r="E145" s="162">
        <v>7</v>
      </c>
      <c r="F145" s="64">
        <v>2455</v>
      </c>
      <c r="G145" s="164">
        <v>343259</v>
      </c>
      <c r="H145" s="78">
        <v>1651</v>
      </c>
      <c r="I145" s="80">
        <v>241094</v>
      </c>
      <c r="J145" s="149">
        <f t="shared" si="5"/>
        <v>4106</v>
      </c>
      <c r="K145" s="149">
        <f t="shared" si="6"/>
        <v>20640</v>
      </c>
      <c r="L145" s="149">
        <f t="shared" si="9"/>
        <v>87</v>
      </c>
      <c r="M145" s="258">
        <f t="shared" si="7"/>
        <v>66502</v>
      </c>
    </row>
    <row r="146" spans="1:14" x14ac:dyDescent="0.25">
      <c r="A146" s="49">
        <v>44033</v>
      </c>
      <c r="B146" s="64">
        <v>307893</v>
      </c>
      <c r="C146" s="64">
        <v>18474</v>
      </c>
      <c r="D146" s="64">
        <v>326367</v>
      </c>
      <c r="E146" s="162">
        <v>22</v>
      </c>
      <c r="F146" s="64">
        <v>4010</v>
      </c>
      <c r="G146" s="164">
        <v>347269</v>
      </c>
      <c r="H146" s="78">
        <v>2118</v>
      </c>
      <c r="I146" s="80">
        <v>243212</v>
      </c>
      <c r="J146" s="149">
        <f t="shared" si="5"/>
        <v>6128</v>
      </c>
      <c r="K146" s="149">
        <f t="shared" si="6"/>
        <v>21394</v>
      </c>
      <c r="L146" s="149">
        <f t="shared" si="9"/>
        <v>106</v>
      </c>
      <c r="M146" s="258">
        <f t="shared" si="7"/>
        <v>67722</v>
      </c>
    </row>
    <row r="147" spans="1:14" x14ac:dyDescent="0.25">
      <c r="A147" s="49">
        <v>44034</v>
      </c>
      <c r="B147" s="64">
        <v>311478</v>
      </c>
      <c r="C147" s="64">
        <v>18484</v>
      </c>
      <c r="D147" s="64">
        <v>329962</v>
      </c>
      <c r="E147" s="162">
        <v>10</v>
      </c>
      <c r="F147" s="64">
        <v>4594</v>
      </c>
      <c r="G147" s="164">
        <v>351863</v>
      </c>
      <c r="H147" s="78">
        <v>5126</v>
      </c>
      <c r="I147" s="80">
        <v>248338</v>
      </c>
      <c r="J147" s="149">
        <f t="shared" si="5"/>
        <v>9720</v>
      </c>
      <c r="K147" s="149">
        <f t="shared" si="6"/>
        <v>21916</v>
      </c>
      <c r="L147" s="149">
        <f t="shared" si="9"/>
        <v>111</v>
      </c>
      <c r="M147" s="258">
        <f t="shared" si="7"/>
        <v>70605</v>
      </c>
    </row>
    <row r="148" spans="1:14" x14ac:dyDescent="0.25">
      <c r="A148" s="49">
        <v>44035</v>
      </c>
      <c r="B148" s="64">
        <v>315113</v>
      </c>
      <c r="C148" s="64">
        <v>18500</v>
      </c>
      <c r="D148" s="64">
        <v>333613</v>
      </c>
      <c r="E148" s="162">
        <v>16</v>
      </c>
      <c r="F148" s="64">
        <v>4920</v>
      </c>
      <c r="G148" s="164">
        <v>356783</v>
      </c>
      <c r="H148" s="78">
        <v>6650</v>
      </c>
      <c r="I148" s="80">
        <v>254988</v>
      </c>
      <c r="J148" s="149">
        <f t="shared" ref="J148" si="10">F148+H148</f>
        <v>11570</v>
      </c>
      <c r="K148" s="149">
        <f>D148-D141</f>
        <v>22969</v>
      </c>
      <c r="L148" s="149">
        <f>SUM(E142:E148)</f>
        <v>116</v>
      </c>
      <c r="M148" s="258">
        <f t="shared" ref="M148" si="11">SUM(J142:J148)</f>
        <v>74864</v>
      </c>
    </row>
    <row r="149" spans="1:14" x14ac:dyDescent="0.25">
      <c r="A149" s="49">
        <v>44036</v>
      </c>
      <c r="B149" s="64">
        <v>318999</v>
      </c>
      <c r="C149" s="64">
        <v>18520</v>
      </c>
      <c r="D149" s="64">
        <v>337519</v>
      </c>
      <c r="E149" s="162">
        <v>20</v>
      </c>
      <c r="F149" s="64">
        <v>4641</v>
      </c>
      <c r="G149" s="164">
        <v>361424</v>
      </c>
      <c r="H149" s="78">
        <v>11697</v>
      </c>
      <c r="I149" s="80">
        <v>266685</v>
      </c>
      <c r="J149" s="149">
        <f>F149+H149</f>
        <v>16338</v>
      </c>
      <c r="K149" s="149">
        <f>D149-D142</f>
        <v>22621</v>
      </c>
      <c r="L149" s="149">
        <f>SUM(E143:E149)</f>
        <v>119</v>
      </c>
      <c r="M149" s="258">
        <f>SUM(J143:J149)</f>
        <v>76546</v>
      </c>
      <c r="N149" s="263" t="s">
        <v>145</v>
      </c>
    </row>
    <row r="150" spans="1:14" x14ac:dyDescent="0.25">
      <c r="A150" s="49">
        <v>44037</v>
      </c>
      <c r="B150" s="264">
        <v>323004</v>
      </c>
      <c r="C150" s="264">
        <v>18547</v>
      </c>
      <c r="D150" s="288">
        <v>341551</v>
      </c>
      <c r="E150" s="162">
        <v>27</v>
      </c>
      <c r="F150" s="64">
        <v>4308</v>
      </c>
      <c r="G150" s="164">
        <v>365732</v>
      </c>
      <c r="H150" s="64">
        <v>10466</v>
      </c>
      <c r="I150" s="164">
        <v>277151</v>
      </c>
      <c r="J150" s="128">
        <f>F150+H150</f>
        <v>14774</v>
      </c>
      <c r="K150" s="149">
        <f>D150-D143</f>
        <v>23190</v>
      </c>
      <c r="L150" s="149">
        <f>SUM(E144:E150)</f>
        <v>125</v>
      </c>
      <c r="M150" s="258">
        <f>SUM(J144:J150)</f>
        <v>74773</v>
      </c>
    </row>
    <row r="151" spans="1:14" x14ac:dyDescent="0.25">
      <c r="B151" s="64"/>
      <c r="C151" s="64"/>
      <c r="D151" s="64"/>
      <c r="E151" s="64"/>
      <c r="G151" s="10"/>
      <c r="I151" s="265"/>
    </row>
    <row r="152" spans="1:14" x14ac:dyDescent="0.25">
      <c r="B152" s="64"/>
      <c r="C152" s="64"/>
      <c r="D152" s="64"/>
      <c r="E152" s="64"/>
    </row>
    <row r="153" spans="1:14" x14ac:dyDescent="0.25">
      <c r="B153" s="64"/>
      <c r="C153" s="64"/>
      <c r="D153" s="64"/>
      <c r="E153" s="64"/>
    </row>
    <row r="154" spans="1:14" x14ac:dyDescent="0.25">
      <c r="B154" s="64"/>
      <c r="C154" s="64"/>
      <c r="D154" s="64"/>
      <c r="E154" s="64"/>
    </row>
    <row r="155" spans="1:14" x14ac:dyDescent="0.25">
      <c r="B155" s="64"/>
      <c r="C155" s="64"/>
      <c r="D155" s="64"/>
      <c r="E155" s="64"/>
    </row>
    <row r="156" spans="1:14" x14ac:dyDescent="0.25">
      <c r="B156" s="64"/>
      <c r="C156" s="64"/>
      <c r="D156" s="64"/>
      <c r="E156" s="64"/>
    </row>
    <row r="157" spans="1:14" x14ac:dyDescent="0.25">
      <c r="B157" s="64"/>
      <c r="C157" s="64"/>
      <c r="D157" s="64"/>
      <c r="E157" s="64"/>
    </row>
    <row r="158" spans="1:14" x14ac:dyDescent="0.25">
      <c r="B158" s="64"/>
      <c r="C158" s="64"/>
      <c r="D158" s="64"/>
      <c r="E158" s="64"/>
    </row>
    <row r="159" spans="1:14" x14ac:dyDescent="0.25">
      <c r="B159" s="64"/>
      <c r="C159" s="64"/>
      <c r="D159" s="64"/>
      <c r="E159" s="64"/>
    </row>
    <row r="160" spans="1:14" x14ac:dyDescent="0.25">
      <c r="B160" s="64"/>
      <c r="C160" s="64"/>
      <c r="D160" s="64"/>
      <c r="E160" s="64"/>
    </row>
    <row r="161" spans="2:5" x14ac:dyDescent="0.25">
      <c r="B161" s="64"/>
      <c r="C161" s="64"/>
      <c r="D161" s="64"/>
      <c r="E161" s="64"/>
    </row>
    <row r="162" spans="2:5" x14ac:dyDescent="0.25">
      <c r="B162" s="64"/>
      <c r="C162" s="64"/>
      <c r="D162" s="64"/>
      <c r="E162" s="64"/>
    </row>
    <row r="163" spans="2:5" x14ac:dyDescent="0.25">
      <c r="B163" s="64"/>
      <c r="C163" s="64"/>
      <c r="D163" s="64"/>
      <c r="E163" s="64"/>
    </row>
    <row r="164" spans="2:5" x14ac:dyDescent="0.25">
      <c r="B164" s="64"/>
      <c r="C164" s="64"/>
      <c r="D164" s="64"/>
      <c r="E164" s="64"/>
    </row>
    <row r="165" spans="2:5" x14ac:dyDescent="0.25">
      <c r="B165" s="64"/>
      <c r="C165" s="64"/>
      <c r="D165" s="64"/>
      <c r="E165" s="64"/>
    </row>
    <row r="166" spans="2:5" x14ac:dyDescent="0.25">
      <c r="B166" s="64"/>
      <c r="C166" s="64"/>
      <c r="D166" s="64"/>
      <c r="E166" s="64"/>
    </row>
    <row r="167" spans="2:5" x14ac:dyDescent="0.25">
      <c r="B167" s="64"/>
      <c r="C167" s="64"/>
      <c r="D167" s="64"/>
      <c r="E167" s="64"/>
    </row>
    <row r="168" spans="2:5" x14ac:dyDescent="0.25">
      <c r="B168" s="64"/>
      <c r="C168" s="64"/>
      <c r="D168" s="64"/>
      <c r="E168" s="64"/>
    </row>
    <row r="169" spans="2:5" x14ac:dyDescent="0.25">
      <c r="B169" s="64"/>
      <c r="C169" s="64"/>
      <c r="D169" s="64"/>
      <c r="E169" s="64"/>
    </row>
    <row r="170" spans="2:5" x14ac:dyDescent="0.25">
      <c r="B170" s="64"/>
      <c r="C170" s="64"/>
      <c r="D170" s="64"/>
      <c r="E170" s="64"/>
    </row>
    <row r="171" spans="2:5" x14ac:dyDescent="0.25">
      <c r="B171" s="64"/>
      <c r="C171" s="64"/>
      <c r="D171" s="64"/>
      <c r="E171" s="64"/>
    </row>
    <row r="172" spans="2:5" x14ac:dyDescent="0.25">
      <c r="B172" s="64"/>
      <c r="C172" s="64"/>
      <c r="D172" s="64"/>
      <c r="E172" s="64"/>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K13" zoomScaleNormal="100" workbookViewId="0">
      <selection activeCell="S26" sqref="S26"/>
    </sheetView>
  </sheetViews>
  <sheetFormatPr defaultColWidth="8.42578125" defaultRowHeight="15" x14ac:dyDescent="0.25"/>
  <cols>
    <col min="1" max="16384" width="8.42578125" style="5"/>
  </cols>
  <sheetData>
    <row r="1" spans="1:24" ht="15.75" x14ac:dyDescent="0.25">
      <c r="A1" s="37"/>
    </row>
    <row r="2" spans="1:24" x14ac:dyDescent="0.25">
      <c r="Q2" s="117"/>
      <c r="R2" s="117"/>
      <c r="S2" s="117"/>
      <c r="T2" s="117"/>
      <c r="U2" s="117"/>
      <c r="V2" s="117"/>
      <c r="W2" s="117"/>
      <c r="X2" s="117"/>
    </row>
    <row r="3" spans="1:24" x14ac:dyDescent="0.25">
      <c r="Q3" s="117"/>
      <c r="R3" s="117"/>
      <c r="S3" s="117"/>
      <c r="T3" s="117"/>
      <c r="U3" s="117"/>
      <c r="V3" s="117"/>
      <c r="W3" s="117"/>
      <c r="X3" s="117"/>
    </row>
    <row r="4" spans="1:24" x14ac:dyDescent="0.25">
      <c r="Q4" s="117"/>
      <c r="R4" s="117"/>
      <c r="S4" s="117"/>
      <c r="T4" s="117"/>
      <c r="U4" s="117"/>
      <c r="V4" s="117"/>
      <c r="W4" s="117"/>
      <c r="X4" s="117"/>
    </row>
    <row r="5" spans="1:24" x14ac:dyDescent="0.25">
      <c r="Q5" s="117"/>
      <c r="R5" s="117"/>
      <c r="S5" s="117"/>
      <c r="T5" s="117"/>
      <c r="U5" s="117"/>
      <c r="V5" s="117"/>
      <c r="W5" s="117"/>
      <c r="X5" s="117"/>
    </row>
    <row r="6" spans="1:24" x14ac:dyDescent="0.25">
      <c r="Q6" s="117"/>
      <c r="R6" s="117"/>
      <c r="S6" s="117"/>
      <c r="T6" s="117"/>
      <c r="U6" s="117"/>
      <c r="V6" s="117"/>
      <c r="W6" s="117"/>
      <c r="X6" s="117"/>
    </row>
    <row r="7" spans="1:24" x14ac:dyDescent="0.25">
      <c r="Q7" s="117"/>
      <c r="R7" s="117"/>
      <c r="S7" s="117"/>
      <c r="T7" s="117"/>
      <c r="U7" s="117"/>
      <c r="V7" s="117"/>
      <c r="W7" s="117"/>
      <c r="X7" s="117"/>
    </row>
    <row r="8" spans="1:24" x14ac:dyDescent="0.25">
      <c r="Q8" s="117"/>
      <c r="R8" s="117"/>
      <c r="S8" s="117"/>
      <c r="T8" s="117"/>
      <c r="U8" s="117"/>
      <c r="V8" s="117"/>
      <c r="W8" s="117"/>
      <c r="X8" s="117"/>
    </row>
    <row r="9" spans="1:24" x14ac:dyDescent="0.25">
      <c r="Q9" s="117"/>
      <c r="R9" s="117"/>
      <c r="S9" s="117"/>
      <c r="T9" s="117"/>
      <c r="U9" s="117"/>
      <c r="V9" s="117"/>
      <c r="W9" s="117"/>
      <c r="X9" s="117"/>
    </row>
    <row r="10" spans="1:24" x14ac:dyDescent="0.25">
      <c r="Q10" s="117"/>
      <c r="R10" s="117"/>
      <c r="S10" s="117"/>
      <c r="T10" s="117"/>
      <c r="U10" s="117"/>
      <c r="V10" s="117"/>
      <c r="W10" s="117"/>
      <c r="X10" s="117"/>
    </row>
    <row r="11" spans="1:24" x14ac:dyDescent="0.25">
      <c r="Q11" s="117"/>
      <c r="R11" s="117"/>
      <c r="S11" s="117"/>
      <c r="T11" s="117"/>
      <c r="U11" s="117"/>
      <c r="V11" s="117"/>
      <c r="W11" s="117"/>
      <c r="X11" s="117"/>
    </row>
    <row r="12" spans="1:24" x14ac:dyDescent="0.25">
      <c r="Q12" s="117"/>
      <c r="R12" s="117"/>
      <c r="S12" s="117"/>
      <c r="T12" s="117"/>
      <c r="U12" s="117"/>
      <c r="V12" s="117"/>
      <c r="W12" s="117"/>
      <c r="X12" s="117"/>
    </row>
    <row r="13" spans="1:24" x14ac:dyDescent="0.25">
      <c r="Q13" s="117"/>
      <c r="R13" s="117"/>
      <c r="S13" s="117"/>
      <c r="T13" s="117"/>
      <c r="U13" s="117"/>
      <c r="V13" s="117"/>
      <c r="W13" s="117"/>
      <c r="X13" s="117"/>
    </row>
    <row r="14" spans="1:24" x14ac:dyDescent="0.25">
      <c r="Q14" s="117"/>
      <c r="R14" s="117"/>
      <c r="S14" s="117"/>
      <c r="T14" s="117"/>
      <c r="U14" s="117"/>
      <c r="V14" s="117"/>
      <c r="W14" s="117"/>
      <c r="X14" s="117"/>
    </row>
    <row r="15" spans="1:24" x14ac:dyDescent="0.25">
      <c r="Q15" s="117"/>
      <c r="R15" s="117"/>
      <c r="S15" s="117"/>
      <c r="T15" s="117"/>
      <c r="U15" s="117"/>
      <c r="V15" s="117"/>
      <c r="W15" s="117"/>
      <c r="X15" s="117"/>
    </row>
    <row r="16" spans="1:24" x14ac:dyDescent="0.25">
      <c r="Q16" s="117"/>
      <c r="R16" s="117"/>
      <c r="S16" s="117"/>
      <c r="T16" s="117"/>
      <c r="U16" s="117"/>
      <c r="V16" s="117"/>
      <c r="W16" s="117"/>
      <c r="X16" s="117"/>
    </row>
    <row r="17" spans="17:24" x14ac:dyDescent="0.25">
      <c r="Q17" s="117"/>
      <c r="R17" s="117"/>
      <c r="S17" s="117"/>
      <c r="T17" s="117"/>
      <c r="U17" s="117"/>
      <c r="V17" s="117"/>
      <c r="W17" s="117"/>
      <c r="X17" s="117"/>
    </row>
    <row r="18" spans="17:24" x14ac:dyDescent="0.25">
      <c r="Q18" s="117"/>
      <c r="R18" s="117"/>
      <c r="S18" s="117"/>
      <c r="T18" s="117"/>
      <c r="U18" s="117"/>
      <c r="V18" s="117"/>
      <c r="W18" s="117"/>
      <c r="X18" s="117"/>
    </row>
    <row r="19" spans="17:24" x14ac:dyDescent="0.25">
      <c r="Q19" s="117"/>
      <c r="R19" s="117"/>
      <c r="S19" s="117"/>
      <c r="T19" s="117"/>
      <c r="U19" s="117"/>
      <c r="V19" s="117"/>
      <c r="W19" s="117"/>
      <c r="X19" s="117"/>
    </row>
    <row r="20" spans="17:24" x14ac:dyDescent="0.25">
      <c r="Q20" s="117"/>
      <c r="R20" s="117"/>
      <c r="S20" s="117"/>
      <c r="T20" s="117"/>
      <c r="U20" s="117"/>
      <c r="V20" s="117"/>
      <c r="W20" s="117"/>
      <c r="X20" s="117"/>
    </row>
    <row r="21" spans="17:24" x14ac:dyDescent="0.25">
      <c r="Q21" s="117"/>
      <c r="R21" s="117"/>
      <c r="S21" s="117"/>
      <c r="T21" s="117"/>
      <c r="U21" s="117"/>
      <c r="V21" s="117"/>
      <c r="W21" s="117"/>
      <c r="X21" s="117"/>
    </row>
    <row r="22" spans="17:24" x14ac:dyDescent="0.25">
      <c r="Q22" s="117"/>
      <c r="R22" s="117"/>
      <c r="S22" s="117"/>
      <c r="T22" s="117"/>
      <c r="U22" s="117"/>
      <c r="V22" s="117"/>
      <c r="W22" s="117"/>
      <c r="X22" s="117"/>
    </row>
    <row r="23" spans="17:24" x14ac:dyDescent="0.25">
      <c r="Q23" s="117"/>
      <c r="R23" s="117"/>
      <c r="S23" s="117"/>
      <c r="T23" s="117"/>
      <c r="U23" s="117"/>
      <c r="V23" s="117"/>
      <c r="W23" s="117"/>
      <c r="X23" s="117"/>
    </row>
    <row r="24" spans="17:24" x14ac:dyDescent="0.25">
      <c r="Q24" s="117"/>
      <c r="R24" s="117"/>
      <c r="S24" s="117"/>
      <c r="T24" s="117"/>
      <c r="U24" s="117"/>
      <c r="V24" s="117"/>
      <c r="W24" s="117"/>
      <c r="X24" s="117"/>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8" workbookViewId="0">
      <selection activeCell="U11" sqref="U11"/>
    </sheetView>
  </sheetViews>
  <sheetFormatPr defaultColWidth="9.140625" defaultRowHeight="15" x14ac:dyDescent="0.25"/>
  <cols>
    <col min="1" max="16384" width="9.140625" style="5"/>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topLeftCell="A6" workbookViewId="0">
      <selection activeCell="H36" sqref="H36"/>
    </sheetView>
  </sheetViews>
  <sheetFormatPr defaultColWidth="9.140625" defaultRowHeight="15" x14ac:dyDescent="0.25"/>
  <cols>
    <col min="1" max="1" width="7.85546875" style="5" customWidth="1"/>
    <col min="2" max="16384" width="9.140625" style="5"/>
  </cols>
  <sheetData>
    <row r="27" spans="2:2" x14ac:dyDescent="0.25">
      <c r="B27" s="174" t="s">
        <v>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02" activePane="bottomRight" state="frozen"/>
      <selection pane="topRight" activeCell="B1" sqref="B1"/>
      <selection pane="bottomLeft" activeCell="A4" sqref="A4"/>
      <selection pane="bottomRight" activeCell="I125" sqref="I125"/>
    </sheetView>
  </sheetViews>
  <sheetFormatPr defaultRowHeight="15" x14ac:dyDescent="0.25"/>
  <cols>
    <col min="1" max="1" width="18.5703125" customWidth="1"/>
    <col min="2" max="4" width="13.42578125" customWidth="1"/>
    <col min="5" max="5" width="13.42578125" style="39" customWidth="1"/>
    <col min="6" max="6" width="9.140625" style="39"/>
  </cols>
  <sheetData>
    <row r="1" spans="1:16" x14ac:dyDescent="0.25">
      <c r="A1" s="1" t="s">
        <v>106</v>
      </c>
      <c r="B1" s="1"/>
      <c r="C1" s="1"/>
      <c r="D1" s="153"/>
      <c r="K1" s="27" t="s">
        <v>29</v>
      </c>
    </row>
    <row r="2" spans="1:16" ht="55.5" customHeight="1" x14ac:dyDescent="0.25">
      <c r="A2" s="235" t="s">
        <v>0</v>
      </c>
      <c r="B2" s="236" t="s">
        <v>8</v>
      </c>
      <c r="C2" s="236" t="s">
        <v>9</v>
      </c>
      <c r="D2" s="234" t="s">
        <v>10</v>
      </c>
      <c r="E2" s="234" t="s">
        <v>11</v>
      </c>
      <c r="F2" s="237"/>
    </row>
    <row r="3" spans="1:16" x14ac:dyDescent="0.25">
      <c r="A3" s="16">
        <v>43922</v>
      </c>
      <c r="B3" s="7">
        <v>4354</v>
      </c>
      <c r="C3" s="7">
        <v>467</v>
      </c>
      <c r="D3" s="7">
        <v>4898</v>
      </c>
      <c r="E3" s="14">
        <v>9719</v>
      </c>
      <c r="F3" s="238"/>
      <c r="G3" s="9"/>
      <c r="H3" s="9"/>
      <c r="I3" s="9"/>
      <c r="J3" s="9"/>
      <c r="K3" s="10"/>
      <c r="L3" s="10"/>
      <c r="M3" s="10"/>
      <c r="N3" s="10"/>
      <c r="O3" s="10"/>
      <c r="P3" s="10"/>
    </row>
    <row r="4" spans="1:16" x14ac:dyDescent="0.25">
      <c r="A4" s="16">
        <v>43923</v>
      </c>
      <c r="B4" s="7">
        <v>4378</v>
      </c>
      <c r="C4" s="7">
        <v>435</v>
      </c>
      <c r="D4" s="7">
        <v>5578</v>
      </c>
      <c r="E4" s="14">
        <v>10391</v>
      </c>
      <c r="F4" s="238"/>
      <c r="G4" s="9"/>
      <c r="H4" s="9"/>
      <c r="I4" s="9"/>
      <c r="J4" s="9"/>
      <c r="K4" s="10"/>
      <c r="L4" s="10"/>
      <c r="M4" s="10"/>
      <c r="N4" s="10"/>
      <c r="O4" s="10"/>
      <c r="P4" s="10"/>
    </row>
    <row r="5" spans="1:16" x14ac:dyDescent="0.25">
      <c r="A5" s="16">
        <v>43924</v>
      </c>
      <c r="B5" s="7">
        <v>4403</v>
      </c>
      <c r="C5" s="7">
        <v>399</v>
      </c>
      <c r="D5" s="7">
        <v>5699</v>
      </c>
      <c r="E5" s="14">
        <v>10501</v>
      </c>
      <c r="F5" s="238"/>
      <c r="G5" s="9"/>
      <c r="H5" s="9"/>
      <c r="I5" s="9"/>
      <c r="J5" s="9"/>
      <c r="K5" s="10"/>
      <c r="L5" s="10"/>
      <c r="M5" s="10"/>
      <c r="N5" s="10"/>
      <c r="O5" s="10"/>
      <c r="P5" s="10"/>
    </row>
    <row r="6" spans="1:16" x14ac:dyDescent="0.25">
      <c r="A6" s="16">
        <v>43925</v>
      </c>
      <c r="B6" s="7">
        <v>4227</v>
      </c>
      <c r="C6" s="7">
        <v>365</v>
      </c>
      <c r="D6" s="7">
        <v>5170</v>
      </c>
      <c r="E6" s="14">
        <v>9762</v>
      </c>
      <c r="F6" s="238"/>
      <c r="G6" s="9"/>
      <c r="H6" s="9"/>
      <c r="I6" s="9"/>
      <c r="J6" s="9"/>
      <c r="K6" s="10"/>
      <c r="L6" s="10"/>
      <c r="M6" s="10"/>
      <c r="N6" s="10"/>
      <c r="O6" s="10"/>
      <c r="P6" s="10"/>
    </row>
    <row r="7" spans="1:16" x14ac:dyDescent="0.25">
      <c r="A7" s="16">
        <v>43926</v>
      </c>
      <c r="B7" s="7">
        <v>4192</v>
      </c>
      <c r="C7" s="7">
        <v>342</v>
      </c>
      <c r="D7" s="7">
        <v>5117</v>
      </c>
      <c r="E7" s="14">
        <v>9651</v>
      </c>
      <c r="F7" s="238"/>
      <c r="G7" s="9"/>
      <c r="H7" s="9"/>
      <c r="I7" s="9"/>
      <c r="J7" s="9"/>
      <c r="K7" s="10"/>
      <c r="L7" s="10"/>
      <c r="M7" s="10"/>
      <c r="N7" s="10"/>
      <c r="O7" s="10"/>
      <c r="P7" s="10"/>
    </row>
    <row r="8" spans="1:16" x14ac:dyDescent="0.25">
      <c r="A8" s="16">
        <v>43927</v>
      </c>
      <c r="B8" s="7">
        <v>3138</v>
      </c>
      <c r="C8" s="7">
        <v>264</v>
      </c>
      <c r="D8" s="7">
        <v>4045</v>
      </c>
      <c r="E8" s="14">
        <v>7447</v>
      </c>
      <c r="F8" s="238"/>
      <c r="G8" s="9"/>
      <c r="H8" s="9"/>
      <c r="I8" s="9"/>
      <c r="J8" s="9"/>
      <c r="K8" s="10"/>
      <c r="L8" s="10"/>
      <c r="M8" s="10"/>
      <c r="N8" s="10"/>
      <c r="O8" s="10"/>
      <c r="P8" s="10"/>
    </row>
    <row r="9" spans="1:16" x14ac:dyDescent="0.25">
      <c r="A9" s="16">
        <v>43928</v>
      </c>
      <c r="B9" s="7">
        <v>3342</v>
      </c>
      <c r="C9" s="7">
        <v>252</v>
      </c>
      <c r="D9" s="7">
        <v>4315</v>
      </c>
      <c r="E9" s="14">
        <v>7909</v>
      </c>
      <c r="F9" s="238"/>
      <c r="G9" s="9"/>
      <c r="H9" s="9"/>
      <c r="I9" s="9"/>
      <c r="J9" s="9"/>
      <c r="K9" s="10"/>
      <c r="L9" s="10"/>
      <c r="M9" s="10"/>
      <c r="N9" s="10"/>
      <c r="O9" s="10"/>
      <c r="P9" s="10"/>
    </row>
    <row r="10" spans="1:16" x14ac:dyDescent="0.25">
      <c r="A10" s="16">
        <v>43929</v>
      </c>
      <c r="B10" s="7">
        <v>3777</v>
      </c>
      <c r="C10" s="7">
        <v>287</v>
      </c>
      <c r="D10" s="7">
        <v>4699</v>
      </c>
      <c r="E10" s="14">
        <v>8763</v>
      </c>
      <c r="F10" s="238"/>
      <c r="G10" s="9"/>
      <c r="H10" s="9"/>
      <c r="I10" s="9"/>
      <c r="J10" s="9"/>
      <c r="K10" s="10"/>
      <c r="L10" s="10"/>
      <c r="M10" s="10"/>
      <c r="N10" s="10"/>
      <c r="O10" s="10"/>
      <c r="P10" s="10"/>
    </row>
    <row r="11" spans="1:16" x14ac:dyDescent="0.25">
      <c r="A11" s="16">
        <v>43930</v>
      </c>
      <c r="B11" s="7">
        <v>3601</v>
      </c>
      <c r="C11" s="7">
        <v>269</v>
      </c>
      <c r="D11" s="7">
        <v>4493</v>
      </c>
      <c r="E11" s="14">
        <v>8363</v>
      </c>
      <c r="F11" s="238"/>
      <c r="G11" s="9"/>
      <c r="H11" s="9"/>
      <c r="I11" s="9"/>
      <c r="J11" s="9"/>
      <c r="K11" s="10"/>
      <c r="L11" s="10"/>
      <c r="M11" s="10"/>
      <c r="N11" s="10"/>
      <c r="O11" s="10"/>
      <c r="P11" s="10"/>
    </row>
    <row r="12" spans="1:16" x14ac:dyDescent="0.25">
      <c r="A12" s="16">
        <v>43931</v>
      </c>
      <c r="B12" s="14">
        <v>3448</v>
      </c>
      <c r="C12" s="14">
        <v>243</v>
      </c>
      <c r="D12" s="14">
        <v>3967</v>
      </c>
      <c r="E12" s="14">
        <v>7658</v>
      </c>
      <c r="F12" s="238"/>
      <c r="G12" s="9"/>
      <c r="H12" s="9"/>
      <c r="I12" s="9"/>
      <c r="J12" s="9"/>
      <c r="K12" s="10"/>
      <c r="L12" s="10"/>
      <c r="M12" s="10"/>
      <c r="N12" s="10"/>
      <c r="O12" s="10"/>
      <c r="P12" s="10"/>
    </row>
    <row r="13" spans="1:16" x14ac:dyDescent="0.25">
      <c r="A13" s="18">
        <v>43932</v>
      </c>
      <c r="B13" s="14">
        <v>3397</v>
      </c>
      <c r="C13" s="14">
        <v>233</v>
      </c>
      <c r="D13" s="14">
        <v>3776</v>
      </c>
      <c r="E13" s="14">
        <v>7406</v>
      </c>
      <c r="F13" s="238"/>
      <c r="G13" s="9"/>
      <c r="H13" s="9"/>
      <c r="I13" s="9"/>
      <c r="J13" s="9"/>
      <c r="K13" s="10"/>
      <c r="L13" s="10"/>
      <c r="M13" s="10"/>
      <c r="N13" s="10"/>
      <c r="O13" s="10"/>
      <c r="P13" s="10"/>
    </row>
    <row r="14" spans="1:16" x14ac:dyDescent="0.25">
      <c r="A14" s="18">
        <v>43933</v>
      </c>
      <c r="B14" s="7">
        <v>3387</v>
      </c>
      <c r="C14" s="7">
        <v>229</v>
      </c>
      <c r="D14" s="7">
        <v>3696</v>
      </c>
      <c r="E14" s="14">
        <v>7312</v>
      </c>
      <c r="F14" s="238"/>
      <c r="G14" s="9"/>
      <c r="H14" s="9"/>
      <c r="I14" s="9"/>
      <c r="J14" s="9"/>
      <c r="K14" s="10"/>
      <c r="L14" s="10"/>
      <c r="M14" s="10"/>
      <c r="N14" s="10"/>
      <c r="O14" s="10"/>
      <c r="P14" s="10"/>
    </row>
    <row r="15" spans="1:16" x14ac:dyDescent="0.25">
      <c r="A15" s="18">
        <v>43934</v>
      </c>
      <c r="B15" s="7">
        <v>2980</v>
      </c>
      <c r="C15" s="7">
        <v>195</v>
      </c>
      <c r="D15" s="7">
        <v>3155</v>
      </c>
      <c r="E15" s="14">
        <v>6330</v>
      </c>
      <c r="F15" s="238"/>
      <c r="G15" s="9"/>
      <c r="H15" s="9"/>
      <c r="I15" s="9"/>
      <c r="J15" s="9"/>
      <c r="K15" s="10"/>
      <c r="L15" s="10"/>
      <c r="M15" s="10"/>
      <c r="N15" s="10"/>
      <c r="O15" s="10"/>
      <c r="P15" s="10"/>
    </row>
    <row r="16" spans="1:16" x14ac:dyDescent="0.25">
      <c r="A16" s="18">
        <v>43935</v>
      </c>
      <c r="B16" s="7">
        <v>3209</v>
      </c>
      <c r="C16" s="7">
        <v>219</v>
      </c>
      <c r="D16" s="7">
        <v>3665</v>
      </c>
      <c r="E16" s="14">
        <v>7093</v>
      </c>
      <c r="F16" s="238"/>
      <c r="G16" s="9"/>
      <c r="H16" s="9"/>
      <c r="I16" s="9"/>
      <c r="J16" s="9"/>
      <c r="K16" s="10"/>
      <c r="L16" s="10"/>
      <c r="M16" s="10"/>
      <c r="N16" s="10"/>
      <c r="O16" s="10"/>
      <c r="P16" s="10"/>
    </row>
    <row r="17" spans="1:16" x14ac:dyDescent="0.25">
      <c r="A17" s="18">
        <v>43936</v>
      </c>
      <c r="B17" s="7">
        <v>3321</v>
      </c>
      <c r="C17" s="7">
        <v>213</v>
      </c>
      <c r="D17" s="7">
        <v>3801</v>
      </c>
      <c r="E17" s="14">
        <v>7335</v>
      </c>
      <c r="F17" s="238"/>
      <c r="G17" s="9"/>
      <c r="H17" s="10"/>
      <c r="I17" s="9"/>
      <c r="J17" s="9"/>
      <c r="K17" s="10"/>
      <c r="L17" s="10"/>
      <c r="M17" s="10"/>
      <c r="N17" s="10"/>
      <c r="O17" s="10"/>
      <c r="P17" s="10"/>
    </row>
    <row r="18" spans="1:16" x14ac:dyDescent="0.25">
      <c r="A18" s="18">
        <v>43937</v>
      </c>
      <c r="B18" s="7">
        <v>3453</v>
      </c>
      <c r="C18" s="7">
        <v>227</v>
      </c>
      <c r="D18" s="7">
        <v>3972</v>
      </c>
      <c r="E18" s="14">
        <v>7652</v>
      </c>
      <c r="F18" s="238"/>
      <c r="G18" s="9"/>
      <c r="H18" s="10"/>
      <c r="I18" s="9"/>
      <c r="J18" s="9"/>
      <c r="K18" s="10"/>
      <c r="L18" s="10"/>
      <c r="M18" s="10"/>
      <c r="N18" s="10"/>
      <c r="O18" s="10"/>
      <c r="P18" s="10"/>
    </row>
    <row r="19" spans="1:16" x14ac:dyDescent="0.25">
      <c r="A19" s="18">
        <v>43938</v>
      </c>
      <c r="B19" s="7">
        <v>3740</v>
      </c>
      <c r="C19" s="7">
        <v>245</v>
      </c>
      <c r="D19" s="7">
        <v>3946</v>
      </c>
      <c r="E19" s="14">
        <v>7931</v>
      </c>
      <c r="F19" s="238"/>
      <c r="G19" s="9"/>
      <c r="H19" s="10"/>
      <c r="I19" s="9"/>
      <c r="J19" s="9"/>
      <c r="K19" s="10"/>
      <c r="L19" s="10"/>
      <c r="M19" s="10"/>
      <c r="N19" s="10"/>
      <c r="O19" s="10"/>
      <c r="P19" s="10"/>
    </row>
    <row r="20" spans="1:16" x14ac:dyDescent="0.25">
      <c r="A20" s="18">
        <v>43939</v>
      </c>
      <c r="B20" s="7">
        <v>3363</v>
      </c>
      <c r="C20" s="2">
        <v>220</v>
      </c>
      <c r="D20" s="69">
        <v>3759</v>
      </c>
      <c r="E20" s="14">
        <v>7342</v>
      </c>
      <c r="F20" s="238"/>
      <c r="G20" s="9"/>
      <c r="H20" s="10"/>
      <c r="I20" s="9"/>
      <c r="J20" s="9"/>
      <c r="K20" s="10"/>
      <c r="L20" s="10"/>
      <c r="M20" s="10"/>
      <c r="N20" s="10"/>
      <c r="O20" s="10"/>
      <c r="P20" s="10"/>
    </row>
    <row r="21" spans="1:16" x14ac:dyDescent="0.25">
      <c r="A21" s="18">
        <v>43940</v>
      </c>
      <c r="B21" s="7">
        <v>3425</v>
      </c>
      <c r="C21" s="2">
        <v>215</v>
      </c>
      <c r="D21" s="69">
        <v>3870</v>
      </c>
      <c r="E21" s="14">
        <v>7510</v>
      </c>
      <c r="F21" s="238"/>
      <c r="G21" s="9"/>
      <c r="H21" s="10"/>
      <c r="I21" s="9"/>
      <c r="J21" s="9"/>
      <c r="K21" s="10"/>
      <c r="L21" s="10"/>
      <c r="M21" s="10"/>
      <c r="N21" s="10"/>
      <c r="O21" s="10"/>
      <c r="P21" s="10"/>
    </row>
    <row r="22" spans="1:16" x14ac:dyDescent="0.25">
      <c r="A22" s="18">
        <v>43941</v>
      </c>
      <c r="B22" s="7">
        <v>3253</v>
      </c>
      <c r="C22" s="2">
        <v>217</v>
      </c>
      <c r="D22" s="69">
        <v>3501</v>
      </c>
      <c r="E22" s="14">
        <v>6971</v>
      </c>
      <c r="F22" s="238"/>
      <c r="G22" s="9"/>
      <c r="H22" s="10"/>
      <c r="I22" s="9"/>
      <c r="J22" s="9"/>
      <c r="K22" s="10"/>
      <c r="L22" s="10"/>
      <c r="M22" s="10"/>
      <c r="N22" s="10"/>
      <c r="O22" s="10"/>
      <c r="P22" s="10"/>
    </row>
    <row r="23" spans="1:16" x14ac:dyDescent="0.25">
      <c r="A23" s="18">
        <v>43942</v>
      </c>
      <c r="B23" s="7">
        <v>3348</v>
      </c>
      <c r="C23" s="2">
        <v>237</v>
      </c>
      <c r="D23" s="69">
        <v>3625</v>
      </c>
      <c r="E23" s="14">
        <v>7210</v>
      </c>
      <c r="F23" s="238"/>
      <c r="G23" s="9"/>
      <c r="H23" s="10"/>
      <c r="I23" s="9"/>
      <c r="J23" s="9"/>
      <c r="K23" s="10"/>
      <c r="L23" s="10"/>
      <c r="M23" s="10"/>
      <c r="N23" s="10"/>
      <c r="O23" s="10"/>
      <c r="P23" s="10"/>
    </row>
    <row r="24" spans="1:16" x14ac:dyDescent="0.25">
      <c r="A24" s="18">
        <v>43943</v>
      </c>
      <c r="B24" s="10">
        <v>3434</v>
      </c>
      <c r="C24" s="10">
        <v>233</v>
      </c>
      <c r="D24" s="233">
        <v>3680</v>
      </c>
      <c r="E24" s="232">
        <v>7347</v>
      </c>
      <c r="F24" s="238"/>
      <c r="G24" s="9"/>
      <c r="H24" s="10"/>
      <c r="I24" s="9"/>
      <c r="J24" s="9"/>
      <c r="K24" s="10"/>
      <c r="L24" s="10"/>
      <c r="M24" s="10"/>
      <c r="N24" s="10"/>
      <c r="O24" s="10"/>
      <c r="P24" s="10"/>
    </row>
    <row r="25" spans="1:16" x14ac:dyDescent="0.25">
      <c r="A25" s="18">
        <v>43944</v>
      </c>
      <c r="B25" s="7">
        <v>3496</v>
      </c>
      <c r="C25" s="2">
        <v>237</v>
      </c>
      <c r="D25" s="69">
        <v>3834</v>
      </c>
      <c r="E25" s="14">
        <v>7567</v>
      </c>
      <c r="F25" s="238"/>
      <c r="G25" s="9"/>
      <c r="H25" s="10"/>
      <c r="I25" s="9"/>
      <c r="J25" s="9"/>
      <c r="K25" s="10"/>
      <c r="L25" s="10"/>
      <c r="M25" s="10"/>
      <c r="N25" s="10"/>
      <c r="O25" s="10"/>
      <c r="P25" s="10"/>
    </row>
    <row r="26" spans="1:16" x14ac:dyDescent="0.25">
      <c r="A26" s="18">
        <v>43945</v>
      </c>
      <c r="B26" s="7">
        <v>3530</v>
      </c>
      <c r="C26" s="2">
        <v>233</v>
      </c>
      <c r="D26" s="69">
        <v>3913</v>
      </c>
      <c r="E26" s="14">
        <v>7676</v>
      </c>
      <c r="F26" s="238"/>
      <c r="G26" s="9"/>
      <c r="H26" s="10"/>
      <c r="I26" s="9"/>
      <c r="J26" s="9"/>
      <c r="K26" s="10"/>
      <c r="L26" s="10"/>
      <c r="M26" s="10"/>
      <c r="N26" s="10"/>
      <c r="O26" s="10"/>
      <c r="P26" s="10"/>
    </row>
    <row r="27" spans="1:16" x14ac:dyDescent="0.25">
      <c r="A27" s="18">
        <v>43946</v>
      </c>
      <c r="B27" s="7">
        <v>3185</v>
      </c>
      <c r="C27" s="2">
        <v>212</v>
      </c>
      <c r="D27" s="69">
        <v>3665</v>
      </c>
      <c r="E27" s="14">
        <v>7062</v>
      </c>
      <c r="F27" s="238"/>
      <c r="G27" s="9"/>
      <c r="H27" s="10"/>
      <c r="I27" s="9"/>
      <c r="J27" s="9"/>
      <c r="K27" s="10"/>
      <c r="L27" s="10"/>
      <c r="M27" s="10"/>
      <c r="N27" s="10"/>
      <c r="O27" s="10"/>
      <c r="P27" s="10"/>
    </row>
    <row r="28" spans="1:16" x14ac:dyDescent="0.25">
      <c r="A28" s="18">
        <v>43947</v>
      </c>
      <c r="B28" s="7">
        <v>3202</v>
      </c>
      <c r="C28" s="2">
        <v>210</v>
      </c>
      <c r="D28" s="69">
        <v>3792</v>
      </c>
      <c r="E28" s="14">
        <v>7204</v>
      </c>
      <c r="F28" s="237"/>
      <c r="H28" s="10"/>
    </row>
    <row r="29" spans="1:16" x14ac:dyDescent="0.25">
      <c r="A29" s="18">
        <v>43948</v>
      </c>
      <c r="B29" s="7">
        <v>3217</v>
      </c>
      <c r="C29" s="2">
        <v>193</v>
      </c>
      <c r="D29" s="69">
        <v>3364</v>
      </c>
      <c r="E29" s="14">
        <v>6774</v>
      </c>
      <c r="F29" s="237"/>
      <c r="H29" s="10"/>
    </row>
    <row r="30" spans="1:16" x14ac:dyDescent="0.25">
      <c r="A30" s="18">
        <v>43949</v>
      </c>
      <c r="B30" s="7">
        <v>3263</v>
      </c>
      <c r="C30" s="2">
        <v>210</v>
      </c>
      <c r="D30" s="69">
        <v>3540</v>
      </c>
      <c r="E30" s="14">
        <v>7013</v>
      </c>
      <c r="F30" s="237"/>
    </row>
    <row r="31" spans="1:16" x14ac:dyDescent="0.25">
      <c r="A31" s="18">
        <v>43950</v>
      </c>
      <c r="B31" s="7">
        <v>3346</v>
      </c>
      <c r="C31" s="2">
        <v>221</v>
      </c>
      <c r="D31" s="69">
        <v>3636</v>
      </c>
      <c r="E31" s="14">
        <v>7203</v>
      </c>
      <c r="F31" s="237"/>
    </row>
    <row r="32" spans="1:16" x14ac:dyDescent="0.25">
      <c r="A32" s="18">
        <v>43951</v>
      </c>
      <c r="B32" s="7">
        <v>3455</v>
      </c>
      <c r="C32" s="2">
        <v>235</v>
      </c>
      <c r="D32" s="69">
        <v>3778</v>
      </c>
      <c r="E32" s="14">
        <v>7468</v>
      </c>
      <c r="F32" s="237"/>
    </row>
    <row r="33" spans="1:7" x14ac:dyDescent="0.25">
      <c r="A33" s="18">
        <v>43952</v>
      </c>
      <c r="B33" s="7">
        <v>3427</v>
      </c>
      <c r="C33" s="2">
        <v>206</v>
      </c>
      <c r="D33" s="69">
        <v>3575</v>
      </c>
      <c r="E33" s="14">
        <v>7208</v>
      </c>
      <c r="F33" s="237"/>
    </row>
    <row r="34" spans="1:7" x14ac:dyDescent="0.25">
      <c r="A34" s="18">
        <v>43953</v>
      </c>
      <c r="B34" s="7">
        <v>3238</v>
      </c>
      <c r="C34" s="2">
        <v>187</v>
      </c>
      <c r="D34" s="69">
        <v>3155</v>
      </c>
      <c r="E34" s="14">
        <v>6580</v>
      </c>
      <c r="F34" s="237"/>
    </row>
    <row r="35" spans="1:7" x14ac:dyDescent="0.25">
      <c r="A35" s="18">
        <v>43954</v>
      </c>
      <c r="B35" s="7">
        <v>3281</v>
      </c>
      <c r="C35" s="2">
        <v>186</v>
      </c>
      <c r="D35" s="69">
        <v>3141</v>
      </c>
      <c r="E35" s="14">
        <v>6608</v>
      </c>
      <c r="F35" s="237"/>
    </row>
    <row r="36" spans="1:7" x14ac:dyDescent="0.25">
      <c r="A36" s="18">
        <v>43955</v>
      </c>
      <c r="B36" s="7">
        <v>2690</v>
      </c>
      <c r="C36" s="2">
        <v>181</v>
      </c>
      <c r="D36" s="69">
        <v>2589</v>
      </c>
      <c r="E36" s="14">
        <v>5460</v>
      </c>
      <c r="F36" s="237"/>
    </row>
    <row r="37" spans="1:7" x14ac:dyDescent="0.25">
      <c r="A37" s="18">
        <v>43956</v>
      </c>
      <c r="B37" s="7">
        <v>2867</v>
      </c>
      <c r="C37" s="2">
        <v>196</v>
      </c>
      <c r="D37" s="69">
        <v>2965</v>
      </c>
      <c r="E37" s="14">
        <v>6028</v>
      </c>
      <c r="F37" s="237"/>
      <c r="G37" s="10"/>
    </row>
    <row r="38" spans="1:7" x14ac:dyDescent="0.25">
      <c r="A38" s="18">
        <v>43957</v>
      </c>
      <c r="B38" s="7">
        <v>2985</v>
      </c>
      <c r="C38" s="2">
        <v>209</v>
      </c>
      <c r="D38" s="69">
        <v>3117</v>
      </c>
      <c r="E38" s="14">
        <v>6311</v>
      </c>
      <c r="F38" s="237"/>
      <c r="G38" s="10"/>
    </row>
    <row r="39" spans="1:7" x14ac:dyDescent="0.25">
      <c r="A39" s="18">
        <v>43958</v>
      </c>
      <c r="B39" s="7">
        <v>3096</v>
      </c>
      <c r="C39" s="2">
        <v>198</v>
      </c>
      <c r="D39" s="69">
        <v>3233</v>
      </c>
      <c r="E39" s="14">
        <v>6527</v>
      </c>
      <c r="F39" s="237"/>
      <c r="G39" s="10"/>
    </row>
    <row r="40" spans="1:7" x14ac:dyDescent="0.25">
      <c r="A40" s="18">
        <v>43959</v>
      </c>
      <c r="B40" s="7">
        <v>3072</v>
      </c>
      <c r="C40" s="2">
        <v>189</v>
      </c>
      <c r="D40" s="69">
        <v>3180</v>
      </c>
      <c r="E40" s="14">
        <v>6441</v>
      </c>
      <c r="F40" s="237"/>
      <c r="G40" s="10"/>
    </row>
    <row r="41" spans="1:7" x14ac:dyDescent="0.25">
      <c r="A41" s="18">
        <v>43960</v>
      </c>
      <c r="B41" s="7">
        <v>3035</v>
      </c>
      <c r="C41" s="2">
        <v>176</v>
      </c>
      <c r="D41" s="69">
        <v>3013</v>
      </c>
      <c r="E41" s="14">
        <v>6224</v>
      </c>
      <c r="F41" s="237"/>
      <c r="G41" s="10"/>
    </row>
    <row r="42" spans="1:7" ht="15" customHeight="1" x14ac:dyDescent="0.25">
      <c r="A42" s="18">
        <v>43961</v>
      </c>
      <c r="B42" s="7">
        <v>3066</v>
      </c>
      <c r="C42" s="2">
        <v>173</v>
      </c>
      <c r="D42" s="69">
        <v>2988</v>
      </c>
      <c r="E42" s="14">
        <v>6227</v>
      </c>
      <c r="F42" s="237"/>
      <c r="G42" s="10"/>
    </row>
    <row r="43" spans="1:7" ht="15" customHeight="1" x14ac:dyDescent="0.25">
      <c r="A43" s="18">
        <v>43962</v>
      </c>
      <c r="B43" s="7">
        <v>2876</v>
      </c>
      <c r="C43" s="2">
        <v>182</v>
      </c>
      <c r="D43" s="69">
        <v>2904</v>
      </c>
      <c r="E43" s="14">
        <v>5962</v>
      </c>
      <c r="F43" s="237"/>
      <c r="G43" s="10"/>
    </row>
    <row r="44" spans="1:7" ht="15" customHeight="1" x14ac:dyDescent="0.25">
      <c r="A44" s="18">
        <v>43963</v>
      </c>
      <c r="B44" s="7">
        <v>2824</v>
      </c>
      <c r="C44" s="2">
        <v>172</v>
      </c>
      <c r="D44" s="69">
        <v>2939</v>
      </c>
      <c r="E44" s="14">
        <v>5935</v>
      </c>
      <c r="F44" s="237"/>
      <c r="G44" s="10"/>
    </row>
    <row r="45" spans="1:7" ht="15" customHeight="1" x14ac:dyDescent="0.25">
      <c r="A45" s="18">
        <v>43964</v>
      </c>
      <c r="B45" s="7">
        <v>2981</v>
      </c>
      <c r="C45" s="2">
        <v>186</v>
      </c>
      <c r="D45" s="69">
        <v>3120</v>
      </c>
      <c r="E45" s="14">
        <v>6287</v>
      </c>
      <c r="F45" s="237"/>
      <c r="G45" s="10"/>
    </row>
    <row r="46" spans="1:7" ht="15" customHeight="1" x14ac:dyDescent="0.25">
      <c r="A46" s="18">
        <v>43965</v>
      </c>
      <c r="B46" s="7">
        <v>3080</v>
      </c>
      <c r="C46" s="2">
        <v>187</v>
      </c>
      <c r="D46" s="69">
        <v>3211</v>
      </c>
      <c r="E46" s="14">
        <v>6478</v>
      </c>
      <c r="F46" s="237"/>
      <c r="G46" s="10"/>
    </row>
    <row r="47" spans="1:7" ht="15" customHeight="1" x14ac:dyDescent="0.25">
      <c r="A47" s="18">
        <v>43966</v>
      </c>
      <c r="B47" s="7">
        <v>3152</v>
      </c>
      <c r="C47" s="2">
        <v>185</v>
      </c>
      <c r="D47" s="69">
        <v>3283</v>
      </c>
      <c r="E47" s="14">
        <v>6620</v>
      </c>
      <c r="F47" s="237"/>
      <c r="G47" s="10"/>
    </row>
    <row r="48" spans="1:7" ht="15" customHeight="1" x14ac:dyDescent="0.25">
      <c r="A48" s="18">
        <v>43967</v>
      </c>
      <c r="B48" s="7">
        <v>2988</v>
      </c>
      <c r="C48" s="2">
        <v>174</v>
      </c>
      <c r="D48" s="69">
        <v>3071</v>
      </c>
      <c r="E48" s="14">
        <v>6233</v>
      </c>
      <c r="F48" s="237"/>
      <c r="G48" s="10"/>
    </row>
    <row r="49" spans="1:9" ht="15" customHeight="1" x14ac:dyDescent="0.25">
      <c r="A49" s="18">
        <v>43968</v>
      </c>
      <c r="B49" s="7">
        <v>3066</v>
      </c>
      <c r="C49" s="2">
        <v>175</v>
      </c>
      <c r="D49" s="69">
        <v>3116</v>
      </c>
      <c r="E49" s="14">
        <v>6357</v>
      </c>
      <c r="F49" s="237"/>
    </row>
    <row r="50" spans="1:9" ht="15" customHeight="1" x14ac:dyDescent="0.25">
      <c r="A50" s="18">
        <v>43969</v>
      </c>
      <c r="B50" s="7">
        <v>2854</v>
      </c>
      <c r="C50" s="2">
        <v>174</v>
      </c>
      <c r="D50" s="69">
        <v>3024</v>
      </c>
      <c r="E50" s="14">
        <v>6052</v>
      </c>
      <c r="F50" s="239"/>
    </row>
    <row r="51" spans="1:9" ht="15" customHeight="1" x14ac:dyDescent="0.25">
      <c r="A51" s="18">
        <v>43970</v>
      </c>
      <c r="B51" s="7">
        <v>2936</v>
      </c>
      <c r="C51" s="2">
        <v>186</v>
      </c>
      <c r="D51" s="69">
        <v>3126</v>
      </c>
      <c r="E51" s="14">
        <v>6248</v>
      </c>
      <c r="F51" s="239"/>
    </row>
    <row r="52" spans="1:9" ht="15" customHeight="1" x14ac:dyDescent="0.25">
      <c r="A52" s="18">
        <v>43971</v>
      </c>
      <c r="B52" s="7">
        <v>2956</v>
      </c>
      <c r="C52" s="2">
        <v>185</v>
      </c>
      <c r="D52" s="69">
        <v>3177</v>
      </c>
      <c r="E52" s="14">
        <v>6318</v>
      </c>
      <c r="F52" s="239"/>
      <c r="I52" s="10"/>
    </row>
    <row r="53" spans="1:9" ht="15" customHeight="1" x14ac:dyDescent="0.25">
      <c r="A53" s="18">
        <v>43972</v>
      </c>
      <c r="B53" s="7">
        <v>2998</v>
      </c>
      <c r="C53" s="2">
        <v>177</v>
      </c>
      <c r="D53" s="69">
        <v>3224</v>
      </c>
      <c r="E53" s="14">
        <v>6399</v>
      </c>
      <c r="F53" s="239"/>
      <c r="I53" s="10"/>
    </row>
    <row r="54" spans="1:9" ht="15" customHeight="1" x14ac:dyDescent="0.25">
      <c r="A54" s="18">
        <v>43973</v>
      </c>
      <c r="B54" s="7">
        <v>3016</v>
      </c>
      <c r="C54" s="2">
        <v>179</v>
      </c>
      <c r="D54" s="69">
        <v>3216</v>
      </c>
      <c r="E54" s="14">
        <v>6411</v>
      </c>
      <c r="F54" s="239"/>
      <c r="I54" s="10"/>
    </row>
    <row r="55" spans="1:9" ht="15" customHeight="1" x14ac:dyDescent="0.25">
      <c r="A55" s="18">
        <v>43974</v>
      </c>
      <c r="B55" s="7">
        <v>2907</v>
      </c>
      <c r="C55" s="2">
        <v>171</v>
      </c>
      <c r="D55" s="69">
        <v>2978</v>
      </c>
      <c r="E55" s="14">
        <v>6056</v>
      </c>
      <c r="F55" s="239"/>
      <c r="I55" s="10"/>
    </row>
    <row r="56" spans="1:9" ht="15" customHeight="1" x14ac:dyDescent="0.25">
      <c r="A56" s="18">
        <v>43975</v>
      </c>
      <c r="B56" s="7">
        <v>2932</v>
      </c>
      <c r="C56" s="2">
        <v>168</v>
      </c>
      <c r="D56" s="69">
        <v>2987</v>
      </c>
      <c r="E56" s="14">
        <v>6087</v>
      </c>
      <c r="F56" s="239"/>
      <c r="I56" s="10"/>
    </row>
    <row r="57" spans="1:9" ht="15" customHeight="1" x14ac:dyDescent="0.25">
      <c r="A57" s="18">
        <v>43976</v>
      </c>
      <c r="B57" s="7">
        <v>2669</v>
      </c>
      <c r="C57" s="2">
        <v>149</v>
      </c>
      <c r="D57" s="69">
        <v>2899</v>
      </c>
      <c r="E57" s="14">
        <v>5717</v>
      </c>
      <c r="F57" s="239"/>
      <c r="I57" s="10"/>
    </row>
    <row r="58" spans="1:9" ht="15" customHeight="1" x14ac:dyDescent="0.25">
      <c r="A58" s="18">
        <v>43977</v>
      </c>
      <c r="B58" s="7">
        <v>2735</v>
      </c>
      <c r="C58" s="2">
        <v>149</v>
      </c>
      <c r="D58" s="69">
        <v>2989</v>
      </c>
      <c r="E58" s="14">
        <v>5873</v>
      </c>
      <c r="F58" s="239"/>
      <c r="I58" s="10"/>
    </row>
    <row r="59" spans="1:9" ht="15" customHeight="1" x14ac:dyDescent="0.25">
      <c r="A59" s="18">
        <v>43978</v>
      </c>
      <c r="B59" s="7">
        <v>2751</v>
      </c>
      <c r="C59" s="2">
        <v>147</v>
      </c>
      <c r="D59" s="69">
        <v>3029</v>
      </c>
      <c r="E59" s="14">
        <v>5927</v>
      </c>
      <c r="F59" s="239"/>
      <c r="I59" s="10"/>
    </row>
    <row r="60" spans="1:9" ht="15" customHeight="1" x14ac:dyDescent="0.25">
      <c r="A60" s="108">
        <v>43979</v>
      </c>
      <c r="B60" s="64">
        <v>2808</v>
      </c>
      <c r="C60" s="64">
        <v>145</v>
      </c>
      <c r="D60" s="14">
        <v>3094</v>
      </c>
      <c r="E60" s="14">
        <v>6047</v>
      </c>
      <c r="F60" s="239"/>
      <c r="I60" s="10"/>
    </row>
    <row r="61" spans="1:9" ht="15" customHeight="1" x14ac:dyDescent="0.25">
      <c r="A61" s="108">
        <v>43980</v>
      </c>
      <c r="B61" s="64">
        <v>2864</v>
      </c>
      <c r="C61" s="64">
        <v>141</v>
      </c>
      <c r="D61" s="14">
        <v>3108</v>
      </c>
      <c r="E61" s="14">
        <v>6113</v>
      </c>
      <c r="F61" s="239"/>
      <c r="I61" s="10"/>
    </row>
    <row r="62" spans="1:9" ht="15" customHeight="1" x14ac:dyDescent="0.25">
      <c r="A62" s="108">
        <v>43981</v>
      </c>
      <c r="B62" s="64">
        <v>2784</v>
      </c>
      <c r="C62" s="64">
        <v>131</v>
      </c>
      <c r="D62" s="14">
        <v>2827</v>
      </c>
      <c r="E62" s="14">
        <v>5742</v>
      </c>
      <c r="F62" s="239"/>
      <c r="I62" s="10"/>
    </row>
    <row r="63" spans="1:9" ht="15" customHeight="1" x14ac:dyDescent="0.25">
      <c r="A63" s="108">
        <v>43982</v>
      </c>
      <c r="B63" s="64">
        <v>2788</v>
      </c>
      <c r="C63" s="64">
        <v>129</v>
      </c>
      <c r="D63" s="14">
        <v>2822</v>
      </c>
      <c r="E63" s="14">
        <v>5739</v>
      </c>
      <c r="F63" s="239"/>
      <c r="I63" s="10"/>
    </row>
    <row r="64" spans="1:9" ht="15" customHeight="1" x14ac:dyDescent="0.25">
      <c r="A64" s="108">
        <v>43983</v>
      </c>
      <c r="B64" s="64">
        <v>2241</v>
      </c>
      <c r="C64" s="64">
        <v>106</v>
      </c>
      <c r="D64" s="14">
        <v>2216</v>
      </c>
      <c r="E64" s="14">
        <v>4563</v>
      </c>
      <c r="F64" s="239"/>
      <c r="I64" s="10"/>
    </row>
    <row r="65" spans="1:9" ht="15" customHeight="1" x14ac:dyDescent="0.25">
      <c r="A65" s="108">
        <v>43984</v>
      </c>
      <c r="B65" s="64">
        <v>2298</v>
      </c>
      <c r="C65" s="64">
        <v>108</v>
      </c>
      <c r="D65" s="14">
        <v>2378</v>
      </c>
      <c r="E65" s="14">
        <v>4784</v>
      </c>
      <c r="F65" s="239"/>
      <c r="I65" s="10"/>
    </row>
    <row r="66" spans="1:9" x14ac:dyDescent="0.25">
      <c r="A66" s="108">
        <v>43985</v>
      </c>
      <c r="B66" s="64">
        <v>2366</v>
      </c>
      <c r="C66" s="64">
        <v>116</v>
      </c>
      <c r="D66" s="14">
        <v>2466</v>
      </c>
      <c r="E66" s="14">
        <v>4948</v>
      </c>
      <c r="F66" s="239"/>
    </row>
    <row r="67" spans="1:9" x14ac:dyDescent="0.25">
      <c r="A67" s="108">
        <v>43986</v>
      </c>
      <c r="B67" s="64">
        <v>2455</v>
      </c>
      <c r="C67" s="64">
        <v>124</v>
      </c>
      <c r="D67" s="14">
        <v>2628</v>
      </c>
      <c r="E67" s="14">
        <v>5207</v>
      </c>
      <c r="F67" s="239"/>
    </row>
    <row r="68" spans="1:9" x14ac:dyDescent="0.25">
      <c r="A68" s="108">
        <v>43987</v>
      </c>
      <c r="B68" s="64">
        <v>2526</v>
      </c>
      <c r="C68" s="64">
        <v>136</v>
      </c>
      <c r="D68" s="14">
        <v>2655</v>
      </c>
      <c r="E68" s="14">
        <v>5317</v>
      </c>
      <c r="F68" s="239"/>
    </row>
    <row r="69" spans="1:9" x14ac:dyDescent="0.25">
      <c r="A69" s="108">
        <v>43988</v>
      </c>
      <c r="B69" s="64">
        <v>2476</v>
      </c>
      <c r="C69" s="64">
        <v>124</v>
      </c>
      <c r="D69" s="14">
        <v>2464</v>
      </c>
      <c r="E69" s="14">
        <v>5064</v>
      </c>
      <c r="F69" s="237"/>
    </row>
    <row r="70" spans="1:9" x14ac:dyDescent="0.25">
      <c r="A70" s="108">
        <v>43989</v>
      </c>
      <c r="B70" s="64">
        <v>2486</v>
      </c>
      <c r="C70" s="64">
        <v>123</v>
      </c>
      <c r="D70" s="14">
        <v>2463</v>
      </c>
      <c r="E70" s="14">
        <v>5072</v>
      </c>
      <c r="F70" s="237"/>
    </row>
    <row r="71" spans="1:9" x14ac:dyDescent="0.25">
      <c r="A71" s="108">
        <v>43990</v>
      </c>
      <c r="B71" s="64">
        <v>2262</v>
      </c>
      <c r="C71" s="64">
        <v>121</v>
      </c>
      <c r="D71" s="14">
        <v>2336</v>
      </c>
      <c r="E71" s="14">
        <v>4719</v>
      </c>
      <c r="F71" s="237"/>
    </row>
    <row r="72" spans="1:9" x14ac:dyDescent="0.25">
      <c r="A72" s="108">
        <v>43991</v>
      </c>
      <c r="B72" s="64">
        <v>2300</v>
      </c>
      <c r="C72" s="64">
        <v>120</v>
      </c>
      <c r="D72" s="14">
        <v>2483</v>
      </c>
      <c r="E72" s="14">
        <v>4903</v>
      </c>
      <c r="F72" s="237"/>
    </row>
    <row r="73" spans="1:9" x14ac:dyDescent="0.25">
      <c r="A73" s="108">
        <v>43992</v>
      </c>
      <c r="B73" s="64">
        <v>2326</v>
      </c>
      <c r="C73" s="64">
        <v>124</v>
      </c>
      <c r="D73" s="14">
        <v>2546</v>
      </c>
      <c r="E73" s="14">
        <v>4996</v>
      </c>
      <c r="F73" s="237"/>
    </row>
    <row r="74" spans="1:9" x14ac:dyDescent="0.25">
      <c r="A74" s="108">
        <v>43993</v>
      </c>
      <c r="B74" s="64">
        <v>2368</v>
      </c>
      <c r="C74" s="64">
        <v>125</v>
      </c>
      <c r="D74" s="14">
        <v>2629</v>
      </c>
      <c r="E74" s="14">
        <v>5122</v>
      </c>
      <c r="F74" s="237"/>
    </row>
    <row r="75" spans="1:9" x14ac:dyDescent="0.25">
      <c r="A75" s="108">
        <v>43994</v>
      </c>
      <c r="B75" s="64">
        <v>2413</v>
      </c>
      <c r="C75" s="64">
        <v>124</v>
      </c>
      <c r="D75" s="14">
        <v>2656</v>
      </c>
      <c r="E75" s="14">
        <v>5193</v>
      </c>
      <c r="F75" s="237"/>
    </row>
    <row r="76" spans="1:9" x14ac:dyDescent="0.25">
      <c r="A76" s="108">
        <v>43995</v>
      </c>
      <c r="B76" s="64">
        <v>2345</v>
      </c>
      <c r="C76" s="64">
        <v>109</v>
      </c>
      <c r="D76" s="14">
        <v>2411</v>
      </c>
      <c r="E76" s="14">
        <v>4865</v>
      </c>
      <c r="F76" s="237"/>
    </row>
    <row r="77" spans="1:9" x14ac:dyDescent="0.25">
      <c r="A77" s="108">
        <v>43996</v>
      </c>
      <c r="B77" s="64">
        <v>2393</v>
      </c>
      <c r="C77" s="64">
        <v>109</v>
      </c>
      <c r="D77" s="14">
        <v>2437</v>
      </c>
      <c r="E77" s="14">
        <v>4939</v>
      </c>
      <c r="F77" s="237"/>
    </row>
    <row r="78" spans="1:9" x14ac:dyDescent="0.25">
      <c r="A78" s="108">
        <v>43997</v>
      </c>
      <c r="B78" s="64">
        <v>2127</v>
      </c>
      <c r="C78" s="64">
        <v>102</v>
      </c>
      <c r="D78" s="14">
        <v>2232</v>
      </c>
      <c r="E78" s="14">
        <v>4461</v>
      </c>
      <c r="F78" s="237"/>
    </row>
    <row r="79" spans="1:9" x14ac:dyDescent="0.25">
      <c r="A79" s="108">
        <v>43998</v>
      </c>
      <c r="B79" s="64">
        <v>2134</v>
      </c>
      <c r="C79" s="64">
        <v>104</v>
      </c>
      <c r="D79" s="14">
        <v>2344</v>
      </c>
      <c r="E79" s="14">
        <v>4582</v>
      </c>
      <c r="F79" s="237"/>
    </row>
    <row r="80" spans="1:9" x14ac:dyDescent="0.25">
      <c r="A80" s="108">
        <v>43999</v>
      </c>
      <c r="B80" s="64">
        <v>2162</v>
      </c>
      <c r="C80" s="64">
        <v>107</v>
      </c>
      <c r="D80" s="14">
        <v>2388</v>
      </c>
      <c r="E80" s="14">
        <v>4657</v>
      </c>
      <c r="F80" s="237"/>
    </row>
    <row r="81" spans="1:6" x14ac:dyDescent="0.25">
      <c r="A81" s="108">
        <v>44000</v>
      </c>
      <c r="B81" s="64">
        <v>2194</v>
      </c>
      <c r="C81" s="64">
        <v>109</v>
      </c>
      <c r="D81" s="14">
        <v>2424</v>
      </c>
      <c r="E81" s="121">
        <v>4727</v>
      </c>
      <c r="F81" s="237"/>
    </row>
    <row r="82" spans="1:6" x14ac:dyDescent="0.25">
      <c r="A82" s="108">
        <v>44001</v>
      </c>
      <c r="B82" s="64">
        <v>2247</v>
      </c>
      <c r="C82" s="64">
        <v>109</v>
      </c>
      <c r="D82" s="14">
        <v>2453</v>
      </c>
      <c r="E82" s="121">
        <v>4809</v>
      </c>
      <c r="F82" s="237"/>
    </row>
    <row r="83" spans="1:6" x14ac:dyDescent="0.25">
      <c r="A83" s="108">
        <v>44002</v>
      </c>
      <c r="B83" s="64">
        <v>2225</v>
      </c>
      <c r="C83" s="64">
        <v>101</v>
      </c>
      <c r="D83" s="14">
        <v>2284</v>
      </c>
      <c r="E83" s="121">
        <v>4610</v>
      </c>
      <c r="F83" s="237"/>
    </row>
    <row r="84" spans="1:6" x14ac:dyDescent="0.25">
      <c r="A84" s="108">
        <v>44003</v>
      </c>
      <c r="B84" s="64">
        <v>2225</v>
      </c>
      <c r="C84" s="64">
        <v>100</v>
      </c>
      <c r="D84" s="14">
        <v>2273</v>
      </c>
      <c r="E84" s="121">
        <v>4598</v>
      </c>
      <c r="F84" s="237"/>
    </row>
    <row r="85" spans="1:6" x14ac:dyDescent="0.25">
      <c r="A85" s="108">
        <v>44004</v>
      </c>
      <c r="B85" s="64">
        <v>2096</v>
      </c>
      <c r="C85" s="64">
        <v>92</v>
      </c>
      <c r="D85" s="14">
        <v>2121</v>
      </c>
      <c r="E85" s="121">
        <v>4309</v>
      </c>
      <c r="F85" s="237"/>
    </row>
    <row r="86" spans="1:6" x14ac:dyDescent="0.25">
      <c r="A86" s="108">
        <v>44005</v>
      </c>
      <c r="B86" s="64">
        <v>2137</v>
      </c>
      <c r="C86" s="64">
        <v>98</v>
      </c>
      <c r="D86" s="14">
        <v>2194</v>
      </c>
      <c r="E86" s="121">
        <v>4429</v>
      </c>
      <c r="F86" s="237"/>
    </row>
    <row r="87" spans="1:6" x14ac:dyDescent="0.25">
      <c r="A87" s="108">
        <v>44006</v>
      </c>
      <c r="B87" s="64">
        <v>2181</v>
      </c>
      <c r="C87" s="64">
        <v>104</v>
      </c>
      <c r="D87" s="14">
        <v>2260</v>
      </c>
      <c r="E87" s="121">
        <v>4545</v>
      </c>
      <c r="F87" s="237"/>
    </row>
    <row r="88" spans="1:6" x14ac:dyDescent="0.25">
      <c r="A88" s="108">
        <v>44007</v>
      </c>
      <c r="B88" s="64">
        <v>2213</v>
      </c>
      <c r="C88" s="64">
        <v>105</v>
      </c>
      <c r="D88" s="14">
        <v>2288</v>
      </c>
      <c r="E88" s="121">
        <v>4606</v>
      </c>
      <c r="F88" s="237"/>
    </row>
    <row r="89" spans="1:6" x14ac:dyDescent="0.25">
      <c r="A89" s="108">
        <v>44008</v>
      </c>
      <c r="B89" s="64">
        <v>2264</v>
      </c>
      <c r="C89" s="64">
        <v>97</v>
      </c>
      <c r="D89" s="14">
        <v>2353</v>
      </c>
      <c r="E89" s="121">
        <v>4714</v>
      </c>
      <c r="F89" s="237"/>
    </row>
    <row r="90" spans="1:6" x14ac:dyDescent="0.25">
      <c r="A90" s="108">
        <v>44009</v>
      </c>
      <c r="B90" s="64">
        <v>2269</v>
      </c>
      <c r="C90" s="64">
        <v>87</v>
      </c>
      <c r="D90" s="14">
        <v>2182</v>
      </c>
      <c r="E90" s="121">
        <v>4538</v>
      </c>
      <c r="F90" s="237"/>
    </row>
    <row r="91" spans="1:6" x14ac:dyDescent="0.25">
      <c r="A91" s="108">
        <v>44010</v>
      </c>
      <c r="B91" s="64">
        <v>2250</v>
      </c>
      <c r="C91" s="64">
        <v>85</v>
      </c>
      <c r="D91" s="14">
        <v>2169</v>
      </c>
      <c r="E91" s="121">
        <v>4504</v>
      </c>
      <c r="F91" s="237"/>
    </row>
    <row r="92" spans="1:6" x14ac:dyDescent="0.25">
      <c r="A92" s="108">
        <v>44011</v>
      </c>
      <c r="B92" s="64">
        <v>1987</v>
      </c>
      <c r="C92" s="64">
        <v>85</v>
      </c>
      <c r="D92" s="14">
        <v>1989</v>
      </c>
      <c r="E92" s="121">
        <v>4061</v>
      </c>
      <c r="F92" s="237"/>
    </row>
    <row r="93" spans="1:6" x14ac:dyDescent="0.25">
      <c r="A93" s="108">
        <v>44012</v>
      </c>
      <c r="B93" s="64">
        <v>2047</v>
      </c>
      <c r="C93" s="64">
        <v>84</v>
      </c>
      <c r="D93" s="14">
        <v>2062</v>
      </c>
      <c r="E93" s="121">
        <v>4193</v>
      </c>
      <c r="F93" s="237"/>
    </row>
    <row r="94" spans="1:6" x14ac:dyDescent="0.25">
      <c r="A94" s="108">
        <v>44013</v>
      </c>
      <c r="B94" s="64">
        <v>2037</v>
      </c>
      <c r="C94" s="64">
        <v>71</v>
      </c>
      <c r="D94" s="14">
        <v>1998</v>
      </c>
      <c r="E94" s="121">
        <v>4106</v>
      </c>
      <c r="F94" s="237"/>
    </row>
    <row r="95" spans="1:6" x14ac:dyDescent="0.25">
      <c r="A95" s="108">
        <v>44014</v>
      </c>
      <c r="B95" s="64">
        <v>2089</v>
      </c>
      <c r="C95" s="64">
        <v>71</v>
      </c>
      <c r="D95" s="14">
        <v>2075</v>
      </c>
      <c r="E95" s="121">
        <v>4235</v>
      </c>
      <c r="F95" s="237"/>
    </row>
    <row r="96" spans="1:6" x14ac:dyDescent="0.25">
      <c r="A96" s="108">
        <v>44015</v>
      </c>
      <c r="B96" s="64">
        <v>2103</v>
      </c>
      <c r="C96" s="64">
        <v>71</v>
      </c>
      <c r="D96" s="14">
        <v>2129</v>
      </c>
      <c r="E96" s="121">
        <v>4303</v>
      </c>
      <c r="F96" s="237"/>
    </row>
    <row r="97" spans="1:7" x14ac:dyDescent="0.25">
      <c r="A97" s="108">
        <v>44016</v>
      </c>
      <c r="B97" s="64">
        <v>2073</v>
      </c>
      <c r="C97" s="64">
        <v>69</v>
      </c>
      <c r="D97" s="14">
        <v>1967</v>
      </c>
      <c r="E97" s="121">
        <v>4109</v>
      </c>
      <c r="F97" s="237"/>
    </row>
    <row r="98" spans="1:7" x14ac:dyDescent="0.25">
      <c r="A98" s="108">
        <v>44017</v>
      </c>
      <c r="B98" s="64">
        <v>2086</v>
      </c>
      <c r="C98" s="64">
        <v>69</v>
      </c>
      <c r="D98" s="14">
        <v>1982</v>
      </c>
      <c r="E98" s="121">
        <v>4137</v>
      </c>
      <c r="F98" s="237"/>
    </row>
    <row r="99" spans="1:7" x14ac:dyDescent="0.25">
      <c r="A99" s="108">
        <v>44018</v>
      </c>
      <c r="B99" s="64">
        <v>1768</v>
      </c>
      <c r="C99" s="64">
        <v>67</v>
      </c>
      <c r="D99" s="14">
        <v>1769</v>
      </c>
      <c r="E99" s="121">
        <v>3604</v>
      </c>
      <c r="F99" s="237"/>
    </row>
    <row r="100" spans="1:7" x14ac:dyDescent="0.25">
      <c r="A100" s="108">
        <v>44019</v>
      </c>
      <c r="B100" s="64">
        <v>1784</v>
      </c>
      <c r="C100" s="64">
        <v>63</v>
      </c>
      <c r="D100" s="14">
        <v>1886</v>
      </c>
      <c r="E100" s="121">
        <v>3733</v>
      </c>
      <c r="F100" s="237"/>
    </row>
    <row r="101" spans="1:7" x14ac:dyDescent="0.25">
      <c r="A101" s="108">
        <v>44020</v>
      </c>
      <c r="B101" s="64">
        <v>1813</v>
      </c>
      <c r="C101" s="64">
        <v>64</v>
      </c>
      <c r="D101" s="14">
        <v>1951</v>
      </c>
      <c r="E101" s="121">
        <v>3828</v>
      </c>
      <c r="F101" s="237"/>
    </row>
    <row r="102" spans="1:7" x14ac:dyDescent="0.25">
      <c r="A102" s="108">
        <v>44021</v>
      </c>
      <c r="B102" s="64">
        <v>1862</v>
      </c>
      <c r="C102" s="64">
        <v>65</v>
      </c>
      <c r="D102" s="14">
        <v>2072</v>
      </c>
      <c r="E102" s="121">
        <v>3999</v>
      </c>
      <c r="F102" s="237"/>
    </row>
    <row r="103" spans="1:7" x14ac:dyDescent="0.25">
      <c r="A103" s="108">
        <v>44022</v>
      </c>
      <c r="B103" s="64">
        <v>1923</v>
      </c>
      <c r="C103" s="64">
        <v>67</v>
      </c>
      <c r="D103" s="14">
        <v>2092</v>
      </c>
      <c r="E103" s="121">
        <v>4082</v>
      </c>
      <c r="F103" s="237"/>
    </row>
    <row r="104" spans="1:7" x14ac:dyDescent="0.25">
      <c r="A104" s="108">
        <v>44023</v>
      </c>
      <c r="B104" s="64">
        <v>1892</v>
      </c>
      <c r="C104" s="64">
        <v>66</v>
      </c>
      <c r="D104" s="14">
        <v>2092</v>
      </c>
      <c r="E104" s="121">
        <v>4050</v>
      </c>
      <c r="F104" s="237"/>
    </row>
    <row r="105" spans="1:7" x14ac:dyDescent="0.25">
      <c r="A105" s="108">
        <v>44024</v>
      </c>
      <c r="B105" s="64">
        <v>1912</v>
      </c>
      <c r="C105" s="64">
        <v>66</v>
      </c>
      <c r="D105" s="14">
        <v>1804</v>
      </c>
      <c r="E105" s="121">
        <v>3782</v>
      </c>
      <c r="F105" s="237"/>
    </row>
    <row r="106" spans="1:7" x14ac:dyDescent="0.25">
      <c r="A106" s="108">
        <v>44025</v>
      </c>
      <c r="B106" s="64">
        <v>1727</v>
      </c>
      <c r="C106" s="64">
        <v>72</v>
      </c>
      <c r="D106" s="14">
        <v>1979</v>
      </c>
      <c r="E106" s="121">
        <v>3778</v>
      </c>
      <c r="F106" s="237"/>
    </row>
    <row r="107" spans="1:7" x14ac:dyDescent="0.25">
      <c r="A107" s="108">
        <v>44026</v>
      </c>
      <c r="B107" s="64">
        <v>1790</v>
      </c>
      <c r="C107" s="64">
        <v>73</v>
      </c>
      <c r="D107" s="14">
        <v>2071</v>
      </c>
      <c r="E107" s="121">
        <v>3934</v>
      </c>
      <c r="F107" s="237"/>
    </row>
    <row r="108" spans="1:7" x14ac:dyDescent="0.25">
      <c r="A108" s="108">
        <v>44027</v>
      </c>
      <c r="B108" s="64">
        <v>1810</v>
      </c>
      <c r="C108" s="64">
        <v>77</v>
      </c>
      <c r="D108" s="14">
        <v>2128</v>
      </c>
      <c r="E108" s="121">
        <v>4015</v>
      </c>
      <c r="F108" s="237"/>
    </row>
    <row r="109" spans="1:7" x14ac:dyDescent="0.25">
      <c r="A109" s="108">
        <v>44028</v>
      </c>
      <c r="B109" s="64">
        <v>1855</v>
      </c>
      <c r="C109" s="64">
        <v>74</v>
      </c>
      <c r="D109" s="14">
        <v>2142</v>
      </c>
      <c r="E109" s="121">
        <v>4071</v>
      </c>
      <c r="F109" s="237"/>
    </row>
    <row r="110" spans="1:7" x14ac:dyDescent="0.25">
      <c r="A110" s="108">
        <v>44029</v>
      </c>
      <c r="B110" s="64">
        <v>1910</v>
      </c>
      <c r="C110" s="64">
        <v>73</v>
      </c>
      <c r="D110" s="14">
        <v>2157</v>
      </c>
      <c r="E110" s="121">
        <v>4140</v>
      </c>
      <c r="F110" s="240"/>
      <c r="G110" s="2"/>
    </row>
    <row r="111" spans="1:7" x14ac:dyDescent="0.25">
      <c r="A111" s="108">
        <v>44030</v>
      </c>
      <c r="B111" s="64">
        <v>1882</v>
      </c>
      <c r="C111" s="64">
        <v>73</v>
      </c>
      <c r="D111" s="14">
        <v>2075</v>
      </c>
      <c r="E111" s="121">
        <v>4030</v>
      </c>
      <c r="F111" s="240"/>
      <c r="G111" s="2"/>
    </row>
    <row r="112" spans="1:7" x14ac:dyDescent="0.25">
      <c r="A112" s="108">
        <v>44031</v>
      </c>
      <c r="B112" s="64">
        <v>1897</v>
      </c>
      <c r="C112" s="64">
        <v>70</v>
      </c>
      <c r="D112" s="14">
        <v>2080</v>
      </c>
      <c r="E112" s="121">
        <v>4047</v>
      </c>
      <c r="F112" s="240"/>
      <c r="G112" s="2"/>
    </row>
    <row r="113" spans="1:7" x14ac:dyDescent="0.25">
      <c r="A113" s="180">
        <v>44032</v>
      </c>
      <c r="B113" s="242">
        <v>1798</v>
      </c>
      <c r="C113" s="242">
        <v>65</v>
      </c>
      <c r="D113" s="232">
        <v>1974</v>
      </c>
      <c r="E113" s="243">
        <v>3837</v>
      </c>
      <c r="F113" s="240"/>
      <c r="G113" s="2"/>
    </row>
    <row r="114" spans="1:7" x14ac:dyDescent="0.25">
      <c r="A114" s="180">
        <v>44033</v>
      </c>
      <c r="B114" s="242">
        <v>1804</v>
      </c>
      <c r="C114" s="242">
        <v>67</v>
      </c>
      <c r="D114" s="232">
        <v>2041</v>
      </c>
      <c r="E114" s="243">
        <v>3912</v>
      </c>
      <c r="F114" s="243"/>
      <c r="G114" s="64"/>
    </row>
    <row r="115" spans="1:7" x14ac:dyDescent="0.25">
      <c r="A115" s="180"/>
      <c r="B115" s="244"/>
      <c r="C115" s="244"/>
      <c r="D115" s="240"/>
      <c r="E115" s="240"/>
      <c r="F115" s="240"/>
      <c r="G115" s="2"/>
    </row>
    <row r="116" spans="1:7" x14ac:dyDescent="0.25">
      <c r="A116" s="245" t="s">
        <v>107</v>
      </c>
      <c r="B116" s="244"/>
      <c r="C116" s="244"/>
      <c r="D116" s="240"/>
      <c r="E116" s="240"/>
      <c r="F116" s="240"/>
      <c r="G116" s="2"/>
    </row>
    <row r="117" spans="1:7" x14ac:dyDescent="0.25">
      <c r="A117" s="38" t="s">
        <v>108</v>
      </c>
      <c r="B117" s="242">
        <v>4004.8571428571427</v>
      </c>
      <c r="C117" s="242">
        <v>360.57142857142856</v>
      </c>
      <c r="D117" s="242">
        <v>4974.5714285714284</v>
      </c>
      <c r="E117" s="242">
        <v>9340</v>
      </c>
      <c r="F117" s="232"/>
      <c r="G117" s="2"/>
    </row>
    <row r="118" spans="1:7" x14ac:dyDescent="0.25">
      <c r="A118" s="38" t="s">
        <v>110</v>
      </c>
      <c r="B118" s="242">
        <v>3399.8571428571427</v>
      </c>
      <c r="C118" s="242">
        <v>239.28571428571428</v>
      </c>
      <c r="D118" s="242">
        <v>3921.5714285714284</v>
      </c>
      <c r="E118" s="242">
        <v>7560.7142857142853</v>
      </c>
      <c r="F118" s="232"/>
      <c r="G118" s="2"/>
    </row>
    <row r="119" spans="1:7" x14ac:dyDescent="0.25">
      <c r="A119" s="38" t="s">
        <v>111</v>
      </c>
      <c r="B119" s="242">
        <v>3414.7142857142858</v>
      </c>
      <c r="C119" s="242">
        <v>224.85714285714286</v>
      </c>
      <c r="D119" s="242">
        <v>3782</v>
      </c>
      <c r="E119" s="242">
        <v>7421.5714285714284</v>
      </c>
      <c r="F119" s="232"/>
      <c r="G119" s="2"/>
    </row>
    <row r="120" spans="1:7" x14ac:dyDescent="0.25">
      <c r="A120" s="38" t="s">
        <v>112</v>
      </c>
      <c r="B120" s="242">
        <v>3332.4285714285716</v>
      </c>
      <c r="C120" s="242">
        <v>218.28571428571428</v>
      </c>
      <c r="D120" s="242">
        <v>3684</v>
      </c>
      <c r="E120" s="242">
        <v>7234.7142857142853</v>
      </c>
      <c r="F120" s="232"/>
      <c r="G120" s="2"/>
    </row>
    <row r="121" spans="1:7" x14ac:dyDescent="0.25">
      <c r="A121" t="s">
        <v>113</v>
      </c>
      <c r="B121" s="64">
        <v>3186.2857142857142</v>
      </c>
      <c r="C121" s="64">
        <v>201.71428571428572</v>
      </c>
      <c r="D121" s="64">
        <v>3262.7142857142858</v>
      </c>
      <c r="E121" s="64">
        <v>6650.7142857142853</v>
      </c>
      <c r="F121" s="14"/>
      <c r="G121" s="2"/>
    </row>
    <row r="122" spans="1:7" x14ac:dyDescent="0.25">
      <c r="A122" t="s">
        <v>114</v>
      </c>
      <c r="B122" s="64">
        <v>2993.4285714285716</v>
      </c>
      <c r="C122" s="64">
        <v>185.57142857142858</v>
      </c>
      <c r="D122" s="64">
        <v>3053.4285714285716</v>
      </c>
      <c r="E122" s="64">
        <v>6232.4285714285716</v>
      </c>
      <c r="F122" s="14"/>
      <c r="G122" s="2"/>
    </row>
    <row r="123" spans="1:7" x14ac:dyDescent="0.25">
      <c r="A123" t="s">
        <v>115</v>
      </c>
      <c r="B123" s="64">
        <v>3008.1428571428573</v>
      </c>
      <c r="C123" s="64">
        <v>181</v>
      </c>
      <c r="D123" s="64">
        <v>3135.8571428571427</v>
      </c>
      <c r="E123" s="64">
        <v>6325</v>
      </c>
      <c r="F123" s="14"/>
      <c r="G123" s="2"/>
    </row>
    <row r="124" spans="1:7" x14ac:dyDescent="0.25">
      <c r="A124" t="s">
        <v>116</v>
      </c>
      <c r="B124" s="64">
        <v>2887.5714285714284</v>
      </c>
      <c r="C124" s="64">
        <v>168.28571428571428</v>
      </c>
      <c r="D124" s="64">
        <v>3067.1428571428573</v>
      </c>
      <c r="E124" s="64">
        <v>6123</v>
      </c>
      <c r="F124" s="14"/>
      <c r="G124" s="2"/>
    </row>
    <row r="125" spans="1:7" x14ac:dyDescent="0.25">
      <c r="A125" t="s">
        <v>117</v>
      </c>
      <c r="B125" s="64">
        <v>2647.7142857142858</v>
      </c>
      <c r="C125" s="64">
        <v>129.57142857142858</v>
      </c>
      <c r="D125" s="64">
        <v>2782</v>
      </c>
      <c r="E125" s="64">
        <v>5559.2857142857147</v>
      </c>
      <c r="F125" s="14"/>
      <c r="G125" s="2"/>
    </row>
    <row r="126" spans="1:7" x14ac:dyDescent="0.25">
      <c r="A126" t="s">
        <v>118</v>
      </c>
      <c r="B126" s="64">
        <v>2410.1428571428573</v>
      </c>
      <c r="C126" s="64">
        <v>123.42857142857143</v>
      </c>
      <c r="D126" s="64">
        <v>2499.2857142857142</v>
      </c>
      <c r="E126" s="64">
        <v>5032.8571428571431</v>
      </c>
      <c r="F126" s="14"/>
      <c r="G126" s="2"/>
    </row>
    <row r="127" spans="1:7" x14ac:dyDescent="0.25">
      <c r="A127" t="s">
        <v>119</v>
      </c>
      <c r="B127" s="64">
        <v>2300.8571428571427</v>
      </c>
      <c r="C127" s="64">
        <v>113.85714285714286</v>
      </c>
      <c r="D127" s="64">
        <v>2465</v>
      </c>
      <c r="E127" s="64">
        <v>4879.7142857142853</v>
      </c>
      <c r="F127" s="14"/>
      <c r="G127" s="2"/>
    </row>
    <row r="128" spans="1:7" x14ac:dyDescent="0.25">
      <c r="A128" t="s">
        <v>120</v>
      </c>
      <c r="B128" s="64">
        <v>2183.7142857142858</v>
      </c>
      <c r="C128" s="64">
        <v>102.28571428571429</v>
      </c>
      <c r="D128" s="64">
        <v>2305.2857142857142</v>
      </c>
      <c r="E128" s="64">
        <v>4591.2857142857147</v>
      </c>
      <c r="F128" s="14"/>
      <c r="G128" s="2"/>
    </row>
    <row r="129" spans="1:7" x14ac:dyDescent="0.25">
      <c r="A129" t="s">
        <v>121</v>
      </c>
      <c r="B129" s="64">
        <v>2173</v>
      </c>
      <c r="C129" s="64">
        <v>92.428571428571431</v>
      </c>
      <c r="D129" s="64">
        <v>2186.1428571428573</v>
      </c>
      <c r="E129" s="64">
        <v>4451.5714285714284</v>
      </c>
      <c r="F129" s="14"/>
      <c r="G129" s="2"/>
    </row>
    <row r="130" spans="1:7" x14ac:dyDescent="0.25">
      <c r="A130" t="s">
        <v>122</v>
      </c>
      <c r="B130" s="64">
        <v>1991.4285714285713</v>
      </c>
      <c r="C130" s="64">
        <v>68.714285714285708</v>
      </c>
      <c r="D130" s="64">
        <v>1972.2857142857142</v>
      </c>
      <c r="E130" s="64">
        <v>4032.4285714285716</v>
      </c>
      <c r="F130" s="14"/>
      <c r="G130" s="2"/>
    </row>
    <row r="131" spans="1:7" x14ac:dyDescent="0.25">
      <c r="A131" t="s">
        <v>123</v>
      </c>
      <c r="B131" s="64">
        <v>1845.5714285714287</v>
      </c>
      <c r="C131" s="64">
        <v>67.571428571428569</v>
      </c>
      <c r="D131" s="64">
        <v>2008.7142857142858</v>
      </c>
      <c r="E131" s="64">
        <v>3921.8571428571427</v>
      </c>
      <c r="F131" s="14"/>
      <c r="G131" s="2"/>
    </row>
    <row r="132" spans="1:7" x14ac:dyDescent="0.25">
      <c r="A132" t="s">
        <v>109</v>
      </c>
      <c r="B132" s="64">
        <v>1850.8571428571429</v>
      </c>
      <c r="C132" s="64">
        <v>71.285714285714292</v>
      </c>
      <c r="D132" s="64">
        <v>2085.2857142857142</v>
      </c>
      <c r="E132" s="64">
        <v>4007.4285714285716</v>
      </c>
      <c r="F132" s="14"/>
      <c r="G132" s="2"/>
    </row>
    <row r="133" spans="1:7" x14ac:dyDescent="0.25">
      <c r="A133" t="s">
        <v>128</v>
      </c>
      <c r="B133" s="64"/>
      <c r="C133" s="2"/>
      <c r="D133" s="2"/>
      <c r="E133" s="153"/>
      <c r="F133" s="153"/>
      <c r="G133" s="2"/>
    </row>
    <row r="134" spans="1:7" x14ac:dyDescent="0.25">
      <c r="A134" t="s">
        <v>129</v>
      </c>
      <c r="B134" s="64"/>
      <c r="C134" s="2"/>
      <c r="D134" s="2"/>
      <c r="E134" s="153"/>
      <c r="F134" s="153"/>
      <c r="G134" s="2"/>
    </row>
    <row r="135" spans="1:7" x14ac:dyDescent="0.25">
      <c r="A135" t="s">
        <v>130</v>
      </c>
      <c r="B135" s="64"/>
      <c r="C135" s="2"/>
      <c r="D135" s="2"/>
      <c r="E135" s="153"/>
      <c r="F135" s="153"/>
      <c r="G135" s="2"/>
    </row>
    <row r="136" spans="1:7" x14ac:dyDescent="0.25">
      <c r="A136" t="s">
        <v>131</v>
      </c>
      <c r="B136" s="64"/>
      <c r="C136" s="2"/>
      <c r="D136" s="2"/>
      <c r="E136" s="153"/>
      <c r="F136" s="153"/>
      <c r="G136" s="2"/>
    </row>
    <row r="137" spans="1:7" x14ac:dyDescent="0.25">
      <c r="A137" t="s">
        <v>132</v>
      </c>
      <c r="B137" s="64"/>
      <c r="C137" s="2"/>
      <c r="D137" s="2"/>
      <c r="E137" s="153"/>
      <c r="F137" s="153"/>
      <c r="G137" s="2"/>
    </row>
    <row r="138" spans="1:7" x14ac:dyDescent="0.25">
      <c r="A138" t="s">
        <v>133</v>
      </c>
      <c r="C138" s="2"/>
      <c r="D138" s="2"/>
      <c r="E138" s="153"/>
      <c r="F138" s="153"/>
      <c r="G138" s="2"/>
    </row>
    <row r="139" spans="1:7" x14ac:dyDescent="0.25">
      <c r="A139" t="s">
        <v>134</v>
      </c>
      <c r="B139" s="64"/>
      <c r="C139" s="2"/>
      <c r="D139" s="2"/>
      <c r="E139" s="153"/>
      <c r="F139" s="153"/>
      <c r="G139" s="2"/>
    </row>
    <row r="140" spans="1:7" x14ac:dyDescent="0.25">
      <c r="A140" t="s">
        <v>135</v>
      </c>
      <c r="B140" s="64"/>
      <c r="C140" s="2"/>
      <c r="D140" s="2"/>
      <c r="E140" s="153"/>
      <c r="F140" s="153"/>
      <c r="G140" s="2"/>
    </row>
    <row r="141" spans="1:7" x14ac:dyDescent="0.25">
      <c r="A141" t="s">
        <v>136</v>
      </c>
      <c r="B141" s="64"/>
      <c r="C141" s="2"/>
      <c r="D141" s="2"/>
      <c r="E141" s="153"/>
      <c r="F141" s="153"/>
      <c r="G141" s="2"/>
    </row>
    <row r="142" spans="1:7" x14ac:dyDescent="0.25">
      <c r="A142" t="s">
        <v>137</v>
      </c>
      <c r="B142" s="64"/>
      <c r="C142" s="2"/>
      <c r="D142" s="2"/>
      <c r="E142" s="153"/>
      <c r="F142" s="153"/>
      <c r="G142" s="2"/>
    </row>
    <row r="143" spans="1:7" x14ac:dyDescent="0.25">
      <c r="A143" s="108"/>
      <c r="B143" s="64"/>
      <c r="C143" s="2"/>
      <c r="D143" s="2"/>
      <c r="E143" s="153"/>
      <c r="F143" s="153"/>
      <c r="G143" s="2"/>
    </row>
    <row r="144" spans="1:7" x14ac:dyDescent="0.25">
      <c r="A144" s="108"/>
      <c r="B144" s="64"/>
      <c r="C144" s="2"/>
      <c r="D144" s="2"/>
      <c r="E144" s="153"/>
      <c r="F144" s="153"/>
      <c r="G144" s="2"/>
    </row>
    <row r="145" spans="1:7" x14ac:dyDescent="0.25">
      <c r="A145" s="108"/>
      <c r="B145" s="64"/>
      <c r="C145" s="2"/>
      <c r="D145" s="2"/>
      <c r="E145" s="153"/>
      <c r="F145" s="153"/>
      <c r="G145" s="2"/>
    </row>
    <row r="146" spans="1:7" x14ac:dyDescent="0.25">
      <c r="A146" s="108"/>
      <c r="B146" s="64"/>
      <c r="C146" s="2"/>
      <c r="D146" s="2"/>
      <c r="E146" s="153"/>
      <c r="F146" s="153"/>
      <c r="G146" s="2"/>
    </row>
    <row r="147" spans="1:7" x14ac:dyDescent="0.25">
      <c r="A147" s="108"/>
      <c r="B147" s="64"/>
      <c r="C147" s="2"/>
      <c r="D147" s="2"/>
      <c r="E147" s="153"/>
      <c r="F147" s="153"/>
      <c r="G147" s="2"/>
    </row>
    <row r="148" spans="1:7" x14ac:dyDescent="0.25">
      <c r="A148" s="108"/>
      <c r="B148" s="64"/>
      <c r="C148" s="2"/>
      <c r="D148" s="2"/>
      <c r="E148" s="153"/>
      <c r="F148" s="153"/>
      <c r="G148" s="2"/>
    </row>
    <row r="149" spans="1:7" x14ac:dyDescent="0.25">
      <c r="A149" s="108"/>
      <c r="B149" s="64"/>
      <c r="C149" s="2"/>
      <c r="D149" s="2"/>
      <c r="E149" s="153"/>
      <c r="F149" s="153"/>
      <c r="G149" s="2"/>
    </row>
    <row r="150" spans="1:7" x14ac:dyDescent="0.25">
      <c r="A150" s="108"/>
      <c r="C150" s="2"/>
      <c r="D150" s="2"/>
      <c r="E150" s="153"/>
      <c r="F150" s="153"/>
      <c r="G150" s="2"/>
    </row>
    <row r="151" spans="1:7" x14ac:dyDescent="0.25">
      <c r="A151" s="108"/>
      <c r="C151" s="2"/>
      <c r="D151" s="2"/>
      <c r="E151" s="153"/>
      <c r="F151" s="153"/>
      <c r="G151" s="2"/>
    </row>
    <row r="152" spans="1:7" x14ac:dyDescent="0.25">
      <c r="A152" s="108"/>
      <c r="C152" s="2"/>
      <c r="D152" s="2"/>
      <c r="E152" s="153"/>
      <c r="F152" s="153"/>
      <c r="G152" s="2"/>
    </row>
    <row r="153" spans="1:7" x14ac:dyDescent="0.25">
      <c r="A153" s="108"/>
      <c r="D153" s="2"/>
      <c r="E153" s="153"/>
      <c r="F153" s="153"/>
      <c r="G153" s="2"/>
    </row>
    <row r="154" spans="1:7" x14ac:dyDescent="0.25">
      <c r="A154" s="108"/>
      <c r="D154" s="2"/>
      <c r="E154" s="153"/>
      <c r="F154" s="153"/>
      <c r="G154" s="2"/>
    </row>
    <row r="155" spans="1:7" x14ac:dyDescent="0.25">
      <c r="A155" s="108"/>
      <c r="D155" s="2"/>
      <c r="E155" s="153"/>
      <c r="F155" s="153"/>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I4" workbookViewId="0">
      <selection activeCell="T11" sqref="T11"/>
    </sheetView>
  </sheetViews>
  <sheetFormatPr defaultColWidth="9.42578125" defaultRowHeight="15" x14ac:dyDescent="0.25"/>
  <cols>
    <col min="1" max="16384" width="9.42578125" style="5"/>
  </cols>
  <sheetData>
    <row r="1" spans="1:17" ht="15.75" x14ac:dyDescent="0.25">
      <c r="A1" s="6"/>
      <c r="Q1" s="27" t="s">
        <v>29</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108"/>
  <sheetViews>
    <sheetView showGridLines="0" zoomScale="89" zoomScaleNormal="90" workbookViewId="0">
      <pane ySplit="4" topLeftCell="A92" activePane="bottomLeft" state="frozen"/>
      <selection pane="bottomLeft" activeCell="K108" sqref="K108"/>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5" style="2" customWidth="1"/>
  </cols>
  <sheetData>
    <row r="1" spans="1:23" x14ac:dyDescent="0.25">
      <c r="A1" s="1" t="s">
        <v>79</v>
      </c>
      <c r="B1" s="1"/>
      <c r="C1" s="1"/>
      <c r="D1" s="1"/>
      <c r="E1" s="1"/>
      <c r="F1" s="1"/>
      <c r="W1" s="27" t="s">
        <v>29</v>
      </c>
    </row>
    <row r="2" spans="1:23" ht="15.6" customHeight="1" x14ac:dyDescent="0.25"/>
    <row r="3" spans="1:23" ht="81" customHeight="1" x14ac:dyDescent="0.25">
      <c r="A3" s="85" t="s">
        <v>0</v>
      </c>
      <c r="B3" s="60" t="s">
        <v>57</v>
      </c>
      <c r="C3" s="60" t="s">
        <v>49</v>
      </c>
      <c r="D3" s="60" t="s">
        <v>58</v>
      </c>
      <c r="E3" s="86"/>
      <c r="F3" s="187" t="s">
        <v>59</v>
      </c>
      <c r="G3" s="187" t="s">
        <v>50</v>
      </c>
      <c r="H3" s="60" t="s">
        <v>59</v>
      </c>
      <c r="I3" s="60" t="s">
        <v>50</v>
      </c>
      <c r="J3" s="87"/>
      <c r="K3" s="60" t="s">
        <v>60</v>
      </c>
      <c r="L3" s="60" t="s">
        <v>61</v>
      </c>
    </row>
    <row r="4" spans="1:23" ht="17.45" customHeight="1" x14ac:dyDescent="0.25">
      <c r="A4" s="199"/>
      <c r="B4" s="200"/>
      <c r="C4" s="87"/>
      <c r="D4" s="87"/>
      <c r="E4" s="87"/>
      <c r="F4" s="285" t="s">
        <v>96</v>
      </c>
      <c r="G4" s="286"/>
      <c r="H4" s="286"/>
      <c r="I4" s="287"/>
      <c r="J4" s="20"/>
      <c r="K4" s="87"/>
      <c r="L4" s="87"/>
    </row>
    <row r="5" spans="1:23" x14ac:dyDescent="0.25">
      <c r="A5" s="30">
        <v>43932</v>
      </c>
      <c r="B5" s="13">
        <v>406</v>
      </c>
      <c r="C5" s="88">
        <v>0.37</v>
      </c>
      <c r="D5" s="89">
        <v>202</v>
      </c>
      <c r="E5" s="89"/>
      <c r="F5" s="188" t="s">
        <v>51</v>
      </c>
      <c r="G5" s="188" t="s">
        <v>51</v>
      </c>
      <c r="H5" s="90"/>
      <c r="I5" s="182"/>
      <c r="J5" s="182"/>
      <c r="K5" s="89">
        <v>1095</v>
      </c>
      <c r="L5" s="89">
        <v>35</v>
      </c>
      <c r="M5" s="9"/>
      <c r="N5" s="9"/>
      <c r="O5" s="10"/>
      <c r="P5" s="10"/>
      <c r="Q5" s="10"/>
      <c r="R5" s="10"/>
      <c r="S5" s="10"/>
      <c r="T5" s="10"/>
    </row>
    <row r="6" spans="1:23" x14ac:dyDescent="0.25">
      <c r="A6" s="30">
        <v>43933</v>
      </c>
      <c r="B6" s="13">
        <v>408</v>
      </c>
      <c r="C6" s="88">
        <v>0.38</v>
      </c>
      <c r="D6" s="89">
        <v>204</v>
      </c>
      <c r="E6" s="89"/>
      <c r="F6" s="188" t="s">
        <v>51</v>
      </c>
      <c r="G6" s="188" t="s">
        <v>51</v>
      </c>
      <c r="H6" s="90"/>
      <c r="I6" s="182"/>
      <c r="J6" s="183"/>
      <c r="K6" s="89">
        <v>1124</v>
      </c>
      <c r="L6" s="89">
        <v>29</v>
      </c>
    </row>
    <row r="7" spans="1:23" x14ac:dyDescent="0.25">
      <c r="A7" s="30">
        <v>43934</v>
      </c>
      <c r="B7" s="13">
        <v>414</v>
      </c>
      <c r="C7" s="88">
        <v>0.38</v>
      </c>
      <c r="D7" s="89">
        <v>214</v>
      </c>
      <c r="E7" s="89"/>
      <c r="F7" s="188" t="s">
        <v>51</v>
      </c>
      <c r="G7" s="188" t="s">
        <v>51</v>
      </c>
      <c r="H7" s="90"/>
      <c r="I7" s="182"/>
      <c r="J7" s="183"/>
      <c r="K7" s="89">
        <v>1209</v>
      </c>
      <c r="L7" s="89">
        <v>85</v>
      </c>
    </row>
    <row r="8" spans="1:23" x14ac:dyDescent="0.25">
      <c r="A8" s="30">
        <v>43935</v>
      </c>
      <c r="B8" s="13">
        <v>433</v>
      </c>
      <c r="C8" s="88">
        <v>0.4</v>
      </c>
      <c r="D8" s="89">
        <v>225</v>
      </c>
      <c r="E8" s="89"/>
      <c r="F8" s="188" t="s">
        <v>51</v>
      </c>
      <c r="G8" s="188" t="s">
        <v>51</v>
      </c>
      <c r="H8" s="90"/>
      <c r="I8" s="182"/>
      <c r="J8" s="183"/>
      <c r="K8" s="89">
        <v>1295</v>
      </c>
      <c r="L8" s="89">
        <v>86</v>
      </c>
    </row>
    <row r="9" spans="1:23" x14ac:dyDescent="0.25">
      <c r="A9" s="65">
        <v>43936</v>
      </c>
      <c r="B9" s="13">
        <v>444</v>
      </c>
      <c r="C9" s="88">
        <v>0.41</v>
      </c>
      <c r="D9" s="89">
        <v>239</v>
      </c>
      <c r="E9" s="89"/>
      <c r="F9" s="188" t="s">
        <v>51</v>
      </c>
      <c r="G9" s="188" t="s">
        <v>51</v>
      </c>
      <c r="H9" s="90"/>
      <c r="I9" s="182"/>
      <c r="J9" s="183"/>
      <c r="K9" s="89">
        <v>1398</v>
      </c>
      <c r="L9" s="89">
        <v>103</v>
      </c>
    </row>
    <row r="10" spans="1:23" x14ac:dyDescent="0.25">
      <c r="A10" s="65">
        <v>43937</v>
      </c>
      <c r="B10" s="17">
        <v>456</v>
      </c>
      <c r="C10" s="91">
        <v>0.42</v>
      </c>
      <c r="D10" s="89">
        <v>251</v>
      </c>
      <c r="E10" s="89"/>
      <c r="F10" s="189" t="s">
        <v>51</v>
      </c>
      <c r="G10" s="189" t="s">
        <v>51</v>
      </c>
      <c r="H10" s="103"/>
      <c r="I10" s="185"/>
      <c r="J10" s="101"/>
      <c r="K10" s="89">
        <v>1498</v>
      </c>
      <c r="L10" s="89">
        <v>100</v>
      </c>
    </row>
    <row r="11" spans="1:23" x14ac:dyDescent="0.25">
      <c r="A11" s="65">
        <v>43938</v>
      </c>
      <c r="B11" s="17">
        <v>459</v>
      </c>
      <c r="C11" s="91">
        <v>0.42</v>
      </c>
      <c r="D11" s="89">
        <v>267</v>
      </c>
      <c r="E11" s="89"/>
      <c r="F11" s="189" t="s">
        <v>51</v>
      </c>
      <c r="G11" s="189" t="s">
        <v>51</v>
      </c>
      <c r="H11" s="103"/>
      <c r="I11" s="185"/>
      <c r="J11" s="101"/>
      <c r="K11" s="89">
        <v>1621</v>
      </c>
      <c r="L11" s="89">
        <v>123</v>
      </c>
    </row>
    <row r="12" spans="1:23" x14ac:dyDescent="0.25">
      <c r="A12" s="65">
        <v>43939</v>
      </c>
      <c r="B12" s="71">
        <v>462</v>
      </c>
      <c r="C12" s="91">
        <v>0.43</v>
      </c>
      <c r="D12" s="89">
        <v>269</v>
      </c>
      <c r="E12" s="89"/>
      <c r="F12" s="189" t="s">
        <v>51</v>
      </c>
      <c r="G12" s="189" t="s">
        <v>51</v>
      </c>
      <c r="H12" s="103"/>
      <c r="I12" s="185"/>
      <c r="J12" s="101"/>
      <c r="K12" s="89">
        <v>1663</v>
      </c>
      <c r="L12" s="89">
        <v>42</v>
      </c>
    </row>
    <row r="13" spans="1:23" x14ac:dyDescent="0.25">
      <c r="A13" s="65">
        <v>43940</v>
      </c>
      <c r="B13" s="2">
        <v>462</v>
      </c>
      <c r="C13" s="91">
        <v>0.43</v>
      </c>
      <c r="D13" s="89">
        <v>272</v>
      </c>
      <c r="E13" s="89"/>
      <c r="F13" s="189" t="s">
        <v>51</v>
      </c>
      <c r="G13" s="189" t="s">
        <v>51</v>
      </c>
      <c r="H13" s="103"/>
      <c r="I13" s="185"/>
      <c r="J13" s="101"/>
      <c r="K13" s="89">
        <v>1677</v>
      </c>
      <c r="L13" s="89">
        <v>14</v>
      </c>
    </row>
    <row r="14" spans="1:23" x14ac:dyDescent="0.25">
      <c r="A14" s="65">
        <v>43941</v>
      </c>
      <c r="B14" s="2">
        <v>475</v>
      </c>
      <c r="C14" s="91">
        <v>0.44</v>
      </c>
      <c r="D14" s="89">
        <v>286</v>
      </c>
      <c r="E14" s="89"/>
      <c r="F14" s="189" t="s">
        <v>51</v>
      </c>
      <c r="G14" s="189" t="s">
        <v>51</v>
      </c>
      <c r="H14" s="103"/>
      <c r="I14" s="185"/>
      <c r="J14" s="101"/>
      <c r="K14" s="89">
        <v>1873</v>
      </c>
      <c r="L14" s="89">
        <v>196</v>
      </c>
    </row>
    <row r="15" spans="1:23" x14ac:dyDescent="0.25">
      <c r="A15" s="65">
        <v>43942</v>
      </c>
      <c r="B15" s="71">
        <v>495</v>
      </c>
      <c r="C15" s="92">
        <v>0.46</v>
      </c>
      <c r="D15" s="93">
        <v>308</v>
      </c>
      <c r="E15" s="93"/>
      <c r="F15" s="190">
        <v>384</v>
      </c>
      <c r="G15" s="189">
        <v>0.35</v>
      </c>
      <c r="H15" s="103"/>
      <c r="I15" s="185"/>
      <c r="J15" s="101"/>
      <c r="K15" s="93">
        <v>2085</v>
      </c>
      <c r="L15" s="93">
        <v>212</v>
      </c>
    </row>
    <row r="16" spans="1:23" x14ac:dyDescent="0.25">
      <c r="A16" s="65">
        <v>43943</v>
      </c>
      <c r="B16" s="71">
        <v>506</v>
      </c>
      <c r="C16" s="92">
        <v>0.47</v>
      </c>
      <c r="D16" s="104">
        <v>318</v>
      </c>
      <c r="E16" s="102"/>
      <c r="F16" s="190" t="s">
        <v>51</v>
      </c>
      <c r="G16" s="191" t="s">
        <v>51</v>
      </c>
      <c r="H16" s="185"/>
      <c r="I16" s="185"/>
      <c r="J16" s="101"/>
      <c r="K16" s="93">
        <v>2293</v>
      </c>
      <c r="L16" s="93">
        <v>208</v>
      </c>
    </row>
    <row r="17" spans="1:12" x14ac:dyDescent="0.25">
      <c r="A17" s="65">
        <v>43944</v>
      </c>
      <c r="B17" s="71">
        <v>516</v>
      </c>
      <c r="C17" s="92">
        <v>0.48</v>
      </c>
      <c r="D17" s="104">
        <v>332</v>
      </c>
      <c r="E17" s="102"/>
      <c r="F17" s="190" t="s">
        <v>51</v>
      </c>
      <c r="G17" s="191" t="s">
        <v>51</v>
      </c>
      <c r="H17" s="185"/>
      <c r="I17" s="185"/>
      <c r="J17" s="101"/>
      <c r="K17" s="93">
        <v>2445</v>
      </c>
      <c r="L17" s="93">
        <v>152</v>
      </c>
    </row>
    <row r="18" spans="1:12" ht="17.850000000000001" customHeight="1" x14ac:dyDescent="0.25">
      <c r="A18" s="65">
        <v>43945</v>
      </c>
      <c r="B18" s="71">
        <v>526</v>
      </c>
      <c r="C18" s="92">
        <v>0.49</v>
      </c>
      <c r="D18" s="104">
        <v>342</v>
      </c>
      <c r="E18" s="102"/>
      <c r="F18" s="190" t="s">
        <v>51</v>
      </c>
      <c r="G18" s="191" t="s">
        <v>51</v>
      </c>
      <c r="H18" s="185"/>
      <c r="I18" s="185"/>
      <c r="J18" s="101"/>
      <c r="K18" s="93">
        <v>2621</v>
      </c>
      <c r="L18" s="93">
        <v>176</v>
      </c>
    </row>
    <row r="19" spans="1:12" x14ac:dyDescent="0.25">
      <c r="A19" s="65">
        <v>43946</v>
      </c>
      <c r="B19" s="71">
        <v>529</v>
      </c>
      <c r="C19" s="92">
        <v>0.49</v>
      </c>
      <c r="D19" s="104">
        <v>345</v>
      </c>
      <c r="E19" s="102"/>
      <c r="F19" s="190" t="s">
        <v>51</v>
      </c>
      <c r="G19" s="191" t="s">
        <v>51</v>
      </c>
      <c r="H19" s="185"/>
      <c r="I19" s="185"/>
      <c r="J19" s="101"/>
      <c r="K19" s="93">
        <v>2690</v>
      </c>
      <c r="L19" s="93">
        <v>69</v>
      </c>
    </row>
    <row r="20" spans="1:12" x14ac:dyDescent="0.25">
      <c r="A20" s="65">
        <v>43947</v>
      </c>
      <c r="B20" s="71">
        <v>530</v>
      </c>
      <c r="C20" s="92">
        <v>0.49</v>
      </c>
      <c r="D20" s="104">
        <v>345</v>
      </c>
      <c r="E20" s="102"/>
      <c r="F20" s="190" t="s">
        <v>51</v>
      </c>
      <c r="G20" s="191" t="s">
        <v>51</v>
      </c>
      <c r="H20" s="185"/>
      <c r="I20" s="185"/>
      <c r="J20" s="101"/>
      <c r="K20" s="93">
        <v>2731</v>
      </c>
      <c r="L20" s="93">
        <v>41</v>
      </c>
    </row>
    <row r="21" spans="1:12" x14ac:dyDescent="0.25">
      <c r="A21" s="65">
        <v>43948</v>
      </c>
      <c r="B21" s="71">
        <v>538</v>
      </c>
      <c r="C21" s="92">
        <v>0.5</v>
      </c>
      <c r="D21" s="104">
        <v>354</v>
      </c>
      <c r="E21" s="102"/>
      <c r="F21" s="190" t="s">
        <v>51</v>
      </c>
      <c r="G21" s="191" t="s">
        <v>51</v>
      </c>
      <c r="H21" s="185"/>
      <c r="I21" s="185"/>
      <c r="J21" s="101"/>
      <c r="K21" s="93">
        <v>2935</v>
      </c>
      <c r="L21" s="93">
        <v>204</v>
      </c>
    </row>
    <row r="22" spans="1:12" x14ac:dyDescent="0.25">
      <c r="A22" s="65">
        <v>43949</v>
      </c>
      <c r="B22" s="71">
        <v>547</v>
      </c>
      <c r="C22" s="92">
        <v>0.51</v>
      </c>
      <c r="D22" s="104">
        <v>360</v>
      </c>
      <c r="E22" s="102"/>
      <c r="F22" s="190">
        <v>429</v>
      </c>
      <c r="G22" s="191">
        <v>0.4</v>
      </c>
      <c r="H22" s="185"/>
      <c r="I22" s="185"/>
      <c r="J22" s="101"/>
      <c r="K22" s="93">
        <v>3095</v>
      </c>
      <c r="L22" s="93">
        <v>160</v>
      </c>
    </row>
    <row r="23" spans="1:12" x14ac:dyDescent="0.25">
      <c r="A23" s="65">
        <v>43950</v>
      </c>
      <c r="B23" s="71">
        <v>554</v>
      </c>
      <c r="C23" s="92">
        <v>0.51</v>
      </c>
      <c r="D23" s="104">
        <v>367</v>
      </c>
      <c r="E23" s="102"/>
      <c r="F23" s="190" t="s">
        <v>51</v>
      </c>
      <c r="G23" s="191" t="s">
        <v>51</v>
      </c>
      <c r="H23" s="185"/>
      <c r="I23" s="185"/>
      <c r="J23" s="101"/>
      <c r="K23" s="93">
        <v>3221</v>
      </c>
      <c r="L23" s="93">
        <v>126</v>
      </c>
    </row>
    <row r="24" spans="1:12" x14ac:dyDescent="0.25">
      <c r="A24" s="65">
        <v>43951</v>
      </c>
      <c r="B24" s="71">
        <v>562</v>
      </c>
      <c r="C24" s="92">
        <v>0.52</v>
      </c>
      <c r="D24" s="104">
        <v>377</v>
      </c>
      <c r="E24" s="102"/>
      <c r="F24" s="190" t="s">
        <v>51</v>
      </c>
      <c r="G24" s="191" t="s">
        <v>51</v>
      </c>
      <c r="H24" s="185"/>
      <c r="I24" s="185"/>
      <c r="J24" s="101"/>
      <c r="K24" s="93">
        <v>3345</v>
      </c>
      <c r="L24" s="93">
        <v>124</v>
      </c>
    </row>
    <row r="25" spans="1:12" x14ac:dyDescent="0.25">
      <c r="A25" s="65">
        <v>43952</v>
      </c>
      <c r="B25" s="119">
        <v>568</v>
      </c>
      <c r="C25" s="92">
        <v>0.52</v>
      </c>
      <c r="D25" s="104">
        <v>384</v>
      </c>
      <c r="E25" s="130"/>
      <c r="F25" s="190" t="s">
        <v>51</v>
      </c>
      <c r="G25" s="191" t="s">
        <v>51</v>
      </c>
      <c r="H25" s="185"/>
      <c r="I25" s="185"/>
      <c r="J25" s="131"/>
      <c r="K25" s="118">
        <v>3466</v>
      </c>
      <c r="L25" s="118">
        <v>121</v>
      </c>
    </row>
    <row r="26" spans="1:12" x14ac:dyDescent="0.25">
      <c r="A26" s="65">
        <v>43953</v>
      </c>
      <c r="B26" s="119">
        <v>569</v>
      </c>
      <c r="C26" s="92">
        <v>0.53</v>
      </c>
      <c r="D26" s="104">
        <v>388</v>
      </c>
      <c r="E26" s="130"/>
      <c r="F26" s="190" t="s">
        <v>51</v>
      </c>
      <c r="G26" s="191" t="s">
        <v>51</v>
      </c>
      <c r="H26" s="185"/>
      <c r="I26" s="185"/>
      <c r="J26" s="131"/>
      <c r="K26" s="118">
        <v>3500</v>
      </c>
      <c r="L26" s="118">
        <v>34</v>
      </c>
    </row>
    <row r="27" spans="1:12" x14ac:dyDescent="0.25">
      <c r="A27" s="65">
        <v>43954</v>
      </c>
      <c r="B27" s="119">
        <v>571</v>
      </c>
      <c r="C27" s="92">
        <v>0.53</v>
      </c>
      <c r="D27" s="104">
        <v>390</v>
      </c>
      <c r="E27" s="130"/>
      <c r="F27" s="190" t="s">
        <v>51</v>
      </c>
      <c r="G27" s="191" t="s">
        <v>51</v>
      </c>
      <c r="H27" s="185"/>
      <c r="I27" s="185"/>
      <c r="J27" s="131"/>
      <c r="K27" s="118">
        <v>3558</v>
      </c>
      <c r="L27" s="118">
        <v>58</v>
      </c>
    </row>
    <row r="28" spans="1:12" x14ac:dyDescent="0.25">
      <c r="A28" s="65">
        <v>43955</v>
      </c>
      <c r="B28" s="119">
        <v>576</v>
      </c>
      <c r="C28" s="92">
        <v>0.53</v>
      </c>
      <c r="D28" s="104">
        <v>402</v>
      </c>
      <c r="E28" s="130"/>
      <c r="F28" s="190" t="s">
        <v>51</v>
      </c>
      <c r="G28" s="191" t="s">
        <v>51</v>
      </c>
      <c r="H28" s="185"/>
      <c r="I28" s="185"/>
      <c r="J28" s="131"/>
      <c r="K28" s="118">
        <v>3779</v>
      </c>
      <c r="L28" s="118">
        <v>221</v>
      </c>
    </row>
    <row r="29" spans="1:12" x14ac:dyDescent="0.25">
      <c r="A29" s="65">
        <v>43956</v>
      </c>
      <c r="B29" s="119">
        <v>585</v>
      </c>
      <c r="C29" s="92">
        <v>0.54</v>
      </c>
      <c r="D29" s="104">
        <v>408</v>
      </c>
      <c r="E29" s="130"/>
      <c r="F29" s="190">
        <v>453</v>
      </c>
      <c r="G29" s="191">
        <v>0.42</v>
      </c>
      <c r="H29" s="185"/>
      <c r="I29" s="185"/>
      <c r="J29" s="131"/>
      <c r="K29" s="118">
        <v>3948</v>
      </c>
      <c r="L29" s="118">
        <v>169</v>
      </c>
    </row>
    <row r="30" spans="1:12" x14ac:dyDescent="0.25">
      <c r="A30" s="65">
        <v>43957</v>
      </c>
      <c r="B30" s="123">
        <v>593</v>
      </c>
      <c r="C30" s="124">
        <v>0.55000000000000004</v>
      </c>
      <c r="D30" s="125">
        <v>415</v>
      </c>
      <c r="F30" s="192" t="s">
        <v>51</v>
      </c>
      <c r="G30" s="191" t="s">
        <v>51</v>
      </c>
      <c r="H30" s="185"/>
      <c r="I30" s="185"/>
      <c r="J30" s="127"/>
      <c r="K30" s="118">
        <v>4139</v>
      </c>
      <c r="L30" s="118">
        <v>191</v>
      </c>
    </row>
    <row r="31" spans="1:12" x14ac:dyDescent="0.25">
      <c r="A31" s="65">
        <v>43958</v>
      </c>
      <c r="B31" s="123">
        <v>599</v>
      </c>
      <c r="C31" s="124">
        <v>0.55000000000000004</v>
      </c>
      <c r="D31" s="125">
        <v>420</v>
      </c>
      <c r="F31" s="193">
        <v>470</v>
      </c>
      <c r="G31" s="191">
        <v>0.44</v>
      </c>
      <c r="H31" s="185"/>
      <c r="I31" s="185"/>
      <c r="J31" s="127"/>
      <c r="K31" s="126">
        <v>4281</v>
      </c>
      <c r="L31" s="118">
        <v>142</v>
      </c>
    </row>
    <row r="32" spans="1:12" x14ac:dyDescent="0.25">
      <c r="A32" s="65">
        <v>43959</v>
      </c>
      <c r="B32" s="123">
        <v>608</v>
      </c>
      <c r="C32" s="124">
        <v>0.56000000000000005</v>
      </c>
      <c r="D32" s="125">
        <v>429</v>
      </c>
      <c r="F32" s="193" t="s">
        <v>51</v>
      </c>
      <c r="G32" s="191" t="s">
        <v>51</v>
      </c>
      <c r="H32" s="185"/>
      <c r="I32" s="185"/>
      <c r="J32" s="127"/>
      <c r="K32" s="126">
        <v>4406</v>
      </c>
      <c r="L32" s="118">
        <v>125</v>
      </c>
    </row>
    <row r="33" spans="1:12" x14ac:dyDescent="0.25">
      <c r="A33" s="65">
        <v>43960</v>
      </c>
      <c r="B33" s="123">
        <v>609</v>
      </c>
      <c r="C33" s="124">
        <v>0.56000000000000005</v>
      </c>
      <c r="D33" s="125">
        <v>431</v>
      </c>
      <c r="F33" s="193">
        <v>474</v>
      </c>
      <c r="G33" s="191">
        <v>0.44</v>
      </c>
      <c r="H33" s="185"/>
      <c r="I33" s="185"/>
      <c r="J33" s="127"/>
      <c r="K33" s="126">
        <v>4445</v>
      </c>
      <c r="L33" s="118">
        <v>39</v>
      </c>
    </row>
    <row r="34" spans="1:12" x14ac:dyDescent="0.25">
      <c r="A34" s="65">
        <v>43961</v>
      </c>
      <c r="B34" s="123">
        <v>609</v>
      </c>
      <c r="C34" s="124">
        <v>0.56000000000000005</v>
      </c>
      <c r="D34" s="125">
        <v>434</v>
      </c>
      <c r="F34" s="193">
        <v>434</v>
      </c>
      <c r="G34" s="194">
        <v>0.4</v>
      </c>
      <c r="H34" s="186"/>
      <c r="I34" s="186"/>
      <c r="K34" s="126">
        <v>4503</v>
      </c>
      <c r="L34" s="118">
        <v>58</v>
      </c>
    </row>
    <row r="35" spans="1:12" x14ac:dyDescent="0.25">
      <c r="A35" s="65">
        <v>43962</v>
      </c>
      <c r="B35" s="123">
        <v>613</v>
      </c>
      <c r="C35" s="124">
        <v>0.56999999999999995</v>
      </c>
      <c r="D35" s="125">
        <v>440</v>
      </c>
      <c r="F35" s="195">
        <v>432</v>
      </c>
      <c r="G35" s="189">
        <v>0.4</v>
      </c>
      <c r="H35" s="103"/>
      <c r="I35" s="185"/>
      <c r="J35" s="170"/>
      <c r="K35" s="126">
        <v>4643</v>
      </c>
      <c r="L35" s="17">
        <v>140</v>
      </c>
    </row>
    <row r="36" spans="1:12" x14ac:dyDescent="0.25">
      <c r="A36" s="65">
        <v>43963</v>
      </c>
      <c r="B36" s="123">
        <v>620</v>
      </c>
      <c r="C36" s="124">
        <v>0.56999999999999995</v>
      </c>
      <c r="D36" s="125">
        <v>448</v>
      </c>
      <c r="F36" s="195">
        <v>436</v>
      </c>
      <c r="G36" s="189">
        <v>0.41</v>
      </c>
      <c r="H36" s="103"/>
      <c r="I36" s="185"/>
      <c r="J36" s="170"/>
      <c r="K36" s="126">
        <v>4738</v>
      </c>
      <c r="L36" s="17">
        <v>95</v>
      </c>
    </row>
    <row r="37" spans="1:12" x14ac:dyDescent="0.25">
      <c r="A37" s="65">
        <v>43964</v>
      </c>
      <c r="B37" s="123">
        <v>624</v>
      </c>
      <c r="C37" s="124">
        <v>0.57999999999999996</v>
      </c>
      <c r="D37" s="125">
        <v>457</v>
      </c>
      <c r="F37" s="195">
        <v>440</v>
      </c>
      <c r="G37" s="189">
        <v>0.41</v>
      </c>
      <c r="H37" s="103"/>
      <c r="I37" s="185"/>
      <c r="J37" s="170"/>
      <c r="K37" s="126">
        <v>4869</v>
      </c>
      <c r="L37" s="17">
        <v>131</v>
      </c>
    </row>
    <row r="38" spans="1:12" x14ac:dyDescent="0.25">
      <c r="A38" s="65">
        <v>43965</v>
      </c>
      <c r="B38" s="123">
        <v>629</v>
      </c>
      <c r="C38" s="124">
        <v>0.57999999999999996</v>
      </c>
      <c r="D38" s="125">
        <v>459</v>
      </c>
      <c r="F38" s="195">
        <v>488</v>
      </c>
      <c r="G38" s="189">
        <v>0.45</v>
      </c>
      <c r="H38" s="103"/>
      <c r="I38" s="185"/>
      <c r="J38" s="170"/>
      <c r="K38" s="126">
        <v>4975</v>
      </c>
      <c r="L38" s="17">
        <v>106</v>
      </c>
    </row>
    <row r="39" spans="1:12" x14ac:dyDescent="0.25">
      <c r="A39" s="65">
        <v>43966</v>
      </c>
      <c r="B39" s="132">
        <v>632</v>
      </c>
      <c r="C39" s="133">
        <v>0.57999999999999996</v>
      </c>
      <c r="D39" s="125">
        <v>463</v>
      </c>
      <c r="E39" s="132"/>
      <c r="F39" s="196">
        <v>486</v>
      </c>
      <c r="G39" s="189">
        <v>0.45</v>
      </c>
      <c r="H39" s="103"/>
      <c r="I39" s="185"/>
      <c r="J39" s="170"/>
      <c r="K39" s="126">
        <v>5069</v>
      </c>
      <c r="L39" s="2">
        <v>94</v>
      </c>
    </row>
    <row r="40" spans="1:12" x14ac:dyDescent="0.25">
      <c r="A40" s="65">
        <v>43967</v>
      </c>
      <c r="B40" s="132">
        <v>632</v>
      </c>
      <c r="C40" s="134">
        <v>0.57999999999999996</v>
      </c>
      <c r="D40" s="125">
        <v>463</v>
      </c>
      <c r="E40" s="17"/>
      <c r="F40" s="196">
        <v>486</v>
      </c>
      <c r="G40" s="189">
        <v>0.45</v>
      </c>
      <c r="H40" s="103"/>
      <c r="I40" s="185"/>
      <c r="J40" s="153"/>
      <c r="K40" s="126">
        <v>5096</v>
      </c>
      <c r="L40" s="17">
        <v>27</v>
      </c>
    </row>
    <row r="41" spans="1:12" x14ac:dyDescent="0.25">
      <c r="A41" s="65">
        <v>43968</v>
      </c>
      <c r="B41" s="132">
        <v>632</v>
      </c>
      <c r="C41" s="133">
        <v>0.57999999999999996</v>
      </c>
      <c r="D41" s="125">
        <v>463</v>
      </c>
      <c r="E41" s="132"/>
      <c r="F41" s="196">
        <v>484</v>
      </c>
      <c r="G41" s="189">
        <v>0.45</v>
      </c>
      <c r="H41" s="103"/>
      <c r="I41" s="185"/>
      <c r="J41" s="170"/>
      <c r="K41" s="126">
        <v>5126</v>
      </c>
      <c r="L41" s="2">
        <v>30</v>
      </c>
    </row>
    <row r="42" spans="1:12" x14ac:dyDescent="0.25">
      <c r="A42" s="65">
        <v>43969</v>
      </c>
      <c r="B42" s="2">
        <v>634</v>
      </c>
      <c r="C42" s="133">
        <v>0.59</v>
      </c>
      <c r="D42" s="125">
        <v>467</v>
      </c>
      <c r="E42" s="132"/>
      <c r="F42" s="196">
        <v>482</v>
      </c>
      <c r="G42" s="191">
        <v>0.45</v>
      </c>
      <c r="H42" s="103"/>
      <c r="I42" s="185"/>
      <c r="J42" s="170"/>
      <c r="K42" s="126">
        <v>5306</v>
      </c>
      <c r="L42" s="2">
        <v>180</v>
      </c>
    </row>
    <row r="43" spans="1:12" x14ac:dyDescent="0.25">
      <c r="A43" s="65">
        <v>43970</v>
      </c>
      <c r="B43" s="2">
        <v>638</v>
      </c>
      <c r="C43" s="133">
        <v>0.59</v>
      </c>
      <c r="D43" s="125">
        <v>470</v>
      </c>
      <c r="E43" s="132"/>
      <c r="F43" s="196">
        <v>484</v>
      </c>
      <c r="G43" s="191">
        <v>0.45</v>
      </c>
      <c r="H43" s="103"/>
      <c r="I43" s="185"/>
      <c r="J43" s="170"/>
      <c r="K43" s="126">
        <v>5363</v>
      </c>
      <c r="L43" s="2">
        <v>57</v>
      </c>
    </row>
    <row r="44" spans="1:12" x14ac:dyDescent="0.25">
      <c r="A44" s="65">
        <v>43971</v>
      </c>
      <c r="B44" s="2">
        <v>644</v>
      </c>
      <c r="C44" s="133">
        <v>0.59</v>
      </c>
      <c r="D44" s="125">
        <v>474</v>
      </c>
      <c r="E44" s="132"/>
      <c r="F44" s="196">
        <v>480</v>
      </c>
      <c r="G44" s="191">
        <v>0.44</v>
      </c>
      <c r="H44" s="103"/>
      <c r="I44" s="185"/>
      <c r="J44" s="170"/>
      <c r="K44" s="126">
        <v>5463</v>
      </c>
      <c r="L44" s="2">
        <v>100</v>
      </c>
    </row>
    <row r="45" spans="1:12" x14ac:dyDescent="0.25">
      <c r="A45" s="65">
        <v>43972</v>
      </c>
      <c r="B45" s="2">
        <v>651</v>
      </c>
      <c r="C45" s="133">
        <v>0.6</v>
      </c>
      <c r="D45" s="125">
        <v>476</v>
      </c>
      <c r="E45" s="132"/>
      <c r="F45" s="196">
        <v>485</v>
      </c>
      <c r="G45" s="191">
        <v>0.45</v>
      </c>
      <c r="H45" s="103"/>
      <c r="I45" s="185"/>
      <c r="J45" s="170"/>
      <c r="K45" s="126">
        <v>5532</v>
      </c>
      <c r="L45" s="2">
        <v>69</v>
      </c>
    </row>
    <row r="46" spans="1:12" x14ac:dyDescent="0.25">
      <c r="A46" s="65">
        <v>43973</v>
      </c>
      <c r="B46" s="2">
        <v>653</v>
      </c>
      <c r="C46" s="133">
        <v>0.6</v>
      </c>
      <c r="D46" s="125">
        <v>481</v>
      </c>
      <c r="E46" s="132"/>
      <c r="F46" s="196">
        <v>484</v>
      </c>
      <c r="G46" s="191">
        <v>0.45</v>
      </c>
      <c r="H46" s="103"/>
      <c r="I46" s="185"/>
      <c r="J46" s="170"/>
      <c r="K46" s="126">
        <v>5593</v>
      </c>
      <c r="L46" s="2">
        <v>61</v>
      </c>
    </row>
    <row r="47" spans="1:12" x14ac:dyDescent="0.25">
      <c r="A47" s="65">
        <v>43974</v>
      </c>
      <c r="B47" s="2">
        <v>655</v>
      </c>
      <c r="C47" s="133">
        <v>0.6</v>
      </c>
      <c r="D47" s="125">
        <v>482</v>
      </c>
      <c r="E47" s="132"/>
      <c r="F47" s="196">
        <v>485</v>
      </c>
      <c r="G47" s="191">
        <v>0.45</v>
      </c>
      <c r="H47" s="103"/>
      <c r="I47" s="185"/>
      <c r="J47" s="170"/>
      <c r="K47" s="126">
        <v>5635</v>
      </c>
      <c r="L47" s="2">
        <v>42</v>
      </c>
    </row>
    <row r="48" spans="1:12" x14ac:dyDescent="0.25">
      <c r="A48" s="65">
        <v>43975</v>
      </c>
      <c r="B48" s="2">
        <v>655</v>
      </c>
      <c r="C48" s="133">
        <v>0.6</v>
      </c>
      <c r="D48" s="125">
        <v>482</v>
      </c>
      <c r="E48" s="132"/>
      <c r="F48" s="196">
        <v>486</v>
      </c>
      <c r="G48" s="191">
        <v>0.45</v>
      </c>
      <c r="H48" s="103"/>
      <c r="I48" s="185"/>
      <c r="J48" s="170"/>
      <c r="K48" s="126">
        <v>5652</v>
      </c>
      <c r="L48" s="2">
        <v>17</v>
      </c>
    </row>
    <row r="49" spans="1:12" x14ac:dyDescent="0.25">
      <c r="A49" s="65">
        <v>43976</v>
      </c>
      <c r="B49" s="17">
        <v>658</v>
      </c>
      <c r="C49" s="91">
        <v>0.61</v>
      </c>
      <c r="D49" s="125">
        <v>487</v>
      </c>
      <c r="E49" s="17"/>
      <c r="F49" s="196">
        <v>485</v>
      </c>
      <c r="G49" s="191">
        <v>0.45</v>
      </c>
      <c r="H49" s="185"/>
      <c r="I49" s="185"/>
      <c r="J49" s="153"/>
      <c r="K49" s="126">
        <v>5759</v>
      </c>
      <c r="L49" s="2">
        <v>107</v>
      </c>
    </row>
    <row r="50" spans="1:12" x14ac:dyDescent="0.25">
      <c r="A50" s="65">
        <v>43977</v>
      </c>
      <c r="B50" s="17">
        <v>662</v>
      </c>
      <c r="C50" s="91">
        <v>0.61</v>
      </c>
      <c r="D50" s="125">
        <v>490</v>
      </c>
      <c r="E50" s="17"/>
      <c r="F50" s="196">
        <v>477</v>
      </c>
      <c r="G50" s="191">
        <v>0.44</v>
      </c>
      <c r="H50" s="185"/>
      <c r="I50" s="185"/>
      <c r="J50" s="153"/>
      <c r="K50" s="126">
        <v>5819</v>
      </c>
      <c r="L50" s="2">
        <v>60</v>
      </c>
    </row>
    <row r="51" spans="1:12" x14ac:dyDescent="0.25">
      <c r="A51" s="65">
        <v>43978</v>
      </c>
      <c r="B51" s="17">
        <v>665</v>
      </c>
      <c r="C51" s="91">
        <v>0.61</v>
      </c>
      <c r="D51" s="125">
        <v>493</v>
      </c>
      <c r="E51" s="17"/>
      <c r="F51" s="196">
        <v>478</v>
      </c>
      <c r="G51" s="191">
        <v>0.44</v>
      </c>
      <c r="H51" s="185"/>
      <c r="I51" s="185"/>
      <c r="J51" s="153"/>
      <c r="K51" s="126">
        <v>5853</v>
      </c>
      <c r="L51" s="2">
        <v>34</v>
      </c>
    </row>
    <row r="52" spans="1:12" x14ac:dyDescent="0.25">
      <c r="A52" s="65">
        <v>43979</v>
      </c>
      <c r="B52" s="17">
        <v>667</v>
      </c>
      <c r="C52" s="91">
        <v>0.62</v>
      </c>
      <c r="D52" s="125">
        <v>496</v>
      </c>
      <c r="E52" s="17"/>
      <c r="F52" s="196">
        <v>488</v>
      </c>
      <c r="G52" s="191">
        <v>0.45</v>
      </c>
      <c r="H52" s="185"/>
      <c r="I52" s="185"/>
      <c r="J52" s="153"/>
      <c r="K52" s="126">
        <v>5912</v>
      </c>
      <c r="L52" s="2">
        <v>59</v>
      </c>
    </row>
    <row r="53" spans="1:12" x14ac:dyDescent="0.25">
      <c r="A53" s="65">
        <v>43980</v>
      </c>
      <c r="B53" s="17">
        <v>668</v>
      </c>
      <c r="C53" s="91">
        <v>0.62</v>
      </c>
      <c r="D53" s="125">
        <v>498</v>
      </c>
      <c r="F53" s="196">
        <v>483</v>
      </c>
      <c r="G53" s="191">
        <v>0.45</v>
      </c>
      <c r="H53" s="185"/>
      <c r="I53" s="185"/>
      <c r="K53" s="126">
        <v>5951</v>
      </c>
      <c r="L53" s="2">
        <v>39</v>
      </c>
    </row>
    <row r="54" spans="1:12" x14ac:dyDescent="0.25">
      <c r="A54" s="65">
        <v>43981</v>
      </c>
      <c r="B54" s="17">
        <v>668</v>
      </c>
      <c r="C54" s="91">
        <v>0.62</v>
      </c>
      <c r="D54" s="125">
        <v>499</v>
      </c>
      <c r="F54" s="196">
        <v>483</v>
      </c>
      <c r="G54" s="191">
        <v>0.45</v>
      </c>
      <c r="H54" s="185"/>
      <c r="I54" s="185"/>
      <c r="K54" s="126">
        <v>5957</v>
      </c>
      <c r="L54" s="2">
        <v>6</v>
      </c>
    </row>
    <row r="55" spans="1:12" x14ac:dyDescent="0.25">
      <c r="A55" s="65">
        <v>43982</v>
      </c>
      <c r="B55" s="17">
        <v>668</v>
      </c>
      <c r="C55" s="91">
        <v>0.62</v>
      </c>
      <c r="D55" s="125">
        <v>500</v>
      </c>
      <c r="F55" s="196">
        <v>481</v>
      </c>
      <c r="G55" s="191">
        <v>0.44</v>
      </c>
      <c r="H55" s="185"/>
      <c r="I55" s="185"/>
      <c r="K55" s="126">
        <v>5961</v>
      </c>
      <c r="L55" s="2">
        <v>4</v>
      </c>
    </row>
    <row r="56" spans="1:12" x14ac:dyDescent="0.25">
      <c r="A56" s="65">
        <v>43983</v>
      </c>
      <c r="B56" s="17">
        <v>668</v>
      </c>
      <c r="C56" s="91">
        <v>0.62</v>
      </c>
      <c r="D56" s="125">
        <v>501</v>
      </c>
      <c r="F56" s="196">
        <v>472</v>
      </c>
      <c r="G56" s="191">
        <v>0.44</v>
      </c>
      <c r="H56" s="185"/>
      <c r="I56" s="185"/>
      <c r="K56" s="126">
        <v>6019</v>
      </c>
      <c r="L56" s="2">
        <v>58</v>
      </c>
    </row>
    <row r="57" spans="1:12" x14ac:dyDescent="0.25">
      <c r="A57" s="65">
        <v>43984</v>
      </c>
      <c r="B57" s="17">
        <v>668</v>
      </c>
      <c r="C57" s="91">
        <v>0.62</v>
      </c>
      <c r="D57" s="125">
        <v>502</v>
      </c>
      <c r="E57" s="132"/>
      <c r="F57" s="196">
        <v>458</v>
      </c>
      <c r="G57" s="197">
        <v>0.42</v>
      </c>
      <c r="H57" s="133"/>
      <c r="I57" s="184"/>
      <c r="J57" s="170"/>
      <c r="K57" s="126">
        <v>6019</v>
      </c>
      <c r="L57" s="2">
        <v>0</v>
      </c>
    </row>
    <row r="58" spans="1:12" x14ac:dyDescent="0.25">
      <c r="A58" s="65">
        <v>43985</v>
      </c>
      <c r="B58" s="17">
        <v>673</v>
      </c>
      <c r="C58" s="91">
        <v>0.62</v>
      </c>
      <c r="D58" s="125">
        <v>507</v>
      </c>
      <c r="E58" s="132"/>
      <c r="F58" s="196">
        <v>448</v>
      </c>
      <c r="G58" s="197">
        <v>0.41</v>
      </c>
      <c r="H58" s="133"/>
      <c r="I58" s="184"/>
      <c r="J58" s="170"/>
      <c r="K58" s="126">
        <v>6061</v>
      </c>
      <c r="L58" s="2">
        <v>42</v>
      </c>
    </row>
    <row r="59" spans="1:12" x14ac:dyDescent="0.25">
      <c r="A59" s="65">
        <v>43986</v>
      </c>
      <c r="B59" s="17">
        <v>675</v>
      </c>
      <c r="C59" s="91">
        <v>0.62</v>
      </c>
      <c r="D59" s="125">
        <v>512</v>
      </c>
      <c r="E59" s="132"/>
      <c r="F59" s="196">
        <v>421</v>
      </c>
      <c r="G59" s="197">
        <v>0.39</v>
      </c>
      <c r="H59" s="133"/>
      <c r="I59" s="184"/>
      <c r="J59" s="170"/>
      <c r="K59" s="126">
        <v>6088</v>
      </c>
      <c r="L59" s="2">
        <v>27</v>
      </c>
    </row>
    <row r="60" spans="1:12" x14ac:dyDescent="0.25">
      <c r="A60" s="65">
        <v>43987</v>
      </c>
      <c r="B60" s="17">
        <v>677</v>
      </c>
      <c r="C60" s="91">
        <v>0.63</v>
      </c>
      <c r="D60" s="125">
        <v>513</v>
      </c>
      <c r="E60" s="132"/>
      <c r="F60" s="196">
        <v>406</v>
      </c>
      <c r="G60" s="197">
        <v>0.38</v>
      </c>
      <c r="H60" s="133"/>
      <c r="I60" s="184"/>
      <c r="J60" s="170"/>
      <c r="K60" s="126">
        <v>6146</v>
      </c>
      <c r="L60" s="2">
        <v>58</v>
      </c>
    </row>
    <row r="61" spans="1:12" x14ac:dyDescent="0.25">
      <c r="A61" s="65">
        <v>43988</v>
      </c>
      <c r="B61" s="17">
        <v>677</v>
      </c>
      <c r="C61" s="91">
        <v>0.63</v>
      </c>
      <c r="D61" s="125">
        <v>513</v>
      </c>
      <c r="E61" s="132"/>
      <c r="F61" s="196">
        <v>406</v>
      </c>
      <c r="G61" s="197">
        <v>0.38</v>
      </c>
      <c r="H61" s="133"/>
      <c r="I61" s="184"/>
      <c r="J61" s="170"/>
      <c r="K61" s="126">
        <v>6154</v>
      </c>
      <c r="L61" s="2">
        <v>8</v>
      </c>
    </row>
    <row r="62" spans="1:12" x14ac:dyDescent="0.25">
      <c r="A62" s="65">
        <v>43989</v>
      </c>
      <c r="B62" s="17">
        <v>678</v>
      </c>
      <c r="C62" s="91">
        <v>0.63</v>
      </c>
      <c r="D62" s="125">
        <v>513</v>
      </c>
      <c r="E62" s="132"/>
      <c r="F62" s="196">
        <v>405</v>
      </c>
      <c r="G62" s="197">
        <v>0.38</v>
      </c>
      <c r="H62" s="133"/>
      <c r="I62" s="184"/>
      <c r="J62" s="170"/>
      <c r="K62" s="126">
        <v>6187</v>
      </c>
      <c r="L62" s="2">
        <v>33</v>
      </c>
    </row>
    <row r="63" spans="1:12" x14ac:dyDescent="0.25">
      <c r="A63" s="65">
        <v>43990</v>
      </c>
      <c r="B63" s="17">
        <v>678</v>
      </c>
      <c r="C63" s="91">
        <v>0.63</v>
      </c>
      <c r="D63" s="125">
        <v>514</v>
      </c>
      <c r="E63" s="132"/>
      <c r="F63" s="196">
        <v>397</v>
      </c>
      <c r="G63" s="197">
        <v>0.37</v>
      </c>
      <c r="H63" s="133"/>
      <c r="I63" s="184"/>
      <c r="J63" s="170"/>
      <c r="K63" s="126">
        <v>6230</v>
      </c>
      <c r="L63" s="2">
        <v>43</v>
      </c>
    </row>
    <row r="64" spans="1:12" x14ac:dyDescent="0.25">
      <c r="A64" s="65">
        <v>43991</v>
      </c>
      <c r="B64" s="17">
        <v>681</v>
      </c>
      <c r="C64" s="91">
        <v>0.63</v>
      </c>
      <c r="D64" s="125">
        <v>515</v>
      </c>
      <c r="E64" s="132"/>
      <c r="F64" s="196">
        <v>390</v>
      </c>
      <c r="G64" s="197">
        <v>0.36</v>
      </c>
      <c r="H64" s="184"/>
      <c r="I64" s="184"/>
      <c r="K64" s="126">
        <v>6274</v>
      </c>
      <c r="L64" s="2">
        <v>44</v>
      </c>
    </row>
    <row r="65" spans="1:12" x14ac:dyDescent="0.25">
      <c r="A65" s="65">
        <v>43992</v>
      </c>
      <c r="B65" s="132">
        <v>682</v>
      </c>
      <c r="C65" s="134">
        <v>0.63</v>
      </c>
      <c r="D65" s="125">
        <v>516</v>
      </c>
      <c r="E65" s="132"/>
      <c r="F65" s="198">
        <v>382</v>
      </c>
      <c r="G65" s="197">
        <v>0.35</v>
      </c>
      <c r="H65" s="184"/>
      <c r="I65" s="184"/>
      <c r="K65" s="126">
        <v>6288</v>
      </c>
      <c r="L65" s="2">
        <v>14</v>
      </c>
    </row>
    <row r="66" spans="1:12" x14ac:dyDescent="0.25">
      <c r="A66" s="65">
        <v>43993</v>
      </c>
      <c r="B66" s="17">
        <v>682</v>
      </c>
      <c r="C66" s="91">
        <v>0.63</v>
      </c>
      <c r="D66" s="125">
        <v>519</v>
      </c>
      <c r="E66" s="132"/>
      <c r="F66" s="196">
        <v>372</v>
      </c>
      <c r="G66" s="197">
        <v>0.34</v>
      </c>
      <c r="H66" s="184"/>
      <c r="I66" s="184"/>
      <c r="K66" s="126">
        <v>6310</v>
      </c>
      <c r="L66" s="2">
        <v>22</v>
      </c>
    </row>
    <row r="67" spans="1:12" x14ac:dyDescent="0.25">
      <c r="A67" s="65">
        <v>43994</v>
      </c>
      <c r="B67" s="17">
        <v>683</v>
      </c>
      <c r="C67" s="91">
        <v>0.63</v>
      </c>
      <c r="D67" s="125">
        <v>520</v>
      </c>
      <c r="E67" s="132"/>
      <c r="F67" s="196">
        <v>366</v>
      </c>
      <c r="G67" s="197">
        <v>0.34</v>
      </c>
      <c r="H67" s="184"/>
      <c r="I67" s="184"/>
      <c r="K67" s="126">
        <v>6333</v>
      </c>
      <c r="L67" s="2">
        <v>23</v>
      </c>
    </row>
    <row r="68" spans="1:12" x14ac:dyDescent="0.25">
      <c r="A68" s="65">
        <v>43995</v>
      </c>
      <c r="B68" s="17">
        <v>684</v>
      </c>
      <c r="C68" s="91">
        <v>0.63</v>
      </c>
      <c r="D68" s="125">
        <v>520</v>
      </c>
      <c r="E68" s="132"/>
      <c r="F68" s="196">
        <v>366</v>
      </c>
      <c r="G68" s="197">
        <v>0.34</v>
      </c>
      <c r="H68" s="184"/>
      <c r="I68" s="184"/>
      <c r="K68" s="126">
        <v>6337</v>
      </c>
      <c r="L68" s="2">
        <v>4</v>
      </c>
    </row>
    <row r="69" spans="1:12" x14ac:dyDescent="0.25">
      <c r="A69" s="65">
        <v>43996</v>
      </c>
      <c r="B69" s="132">
        <v>684</v>
      </c>
      <c r="C69" s="134">
        <v>0.63</v>
      </c>
      <c r="D69" s="125">
        <v>520</v>
      </c>
      <c r="F69" s="196">
        <v>366</v>
      </c>
      <c r="G69" s="197">
        <v>0.34</v>
      </c>
      <c r="H69" s="184"/>
      <c r="I69" s="184"/>
      <c r="K69" s="126">
        <v>6344</v>
      </c>
      <c r="L69" s="2">
        <v>7</v>
      </c>
    </row>
    <row r="70" spans="1:12" x14ac:dyDescent="0.25">
      <c r="A70" s="65">
        <v>43997</v>
      </c>
      <c r="B70" s="132">
        <v>685</v>
      </c>
      <c r="C70" s="134">
        <v>0.63</v>
      </c>
      <c r="D70" s="125">
        <v>522</v>
      </c>
      <c r="F70" s="196">
        <v>358</v>
      </c>
      <c r="G70" s="197">
        <v>0.33</v>
      </c>
      <c r="H70" s="184"/>
      <c r="I70" s="184"/>
      <c r="K70" s="126">
        <v>6376</v>
      </c>
      <c r="L70" s="2">
        <v>32</v>
      </c>
    </row>
    <row r="71" spans="1:12" x14ac:dyDescent="0.25">
      <c r="A71" s="65">
        <v>43998</v>
      </c>
      <c r="B71" s="132">
        <v>686</v>
      </c>
      <c r="C71" s="134">
        <v>0.63</v>
      </c>
      <c r="D71" s="125">
        <v>523</v>
      </c>
      <c r="F71" s="196">
        <v>352</v>
      </c>
      <c r="G71" s="197">
        <v>0.33</v>
      </c>
      <c r="H71" s="184"/>
      <c r="I71" s="184"/>
      <c r="K71" s="126">
        <v>6408</v>
      </c>
      <c r="L71" s="2">
        <v>32</v>
      </c>
    </row>
    <row r="72" spans="1:12" x14ac:dyDescent="0.25">
      <c r="A72" s="65">
        <v>43999</v>
      </c>
      <c r="B72" s="132">
        <v>686</v>
      </c>
      <c r="C72" s="134">
        <v>0.63</v>
      </c>
      <c r="D72" s="125">
        <v>524</v>
      </c>
      <c r="F72" s="196">
        <v>351</v>
      </c>
      <c r="G72" s="197">
        <v>0.33</v>
      </c>
      <c r="H72" s="184"/>
      <c r="I72" s="184"/>
      <c r="K72" s="126">
        <v>6424</v>
      </c>
      <c r="L72" s="2">
        <v>16</v>
      </c>
    </row>
    <row r="73" spans="1:12" x14ac:dyDescent="0.25">
      <c r="A73" s="65">
        <v>44000</v>
      </c>
      <c r="B73" s="132">
        <v>687</v>
      </c>
      <c r="C73" s="134">
        <v>0.63</v>
      </c>
      <c r="D73" s="125">
        <v>525</v>
      </c>
      <c r="F73" s="196">
        <v>348</v>
      </c>
      <c r="G73" s="197">
        <v>0.32</v>
      </c>
      <c r="H73" s="184"/>
      <c r="I73" s="184"/>
      <c r="K73" s="126">
        <v>6434</v>
      </c>
      <c r="L73" s="2">
        <v>10</v>
      </c>
    </row>
    <row r="74" spans="1:12" x14ac:dyDescent="0.25">
      <c r="A74" s="65">
        <v>44001</v>
      </c>
      <c r="B74" s="132">
        <v>688</v>
      </c>
      <c r="C74" s="134">
        <v>0.64</v>
      </c>
      <c r="D74" s="125">
        <v>526</v>
      </c>
      <c r="F74" s="196">
        <v>347</v>
      </c>
      <c r="G74" s="197">
        <v>0.32</v>
      </c>
      <c r="H74" s="184"/>
      <c r="I74" s="184"/>
      <c r="K74" s="126">
        <v>6452</v>
      </c>
      <c r="L74" s="2">
        <v>18</v>
      </c>
    </row>
    <row r="75" spans="1:12" x14ac:dyDescent="0.25">
      <c r="A75" s="65">
        <v>44002</v>
      </c>
      <c r="B75" s="132">
        <v>688</v>
      </c>
      <c r="C75" s="134">
        <v>0.64</v>
      </c>
      <c r="D75" s="125">
        <v>526</v>
      </c>
      <c r="E75" s="132"/>
      <c r="F75" s="198">
        <v>348</v>
      </c>
      <c r="G75" s="197">
        <v>0.32</v>
      </c>
      <c r="H75" s="133"/>
      <c r="I75" s="184"/>
      <c r="J75" s="170"/>
      <c r="K75" s="179">
        <v>6456</v>
      </c>
      <c r="L75" s="2">
        <v>4</v>
      </c>
    </row>
    <row r="76" spans="1:12" x14ac:dyDescent="0.25">
      <c r="A76" s="65">
        <v>44003</v>
      </c>
      <c r="B76" s="132">
        <v>688</v>
      </c>
      <c r="C76" s="134">
        <v>0.64</v>
      </c>
      <c r="D76" s="125">
        <v>526</v>
      </c>
      <c r="E76" s="132"/>
      <c r="F76" s="198">
        <v>347</v>
      </c>
      <c r="G76" s="197">
        <v>0.32</v>
      </c>
      <c r="H76" s="133"/>
      <c r="I76" s="184"/>
      <c r="J76" s="170"/>
      <c r="K76" s="179">
        <v>6465</v>
      </c>
      <c r="L76" s="2">
        <v>9</v>
      </c>
    </row>
    <row r="77" spans="1:12" x14ac:dyDescent="0.25">
      <c r="A77" s="65">
        <v>44004</v>
      </c>
      <c r="B77" s="132">
        <v>688</v>
      </c>
      <c r="C77" s="134">
        <v>0.64</v>
      </c>
      <c r="D77" s="125">
        <v>526</v>
      </c>
      <c r="E77" s="132"/>
      <c r="F77" s="198">
        <v>340</v>
      </c>
      <c r="G77" s="197">
        <v>0.31</v>
      </c>
      <c r="H77" s="133"/>
      <c r="I77" s="184"/>
      <c r="J77" s="170"/>
      <c r="K77" s="179">
        <v>6485</v>
      </c>
      <c r="L77" s="2">
        <v>20</v>
      </c>
    </row>
    <row r="78" spans="1:12" x14ac:dyDescent="0.25">
      <c r="A78" s="65">
        <v>44005</v>
      </c>
      <c r="B78" s="132">
        <v>688</v>
      </c>
      <c r="C78" s="134">
        <v>0.64</v>
      </c>
      <c r="D78" s="125">
        <v>527</v>
      </c>
      <c r="E78" s="132"/>
      <c r="F78" s="198">
        <v>331</v>
      </c>
      <c r="G78" s="197">
        <v>0.31</v>
      </c>
      <c r="H78" s="133"/>
      <c r="I78" s="184"/>
      <c r="J78" s="184"/>
      <c r="K78" s="179">
        <v>6515</v>
      </c>
      <c r="L78" s="2">
        <v>30</v>
      </c>
    </row>
    <row r="79" spans="1:12" x14ac:dyDescent="0.25">
      <c r="A79" s="65">
        <v>44006</v>
      </c>
      <c r="B79" s="132">
        <v>689</v>
      </c>
      <c r="C79" s="134">
        <v>0.64</v>
      </c>
      <c r="D79" s="125">
        <v>528</v>
      </c>
      <c r="E79" s="132"/>
      <c r="F79" s="198">
        <v>330</v>
      </c>
      <c r="G79" s="197">
        <v>0.31</v>
      </c>
      <c r="H79" s="133"/>
      <c r="I79" s="184"/>
      <c r="J79" s="184"/>
      <c r="K79" s="179">
        <v>6523</v>
      </c>
      <c r="L79" s="2">
        <v>8</v>
      </c>
    </row>
    <row r="80" spans="1:12" x14ac:dyDescent="0.25">
      <c r="A80" s="65">
        <v>44007</v>
      </c>
      <c r="B80" s="132">
        <v>689</v>
      </c>
      <c r="C80" s="134">
        <v>0.64</v>
      </c>
      <c r="D80" s="125">
        <v>529</v>
      </c>
      <c r="E80" s="132"/>
      <c r="F80" s="198">
        <v>313</v>
      </c>
      <c r="G80" s="197">
        <v>0.28999999999999998</v>
      </c>
      <c r="H80" s="133"/>
      <c r="I80" s="184"/>
      <c r="J80" s="184"/>
      <c r="K80" s="179">
        <v>6543</v>
      </c>
      <c r="L80" s="2">
        <v>20</v>
      </c>
    </row>
    <row r="81" spans="1:12" x14ac:dyDescent="0.25">
      <c r="A81" s="65">
        <v>44008</v>
      </c>
      <c r="B81" s="132">
        <v>689</v>
      </c>
      <c r="C81" s="134">
        <v>0.64</v>
      </c>
      <c r="D81" s="125">
        <v>531</v>
      </c>
      <c r="E81" s="132"/>
      <c r="F81" s="198">
        <v>256</v>
      </c>
      <c r="G81" s="197">
        <v>0.24</v>
      </c>
      <c r="H81" s="133"/>
      <c r="I81" s="184"/>
      <c r="J81" s="184"/>
      <c r="K81" s="179">
        <v>6561</v>
      </c>
      <c r="L81" s="2">
        <v>18</v>
      </c>
    </row>
    <row r="82" spans="1:12" x14ac:dyDescent="0.25">
      <c r="A82" s="65">
        <v>44009</v>
      </c>
      <c r="B82" s="132">
        <v>689</v>
      </c>
      <c r="C82" s="134">
        <v>0.64</v>
      </c>
      <c r="D82" s="125">
        <v>531</v>
      </c>
      <c r="E82" s="132"/>
      <c r="F82" s="198">
        <v>253</v>
      </c>
      <c r="G82" s="197">
        <v>0.23</v>
      </c>
      <c r="H82" s="133"/>
      <c r="I82" s="184"/>
      <c r="J82" s="184"/>
      <c r="K82" s="179">
        <v>6564</v>
      </c>
      <c r="L82" s="2">
        <v>3</v>
      </c>
    </row>
    <row r="83" spans="1:12" x14ac:dyDescent="0.25">
      <c r="A83" s="65">
        <v>44010</v>
      </c>
      <c r="B83" s="132">
        <v>689</v>
      </c>
      <c r="C83" s="134">
        <v>0.64</v>
      </c>
      <c r="D83" s="125">
        <v>531</v>
      </c>
      <c r="E83" s="132"/>
      <c r="F83" s="198">
        <v>253</v>
      </c>
      <c r="G83" s="197">
        <v>0.23</v>
      </c>
      <c r="H83" s="170">
        <v>143</v>
      </c>
      <c r="I83" s="184">
        <v>0.13</v>
      </c>
      <c r="J83" s="184"/>
      <c r="K83" s="179">
        <v>6566</v>
      </c>
      <c r="L83" s="2">
        <v>2</v>
      </c>
    </row>
    <row r="84" spans="1:12" x14ac:dyDescent="0.25">
      <c r="A84" s="65">
        <v>44011</v>
      </c>
      <c r="B84" s="132">
        <v>689</v>
      </c>
      <c r="C84" s="133">
        <v>0.64</v>
      </c>
      <c r="D84" s="125">
        <v>533</v>
      </c>
      <c r="E84" s="132"/>
      <c r="F84" s="170"/>
      <c r="G84" s="132"/>
      <c r="H84" s="170">
        <v>140</v>
      </c>
      <c r="I84" s="184">
        <v>0.13</v>
      </c>
      <c r="J84" s="132"/>
      <c r="K84" s="179">
        <v>6579</v>
      </c>
      <c r="L84" s="2">
        <v>13</v>
      </c>
    </row>
    <row r="85" spans="1:12" x14ac:dyDescent="0.25">
      <c r="A85" s="65">
        <v>44012</v>
      </c>
      <c r="B85" s="132">
        <v>689</v>
      </c>
      <c r="C85" s="133">
        <v>0.64</v>
      </c>
      <c r="D85" s="125">
        <v>536</v>
      </c>
      <c r="E85" s="132"/>
      <c r="F85" s="170"/>
      <c r="G85" s="132"/>
      <c r="H85" s="170">
        <v>138</v>
      </c>
      <c r="I85" s="184">
        <v>0.13</v>
      </c>
      <c r="K85" s="179">
        <v>6601</v>
      </c>
      <c r="L85" s="2">
        <v>22</v>
      </c>
    </row>
    <row r="86" spans="1:12" x14ac:dyDescent="0.25">
      <c r="A86" s="65">
        <v>44013</v>
      </c>
      <c r="B86" s="132">
        <v>689</v>
      </c>
      <c r="C86" s="133">
        <v>0.64</v>
      </c>
      <c r="D86" s="125">
        <v>536</v>
      </c>
      <c r="E86" s="132"/>
      <c r="G86" s="132"/>
      <c r="H86" s="132">
        <v>135</v>
      </c>
      <c r="I86" s="184">
        <v>0.13</v>
      </c>
      <c r="J86" s="132"/>
      <c r="K86" s="179">
        <v>6621</v>
      </c>
      <c r="L86" s="2">
        <v>20</v>
      </c>
    </row>
    <row r="87" spans="1:12" x14ac:dyDescent="0.25">
      <c r="A87" s="65">
        <v>44014</v>
      </c>
      <c r="B87" s="132">
        <v>690</v>
      </c>
      <c r="C87" s="133">
        <v>0.64</v>
      </c>
      <c r="D87" s="125">
        <v>537</v>
      </c>
      <c r="E87" s="132"/>
      <c r="G87" s="132"/>
      <c r="H87" s="132">
        <v>135</v>
      </c>
      <c r="I87" s="184">
        <v>0.13</v>
      </c>
      <c r="J87" s="132"/>
      <c r="K87" s="179">
        <v>6631</v>
      </c>
      <c r="L87" s="2">
        <v>10</v>
      </c>
    </row>
    <row r="88" spans="1:12" x14ac:dyDescent="0.25">
      <c r="A88" s="65">
        <v>44015</v>
      </c>
      <c r="B88" s="132">
        <v>691</v>
      </c>
      <c r="C88" s="133">
        <v>0.64</v>
      </c>
      <c r="D88" s="125">
        <v>537</v>
      </c>
      <c r="E88" s="132"/>
      <c r="G88" s="132"/>
      <c r="H88" s="132">
        <v>129</v>
      </c>
      <c r="I88" s="184">
        <v>0.12</v>
      </c>
      <c r="J88" s="132"/>
      <c r="K88" s="179">
        <v>6644</v>
      </c>
      <c r="L88" s="2">
        <v>13</v>
      </c>
    </row>
    <row r="89" spans="1:12" x14ac:dyDescent="0.25">
      <c r="A89" s="65">
        <v>44016</v>
      </c>
      <c r="B89" s="132">
        <v>691</v>
      </c>
      <c r="C89" s="133">
        <v>0.64</v>
      </c>
      <c r="D89" s="125">
        <v>537</v>
      </c>
      <c r="E89" s="132"/>
      <c r="G89" s="132"/>
      <c r="H89" s="132">
        <v>125</v>
      </c>
      <c r="I89" s="184">
        <v>0.12</v>
      </c>
      <c r="J89" s="132"/>
      <c r="K89" s="179">
        <v>6646</v>
      </c>
      <c r="L89" s="2">
        <v>2</v>
      </c>
    </row>
    <row r="90" spans="1:12" x14ac:dyDescent="0.25">
      <c r="A90" s="65">
        <v>44017</v>
      </c>
      <c r="B90" s="132">
        <v>691</v>
      </c>
      <c r="C90" s="133">
        <v>0.64</v>
      </c>
      <c r="D90" s="125">
        <v>537</v>
      </c>
      <c r="E90" s="132"/>
      <c r="G90" s="132"/>
      <c r="H90" s="132">
        <v>123</v>
      </c>
      <c r="I90" s="184">
        <v>0.11</v>
      </c>
      <c r="J90" s="132"/>
      <c r="K90" s="179">
        <v>6648</v>
      </c>
      <c r="L90" s="2">
        <v>2</v>
      </c>
    </row>
    <row r="91" spans="1:12" x14ac:dyDescent="0.25">
      <c r="A91" s="65">
        <v>44018</v>
      </c>
      <c r="B91" s="132">
        <v>691</v>
      </c>
      <c r="C91" s="133">
        <v>0.64</v>
      </c>
      <c r="D91" s="125">
        <v>540</v>
      </c>
      <c r="E91" s="132"/>
      <c r="G91" s="132"/>
      <c r="H91" s="132">
        <v>125</v>
      </c>
      <c r="I91" s="184">
        <v>0.12</v>
      </c>
      <c r="J91" s="132"/>
      <c r="K91" s="179">
        <v>6672</v>
      </c>
      <c r="L91" s="2">
        <v>24</v>
      </c>
    </row>
    <row r="92" spans="1:12" x14ac:dyDescent="0.25">
      <c r="A92" s="65">
        <v>44019</v>
      </c>
      <c r="B92" s="132">
        <v>691</v>
      </c>
      <c r="C92" s="133">
        <v>0.64</v>
      </c>
      <c r="D92" s="125">
        <v>540</v>
      </c>
      <c r="E92" s="132"/>
      <c r="G92" s="132"/>
      <c r="H92" s="132">
        <v>119</v>
      </c>
      <c r="I92" s="184">
        <v>0.11</v>
      </c>
      <c r="K92" s="179">
        <v>6682</v>
      </c>
      <c r="L92" s="2">
        <v>10</v>
      </c>
    </row>
    <row r="93" spans="1:12" x14ac:dyDescent="0.25">
      <c r="A93" s="65">
        <v>44020</v>
      </c>
      <c r="B93" s="2">
        <v>692</v>
      </c>
      <c r="C93" s="133">
        <v>0.64</v>
      </c>
      <c r="D93" s="125">
        <v>540</v>
      </c>
      <c r="E93" s="132"/>
      <c r="G93" s="132"/>
      <c r="H93" s="132">
        <v>113</v>
      </c>
      <c r="I93" s="184">
        <v>0.1</v>
      </c>
      <c r="K93" s="179">
        <v>6697</v>
      </c>
      <c r="L93" s="2">
        <v>15</v>
      </c>
    </row>
    <row r="94" spans="1:12" x14ac:dyDescent="0.25">
      <c r="A94" s="65">
        <v>44021</v>
      </c>
      <c r="B94" s="2">
        <v>693</v>
      </c>
      <c r="C94" s="133">
        <v>0.64</v>
      </c>
      <c r="D94" s="125">
        <v>542</v>
      </c>
      <c r="E94" s="132"/>
      <c r="G94" s="132"/>
      <c r="H94" s="132">
        <v>117</v>
      </c>
      <c r="I94" s="184">
        <v>0.11</v>
      </c>
      <c r="K94" s="179">
        <v>6707</v>
      </c>
      <c r="L94" s="2">
        <v>10</v>
      </c>
    </row>
    <row r="95" spans="1:12" x14ac:dyDescent="0.25">
      <c r="A95" s="65">
        <v>44022</v>
      </c>
      <c r="B95" s="2">
        <v>693</v>
      </c>
      <c r="C95" s="133">
        <v>0.64</v>
      </c>
      <c r="D95" s="125">
        <v>542</v>
      </c>
      <c r="E95" s="132"/>
      <c r="G95" s="132"/>
      <c r="H95" s="132">
        <v>114</v>
      </c>
      <c r="I95" s="184">
        <v>0.11</v>
      </c>
      <c r="K95" s="179">
        <v>6719</v>
      </c>
      <c r="L95" s="2">
        <v>12</v>
      </c>
    </row>
    <row r="96" spans="1:12" x14ac:dyDescent="0.25">
      <c r="A96" s="65">
        <v>44023</v>
      </c>
      <c r="B96" s="2">
        <v>693</v>
      </c>
      <c r="C96" s="133">
        <v>0.64</v>
      </c>
      <c r="D96" s="125">
        <v>542</v>
      </c>
      <c r="E96" s="132"/>
      <c r="G96" s="132"/>
      <c r="H96" s="132">
        <v>115</v>
      </c>
      <c r="I96" s="184">
        <v>0.11</v>
      </c>
      <c r="K96" s="179">
        <v>6726</v>
      </c>
      <c r="L96" s="2">
        <v>7</v>
      </c>
    </row>
    <row r="97" spans="1:13" x14ac:dyDescent="0.25">
      <c r="A97" s="65">
        <v>44024</v>
      </c>
      <c r="B97" s="2">
        <v>693</v>
      </c>
      <c r="C97" s="133">
        <v>0.64</v>
      </c>
      <c r="D97" s="125">
        <v>542</v>
      </c>
      <c r="E97" s="132"/>
      <c r="G97" s="132"/>
      <c r="H97" s="132">
        <v>115</v>
      </c>
      <c r="I97" s="184">
        <v>0.11</v>
      </c>
      <c r="J97" s="132"/>
      <c r="K97" s="179">
        <v>6729</v>
      </c>
      <c r="L97" s="2">
        <v>3</v>
      </c>
    </row>
    <row r="98" spans="1:13" x14ac:dyDescent="0.25">
      <c r="A98" s="65">
        <v>44025</v>
      </c>
      <c r="B98" s="2">
        <v>693</v>
      </c>
      <c r="C98" s="133">
        <v>0.64</v>
      </c>
      <c r="D98" s="125">
        <v>542</v>
      </c>
      <c r="E98" s="132"/>
      <c r="G98" s="132"/>
      <c r="H98" s="132">
        <v>108</v>
      </c>
      <c r="I98" s="184">
        <v>0.1</v>
      </c>
      <c r="J98" s="132"/>
      <c r="K98" s="179">
        <v>6737</v>
      </c>
      <c r="L98" s="2">
        <v>8</v>
      </c>
    </row>
    <row r="99" spans="1:13" x14ac:dyDescent="0.25">
      <c r="A99" s="65">
        <v>44026</v>
      </c>
      <c r="B99" s="2">
        <v>694</v>
      </c>
      <c r="C99" s="133">
        <v>0.64</v>
      </c>
      <c r="D99" s="125">
        <v>542</v>
      </c>
      <c r="E99" s="132"/>
      <c r="G99" s="132"/>
      <c r="H99" s="132">
        <v>98</v>
      </c>
      <c r="I99" s="184">
        <v>0.09</v>
      </c>
      <c r="J99" s="132"/>
      <c r="K99" s="179">
        <v>6742</v>
      </c>
      <c r="L99" s="2">
        <v>5</v>
      </c>
    </row>
    <row r="100" spans="1:13" x14ac:dyDescent="0.25">
      <c r="A100" s="65">
        <v>44027</v>
      </c>
      <c r="B100" s="2">
        <v>694</v>
      </c>
      <c r="C100" s="133">
        <v>0.64</v>
      </c>
      <c r="D100" s="125">
        <v>543</v>
      </c>
      <c r="E100" s="132"/>
      <c r="G100" s="132"/>
      <c r="H100" s="132">
        <v>97</v>
      </c>
      <c r="I100" s="184">
        <v>0.09</v>
      </c>
      <c r="J100" s="132"/>
      <c r="K100" s="179">
        <v>6757</v>
      </c>
      <c r="L100" s="2">
        <v>15</v>
      </c>
      <c r="M100" s="39"/>
    </row>
    <row r="101" spans="1:13" x14ac:dyDescent="0.25">
      <c r="A101" s="65">
        <v>44028</v>
      </c>
      <c r="B101" s="2">
        <v>694</v>
      </c>
      <c r="C101" s="133">
        <v>0.64</v>
      </c>
      <c r="D101" s="125">
        <v>543</v>
      </c>
      <c r="E101" s="132"/>
      <c r="G101" s="132"/>
      <c r="H101" s="132">
        <v>90</v>
      </c>
      <c r="I101" s="184">
        <v>0.08</v>
      </c>
      <c r="J101" s="132"/>
      <c r="K101" s="179">
        <v>6765</v>
      </c>
      <c r="L101" s="153">
        <v>8</v>
      </c>
      <c r="M101" s="39"/>
    </row>
    <row r="102" spans="1:13" x14ac:dyDescent="0.25">
      <c r="A102" s="65">
        <v>44029</v>
      </c>
      <c r="B102" s="2">
        <v>695</v>
      </c>
      <c r="C102" s="133">
        <v>0.64</v>
      </c>
      <c r="D102" s="125">
        <v>544</v>
      </c>
      <c r="E102" s="132"/>
      <c r="G102" s="132"/>
      <c r="H102" s="132">
        <v>85</v>
      </c>
      <c r="I102" s="184">
        <v>0.08</v>
      </c>
      <c r="J102" s="132"/>
      <c r="K102" s="179">
        <v>6778</v>
      </c>
      <c r="L102" s="153">
        <v>13</v>
      </c>
    </row>
    <row r="103" spans="1:13" x14ac:dyDescent="0.25">
      <c r="A103" s="65">
        <v>44030</v>
      </c>
      <c r="B103" s="2">
        <v>695</v>
      </c>
      <c r="C103" s="133">
        <v>0.64</v>
      </c>
      <c r="D103" s="125">
        <v>544</v>
      </c>
      <c r="E103" s="132"/>
      <c r="G103" s="132"/>
      <c r="H103" s="132">
        <v>84</v>
      </c>
      <c r="I103" s="184">
        <v>0.08</v>
      </c>
      <c r="J103" s="132"/>
      <c r="K103" s="179">
        <v>6801</v>
      </c>
      <c r="L103" s="2">
        <v>23</v>
      </c>
    </row>
    <row r="104" spans="1:13" x14ac:dyDescent="0.25">
      <c r="A104" s="65">
        <v>44031</v>
      </c>
      <c r="B104" s="2">
        <v>695</v>
      </c>
      <c r="C104" s="133">
        <v>0.64</v>
      </c>
      <c r="D104" s="125">
        <v>544</v>
      </c>
      <c r="E104" s="132"/>
      <c r="G104" s="132"/>
      <c r="H104" s="132">
        <v>82</v>
      </c>
      <c r="I104" s="184">
        <v>0.08</v>
      </c>
      <c r="J104" s="132"/>
      <c r="K104" s="179">
        <v>6802</v>
      </c>
      <c r="L104" s="2">
        <v>1</v>
      </c>
    </row>
    <row r="105" spans="1:13" x14ac:dyDescent="0.25">
      <c r="A105" s="65">
        <v>44032</v>
      </c>
      <c r="B105" s="2">
        <v>697</v>
      </c>
      <c r="C105" s="133">
        <v>0.65</v>
      </c>
      <c r="D105" s="125">
        <v>547</v>
      </c>
      <c r="E105" s="132"/>
      <c r="G105" s="132"/>
      <c r="H105" s="132">
        <v>90</v>
      </c>
      <c r="I105" s="184">
        <v>0.08</v>
      </c>
      <c r="J105" s="132"/>
      <c r="K105" s="179">
        <v>6830</v>
      </c>
      <c r="L105" s="2">
        <v>28</v>
      </c>
    </row>
    <row r="106" spans="1:13" x14ac:dyDescent="0.25">
      <c r="A106" s="65">
        <v>44033</v>
      </c>
      <c r="B106" s="2">
        <v>697</v>
      </c>
      <c r="C106" s="133">
        <v>0.65</v>
      </c>
      <c r="D106" s="125">
        <v>548</v>
      </c>
      <c r="G106" s="132"/>
      <c r="H106" s="132">
        <v>83</v>
      </c>
      <c r="I106" s="184">
        <v>0.08</v>
      </c>
      <c r="J106" s="132"/>
      <c r="K106" s="179">
        <v>6834</v>
      </c>
      <c r="L106" s="2">
        <v>4</v>
      </c>
    </row>
    <row r="107" spans="1:13" x14ac:dyDescent="0.25">
      <c r="A107" s="65">
        <v>44034</v>
      </c>
      <c r="B107" s="2">
        <v>697</v>
      </c>
      <c r="C107" s="133">
        <v>0.65</v>
      </c>
      <c r="D107" s="125">
        <v>548</v>
      </c>
      <c r="G107" s="132"/>
      <c r="H107" s="132">
        <v>81</v>
      </c>
      <c r="I107" s="184">
        <v>0.08</v>
      </c>
      <c r="J107" s="132"/>
      <c r="K107" s="179">
        <v>6841</v>
      </c>
      <c r="L107" s="2">
        <v>7</v>
      </c>
    </row>
    <row r="108" spans="1:13" x14ac:dyDescent="0.25">
      <c r="A108" s="65">
        <v>44035</v>
      </c>
      <c r="B108" s="2">
        <v>697</v>
      </c>
      <c r="C108" s="133">
        <v>0.65</v>
      </c>
      <c r="D108" s="125">
        <v>548</v>
      </c>
      <c r="G108" s="132"/>
      <c r="H108" s="132">
        <v>76</v>
      </c>
      <c r="I108" s="184">
        <v>7.0000000000000007E-2</v>
      </c>
      <c r="J108" s="132"/>
      <c r="K108" s="179">
        <v>6851</v>
      </c>
      <c r="L108" s="2">
        <v>10</v>
      </c>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7" workbookViewId="0"/>
  </sheetViews>
  <sheetFormatPr defaultRowHeight="15" x14ac:dyDescent="0.25"/>
  <cols>
    <col min="1" max="1" width="4.42578125" customWidth="1"/>
  </cols>
  <sheetData>
    <row r="5" spans="2:13" x14ac:dyDescent="0.25">
      <c r="M5" s="47" t="s">
        <v>42</v>
      </c>
    </row>
    <row r="6" spans="2:13" x14ac:dyDescent="0.25">
      <c r="B6" s="27" t="s">
        <v>43</v>
      </c>
    </row>
    <row r="10" spans="2:13" x14ac:dyDescent="0.25">
      <c r="L10" s="27"/>
    </row>
    <row r="15" spans="2:13" ht="20.25" x14ac:dyDescent="0.3">
      <c r="B15" s="48"/>
    </row>
    <row r="16" spans="2:13" x14ac:dyDescent="0.25">
      <c r="B16" s="47"/>
    </row>
    <row r="17" spans="2:2" x14ac:dyDescent="0.25">
      <c r="B17" s="27"/>
    </row>
    <row r="18" spans="2:2" x14ac:dyDescent="0.25">
      <c r="B18" s="27" t="s">
        <v>41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55" customWidth="1"/>
  </cols>
  <sheetData>
    <row r="1" spans="1:17" x14ac:dyDescent="0.25">
      <c r="A1" s="94" t="s">
        <v>78</v>
      </c>
      <c r="B1" s="1"/>
      <c r="C1" s="1"/>
      <c r="D1" s="1"/>
      <c r="E1" s="2"/>
      <c r="L1" s="27"/>
    </row>
    <row r="2" spans="1:17" ht="124.5" customHeight="1" x14ac:dyDescent="0.25">
      <c r="A2" s="139" t="s">
        <v>0</v>
      </c>
      <c r="B2" s="142" t="s">
        <v>72</v>
      </c>
      <c r="C2" s="142" t="s">
        <v>73</v>
      </c>
      <c r="D2" s="142" t="s">
        <v>74</v>
      </c>
      <c r="E2" s="142" t="s">
        <v>75</v>
      </c>
      <c r="F2" s="156" t="s">
        <v>76</v>
      </c>
    </row>
    <row r="3" spans="1:17" x14ac:dyDescent="0.25">
      <c r="A3" s="16">
        <v>43942</v>
      </c>
      <c r="B3" s="7">
        <v>3732</v>
      </c>
      <c r="C3" s="7">
        <v>708</v>
      </c>
      <c r="D3" s="140">
        <v>0.65</v>
      </c>
      <c r="E3" s="8">
        <v>37213</v>
      </c>
      <c r="F3" s="141">
        <f>B3/E3</f>
        <v>0.10028753392631608</v>
      </c>
      <c r="G3" s="9"/>
      <c r="H3" s="9"/>
      <c r="I3" s="9"/>
      <c r="J3" s="9"/>
      <c r="K3" s="9"/>
      <c r="L3" s="10"/>
      <c r="M3" s="10"/>
      <c r="N3" s="10"/>
      <c r="O3" s="10"/>
      <c r="P3" s="10"/>
      <c r="Q3" s="10"/>
    </row>
    <row r="4" spans="1:17" x14ac:dyDescent="0.25">
      <c r="A4" s="16">
        <v>43949</v>
      </c>
      <c r="B4" s="7">
        <v>4163</v>
      </c>
      <c r="C4" s="7">
        <v>862</v>
      </c>
      <c r="D4" s="140">
        <v>0.79</v>
      </c>
      <c r="E4" s="8">
        <v>45068</v>
      </c>
      <c r="F4" s="141">
        <f>B4/E4</f>
        <v>9.2371527469601492E-2</v>
      </c>
      <c r="G4" s="9"/>
      <c r="H4" s="9"/>
      <c r="I4" s="9"/>
      <c r="J4" s="9"/>
      <c r="K4" s="9"/>
      <c r="L4" s="10"/>
      <c r="M4" s="10"/>
      <c r="N4" s="10"/>
      <c r="O4" s="10"/>
      <c r="P4" s="10"/>
      <c r="Q4" s="10"/>
    </row>
    <row r="5" spans="1:17" x14ac:dyDescent="0.25">
      <c r="A5" s="16">
        <v>43956</v>
      </c>
      <c r="B5" s="7">
        <v>3672</v>
      </c>
      <c r="C5" s="7">
        <v>822</v>
      </c>
      <c r="D5" s="140">
        <v>0.76</v>
      </c>
      <c r="E5" s="8">
        <v>43403</v>
      </c>
      <c r="F5" s="141">
        <f>B5/E5</f>
        <v>8.4602446835472203E-2</v>
      </c>
      <c r="G5" s="9"/>
      <c r="H5" s="9"/>
      <c r="I5" s="9"/>
      <c r="J5" s="9"/>
      <c r="K5" s="9"/>
      <c r="L5" s="10"/>
      <c r="M5" s="10"/>
      <c r="N5" s="10"/>
      <c r="O5" s="10"/>
      <c r="P5" s="10"/>
      <c r="Q5" s="10"/>
    </row>
    <row r="6" spans="1:17" x14ac:dyDescent="0.25">
      <c r="A6" s="16">
        <v>43963</v>
      </c>
      <c r="B6" s="7">
        <v>3121</v>
      </c>
      <c r="C6" s="7">
        <v>813</v>
      </c>
      <c r="D6" s="140">
        <v>0.75</v>
      </c>
      <c r="E6" s="8">
        <v>42626</v>
      </c>
      <c r="F6" s="141">
        <f>B6/E6</f>
        <v>7.3218223619387235E-2</v>
      </c>
      <c r="G6" s="9"/>
      <c r="H6" s="9"/>
      <c r="I6" s="9"/>
      <c r="J6" s="9"/>
      <c r="K6" s="9"/>
      <c r="L6" s="10"/>
      <c r="M6" s="10"/>
      <c r="N6" s="10"/>
      <c r="O6" s="10"/>
      <c r="P6" s="10"/>
      <c r="Q6" s="10"/>
    </row>
    <row r="7" spans="1:17" x14ac:dyDescent="0.25">
      <c r="A7" s="16">
        <v>43970</v>
      </c>
      <c r="B7" s="7">
        <v>3381</v>
      </c>
      <c r="C7" s="7">
        <v>879</v>
      </c>
      <c r="D7" s="140">
        <v>0.81</v>
      </c>
      <c r="E7" s="8">
        <v>46272</v>
      </c>
      <c r="F7" s="141">
        <f>B7/E7</f>
        <v>7.306794605809129E-2</v>
      </c>
      <c r="G7" s="9"/>
      <c r="H7" s="9"/>
      <c r="I7" s="9"/>
      <c r="J7" s="9"/>
      <c r="K7" s="9"/>
      <c r="L7" s="10"/>
      <c r="M7" s="10"/>
      <c r="N7" s="10"/>
      <c r="O7" s="10"/>
      <c r="P7" s="10"/>
      <c r="Q7" s="10"/>
    </row>
    <row r="8" spans="1:17" x14ac:dyDescent="0.25">
      <c r="A8" s="16">
        <f>A7+7</f>
        <v>43977</v>
      </c>
      <c r="B8" s="7">
        <v>3049</v>
      </c>
      <c r="C8" s="7">
        <v>880</v>
      </c>
      <c r="D8" s="140">
        <v>0.81</v>
      </c>
      <c r="E8" s="8">
        <v>46237</v>
      </c>
      <c r="F8" s="141">
        <v>6.6000000000000003E-2</v>
      </c>
      <c r="G8" s="9"/>
      <c r="H8" s="9"/>
      <c r="I8" s="9"/>
      <c r="J8" s="9"/>
      <c r="K8" s="9"/>
      <c r="L8" s="10"/>
      <c r="M8" s="10"/>
      <c r="N8" s="10"/>
      <c r="O8" s="10"/>
      <c r="P8" s="10"/>
      <c r="Q8" s="10"/>
    </row>
    <row r="9" spans="1:17" x14ac:dyDescent="0.25">
      <c r="A9" s="16">
        <f>A8+7</f>
        <v>43984</v>
      </c>
      <c r="B9" s="7">
        <v>2668</v>
      </c>
      <c r="C9" s="7">
        <v>824</v>
      </c>
      <c r="D9" s="140">
        <v>0.76</v>
      </c>
      <c r="E9" s="8">
        <v>43864</v>
      </c>
      <c r="F9" s="141">
        <v>6.0999999999999999E-2</v>
      </c>
      <c r="G9" s="9"/>
      <c r="H9" s="9"/>
      <c r="I9" s="9"/>
      <c r="J9" s="9"/>
      <c r="K9" s="9"/>
      <c r="L9" s="10"/>
      <c r="M9" s="10"/>
      <c r="N9" s="10"/>
      <c r="O9" s="10"/>
      <c r="P9" s="10"/>
      <c r="Q9" s="10"/>
    </row>
    <row r="10" spans="1:17" x14ac:dyDescent="0.25">
      <c r="A10" s="16">
        <v>43991</v>
      </c>
      <c r="B10" s="7">
        <v>2315</v>
      </c>
      <c r="C10" s="7">
        <v>858</v>
      </c>
      <c r="D10" s="140">
        <v>0.79</v>
      </c>
      <c r="E10" s="8">
        <v>45816</v>
      </c>
      <c r="F10" s="141">
        <v>5.0999999999999997E-2</v>
      </c>
      <c r="G10" s="9"/>
      <c r="H10" s="9"/>
      <c r="I10" s="9"/>
      <c r="J10" s="9"/>
      <c r="K10" s="9"/>
      <c r="L10" s="10"/>
      <c r="M10" s="10"/>
      <c r="N10" s="10"/>
      <c r="O10" s="10"/>
      <c r="P10" s="10"/>
      <c r="Q10" s="10"/>
    </row>
    <row r="11" spans="1:17" x14ac:dyDescent="0.25">
      <c r="A11" s="16">
        <v>43998</v>
      </c>
      <c r="B11" s="7">
        <v>2453</v>
      </c>
      <c r="C11" s="7">
        <v>877</v>
      </c>
      <c r="D11" s="140">
        <v>0.81</v>
      </c>
      <c r="E11" s="8">
        <v>45912</v>
      </c>
      <c r="F11" s="141">
        <v>5.2999999999999999E-2</v>
      </c>
      <c r="G11" s="9"/>
      <c r="H11" s="9"/>
      <c r="I11" s="9"/>
      <c r="J11" s="9"/>
      <c r="K11" s="9"/>
      <c r="L11" s="10"/>
      <c r="M11" s="10"/>
      <c r="N11" s="10"/>
      <c r="O11" s="10"/>
      <c r="P11" s="10"/>
      <c r="Q11" s="10"/>
    </row>
    <row r="12" spans="1:17" x14ac:dyDescent="0.25">
      <c r="A12" s="16">
        <v>44005</v>
      </c>
      <c r="B12" s="14">
        <v>1801</v>
      </c>
      <c r="C12" s="14">
        <v>688</v>
      </c>
      <c r="D12" s="140">
        <v>0.64</v>
      </c>
      <c r="E12" s="164">
        <v>36257</v>
      </c>
      <c r="F12" s="141">
        <v>0.05</v>
      </c>
      <c r="G12" s="9"/>
      <c r="H12" s="9"/>
      <c r="I12" s="9"/>
      <c r="J12" s="9"/>
      <c r="K12" s="9"/>
      <c r="L12" s="10"/>
      <c r="M12" s="10"/>
      <c r="N12" s="10"/>
      <c r="O12" s="10"/>
      <c r="P12" s="10"/>
      <c r="Q12" s="10"/>
    </row>
    <row r="13" spans="1:17" x14ac:dyDescent="0.25">
      <c r="A13" s="16">
        <v>44012</v>
      </c>
      <c r="B13" s="14">
        <v>1976</v>
      </c>
      <c r="C13" s="14">
        <v>821</v>
      </c>
      <c r="D13" s="140">
        <v>0.76</v>
      </c>
      <c r="E13" s="164">
        <v>43025</v>
      </c>
      <c r="F13" s="141">
        <v>4.5999999999999999E-2</v>
      </c>
      <c r="G13" s="9"/>
      <c r="H13" s="9"/>
      <c r="I13" s="9"/>
      <c r="J13" s="9"/>
      <c r="K13" s="9"/>
      <c r="L13" s="10"/>
      <c r="M13" s="10"/>
      <c r="N13" s="10"/>
      <c r="O13" s="10"/>
      <c r="P13" s="10"/>
      <c r="Q13" s="10"/>
    </row>
    <row r="14" spans="1:17" x14ac:dyDescent="0.25">
      <c r="A14" s="16">
        <v>44019</v>
      </c>
      <c r="B14" s="14">
        <v>1764</v>
      </c>
      <c r="C14" s="14">
        <v>807</v>
      </c>
      <c r="D14" s="140">
        <v>0.75</v>
      </c>
      <c r="E14" s="164">
        <v>41680</v>
      </c>
      <c r="F14" s="141">
        <v>4.2000000000000003E-2</v>
      </c>
      <c r="G14" s="10"/>
    </row>
    <row r="15" spans="1:17" x14ac:dyDescent="0.25">
      <c r="A15" s="16">
        <v>44026</v>
      </c>
      <c r="B15" s="14">
        <v>1708</v>
      </c>
      <c r="C15" s="14">
        <v>772</v>
      </c>
      <c r="D15" s="140">
        <v>0.71</v>
      </c>
      <c r="E15" s="164">
        <v>40038</v>
      </c>
      <c r="F15" s="141">
        <v>4.2999999999999997E-2</v>
      </c>
      <c r="G15" s="10"/>
    </row>
    <row r="16" spans="1:17" x14ac:dyDescent="0.25">
      <c r="A16" s="16">
        <v>44033</v>
      </c>
      <c r="B16" s="14">
        <v>1666</v>
      </c>
      <c r="C16" s="14">
        <v>790</v>
      </c>
      <c r="D16" s="140">
        <v>0.73</v>
      </c>
      <c r="E16" s="164">
        <v>40858</v>
      </c>
      <c r="F16" s="141">
        <v>4.1000000000000002E-2</v>
      </c>
      <c r="G16" s="10"/>
    </row>
    <row r="17" spans="2:7" x14ac:dyDescent="0.25">
      <c r="B17" s="10"/>
      <c r="C17" s="10"/>
      <c r="D17" s="10"/>
      <c r="E17" s="10"/>
      <c r="G17" s="10"/>
    </row>
    <row r="18" spans="2:7" x14ac:dyDescent="0.25">
      <c r="G18" s="10"/>
    </row>
    <row r="19" spans="2:7" x14ac:dyDescent="0.25">
      <c r="G19" s="10"/>
    </row>
    <row r="20" spans="2:7" x14ac:dyDescent="0.25">
      <c r="G20" s="10"/>
    </row>
    <row r="21" spans="2:7" x14ac:dyDescent="0.25">
      <c r="G21" s="10"/>
    </row>
    <row r="22" spans="2:7" x14ac:dyDescent="0.25">
      <c r="G22" s="10"/>
    </row>
    <row r="23" spans="2:7" x14ac:dyDescent="0.25">
      <c r="G23" s="10"/>
    </row>
    <row r="24" spans="2:7" x14ac:dyDescent="0.25">
      <c r="G24" s="10"/>
    </row>
    <row r="25" spans="2:7" x14ac:dyDescent="0.25">
      <c r="G25" s="10"/>
    </row>
    <row r="26" spans="2:7" x14ac:dyDescent="0.25">
      <c r="G26" s="10"/>
    </row>
    <row r="27" spans="2:7" x14ac:dyDescent="0.25">
      <c r="G27" s="10"/>
    </row>
    <row r="28" spans="2:7" x14ac:dyDescent="0.25">
      <c r="G28" s="10"/>
    </row>
    <row r="29" spans="2:7" x14ac:dyDescent="0.25">
      <c r="G29" s="10"/>
    </row>
    <row r="30" spans="2:7" x14ac:dyDescent="0.25">
      <c r="G30" s="10"/>
    </row>
    <row r="31" spans="2:7" x14ac:dyDescent="0.25">
      <c r="G31" s="10"/>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topLeftCell="E1" workbookViewId="0"/>
  </sheetViews>
  <sheetFormatPr defaultRowHeight="15" x14ac:dyDescent="0.25"/>
  <sheetData>
    <row r="1" spans="17:17" x14ac:dyDescent="0.25">
      <c r="Q1" s="27"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37"/>
  <sheetViews>
    <sheetView workbookViewId="0">
      <pane xSplit="1" ySplit="3" topLeftCell="B115" activePane="bottomRight" state="frozen"/>
      <selection pane="topRight" activeCell="B1" sqref="B1"/>
      <selection pane="bottomLeft" activeCell="A4" sqref="A4"/>
      <selection pane="bottomRight" activeCell="B140" sqref="B140"/>
    </sheetView>
  </sheetViews>
  <sheetFormatPr defaultColWidth="8.42578125" defaultRowHeight="15" x14ac:dyDescent="0.25"/>
  <cols>
    <col min="1" max="1" width="15" style="5" customWidth="1"/>
    <col min="2" max="2" width="26" style="116" customWidth="1"/>
    <col min="3" max="16384" width="8.42578125" style="5"/>
  </cols>
  <sheetData>
    <row r="1" spans="1:2" x14ac:dyDescent="0.25">
      <c r="A1" s="94" t="s">
        <v>53</v>
      </c>
    </row>
    <row r="3" spans="1:2" ht="39" x14ac:dyDescent="0.25">
      <c r="A3" s="95" t="s">
        <v>0</v>
      </c>
      <c r="B3" s="107" t="s">
        <v>52</v>
      </c>
    </row>
    <row r="4" spans="1:2" x14ac:dyDescent="0.25">
      <c r="A4" s="33">
        <v>43904</v>
      </c>
      <c r="B4" s="96">
        <v>1</v>
      </c>
    </row>
    <row r="5" spans="1:2" x14ac:dyDescent="0.25">
      <c r="A5" s="33">
        <v>43905</v>
      </c>
      <c r="B5" s="96">
        <v>1</v>
      </c>
    </row>
    <row r="6" spans="1:2" x14ac:dyDescent="0.25">
      <c r="A6" s="33">
        <v>43906</v>
      </c>
      <c r="B6" s="96">
        <v>1</v>
      </c>
    </row>
    <row r="7" spans="1:2" x14ac:dyDescent="0.25">
      <c r="A7" s="33">
        <v>43907</v>
      </c>
      <c r="B7" s="96">
        <v>2</v>
      </c>
    </row>
    <row r="8" spans="1:2" x14ac:dyDescent="0.25">
      <c r="A8" s="33">
        <v>43908</v>
      </c>
      <c r="B8" s="96">
        <v>3</v>
      </c>
    </row>
    <row r="9" spans="1:2" x14ac:dyDescent="0.25">
      <c r="A9" s="33">
        <v>43909</v>
      </c>
      <c r="B9" s="96">
        <v>6</v>
      </c>
    </row>
    <row r="10" spans="1:2" x14ac:dyDescent="0.25">
      <c r="A10" s="33">
        <v>43910</v>
      </c>
      <c r="B10" s="96">
        <v>6</v>
      </c>
    </row>
    <row r="11" spans="1:2" x14ac:dyDescent="0.25">
      <c r="A11" s="33">
        <v>43911</v>
      </c>
      <c r="B11" s="96">
        <v>7</v>
      </c>
    </row>
    <row r="12" spans="1:2" x14ac:dyDescent="0.25">
      <c r="A12" s="33">
        <v>43912</v>
      </c>
      <c r="B12" s="96">
        <v>10</v>
      </c>
    </row>
    <row r="13" spans="1:2" x14ac:dyDescent="0.25">
      <c r="A13" s="33">
        <v>43913</v>
      </c>
      <c r="B13" s="96">
        <v>14</v>
      </c>
    </row>
    <row r="14" spans="1:2" x14ac:dyDescent="0.25">
      <c r="A14" s="33">
        <v>43914</v>
      </c>
      <c r="B14" s="96">
        <v>16</v>
      </c>
    </row>
    <row r="15" spans="1:2" x14ac:dyDescent="0.25">
      <c r="A15" s="33">
        <v>43915</v>
      </c>
      <c r="B15" s="96">
        <v>22</v>
      </c>
    </row>
    <row r="16" spans="1:2" x14ac:dyDescent="0.25">
      <c r="A16" s="33">
        <v>43916</v>
      </c>
      <c r="B16" s="96">
        <v>25</v>
      </c>
    </row>
    <row r="17" spans="1:4" x14ac:dyDescent="0.25">
      <c r="A17" s="33">
        <v>43917</v>
      </c>
      <c r="B17" s="96">
        <v>33</v>
      </c>
    </row>
    <row r="18" spans="1:4" x14ac:dyDescent="0.25">
      <c r="A18" s="33">
        <v>43918</v>
      </c>
      <c r="B18" s="96">
        <v>40</v>
      </c>
    </row>
    <row r="19" spans="1:4" x14ac:dyDescent="0.25">
      <c r="A19" s="33">
        <v>43919</v>
      </c>
      <c r="B19" s="96">
        <v>41</v>
      </c>
    </row>
    <row r="20" spans="1:4" x14ac:dyDescent="0.25">
      <c r="A20" s="33">
        <v>43920</v>
      </c>
      <c r="B20" s="96">
        <v>47</v>
      </c>
    </row>
    <row r="21" spans="1:4" x14ac:dyDescent="0.25">
      <c r="A21" s="33">
        <v>43921</v>
      </c>
      <c r="B21" s="96">
        <v>69</v>
      </c>
    </row>
    <row r="22" spans="1:4" x14ac:dyDescent="0.25">
      <c r="A22" s="33">
        <v>43922</v>
      </c>
      <c r="B22" s="96">
        <v>97</v>
      </c>
    </row>
    <row r="23" spans="1:4" x14ac:dyDescent="0.25">
      <c r="A23" s="33">
        <v>43923</v>
      </c>
      <c r="B23" s="96">
        <v>126</v>
      </c>
    </row>
    <row r="24" spans="1:4" x14ac:dyDescent="0.25">
      <c r="A24" s="33">
        <v>43924</v>
      </c>
      <c r="B24" s="96">
        <v>172</v>
      </c>
    </row>
    <row r="25" spans="1:4" x14ac:dyDescent="0.25">
      <c r="A25" s="33">
        <v>43925</v>
      </c>
      <c r="B25" s="96">
        <v>218</v>
      </c>
    </row>
    <row r="26" spans="1:4" x14ac:dyDescent="0.25">
      <c r="A26" s="33">
        <v>43926</v>
      </c>
      <c r="B26" s="96">
        <v>220</v>
      </c>
    </row>
    <row r="27" spans="1:4" x14ac:dyDescent="0.25">
      <c r="A27" s="33">
        <v>43927</v>
      </c>
      <c r="B27" s="96">
        <v>222</v>
      </c>
      <c r="D27" s="100" t="s">
        <v>65</v>
      </c>
    </row>
    <row r="28" spans="1:4" x14ac:dyDescent="0.25">
      <c r="A28" s="33">
        <v>43928</v>
      </c>
      <c r="B28" s="96">
        <v>296</v>
      </c>
    </row>
    <row r="29" spans="1:4" x14ac:dyDescent="0.25">
      <c r="A29" s="33">
        <v>43929</v>
      </c>
      <c r="B29" s="96">
        <v>366</v>
      </c>
    </row>
    <row r="30" spans="1:4" x14ac:dyDescent="0.25">
      <c r="A30" s="33">
        <v>43930</v>
      </c>
      <c r="B30" s="96">
        <v>447</v>
      </c>
    </row>
    <row r="31" spans="1:4" x14ac:dyDescent="0.25">
      <c r="A31" s="33">
        <v>43931</v>
      </c>
      <c r="B31" s="96">
        <v>495</v>
      </c>
    </row>
    <row r="32" spans="1:4" x14ac:dyDescent="0.25">
      <c r="A32" s="33">
        <v>43932</v>
      </c>
      <c r="B32" s="96">
        <v>542</v>
      </c>
    </row>
    <row r="33" spans="1:5" x14ac:dyDescent="0.25">
      <c r="A33" s="33">
        <v>43933</v>
      </c>
      <c r="B33" s="96">
        <v>566</v>
      </c>
    </row>
    <row r="34" spans="1:5" x14ac:dyDescent="0.25">
      <c r="A34" s="33">
        <v>43934</v>
      </c>
      <c r="B34" s="96">
        <v>575</v>
      </c>
    </row>
    <row r="35" spans="1:5" x14ac:dyDescent="0.25">
      <c r="A35" s="33">
        <v>43935</v>
      </c>
      <c r="B35" s="96">
        <v>615</v>
      </c>
    </row>
    <row r="36" spans="1:5" x14ac:dyDescent="0.25">
      <c r="A36" s="33">
        <v>43936</v>
      </c>
      <c r="B36" s="96">
        <v>699</v>
      </c>
    </row>
    <row r="37" spans="1:5" x14ac:dyDescent="0.25">
      <c r="A37" s="33">
        <v>43937</v>
      </c>
      <c r="B37" s="96">
        <v>779</v>
      </c>
      <c r="E37" s="100" t="s">
        <v>56</v>
      </c>
    </row>
    <row r="38" spans="1:5" x14ac:dyDescent="0.25">
      <c r="A38" s="33">
        <v>43938</v>
      </c>
      <c r="B38" s="96">
        <v>837</v>
      </c>
    </row>
    <row r="39" spans="1:5" x14ac:dyDescent="0.25">
      <c r="A39" s="33">
        <v>43939</v>
      </c>
      <c r="B39" s="96">
        <v>893</v>
      </c>
    </row>
    <row r="40" spans="1:5" x14ac:dyDescent="0.25">
      <c r="A40" s="33">
        <v>43940</v>
      </c>
      <c r="B40" s="96">
        <v>903</v>
      </c>
    </row>
    <row r="41" spans="1:5" x14ac:dyDescent="0.25">
      <c r="A41" s="33">
        <v>43941</v>
      </c>
      <c r="B41" s="96">
        <v>915</v>
      </c>
    </row>
    <row r="42" spans="1:5" x14ac:dyDescent="0.25">
      <c r="A42" s="33">
        <v>43942</v>
      </c>
      <c r="B42" s="96">
        <v>985</v>
      </c>
    </row>
    <row r="43" spans="1:5" x14ac:dyDescent="0.25">
      <c r="A43" s="33">
        <v>43943</v>
      </c>
      <c r="B43" s="96">
        <v>1062</v>
      </c>
    </row>
    <row r="44" spans="1:5" x14ac:dyDescent="0.25">
      <c r="A44" s="33">
        <v>43944</v>
      </c>
      <c r="B44" s="96">
        <v>1120</v>
      </c>
    </row>
    <row r="45" spans="1:5" x14ac:dyDescent="0.25">
      <c r="A45" s="33">
        <v>43945</v>
      </c>
      <c r="B45" s="105">
        <v>1184</v>
      </c>
    </row>
    <row r="46" spans="1:5" x14ac:dyDescent="0.25">
      <c r="A46" s="33">
        <v>43946</v>
      </c>
      <c r="B46" s="105">
        <v>1231</v>
      </c>
    </row>
    <row r="47" spans="1:5" x14ac:dyDescent="0.25">
      <c r="A47" s="33">
        <v>43947</v>
      </c>
      <c r="B47" s="105">
        <v>1249</v>
      </c>
    </row>
    <row r="48" spans="1:5" x14ac:dyDescent="0.25">
      <c r="A48" s="33">
        <v>43948</v>
      </c>
      <c r="B48" s="105">
        <v>1262</v>
      </c>
    </row>
    <row r="49" spans="1:3" x14ac:dyDescent="0.25">
      <c r="A49" s="33">
        <v>43949</v>
      </c>
      <c r="B49" s="105">
        <v>1332</v>
      </c>
    </row>
    <row r="50" spans="1:3" x14ac:dyDescent="0.25">
      <c r="A50" s="33">
        <v>43950</v>
      </c>
      <c r="B50" s="105">
        <v>1415</v>
      </c>
    </row>
    <row r="51" spans="1:3" x14ac:dyDescent="0.25">
      <c r="A51" s="33">
        <v>43951</v>
      </c>
      <c r="B51" s="116">
        <v>1475</v>
      </c>
      <c r="C51" s="115"/>
    </row>
    <row r="52" spans="1:3" x14ac:dyDescent="0.25">
      <c r="A52" s="33">
        <v>43952</v>
      </c>
      <c r="B52" s="105">
        <v>1515</v>
      </c>
    </row>
    <row r="53" spans="1:3" x14ac:dyDescent="0.25">
      <c r="A53" s="33">
        <v>43953</v>
      </c>
      <c r="B53" s="105">
        <v>1559</v>
      </c>
    </row>
    <row r="54" spans="1:3" x14ac:dyDescent="0.25">
      <c r="A54" s="33">
        <v>43954</v>
      </c>
      <c r="B54" s="105">
        <v>1571</v>
      </c>
    </row>
    <row r="55" spans="1:3" x14ac:dyDescent="0.25">
      <c r="A55" s="33">
        <v>43955</v>
      </c>
      <c r="B55" s="116">
        <v>1576</v>
      </c>
      <c r="C55" s="115"/>
    </row>
    <row r="56" spans="1:3" x14ac:dyDescent="0.25">
      <c r="A56" s="33">
        <v>43956</v>
      </c>
      <c r="B56" s="116">
        <v>1620</v>
      </c>
      <c r="C56" s="115"/>
    </row>
    <row r="57" spans="1:3" x14ac:dyDescent="0.25">
      <c r="A57" s="33">
        <v>43957</v>
      </c>
      <c r="B57" s="105">
        <v>1703</v>
      </c>
    </row>
    <row r="58" spans="1:3" x14ac:dyDescent="0.25">
      <c r="A58" s="33">
        <v>43958</v>
      </c>
      <c r="B58" s="105">
        <v>1762</v>
      </c>
    </row>
    <row r="59" spans="1:3" x14ac:dyDescent="0.25">
      <c r="A59" s="33">
        <v>43959</v>
      </c>
      <c r="B59" s="105">
        <v>1811</v>
      </c>
    </row>
    <row r="60" spans="1:3" x14ac:dyDescent="0.25">
      <c r="A60" s="33">
        <v>43960</v>
      </c>
      <c r="B60" s="105">
        <v>1847</v>
      </c>
    </row>
    <row r="61" spans="1:3" x14ac:dyDescent="0.25">
      <c r="A61" s="33">
        <v>43961</v>
      </c>
      <c r="B61" s="105">
        <v>1857</v>
      </c>
    </row>
    <row r="62" spans="1:3" x14ac:dyDescent="0.25">
      <c r="A62" s="33">
        <v>43962</v>
      </c>
      <c r="B62" s="105">
        <v>1862</v>
      </c>
    </row>
    <row r="63" spans="1:3" x14ac:dyDescent="0.25">
      <c r="A63" s="33">
        <v>43963</v>
      </c>
      <c r="B63" s="105">
        <v>1912</v>
      </c>
    </row>
    <row r="64" spans="1:3" x14ac:dyDescent="0.25">
      <c r="A64" s="33">
        <v>43964</v>
      </c>
      <c r="B64" s="116">
        <v>1973</v>
      </c>
      <c r="C64" s="115"/>
    </row>
    <row r="65" spans="1:3" x14ac:dyDescent="0.25">
      <c r="A65" s="33">
        <v>43965</v>
      </c>
      <c r="B65" s="116">
        <v>2007</v>
      </c>
      <c r="C65" s="115"/>
    </row>
    <row r="66" spans="1:3" x14ac:dyDescent="0.25">
      <c r="A66" s="33">
        <v>43966</v>
      </c>
      <c r="B66" s="116">
        <v>2053</v>
      </c>
      <c r="C66" s="115"/>
    </row>
    <row r="67" spans="1:3" x14ac:dyDescent="0.25">
      <c r="A67" s="33">
        <v>43967</v>
      </c>
      <c r="B67" s="116">
        <v>2094</v>
      </c>
      <c r="C67" s="115"/>
    </row>
    <row r="68" spans="1:3" x14ac:dyDescent="0.25">
      <c r="A68" s="33">
        <v>43968</v>
      </c>
      <c r="B68" s="105">
        <v>2103</v>
      </c>
    </row>
    <row r="69" spans="1:3" x14ac:dyDescent="0.25">
      <c r="A69" s="33">
        <v>43969</v>
      </c>
      <c r="B69" s="105">
        <v>2105</v>
      </c>
      <c r="C69" s="115"/>
    </row>
    <row r="70" spans="1:3" x14ac:dyDescent="0.25">
      <c r="A70" s="33">
        <v>43970</v>
      </c>
      <c r="B70" s="105">
        <v>2134</v>
      </c>
    </row>
    <row r="71" spans="1:3" x14ac:dyDescent="0.25">
      <c r="A71" s="33">
        <v>43971</v>
      </c>
      <c r="B71" s="105">
        <v>2184</v>
      </c>
    </row>
    <row r="72" spans="1:3" x14ac:dyDescent="0.25">
      <c r="A72" s="33">
        <v>43972</v>
      </c>
      <c r="B72" s="105">
        <v>2221</v>
      </c>
    </row>
    <row r="73" spans="1:3" x14ac:dyDescent="0.25">
      <c r="A73" s="33">
        <v>43973</v>
      </c>
      <c r="B73" s="105">
        <v>2245</v>
      </c>
    </row>
    <row r="74" spans="1:3" x14ac:dyDescent="0.25">
      <c r="A74" s="33">
        <v>43974</v>
      </c>
      <c r="B74" s="105">
        <v>2261</v>
      </c>
    </row>
    <row r="75" spans="1:3" x14ac:dyDescent="0.25">
      <c r="A75" s="33">
        <v>43975</v>
      </c>
      <c r="B75" s="105">
        <v>2270</v>
      </c>
    </row>
    <row r="76" spans="1:3" x14ac:dyDescent="0.25">
      <c r="A76" s="33">
        <v>43976</v>
      </c>
      <c r="B76" s="105">
        <v>2273</v>
      </c>
    </row>
    <row r="77" spans="1:3" x14ac:dyDescent="0.25">
      <c r="A77" s="33">
        <v>43977</v>
      </c>
      <c r="B77" s="105">
        <v>2291</v>
      </c>
    </row>
    <row r="78" spans="1:3" x14ac:dyDescent="0.25">
      <c r="A78" s="33">
        <v>43978</v>
      </c>
      <c r="B78" s="105">
        <v>2304</v>
      </c>
    </row>
    <row r="79" spans="1:3" x14ac:dyDescent="0.25">
      <c r="A79" s="33">
        <v>43979</v>
      </c>
      <c r="B79" s="105">
        <v>2316</v>
      </c>
    </row>
    <row r="80" spans="1:3" x14ac:dyDescent="0.25">
      <c r="A80" s="166">
        <v>43980</v>
      </c>
      <c r="B80" s="105">
        <v>2331</v>
      </c>
    </row>
    <row r="81" spans="1:3" x14ac:dyDescent="0.25">
      <c r="A81" s="166">
        <v>43981</v>
      </c>
      <c r="B81" s="105">
        <v>2353</v>
      </c>
    </row>
    <row r="82" spans="1:3" x14ac:dyDescent="0.25">
      <c r="A82" s="166">
        <v>43982</v>
      </c>
      <c r="B82" s="105">
        <v>2362</v>
      </c>
    </row>
    <row r="83" spans="1:3" x14ac:dyDescent="0.25">
      <c r="A83" s="166">
        <v>43983</v>
      </c>
      <c r="B83" s="105">
        <v>2363</v>
      </c>
    </row>
    <row r="84" spans="1:3" x14ac:dyDescent="0.25">
      <c r="A84" s="166">
        <v>43984</v>
      </c>
      <c r="B84" s="105">
        <v>2375</v>
      </c>
    </row>
    <row r="85" spans="1:3" x14ac:dyDescent="0.25">
      <c r="A85" s="166">
        <v>43985</v>
      </c>
      <c r="B85" s="105">
        <v>2386</v>
      </c>
    </row>
    <row r="86" spans="1:3" x14ac:dyDescent="0.25">
      <c r="A86" s="166">
        <v>43986</v>
      </c>
      <c r="B86" s="116">
        <v>2395</v>
      </c>
      <c r="C86" s="115"/>
    </row>
    <row r="87" spans="1:3" x14ac:dyDescent="0.25">
      <c r="A87" s="166">
        <v>43987</v>
      </c>
      <c r="B87" s="105">
        <v>2409</v>
      </c>
    </row>
    <row r="88" spans="1:3" x14ac:dyDescent="0.25">
      <c r="A88" s="166">
        <v>43988</v>
      </c>
      <c r="B88" s="105">
        <v>2415</v>
      </c>
    </row>
    <row r="89" spans="1:3" x14ac:dyDescent="0.25">
      <c r="A89" s="166">
        <v>43989</v>
      </c>
      <c r="B89" s="105">
        <v>2415</v>
      </c>
    </row>
    <row r="90" spans="1:3" x14ac:dyDescent="0.25">
      <c r="A90" s="166">
        <v>43990</v>
      </c>
      <c r="B90" s="105">
        <v>2415</v>
      </c>
    </row>
    <row r="91" spans="1:3" x14ac:dyDescent="0.25">
      <c r="A91" s="166">
        <v>43991</v>
      </c>
      <c r="B91" s="105">
        <v>2422</v>
      </c>
    </row>
    <row r="92" spans="1:3" x14ac:dyDescent="0.25">
      <c r="A92" s="166">
        <v>43992</v>
      </c>
      <c r="B92" s="105">
        <v>2434</v>
      </c>
    </row>
    <row r="93" spans="1:3" x14ac:dyDescent="0.25">
      <c r="A93" s="166">
        <v>43993</v>
      </c>
      <c r="B93" s="105">
        <v>2439</v>
      </c>
    </row>
    <row r="94" spans="1:3" x14ac:dyDescent="0.25">
      <c r="A94" s="166">
        <v>43994</v>
      </c>
      <c r="B94" s="105">
        <v>2442</v>
      </c>
    </row>
    <row r="95" spans="1:3" x14ac:dyDescent="0.25">
      <c r="A95" s="166">
        <v>43995</v>
      </c>
      <c r="B95" s="105">
        <v>2447</v>
      </c>
    </row>
    <row r="96" spans="1:3" x14ac:dyDescent="0.25">
      <c r="A96" s="166">
        <v>43996</v>
      </c>
      <c r="B96" s="105">
        <v>2448</v>
      </c>
    </row>
    <row r="97" spans="1:2" x14ac:dyDescent="0.25">
      <c r="A97" s="166">
        <v>43997</v>
      </c>
      <c r="B97" s="105">
        <v>2448</v>
      </c>
    </row>
    <row r="98" spans="1:2" x14ac:dyDescent="0.25">
      <c r="A98" s="166">
        <v>43998</v>
      </c>
      <c r="B98" s="105">
        <v>2453</v>
      </c>
    </row>
    <row r="99" spans="1:2" x14ac:dyDescent="0.25">
      <c r="A99" s="166">
        <v>43999</v>
      </c>
      <c r="B99" s="105">
        <v>2462</v>
      </c>
    </row>
    <row r="100" spans="1:2" x14ac:dyDescent="0.25">
      <c r="A100" s="166">
        <v>44000</v>
      </c>
      <c r="B100" s="105">
        <v>2464</v>
      </c>
    </row>
    <row r="101" spans="1:2" x14ac:dyDescent="0.25">
      <c r="A101" s="166">
        <v>44001</v>
      </c>
      <c r="B101" s="105">
        <v>2470</v>
      </c>
    </row>
    <row r="102" spans="1:2" x14ac:dyDescent="0.25">
      <c r="A102" s="166">
        <v>44002</v>
      </c>
      <c r="B102" s="105">
        <v>2472</v>
      </c>
    </row>
    <row r="103" spans="1:2" x14ac:dyDescent="0.25">
      <c r="A103" s="166">
        <v>44003</v>
      </c>
      <c r="B103" s="105">
        <v>2472</v>
      </c>
    </row>
    <row r="104" spans="1:2" x14ac:dyDescent="0.25">
      <c r="A104" s="166">
        <v>44004</v>
      </c>
      <c r="B104" s="105">
        <v>2472</v>
      </c>
    </row>
    <row r="105" spans="1:2" x14ac:dyDescent="0.25">
      <c r="A105" s="166">
        <v>44005</v>
      </c>
      <c r="B105" s="105">
        <v>2476</v>
      </c>
    </row>
    <row r="106" spans="1:2" x14ac:dyDescent="0.25">
      <c r="A106" s="166">
        <v>44006</v>
      </c>
      <c r="B106" s="105">
        <v>2480</v>
      </c>
    </row>
    <row r="107" spans="1:2" x14ac:dyDescent="0.25">
      <c r="A107" s="166">
        <v>44007</v>
      </c>
      <c r="B107" s="105">
        <v>2482</v>
      </c>
    </row>
    <row r="108" spans="1:2" x14ac:dyDescent="0.25">
      <c r="A108" s="166">
        <v>44008</v>
      </c>
      <c r="B108" s="105">
        <v>2482</v>
      </c>
    </row>
    <row r="109" spans="1:2" x14ac:dyDescent="0.25">
      <c r="A109" s="166">
        <v>44009</v>
      </c>
      <c r="B109" s="105">
        <v>2482</v>
      </c>
    </row>
    <row r="110" spans="1:2" x14ac:dyDescent="0.25">
      <c r="A110" s="166">
        <v>44010</v>
      </c>
      <c r="B110" s="105">
        <v>2482</v>
      </c>
    </row>
    <row r="111" spans="1:2" x14ac:dyDescent="0.25">
      <c r="A111" s="166">
        <v>44011</v>
      </c>
      <c r="B111" s="105">
        <v>2482</v>
      </c>
    </row>
    <row r="112" spans="1:2" x14ac:dyDescent="0.25">
      <c r="A112" s="166">
        <v>44012</v>
      </c>
      <c r="B112" s="105">
        <v>2485</v>
      </c>
    </row>
    <row r="113" spans="1:3" x14ac:dyDescent="0.25">
      <c r="A113" s="166">
        <v>44013</v>
      </c>
      <c r="B113" s="105">
        <v>2486</v>
      </c>
    </row>
    <row r="114" spans="1:3" x14ac:dyDescent="0.25">
      <c r="A114" s="166">
        <v>44014</v>
      </c>
      <c r="B114" s="105">
        <v>2487</v>
      </c>
    </row>
    <row r="115" spans="1:3" x14ac:dyDescent="0.25">
      <c r="A115" s="166">
        <v>44015</v>
      </c>
      <c r="B115" s="105">
        <v>2488</v>
      </c>
    </row>
    <row r="116" spans="1:3" x14ac:dyDescent="0.25">
      <c r="A116" s="166">
        <v>44016</v>
      </c>
      <c r="B116" s="105">
        <v>2488</v>
      </c>
    </row>
    <row r="117" spans="1:3" x14ac:dyDescent="0.25">
      <c r="A117" s="166">
        <v>44017</v>
      </c>
      <c r="B117" s="105">
        <v>2488</v>
      </c>
      <c r="C117" s="172"/>
    </row>
    <row r="118" spans="1:3" x14ac:dyDescent="0.25">
      <c r="A118" s="166">
        <v>44018</v>
      </c>
      <c r="B118" s="105">
        <v>2488</v>
      </c>
    </row>
    <row r="119" spans="1:3" x14ac:dyDescent="0.25">
      <c r="A119" s="166">
        <v>44019</v>
      </c>
      <c r="B119" s="105">
        <v>2489</v>
      </c>
    </row>
    <row r="120" spans="1:3" x14ac:dyDescent="0.25">
      <c r="A120" s="202">
        <v>44020</v>
      </c>
      <c r="B120" s="203">
        <v>2490</v>
      </c>
    </row>
    <row r="121" spans="1:3" x14ac:dyDescent="0.25">
      <c r="A121" s="166">
        <v>44021</v>
      </c>
      <c r="B121" s="203">
        <v>2490</v>
      </c>
    </row>
    <row r="122" spans="1:3" x14ac:dyDescent="0.25">
      <c r="A122" s="202">
        <v>44022</v>
      </c>
      <c r="B122" s="203">
        <v>2490</v>
      </c>
    </row>
    <row r="123" spans="1:3" x14ac:dyDescent="0.25">
      <c r="A123" s="202">
        <v>44023</v>
      </c>
      <c r="B123" s="203">
        <v>2490</v>
      </c>
    </row>
    <row r="124" spans="1:3" x14ac:dyDescent="0.25">
      <c r="A124" s="202">
        <v>44024</v>
      </c>
      <c r="B124" s="203">
        <v>2490</v>
      </c>
    </row>
    <row r="125" spans="1:3" x14ac:dyDescent="0.25">
      <c r="A125" s="202">
        <v>44025</v>
      </c>
      <c r="B125" s="203">
        <v>2490</v>
      </c>
    </row>
    <row r="126" spans="1:3" x14ac:dyDescent="0.25">
      <c r="A126" s="202">
        <v>44026</v>
      </c>
      <c r="B126" s="203">
        <v>2490</v>
      </c>
    </row>
    <row r="127" spans="1:3" x14ac:dyDescent="0.25">
      <c r="A127" s="202">
        <v>44027</v>
      </c>
      <c r="B127" s="203">
        <v>2490</v>
      </c>
    </row>
    <row r="128" spans="1:3" x14ac:dyDescent="0.25">
      <c r="A128" s="202">
        <v>44028</v>
      </c>
      <c r="B128" s="203">
        <v>2491</v>
      </c>
    </row>
    <row r="129" spans="1:2" x14ac:dyDescent="0.25">
      <c r="A129" s="202">
        <v>44029</v>
      </c>
      <c r="B129" s="203">
        <v>2491</v>
      </c>
    </row>
    <row r="130" spans="1:2" x14ac:dyDescent="0.25">
      <c r="A130" s="202">
        <v>44030</v>
      </c>
      <c r="B130" s="203">
        <v>2491</v>
      </c>
    </row>
    <row r="131" spans="1:2" x14ac:dyDescent="0.25">
      <c r="A131" s="202">
        <v>44031</v>
      </c>
      <c r="B131" s="203">
        <v>2491</v>
      </c>
    </row>
    <row r="132" spans="1:2" x14ac:dyDescent="0.25">
      <c r="A132" s="202">
        <v>44032</v>
      </c>
      <c r="B132" s="203">
        <v>2491</v>
      </c>
    </row>
    <row r="133" spans="1:2" x14ac:dyDescent="0.25">
      <c r="A133" s="202">
        <v>44033</v>
      </c>
      <c r="B133" s="203">
        <v>2491</v>
      </c>
    </row>
    <row r="134" spans="1:2" x14ac:dyDescent="0.25">
      <c r="A134" s="202">
        <v>44034</v>
      </c>
      <c r="B134" s="203">
        <v>2491</v>
      </c>
    </row>
    <row r="135" spans="1:2" x14ac:dyDescent="0.25">
      <c r="A135" s="202">
        <v>44035</v>
      </c>
      <c r="B135" s="203">
        <v>2491</v>
      </c>
    </row>
    <row r="136" spans="1:2" x14ac:dyDescent="0.25">
      <c r="A136" s="202">
        <v>44036</v>
      </c>
      <c r="B136" s="203">
        <v>2491</v>
      </c>
    </row>
    <row r="137" spans="1:2" x14ac:dyDescent="0.25">
      <c r="A137" s="202">
        <v>44037</v>
      </c>
      <c r="B137" s="203">
        <v>2491</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5"/>
  </cols>
  <sheetData>
    <row r="1" spans="1:1" x14ac:dyDescent="0.25">
      <c r="A1" s="9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109" activePane="bottomRight" state="frozen"/>
      <selection pane="topRight" activeCell="B1" sqref="B1"/>
      <selection pane="bottomLeft" activeCell="A4" sqref="A4"/>
      <selection pane="bottomRight" activeCell="A129" sqref="A129:C129"/>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48</v>
      </c>
      <c r="B1" s="1"/>
      <c r="C1" s="1"/>
      <c r="D1" s="2"/>
      <c r="K1" s="27" t="s">
        <v>29</v>
      </c>
    </row>
    <row r="2" spans="1:15" x14ac:dyDescent="0.25">
      <c r="A2" s="2"/>
      <c r="D2" s="2"/>
    </row>
    <row r="3" spans="1:15" ht="30.6" customHeight="1" x14ac:dyDescent="0.25">
      <c r="A3" s="19" t="s">
        <v>0</v>
      </c>
      <c r="B3" s="20" t="s">
        <v>40</v>
      </c>
      <c r="C3" s="20" t="s">
        <v>47</v>
      </c>
      <c r="D3" s="39"/>
    </row>
    <row r="4" spans="1:15" x14ac:dyDescent="0.25">
      <c r="A4" s="28">
        <v>43907</v>
      </c>
      <c r="B4" s="11">
        <v>6977</v>
      </c>
      <c r="C4" s="12">
        <v>6772</v>
      </c>
      <c r="D4" s="66"/>
      <c r="E4" s="9"/>
      <c r="F4" s="9"/>
      <c r="G4" s="9"/>
      <c r="H4" s="9"/>
      <c r="I4" s="9"/>
      <c r="J4" s="10"/>
      <c r="K4" s="10"/>
      <c r="L4" s="10"/>
      <c r="M4" s="10"/>
      <c r="N4" s="10"/>
      <c r="O4" s="10"/>
    </row>
    <row r="5" spans="1:15" x14ac:dyDescent="0.25">
      <c r="A5" s="29">
        <v>43908</v>
      </c>
      <c r="B5" s="13">
        <v>5568</v>
      </c>
      <c r="C5" s="7">
        <v>4930</v>
      </c>
      <c r="D5" s="66"/>
      <c r="E5" s="9"/>
      <c r="F5" s="9"/>
      <c r="G5" s="9"/>
      <c r="H5" s="9"/>
      <c r="I5" s="9"/>
      <c r="J5" s="10"/>
      <c r="K5" s="10"/>
      <c r="L5" s="10"/>
      <c r="M5" s="10"/>
      <c r="N5" s="10"/>
      <c r="O5" s="10"/>
    </row>
    <row r="6" spans="1:15" x14ac:dyDescent="0.25">
      <c r="A6" s="29">
        <v>43909</v>
      </c>
      <c r="B6" s="13">
        <v>4774</v>
      </c>
      <c r="C6" s="7">
        <v>3271</v>
      </c>
      <c r="D6" s="66"/>
      <c r="E6" s="9"/>
      <c r="F6" s="9"/>
      <c r="G6" s="9"/>
      <c r="H6" s="9"/>
      <c r="I6" s="9"/>
      <c r="J6" s="10"/>
      <c r="K6" s="10"/>
      <c r="L6" s="10"/>
      <c r="M6" s="10"/>
      <c r="N6" s="10"/>
      <c r="O6" s="10"/>
    </row>
    <row r="7" spans="1:15" x14ac:dyDescent="0.25">
      <c r="A7" s="29">
        <v>43910</v>
      </c>
      <c r="B7" s="13">
        <v>4789</v>
      </c>
      <c r="C7" s="7">
        <v>2693</v>
      </c>
      <c r="D7" s="66"/>
      <c r="E7" s="9"/>
      <c r="F7" s="9"/>
      <c r="G7" s="9"/>
      <c r="H7" s="9"/>
      <c r="I7" s="9"/>
      <c r="J7" s="10"/>
      <c r="K7" s="10"/>
      <c r="L7" s="10"/>
      <c r="M7" s="10"/>
      <c r="N7" s="10"/>
      <c r="O7" s="10"/>
    </row>
    <row r="8" spans="1:15" x14ac:dyDescent="0.25">
      <c r="A8" s="29">
        <v>43911</v>
      </c>
      <c r="B8" s="13">
        <v>11620</v>
      </c>
      <c r="C8" s="7">
        <v>1304</v>
      </c>
      <c r="D8" s="66"/>
      <c r="E8" s="9"/>
      <c r="F8" s="9"/>
      <c r="G8" s="9"/>
      <c r="H8" s="9"/>
      <c r="I8" s="9"/>
      <c r="J8" s="10"/>
      <c r="K8" s="10"/>
      <c r="L8" s="10"/>
      <c r="M8" s="10"/>
      <c r="N8" s="10"/>
      <c r="O8" s="10"/>
    </row>
    <row r="9" spans="1:15" x14ac:dyDescent="0.25">
      <c r="A9" s="29">
        <v>43912</v>
      </c>
      <c r="B9" s="13">
        <v>10824</v>
      </c>
      <c r="C9" s="7">
        <v>1824</v>
      </c>
      <c r="D9" s="66"/>
      <c r="E9" s="9"/>
      <c r="F9" s="9"/>
      <c r="G9" s="9"/>
      <c r="H9" s="9"/>
      <c r="I9" s="9"/>
      <c r="J9" s="10"/>
      <c r="K9" s="10"/>
      <c r="L9" s="10"/>
      <c r="M9" s="10"/>
      <c r="N9" s="10"/>
      <c r="O9" s="10"/>
    </row>
    <row r="10" spans="1:15" x14ac:dyDescent="0.25">
      <c r="A10" s="29">
        <v>43913</v>
      </c>
      <c r="B10" s="13">
        <v>11904</v>
      </c>
      <c r="C10" s="7">
        <v>6895</v>
      </c>
      <c r="D10" s="66"/>
      <c r="E10" s="9"/>
      <c r="F10" s="9"/>
      <c r="G10" s="9"/>
      <c r="H10" s="9"/>
      <c r="I10" s="9"/>
      <c r="J10" s="10"/>
      <c r="K10" s="10"/>
      <c r="L10" s="10"/>
      <c r="M10" s="10"/>
      <c r="N10" s="10"/>
      <c r="O10" s="10"/>
    </row>
    <row r="11" spans="1:15" x14ac:dyDescent="0.25">
      <c r="A11" s="29">
        <v>43914</v>
      </c>
      <c r="B11" s="13">
        <v>8573</v>
      </c>
      <c r="C11" s="7">
        <v>3959</v>
      </c>
      <c r="D11" s="66"/>
      <c r="E11" s="9"/>
      <c r="F11" s="9"/>
      <c r="G11" s="9"/>
      <c r="H11" s="9"/>
      <c r="I11" s="9"/>
      <c r="J11" s="10"/>
      <c r="K11" s="10"/>
      <c r="L11" s="10"/>
      <c r="M11" s="10"/>
      <c r="N11" s="10"/>
      <c r="O11" s="10"/>
    </row>
    <row r="12" spans="1:15" x14ac:dyDescent="0.25">
      <c r="A12" s="29">
        <v>43915</v>
      </c>
      <c r="B12" s="13">
        <v>8520</v>
      </c>
      <c r="C12" s="7">
        <v>3030</v>
      </c>
      <c r="D12" s="66"/>
      <c r="E12" s="9"/>
      <c r="F12" s="9"/>
      <c r="G12" s="9"/>
      <c r="H12" s="9"/>
      <c r="I12" s="9"/>
      <c r="J12" s="10"/>
      <c r="K12" s="10"/>
      <c r="L12" s="10"/>
      <c r="M12" s="10"/>
      <c r="N12" s="10"/>
      <c r="O12" s="10"/>
    </row>
    <row r="13" spans="1:15" x14ac:dyDescent="0.25">
      <c r="A13" s="29">
        <v>43916</v>
      </c>
      <c r="B13" s="13">
        <v>7803</v>
      </c>
      <c r="C13" s="7">
        <v>2490</v>
      </c>
      <c r="D13" s="66"/>
      <c r="E13" s="9"/>
      <c r="F13" s="9"/>
      <c r="G13" s="9"/>
      <c r="H13" s="9"/>
      <c r="I13" s="9"/>
      <c r="J13" s="10"/>
      <c r="K13" s="10"/>
      <c r="L13" s="10"/>
      <c r="M13" s="10"/>
      <c r="N13" s="10"/>
      <c r="O13" s="10"/>
    </row>
    <row r="14" spans="1:15" x14ac:dyDescent="0.25">
      <c r="A14" s="29">
        <v>43917</v>
      </c>
      <c r="B14" s="13">
        <v>7401</v>
      </c>
      <c r="C14" s="7">
        <v>2015</v>
      </c>
      <c r="D14" s="66"/>
      <c r="E14" s="9"/>
      <c r="F14" s="9"/>
      <c r="G14" s="9"/>
      <c r="H14" s="9"/>
      <c r="I14" s="9"/>
      <c r="J14" s="10"/>
      <c r="K14" s="10"/>
      <c r="L14" s="10"/>
      <c r="M14" s="10"/>
      <c r="N14" s="10"/>
      <c r="O14" s="10"/>
    </row>
    <row r="15" spans="1:15" x14ac:dyDescent="0.25">
      <c r="A15" s="29">
        <v>43918</v>
      </c>
      <c r="B15" s="13">
        <v>9001</v>
      </c>
      <c r="C15" s="7">
        <v>925</v>
      </c>
      <c r="D15" s="66"/>
      <c r="E15" s="9"/>
      <c r="F15" s="9"/>
      <c r="G15" s="9"/>
      <c r="H15" s="9"/>
      <c r="I15" s="9"/>
      <c r="J15" s="10"/>
      <c r="K15" s="10"/>
      <c r="L15" s="10"/>
      <c r="M15" s="10"/>
      <c r="N15" s="10"/>
      <c r="O15" s="10"/>
    </row>
    <row r="16" spans="1:15" x14ac:dyDescent="0.25">
      <c r="A16" s="29">
        <v>43919</v>
      </c>
      <c r="B16" s="13">
        <v>7534</v>
      </c>
      <c r="C16" s="7">
        <v>861</v>
      </c>
      <c r="D16" s="66"/>
      <c r="E16" s="9"/>
      <c r="F16" s="9"/>
      <c r="G16" s="9"/>
      <c r="H16" s="9"/>
      <c r="I16" s="9"/>
      <c r="J16" s="10"/>
      <c r="K16" s="10"/>
      <c r="L16" s="10"/>
      <c r="M16" s="10"/>
      <c r="N16" s="10"/>
      <c r="O16" s="10"/>
    </row>
    <row r="17" spans="1:15" x14ac:dyDescent="0.25">
      <c r="A17" s="29">
        <v>43920</v>
      </c>
      <c r="B17" s="13">
        <v>7018</v>
      </c>
      <c r="C17" s="7">
        <v>2469</v>
      </c>
      <c r="D17" s="66"/>
      <c r="E17" s="9"/>
      <c r="F17" s="9"/>
      <c r="G17" s="9"/>
      <c r="H17" s="9"/>
      <c r="I17" s="9"/>
      <c r="J17" s="10"/>
      <c r="K17" s="10"/>
      <c r="L17" s="10"/>
      <c r="M17" s="10"/>
      <c r="N17" s="10"/>
      <c r="O17" s="10"/>
    </row>
    <row r="18" spans="1:15" x14ac:dyDescent="0.25">
      <c r="A18" s="29">
        <v>43921</v>
      </c>
      <c r="B18" s="13">
        <v>5343</v>
      </c>
      <c r="C18" s="7">
        <v>1415</v>
      </c>
      <c r="D18" s="66"/>
      <c r="E18" s="9"/>
      <c r="F18" s="9"/>
      <c r="G18" s="9"/>
      <c r="H18" s="9"/>
      <c r="I18" s="9"/>
      <c r="J18" s="10"/>
      <c r="K18" s="10"/>
      <c r="L18" s="10"/>
      <c r="M18" s="10"/>
      <c r="N18" s="10"/>
      <c r="O18" s="10"/>
    </row>
    <row r="19" spans="1:15" x14ac:dyDescent="0.25">
      <c r="A19" s="29">
        <v>43922</v>
      </c>
      <c r="B19" s="13">
        <v>5333</v>
      </c>
      <c r="C19" s="7">
        <v>1255</v>
      </c>
      <c r="D19" s="66"/>
      <c r="E19" s="9"/>
      <c r="F19" s="9"/>
      <c r="G19" s="9"/>
      <c r="H19" s="9"/>
      <c r="I19" s="9"/>
      <c r="J19" s="10"/>
      <c r="K19" s="10"/>
      <c r="L19" s="10"/>
      <c r="M19" s="10"/>
      <c r="N19" s="10"/>
      <c r="O19" s="10"/>
    </row>
    <row r="20" spans="1:15" x14ac:dyDescent="0.25">
      <c r="A20" s="29">
        <v>43923</v>
      </c>
      <c r="B20" s="13">
        <v>4609</v>
      </c>
      <c r="C20" s="7">
        <v>1233</v>
      </c>
      <c r="D20" s="66"/>
      <c r="E20" s="9"/>
      <c r="F20" s="9"/>
      <c r="G20" s="9"/>
      <c r="H20" s="9"/>
      <c r="I20" s="9"/>
      <c r="J20" s="10"/>
      <c r="K20" s="10"/>
      <c r="L20" s="10"/>
      <c r="M20" s="10"/>
      <c r="N20" s="10"/>
      <c r="O20" s="10"/>
    </row>
    <row r="21" spans="1:15" x14ac:dyDescent="0.25">
      <c r="A21" s="29">
        <v>43924</v>
      </c>
      <c r="B21" s="13">
        <v>4534</v>
      </c>
      <c r="C21" s="7">
        <v>1146</v>
      </c>
      <c r="D21" s="66"/>
      <c r="E21" s="9"/>
      <c r="F21" s="9"/>
      <c r="G21" s="9"/>
      <c r="H21" s="9"/>
      <c r="I21" s="9"/>
      <c r="J21" s="10"/>
      <c r="K21" s="10"/>
      <c r="L21" s="10"/>
      <c r="M21" s="10"/>
      <c r="N21" s="10"/>
      <c r="O21" s="10"/>
    </row>
    <row r="22" spans="1:15" x14ac:dyDescent="0.25">
      <c r="A22" s="29">
        <v>43925</v>
      </c>
      <c r="B22" s="13">
        <v>7682</v>
      </c>
      <c r="C22" s="7">
        <v>538</v>
      </c>
      <c r="D22" s="66"/>
      <c r="E22" s="9"/>
      <c r="F22" s="9"/>
      <c r="G22" s="9"/>
      <c r="H22" s="9"/>
      <c r="I22" s="9"/>
      <c r="J22" s="10"/>
      <c r="K22" s="10"/>
      <c r="L22" s="10"/>
      <c r="M22" s="10"/>
      <c r="N22" s="10"/>
      <c r="O22" s="10"/>
    </row>
    <row r="23" spans="1:15" x14ac:dyDescent="0.25">
      <c r="A23" s="29">
        <v>43926</v>
      </c>
      <c r="B23" s="13">
        <v>6865</v>
      </c>
      <c r="C23" s="7">
        <v>464</v>
      </c>
      <c r="D23" s="66"/>
      <c r="E23" s="9"/>
      <c r="F23" s="9"/>
      <c r="G23" s="9"/>
      <c r="H23" s="9"/>
      <c r="I23" s="9"/>
      <c r="J23" s="10"/>
      <c r="K23" s="10"/>
      <c r="L23" s="10"/>
      <c r="M23" s="10"/>
      <c r="N23" s="10"/>
      <c r="O23" s="10"/>
    </row>
    <row r="24" spans="1:15" x14ac:dyDescent="0.25">
      <c r="A24" s="29">
        <v>43927</v>
      </c>
      <c r="B24" s="13">
        <v>5310</v>
      </c>
      <c r="C24" s="7">
        <v>1246</v>
      </c>
      <c r="D24" s="66"/>
      <c r="E24" s="9"/>
      <c r="F24" s="9"/>
      <c r="G24" s="9"/>
      <c r="H24" s="9"/>
      <c r="I24" s="9"/>
      <c r="J24" s="10"/>
      <c r="K24" s="10"/>
      <c r="L24" s="10"/>
      <c r="M24" s="10"/>
      <c r="N24" s="10"/>
      <c r="O24" s="10"/>
    </row>
    <row r="25" spans="1:15" x14ac:dyDescent="0.25">
      <c r="A25" s="29">
        <v>43928</v>
      </c>
      <c r="B25" s="13">
        <v>4428</v>
      </c>
      <c r="C25" s="7">
        <v>984</v>
      </c>
      <c r="D25" s="66"/>
      <c r="E25" s="9"/>
      <c r="F25" s="9"/>
      <c r="G25" s="9"/>
      <c r="H25" s="9"/>
      <c r="I25" s="9"/>
      <c r="J25" s="10"/>
      <c r="K25" s="10"/>
      <c r="L25" s="10"/>
      <c r="M25" s="10"/>
      <c r="N25" s="10"/>
      <c r="O25" s="10"/>
    </row>
    <row r="26" spans="1:15" x14ac:dyDescent="0.25">
      <c r="A26" s="29">
        <v>43929</v>
      </c>
      <c r="B26" s="13">
        <v>4215</v>
      </c>
      <c r="C26" s="7">
        <v>907</v>
      </c>
      <c r="D26" s="66"/>
      <c r="E26" s="9"/>
      <c r="F26" s="9"/>
      <c r="G26" s="9"/>
      <c r="H26" s="9"/>
      <c r="I26" s="9"/>
      <c r="J26" s="10"/>
      <c r="K26" s="10"/>
      <c r="L26" s="10"/>
      <c r="M26" s="10"/>
      <c r="N26" s="10"/>
      <c r="O26" s="10"/>
    </row>
    <row r="27" spans="1:15" x14ac:dyDescent="0.25">
      <c r="A27" s="29">
        <v>43930</v>
      </c>
      <c r="B27" s="13">
        <v>4057</v>
      </c>
      <c r="C27" s="7">
        <v>791</v>
      </c>
      <c r="D27" s="66"/>
      <c r="E27" s="9"/>
      <c r="F27" s="9"/>
      <c r="G27" s="9"/>
      <c r="H27" s="9"/>
      <c r="I27" s="9"/>
      <c r="J27" s="10"/>
      <c r="K27" s="10"/>
      <c r="L27" s="10"/>
      <c r="M27" s="10"/>
      <c r="N27" s="10"/>
      <c r="O27" s="10"/>
    </row>
    <row r="28" spans="1:15" x14ac:dyDescent="0.25">
      <c r="A28" s="29">
        <v>43931</v>
      </c>
      <c r="B28" s="13">
        <v>3927</v>
      </c>
      <c r="C28" s="7">
        <v>595</v>
      </c>
      <c r="D28" s="66"/>
      <c r="E28" s="9"/>
      <c r="F28" s="9"/>
      <c r="G28" s="9"/>
      <c r="H28" s="9"/>
      <c r="I28" s="9"/>
      <c r="J28" s="10"/>
      <c r="K28" s="10"/>
      <c r="L28" s="10"/>
      <c r="M28" s="10"/>
      <c r="N28" s="10"/>
      <c r="O28" s="10"/>
    </row>
    <row r="29" spans="1:15" x14ac:dyDescent="0.25">
      <c r="A29" s="30">
        <v>43932</v>
      </c>
      <c r="B29" s="13">
        <v>7743</v>
      </c>
      <c r="C29" s="7">
        <v>286</v>
      </c>
      <c r="D29" s="66"/>
      <c r="E29" s="9"/>
      <c r="F29" s="9"/>
      <c r="G29" s="9"/>
      <c r="H29" s="9"/>
      <c r="I29" s="9"/>
      <c r="J29" s="10"/>
      <c r="K29" s="10"/>
      <c r="L29" s="10"/>
      <c r="M29" s="10"/>
      <c r="N29" s="10"/>
      <c r="O29" s="10"/>
    </row>
    <row r="30" spans="1:15" x14ac:dyDescent="0.25">
      <c r="A30" s="30">
        <v>43933</v>
      </c>
      <c r="B30" s="13">
        <v>7040</v>
      </c>
      <c r="C30" s="7">
        <v>271</v>
      </c>
      <c r="D30" s="39"/>
    </row>
    <row r="31" spans="1:15" x14ac:dyDescent="0.25">
      <c r="A31" s="30">
        <v>43934</v>
      </c>
      <c r="B31" s="13">
        <v>3602</v>
      </c>
      <c r="C31" s="7">
        <v>506</v>
      </c>
      <c r="D31" s="39"/>
    </row>
    <row r="32" spans="1:15" x14ac:dyDescent="0.25">
      <c r="A32" s="30">
        <v>43935</v>
      </c>
      <c r="B32" s="13">
        <v>3826</v>
      </c>
      <c r="C32" s="7">
        <v>679</v>
      </c>
      <c r="D32" s="39"/>
    </row>
    <row r="33" spans="1:4" x14ac:dyDescent="0.25">
      <c r="A33" s="30">
        <v>43936</v>
      </c>
      <c r="B33" s="64">
        <v>3400</v>
      </c>
      <c r="C33" s="2">
        <v>626</v>
      </c>
      <c r="D33" s="39"/>
    </row>
    <row r="34" spans="1:4" x14ac:dyDescent="0.25">
      <c r="A34" s="30">
        <v>43937</v>
      </c>
      <c r="B34" s="64">
        <v>3413</v>
      </c>
      <c r="C34" s="2">
        <v>581</v>
      </c>
    </row>
    <row r="35" spans="1:4" x14ac:dyDescent="0.25">
      <c r="A35" s="30">
        <v>43938</v>
      </c>
      <c r="B35" s="64">
        <v>3499</v>
      </c>
      <c r="C35" s="2">
        <v>499</v>
      </c>
    </row>
    <row r="36" spans="1:4" x14ac:dyDescent="0.25">
      <c r="A36" s="30">
        <v>43939</v>
      </c>
      <c r="B36" s="64">
        <v>7415</v>
      </c>
      <c r="C36" s="2">
        <v>193</v>
      </c>
    </row>
    <row r="37" spans="1:4" x14ac:dyDescent="0.25">
      <c r="A37" s="30">
        <v>43940</v>
      </c>
      <c r="B37" s="64">
        <v>6616</v>
      </c>
      <c r="C37" s="2">
        <v>152</v>
      </c>
    </row>
    <row r="38" spans="1:4" x14ac:dyDescent="0.25">
      <c r="A38" s="30">
        <v>43941</v>
      </c>
      <c r="B38" s="64">
        <v>3555</v>
      </c>
      <c r="C38" s="2">
        <v>520</v>
      </c>
    </row>
    <row r="39" spans="1:4" x14ac:dyDescent="0.25">
      <c r="A39" s="30">
        <v>43942</v>
      </c>
      <c r="B39" s="64">
        <v>3005</v>
      </c>
      <c r="C39" s="2">
        <v>380</v>
      </c>
    </row>
    <row r="40" spans="1:4" x14ac:dyDescent="0.25">
      <c r="A40" s="30">
        <v>43943</v>
      </c>
      <c r="B40" s="64">
        <v>3061</v>
      </c>
      <c r="C40" s="2">
        <v>420</v>
      </c>
    </row>
    <row r="41" spans="1:4" x14ac:dyDescent="0.25">
      <c r="A41" s="30">
        <v>43944</v>
      </c>
      <c r="B41" s="64">
        <v>3009</v>
      </c>
      <c r="C41" s="2">
        <v>364</v>
      </c>
    </row>
    <row r="42" spans="1:4" x14ac:dyDescent="0.25">
      <c r="A42" s="30">
        <v>43945</v>
      </c>
      <c r="B42" s="64">
        <v>3206</v>
      </c>
      <c r="C42" s="2">
        <v>385</v>
      </c>
    </row>
    <row r="43" spans="1:4" x14ac:dyDescent="0.25">
      <c r="A43" s="30">
        <v>43946</v>
      </c>
      <c r="B43" s="64">
        <v>7368</v>
      </c>
      <c r="C43" s="2">
        <v>158</v>
      </c>
    </row>
    <row r="44" spans="1:4" x14ac:dyDescent="0.25">
      <c r="A44" s="30">
        <v>43947</v>
      </c>
      <c r="B44" s="64">
        <v>6729</v>
      </c>
      <c r="C44" s="2">
        <v>140</v>
      </c>
    </row>
    <row r="45" spans="1:4" x14ac:dyDescent="0.25">
      <c r="A45" s="30">
        <v>43948</v>
      </c>
      <c r="B45" s="64">
        <v>3460</v>
      </c>
      <c r="C45" s="2">
        <v>495</v>
      </c>
    </row>
    <row r="46" spans="1:4" x14ac:dyDescent="0.25">
      <c r="A46" s="30">
        <v>43949</v>
      </c>
      <c r="B46" s="64">
        <v>3288</v>
      </c>
      <c r="C46" s="2">
        <v>440</v>
      </c>
    </row>
    <row r="47" spans="1:4" x14ac:dyDescent="0.25">
      <c r="A47" s="30">
        <v>43950</v>
      </c>
      <c r="B47" s="64">
        <v>3415</v>
      </c>
      <c r="C47" s="2">
        <v>518</v>
      </c>
    </row>
    <row r="48" spans="1:4" x14ac:dyDescent="0.25">
      <c r="A48" s="30">
        <v>43951</v>
      </c>
      <c r="B48" s="64">
        <v>3333</v>
      </c>
      <c r="C48" s="2">
        <v>490</v>
      </c>
    </row>
    <row r="49" spans="1:3" x14ac:dyDescent="0.25">
      <c r="A49" s="30">
        <v>43952</v>
      </c>
      <c r="B49" s="64">
        <v>3264</v>
      </c>
      <c r="C49" s="2">
        <v>434</v>
      </c>
    </row>
    <row r="50" spans="1:3" x14ac:dyDescent="0.25">
      <c r="A50" s="30">
        <v>43953</v>
      </c>
      <c r="B50" s="64">
        <v>7791</v>
      </c>
      <c r="C50" s="2">
        <v>196</v>
      </c>
    </row>
    <row r="51" spans="1:3" x14ac:dyDescent="0.25">
      <c r="A51" s="30">
        <v>43954</v>
      </c>
      <c r="B51" s="64">
        <v>7103</v>
      </c>
      <c r="C51" s="2">
        <v>207</v>
      </c>
    </row>
    <row r="52" spans="1:3" x14ac:dyDescent="0.25">
      <c r="A52" s="30">
        <v>43955</v>
      </c>
      <c r="B52" s="64">
        <v>3534</v>
      </c>
      <c r="C52" s="2">
        <v>554</v>
      </c>
    </row>
    <row r="53" spans="1:3" x14ac:dyDescent="0.25">
      <c r="A53" s="30">
        <v>43956</v>
      </c>
      <c r="B53" s="64">
        <v>3159</v>
      </c>
      <c r="C53" s="2">
        <v>347</v>
      </c>
    </row>
    <row r="54" spans="1:3" x14ac:dyDescent="0.25">
      <c r="A54" s="30">
        <v>43957</v>
      </c>
      <c r="B54" s="64">
        <v>2940</v>
      </c>
      <c r="C54" s="2">
        <v>304</v>
      </c>
    </row>
    <row r="55" spans="1:3" x14ac:dyDescent="0.25">
      <c r="A55" s="30">
        <v>43958</v>
      </c>
      <c r="B55" s="64">
        <v>2944</v>
      </c>
      <c r="C55" s="2">
        <v>304</v>
      </c>
    </row>
    <row r="56" spans="1:3" x14ac:dyDescent="0.25">
      <c r="A56" s="30">
        <v>43959</v>
      </c>
      <c r="B56" s="64">
        <v>3085</v>
      </c>
      <c r="C56" s="2">
        <v>273</v>
      </c>
    </row>
    <row r="57" spans="1:3" x14ac:dyDescent="0.25">
      <c r="A57" s="30">
        <v>43960</v>
      </c>
      <c r="B57" s="64">
        <v>7605</v>
      </c>
      <c r="C57" s="2">
        <v>141</v>
      </c>
    </row>
    <row r="58" spans="1:3" x14ac:dyDescent="0.25">
      <c r="A58" s="30">
        <v>43961</v>
      </c>
      <c r="B58" s="64">
        <v>6532</v>
      </c>
      <c r="C58" s="2">
        <v>135</v>
      </c>
    </row>
    <row r="59" spans="1:3" x14ac:dyDescent="0.25">
      <c r="A59" s="30">
        <v>43962</v>
      </c>
      <c r="B59" s="64">
        <v>3084</v>
      </c>
      <c r="C59" s="2">
        <v>349</v>
      </c>
    </row>
    <row r="60" spans="1:3" x14ac:dyDescent="0.25">
      <c r="A60" s="30">
        <v>43963</v>
      </c>
      <c r="B60" s="64">
        <v>2883</v>
      </c>
      <c r="C60" s="2">
        <v>293</v>
      </c>
    </row>
    <row r="61" spans="1:3" x14ac:dyDescent="0.25">
      <c r="A61" s="30">
        <v>43964</v>
      </c>
      <c r="B61" s="64">
        <v>2767</v>
      </c>
      <c r="C61" s="2">
        <v>302</v>
      </c>
    </row>
    <row r="62" spans="1:3" x14ac:dyDescent="0.25">
      <c r="A62" s="30">
        <v>43965</v>
      </c>
      <c r="B62" s="64">
        <v>2763</v>
      </c>
      <c r="C62" s="2">
        <v>265</v>
      </c>
    </row>
    <row r="63" spans="1:3" x14ac:dyDescent="0.25">
      <c r="A63" s="30">
        <v>43966</v>
      </c>
      <c r="B63" s="64">
        <v>2845</v>
      </c>
      <c r="C63" s="2">
        <v>247</v>
      </c>
    </row>
    <row r="64" spans="1:3" x14ac:dyDescent="0.25">
      <c r="A64" s="30">
        <v>43967</v>
      </c>
      <c r="B64" s="64">
        <v>7433</v>
      </c>
      <c r="C64" s="2">
        <v>110</v>
      </c>
    </row>
    <row r="65" spans="1:3" x14ac:dyDescent="0.25">
      <c r="A65" s="30">
        <v>43968</v>
      </c>
      <c r="B65" s="64">
        <v>6524</v>
      </c>
      <c r="C65" s="2">
        <v>111</v>
      </c>
    </row>
    <row r="66" spans="1:3" x14ac:dyDescent="0.25">
      <c r="A66" s="30">
        <v>43969</v>
      </c>
      <c r="B66" s="64">
        <v>3463</v>
      </c>
      <c r="C66" s="2">
        <v>359</v>
      </c>
    </row>
    <row r="67" spans="1:3" x14ac:dyDescent="0.25">
      <c r="A67" s="30">
        <v>43970</v>
      </c>
      <c r="B67" s="64">
        <v>3196</v>
      </c>
      <c r="C67" s="2">
        <v>248</v>
      </c>
    </row>
    <row r="68" spans="1:3" x14ac:dyDescent="0.25">
      <c r="A68" s="30">
        <v>43971</v>
      </c>
      <c r="B68" s="64">
        <v>2912</v>
      </c>
      <c r="C68" s="2">
        <v>219</v>
      </c>
    </row>
    <row r="69" spans="1:3" x14ac:dyDescent="0.25">
      <c r="A69" s="30">
        <v>43972</v>
      </c>
      <c r="B69" s="64">
        <v>2925</v>
      </c>
      <c r="C69" s="2">
        <v>274</v>
      </c>
    </row>
    <row r="70" spans="1:3" x14ac:dyDescent="0.25">
      <c r="A70" s="30">
        <v>43973</v>
      </c>
      <c r="B70" s="64">
        <v>3055</v>
      </c>
      <c r="C70" s="2">
        <v>232</v>
      </c>
    </row>
    <row r="71" spans="1:3" x14ac:dyDescent="0.25">
      <c r="A71" s="30">
        <v>43974</v>
      </c>
      <c r="B71" s="64">
        <v>7122</v>
      </c>
      <c r="C71" s="2">
        <v>89</v>
      </c>
    </row>
    <row r="72" spans="1:3" x14ac:dyDescent="0.25">
      <c r="A72" s="30">
        <v>43975</v>
      </c>
      <c r="B72" s="64">
        <v>6862</v>
      </c>
      <c r="C72" s="2">
        <v>106</v>
      </c>
    </row>
    <row r="73" spans="1:3" x14ac:dyDescent="0.25">
      <c r="A73" s="30">
        <v>43976</v>
      </c>
      <c r="B73" s="64">
        <v>3168</v>
      </c>
      <c r="C73" s="2">
        <v>214</v>
      </c>
    </row>
    <row r="74" spans="1:3" x14ac:dyDescent="0.25">
      <c r="A74" s="30">
        <v>43977</v>
      </c>
      <c r="B74" s="64">
        <v>2876</v>
      </c>
      <c r="C74" s="2">
        <v>248</v>
      </c>
    </row>
    <row r="75" spans="1:3" x14ac:dyDescent="0.25">
      <c r="A75" s="30">
        <v>43978</v>
      </c>
      <c r="B75" s="64">
        <v>2637</v>
      </c>
      <c r="C75" s="2">
        <v>264</v>
      </c>
    </row>
    <row r="76" spans="1:3" x14ac:dyDescent="0.25">
      <c r="A76" s="30">
        <v>43979</v>
      </c>
      <c r="B76" s="64">
        <v>2615</v>
      </c>
      <c r="C76" s="2">
        <v>414</v>
      </c>
    </row>
    <row r="77" spans="1:3" x14ac:dyDescent="0.25">
      <c r="A77" s="30">
        <v>43980</v>
      </c>
      <c r="B77" s="64">
        <v>2747</v>
      </c>
      <c r="C77" s="2">
        <v>447</v>
      </c>
    </row>
    <row r="78" spans="1:3" x14ac:dyDescent="0.25">
      <c r="A78" s="30">
        <v>43981</v>
      </c>
      <c r="B78" s="64">
        <v>7063</v>
      </c>
      <c r="C78" s="2">
        <v>197</v>
      </c>
    </row>
    <row r="79" spans="1:3" x14ac:dyDescent="0.25">
      <c r="A79" s="30">
        <v>43982</v>
      </c>
      <c r="B79" s="64">
        <v>6531</v>
      </c>
      <c r="C79" s="2">
        <v>194</v>
      </c>
    </row>
    <row r="80" spans="1:3" x14ac:dyDescent="0.25">
      <c r="A80" s="30">
        <v>43983</v>
      </c>
      <c r="B80" s="64">
        <v>3011</v>
      </c>
      <c r="C80" s="2">
        <v>476</v>
      </c>
    </row>
    <row r="81" spans="1:3" x14ac:dyDescent="0.25">
      <c r="A81" s="30">
        <v>43984</v>
      </c>
      <c r="B81" s="64">
        <v>2651</v>
      </c>
      <c r="C81" s="2">
        <v>393</v>
      </c>
    </row>
    <row r="82" spans="1:3" x14ac:dyDescent="0.25">
      <c r="A82" s="30">
        <v>43985</v>
      </c>
      <c r="B82" s="64">
        <v>2801</v>
      </c>
      <c r="C82" s="2">
        <v>441</v>
      </c>
    </row>
    <row r="83" spans="1:3" x14ac:dyDescent="0.25">
      <c r="A83" s="30">
        <v>43986</v>
      </c>
      <c r="B83" s="64">
        <v>2722</v>
      </c>
      <c r="C83" s="2">
        <v>390</v>
      </c>
    </row>
    <row r="84" spans="1:3" x14ac:dyDescent="0.25">
      <c r="A84" s="30">
        <v>43987</v>
      </c>
      <c r="B84" s="64">
        <v>2834</v>
      </c>
      <c r="C84" s="2">
        <v>472</v>
      </c>
    </row>
    <row r="85" spans="1:3" x14ac:dyDescent="0.25">
      <c r="A85" s="30">
        <v>43988</v>
      </c>
      <c r="B85" s="64">
        <v>7437</v>
      </c>
      <c r="C85" s="2">
        <v>273</v>
      </c>
    </row>
    <row r="86" spans="1:3" x14ac:dyDescent="0.25">
      <c r="A86" s="30">
        <v>43989</v>
      </c>
      <c r="B86" s="64">
        <v>6555</v>
      </c>
      <c r="C86" s="2">
        <v>148</v>
      </c>
    </row>
    <row r="87" spans="1:3" x14ac:dyDescent="0.25">
      <c r="A87" s="30">
        <v>43990</v>
      </c>
      <c r="B87" s="64">
        <v>2976</v>
      </c>
      <c r="C87" s="2">
        <v>490</v>
      </c>
    </row>
    <row r="88" spans="1:3" x14ac:dyDescent="0.25">
      <c r="A88" s="30">
        <v>43991</v>
      </c>
      <c r="B88" s="64">
        <v>2681</v>
      </c>
      <c r="C88" s="2">
        <v>434</v>
      </c>
    </row>
    <row r="89" spans="1:3" x14ac:dyDescent="0.25">
      <c r="A89" s="30">
        <v>43992</v>
      </c>
      <c r="B89" s="64">
        <v>2449</v>
      </c>
      <c r="C89" s="2">
        <v>466</v>
      </c>
    </row>
    <row r="90" spans="1:3" x14ac:dyDescent="0.25">
      <c r="A90" s="30">
        <v>43993</v>
      </c>
      <c r="B90" s="64">
        <v>2589</v>
      </c>
      <c r="C90" s="2">
        <v>391</v>
      </c>
    </row>
    <row r="91" spans="1:3" x14ac:dyDescent="0.25">
      <c r="A91" s="30">
        <v>43994</v>
      </c>
      <c r="B91" s="64">
        <v>2688</v>
      </c>
      <c r="C91" s="2">
        <v>375</v>
      </c>
    </row>
    <row r="92" spans="1:3" x14ac:dyDescent="0.25">
      <c r="A92" s="30">
        <v>43995</v>
      </c>
      <c r="B92" s="64">
        <v>7036</v>
      </c>
      <c r="C92" s="2">
        <v>177</v>
      </c>
    </row>
    <row r="93" spans="1:3" x14ac:dyDescent="0.25">
      <c r="A93" s="30">
        <v>43996</v>
      </c>
      <c r="B93" s="64">
        <v>6551</v>
      </c>
      <c r="C93" s="2">
        <v>167</v>
      </c>
    </row>
    <row r="94" spans="1:3" x14ac:dyDescent="0.25">
      <c r="A94" s="30">
        <v>43997</v>
      </c>
      <c r="B94" s="64">
        <v>2971</v>
      </c>
      <c r="C94" s="2">
        <v>433</v>
      </c>
    </row>
    <row r="95" spans="1:3" x14ac:dyDescent="0.25">
      <c r="A95" s="30">
        <v>43998</v>
      </c>
      <c r="B95" s="64">
        <v>2771</v>
      </c>
      <c r="C95" s="2">
        <v>369</v>
      </c>
    </row>
    <row r="96" spans="1:3" x14ac:dyDescent="0.25">
      <c r="A96" s="30">
        <v>43999</v>
      </c>
      <c r="B96" s="64">
        <v>2696</v>
      </c>
      <c r="C96" s="2">
        <v>370</v>
      </c>
    </row>
    <row r="97" spans="1:3" x14ac:dyDescent="0.25">
      <c r="A97" s="30">
        <v>44000</v>
      </c>
      <c r="B97" s="64">
        <v>2536</v>
      </c>
      <c r="C97" s="2">
        <v>328</v>
      </c>
    </row>
    <row r="98" spans="1:3" x14ac:dyDescent="0.25">
      <c r="A98" s="30">
        <v>44001</v>
      </c>
      <c r="B98" s="64">
        <v>2748</v>
      </c>
      <c r="C98" s="2">
        <v>366</v>
      </c>
    </row>
    <row r="99" spans="1:3" x14ac:dyDescent="0.25">
      <c r="A99" s="30">
        <v>44002</v>
      </c>
      <c r="B99" s="64">
        <v>6896</v>
      </c>
      <c r="C99" s="2">
        <v>170</v>
      </c>
    </row>
    <row r="100" spans="1:3" x14ac:dyDescent="0.25">
      <c r="A100" s="30">
        <v>44003</v>
      </c>
      <c r="B100" s="64">
        <v>6473</v>
      </c>
      <c r="C100" s="2">
        <v>150</v>
      </c>
    </row>
    <row r="101" spans="1:3" x14ac:dyDescent="0.25">
      <c r="A101" s="30">
        <v>44004</v>
      </c>
      <c r="B101" s="64">
        <v>2890</v>
      </c>
      <c r="C101" s="2">
        <v>562</v>
      </c>
    </row>
    <row r="102" spans="1:3" x14ac:dyDescent="0.25">
      <c r="A102" s="30">
        <v>44005</v>
      </c>
      <c r="B102" s="64">
        <v>2578</v>
      </c>
      <c r="C102" s="2">
        <v>626</v>
      </c>
    </row>
    <row r="103" spans="1:3" x14ac:dyDescent="0.25">
      <c r="A103" s="30">
        <v>44006</v>
      </c>
      <c r="B103" s="64">
        <v>2730</v>
      </c>
      <c r="C103" s="2">
        <v>610</v>
      </c>
    </row>
    <row r="104" spans="1:3" x14ac:dyDescent="0.25">
      <c r="A104" s="30">
        <v>44007</v>
      </c>
      <c r="B104" s="64">
        <v>2661</v>
      </c>
      <c r="C104" s="2">
        <v>431</v>
      </c>
    </row>
    <row r="105" spans="1:3" x14ac:dyDescent="0.25">
      <c r="A105" s="30">
        <v>44008</v>
      </c>
      <c r="B105" s="64">
        <v>2899</v>
      </c>
      <c r="C105" s="2">
        <v>410</v>
      </c>
    </row>
    <row r="106" spans="1:3" x14ac:dyDescent="0.25">
      <c r="A106" s="30">
        <v>44009</v>
      </c>
      <c r="B106" s="64">
        <v>7675</v>
      </c>
      <c r="C106" s="2">
        <v>218</v>
      </c>
    </row>
    <row r="107" spans="1:3" x14ac:dyDescent="0.25">
      <c r="A107" s="30">
        <v>44010</v>
      </c>
      <c r="B107" s="64">
        <v>6590</v>
      </c>
      <c r="C107" s="2">
        <v>206</v>
      </c>
    </row>
    <row r="108" spans="1:3" x14ac:dyDescent="0.25">
      <c r="A108" s="30">
        <v>44011</v>
      </c>
      <c r="B108" s="64">
        <v>2832</v>
      </c>
      <c r="C108" s="2">
        <v>515</v>
      </c>
    </row>
    <row r="109" spans="1:3" x14ac:dyDescent="0.25">
      <c r="A109" s="30">
        <v>44012</v>
      </c>
      <c r="B109" s="64">
        <v>2594</v>
      </c>
      <c r="C109" s="2">
        <v>396</v>
      </c>
    </row>
    <row r="110" spans="1:3" x14ac:dyDescent="0.25">
      <c r="A110" s="30">
        <v>44013</v>
      </c>
      <c r="B110" s="64">
        <v>2573</v>
      </c>
      <c r="C110" s="2">
        <v>383</v>
      </c>
    </row>
    <row r="111" spans="1:3" x14ac:dyDescent="0.25">
      <c r="A111" s="30">
        <v>44014</v>
      </c>
      <c r="B111" s="64">
        <v>2518</v>
      </c>
      <c r="C111" s="2">
        <v>401</v>
      </c>
    </row>
    <row r="112" spans="1:3" x14ac:dyDescent="0.25">
      <c r="A112" s="30">
        <v>44015</v>
      </c>
      <c r="B112" s="64">
        <v>2686</v>
      </c>
      <c r="C112" s="2">
        <v>437</v>
      </c>
    </row>
    <row r="113" spans="1:3" x14ac:dyDescent="0.25">
      <c r="A113" s="30">
        <v>44016</v>
      </c>
      <c r="B113" s="64">
        <v>6894</v>
      </c>
      <c r="C113" s="2">
        <v>191</v>
      </c>
    </row>
    <row r="114" spans="1:3" x14ac:dyDescent="0.25">
      <c r="A114" s="30">
        <v>44017</v>
      </c>
      <c r="B114" s="64">
        <v>6445</v>
      </c>
      <c r="C114" s="2">
        <v>164</v>
      </c>
    </row>
    <row r="115" spans="1:3" x14ac:dyDescent="0.25">
      <c r="A115" s="30">
        <v>44018</v>
      </c>
      <c r="B115" s="64">
        <v>2857</v>
      </c>
      <c r="C115" s="2">
        <v>438</v>
      </c>
    </row>
    <row r="116" spans="1:3" x14ac:dyDescent="0.25">
      <c r="A116" s="30">
        <v>44019</v>
      </c>
      <c r="B116" s="64">
        <v>2491</v>
      </c>
      <c r="C116" s="2">
        <v>402</v>
      </c>
    </row>
    <row r="117" spans="1:3" x14ac:dyDescent="0.25">
      <c r="A117" s="30">
        <v>44020</v>
      </c>
      <c r="B117" s="64">
        <v>2432</v>
      </c>
      <c r="C117" s="2">
        <v>389</v>
      </c>
    </row>
    <row r="118" spans="1:3" x14ac:dyDescent="0.25">
      <c r="A118" s="30">
        <v>44021</v>
      </c>
      <c r="B118" s="64">
        <v>2464</v>
      </c>
      <c r="C118" s="2">
        <v>433</v>
      </c>
    </row>
    <row r="119" spans="1:3" x14ac:dyDescent="0.25">
      <c r="A119" s="30">
        <v>44022</v>
      </c>
      <c r="B119" s="64">
        <v>2583</v>
      </c>
      <c r="C119" s="2">
        <v>365</v>
      </c>
    </row>
    <row r="120" spans="1:3" x14ac:dyDescent="0.25">
      <c r="A120" s="30">
        <v>44023</v>
      </c>
      <c r="B120" s="64">
        <v>6574</v>
      </c>
      <c r="C120" s="2">
        <v>170</v>
      </c>
    </row>
    <row r="121" spans="1:3" x14ac:dyDescent="0.25">
      <c r="A121" s="30">
        <v>44024</v>
      </c>
      <c r="B121" s="64">
        <v>6147</v>
      </c>
      <c r="C121" s="2">
        <v>133</v>
      </c>
    </row>
    <row r="122" spans="1:3" x14ac:dyDescent="0.25">
      <c r="A122" s="30">
        <v>44025</v>
      </c>
      <c r="B122" s="64">
        <v>3492</v>
      </c>
      <c r="C122" s="2">
        <v>436</v>
      </c>
    </row>
    <row r="123" spans="1:3" x14ac:dyDescent="0.25">
      <c r="A123" s="30">
        <v>44026</v>
      </c>
      <c r="B123" s="64">
        <v>2543</v>
      </c>
      <c r="C123" s="2">
        <v>361</v>
      </c>
    </row>
    <row r="124" spans="1:3" x14ac:dyDescent="0.25">
      <c r="A124" s="30">
        <v>44027</v>
      </c>
      <c r="B124" s="64">
        <v>2507</v>
      </c>
      <c r="C124" s="2">
        <v>410</v>
      </c>
    </row>
    <row r="125" spans="1:3" x14ac:dyDescent="0.25">
      <c r="A125" s="30">
        <v>44028</v>
      </c>
      <c r="B125" s="64">
        <v>2572</v>
      </c>
      <c r="C125" s="2">
        <v>394</v>
      </c>
    </row>
    <row r="126" spans="1:3" x14ac:dyDescent="0.25">
      <c r="A126" s="30">
        <v>44029</v>
      </c>
      <c r="B126" s="64">
        <v>2668</v>
      </c>
      <c r="C126" s="2">
        <v>322</v>
      </c>
    </row>
    <row r="127" spans="1:3" x14ac:dyDescent="0.25">
      <c r="A127" s="30">
        <v>44030</v>
      </c>
      <c r="B127" s="64">
        <v>6868</v>
      </c>
      <c r="C127" s="2">
        <v>197</v>
      </c>
    </row>
    <row r="128" spans="1:3" x14ac:dyDescent="0.25">
      <c r="A128" s="30">
        <v>44031</v>
      </c>
      <c r="B128" s="64">
        <v>6540</v>
      </c>
      <c r="C128" s="2">
        <v>229</v>
      </c>
    </row>
    <row r="129" spans="1:3" x14ac:dyDescent="0.25">
      <c r="A129" s="230">
        <v>44032</v>
      </c>
      <c r="B129" s="176">
        <v>4948</v>
      </c>
      <c r="C129" s="231">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topLeftCell="A7" zoomScale="63" zoomScaleNormal="63" workbookViewId="0">
      <selection activeCell="AC30" sqref="AC30"/>
    </sheetView>
  </sheetViews>
  <sheetFormatPr defaultColWidth="9.42578125" defaultRowHeight="15" x14ac:dyDescent="0.25"/>
  <cols>
    <col min="1" max="16384" width="9.42578125" style="5"/>
  </cols>
  <sheetData>
    <row r="1" spans="16:16" x14ac:dyDescent="0.25">
      <c r="P1" s="27" t="s">
        <v>29</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48"/>
  <sheetViews>
    <sheetView showGridLines="0" zoomScale="90" zoomScaleNormal="90" workbookViewId="0">
      <pane xSplit="1" ySplit="4" topLeftCell="B110" activePane="bottomRight" state="frozen"/>
      <selection pane="topRight" activeCell="B1" sqref="B1"/>
      <selection pane="bottomLeft" activeCell="A5" sqref="A5"/>
      <selection pane="bottomRight"/>
    </sheetView>
  </sheetViews>
  <sheetFormatPr defaultRowHeight="15" x14ac:dyDescent="0.25"/>
  <cols>
    <col min="1" max="7" width="12.42578125" customWidth="1"/>
  </cols>
  <sheetData>
    <row r="1" spans="1:19" x14ac:dyDescent="0.25">
      <c r="A1" s="1" t="s">
        <v>31</v>
      </c>
      <c r="B1" s="1"/>
      <c r="C1" s="1"/>
      <c r="D1" s="2"/>
      <c r="E1" s="2"/>
      <c r="F1" s="2"/>
      <c r="G1" s="2"/>
      <c r="K1" s="27" t="s">
        <v>29</v>
      </c>
    </row>
    <row r="2" spans="1:19" x14ac:dyDescent="0.25">
      <c r="A2" s="2"/>
      <c r="B2" s="2"/>
      <c r="C2" s="2"/>
      <c r="D2" s="2"/>
      <c r="E2" s="2"/>
      <c r="F2" s="2"/>
      <c r="G2" s="2"/>
    </row>
    <row r="3" spans="1:19" ht="30.6" customHeight="1" x14ac:dyDescent="0.25">
      <c r="A3" s="271" t="s">
        <v>0</v>
      </c>
      <c r="B3" s="267" t="s">
        <v>4</v>
      </c>
      <c r="C3" s="268"/>
      <c r="D3" s="269"/>
      <c r="E3" s="270" t="s">
        <v>7</v>
      </c>
      <c r="F3" s="270"/>
      <c r="G3" s="270"/>
    </row>
    <row r="4" spans="1:19" x14ac:dyDescent="0.25">
      <c r="A4" s="272"/>
      <c r="B4" s="3" t="s">
        <v>1</v>
      </c>
      <c r="C4" s="204" t="s">
        <v>2</v>
      </c>
      <c r="D4" s="205" t="s">
        <v>3</v>
      </c>
      <c r="E4" s="4" t="s">
        <v>1</v>
      </c>
      <c r="F4" s="204" t="s">
        <v>2</v>
      </c>
      <c r="G4" s="217" t="s">
        <v>3</v>
      </c>
    </row>
    <row r="5" spans="1:19" x14ac:dyDescent="0.25">
      <c r="A5" s="15">
        <v>43908</v>
      </c>
      <c r="B5" s="72"/>
      <c r="C5" s="206"/>
      <c r="D5" s="207">
        <v>6</v>
      </c>
      <c r="E5" s="73"/>
      <c r="F5" s="218"/>
      <c r="G5" s="218">
        <v>149</v>
      </c>
      <c r="H5" s="9"/>
      <c r="I5" s="9"/>
      <c r="J5" s="9"/>
      <c r="K5" s="9"/>
      <c r="L5" s="9"/>
      <c r="M5" s="9"/>
      <c r="N5" s="10"/>
      <c r="O5" s="10"/>
      <c r="P5" s="10"/>
      <c r="Q5" s="10"/>
      <c r="R5" s="10"/>
      <c r="S5" s="10"/>
    </row>
    <row r="6" spans="1:19" x14ac:dyDescent="0.25">
      <c r="A6" s="16">
        <v>43909</v>
      </c>
      <c r="B6" s="74"/>
      <c r="C6" s="208"/>
      <c r="D6" s="209">
        <v>11</v>
      </c>
      <c r="E6" s="73"/>
      <c r="F6" s="218"/>
      <c r="G6" s="218">
        <v>213</v>
      </c>
      <c r="H6" s="9"/>
      <c r="I6" s="9"/>
      <c r="J6" s="9"/>
      <c r="K6" s="9"/>
      <c r="L6" s="9"/>
      <c r="M6" s="9"/>
      <c r="N6" s="10"/>
      <c r="O6" s="10"/>
      <c r="P6" s="10"/>
      <c r="Q6" s="10"/>
      <c r="R6" s="10"/>
      <c r="S6" s="10"/>
    </row>
    <row r="7" spans="1:19" x14ac:dyDescent="0.25">
      <c r="A7" s="16">
        <v>43910</v>
      </c>
      <c r="B7" s="74"/>
      <c r="C7" s="208"/>
      <c r="D7" s="209">
        <v>16</v>
      </c>
      <c r="E7" s="73"/>
      <c r="F7" s="218"/>
      <c r="G7" s="218">
        <v>247</v>
      </c>
      <c r="H7" s="9"/>
      <c r="I7" s="9"/>
      <c r="J7" s="9"/>
      <c r="K7" s="9"/>
      <c r="L7" s="9"/>
      <c r="M7" s="9"/>
      <c r="N7" s="10"/>
      <c r="O7" s="10"/>
      <c r="P7" s="10"/>
      <c r="Q7" s="10"/>
      <c r="R7" s="10"/>
      <c r="S7" s="10"/>
    </row>
    <row r="8" spans="1:19" x14ac:dyDescent="0.25">
      <c r="A8" s="16">
        <v>43911</v>
      </c>
      <c r="B8" s="74"/>
      <c r="C8" s="208"/>
      <c r="D8" s="209">
        <v>20</v>
      </c>
      <c r="E8" s="73"/>
      <c r="F8" s="218"/>
      <c r="G8" s="218">
        <v>244</v>
      </c>
      <c r="H8" s="9"/>
      <c r="I8" s="9"/>
      <c r="J8" s="9"/>
      <c r="K8" s="9"/>
      <c r="L8" s="9"/>
      <c r="M8" s="9"/>
      <c r="N8" s="10"/>
      <c r="O8" s="10"/>
      <c r="P8" s="10"/>
      <c r="Q8" s="10"/>
      <c r="R8" s="10"/>
      <c r="S8" s="10"/>
    </row>
    <row r="9" spans="1:19" x14ac:dyDescent="0.25">
      <c r="A9" s="16">
        <v>43912</v>
      </c>
      <c r="B9" s="74"/>
      <c r="C9" s="208"/>
      <c r="D9" s="209">
        <v>23</v>
      </c>
      <c r="E9" s="73"/>
      <c r="F9" s="218"/>
      <c r="G9" s="218">
        <v>285</v>
      </c>
      <c r="H9" s="9"/>
      <c r="I9" s="9"/>
      <c r="J9" s="9"/>
      <c r="K9" s="9"/>
      <c r="L9" s="9"/>
      <c r="M9" s="9"/>
      <c r="N9" s="10"/>
      <c r="O9" s="10"/>
      <c r="P9" s="10"/>
      <c r="Q9" s="10"/>
      <c r="R9" s="10"/>
      <c r="S9" s="10"/>
    </row>
    <row r="10" spans="1:19" x14ac:dyDescent="0.25">
      <c r="A10" s="16">
        <v>43913</v>
      </c>
      <c r="B10" s="74"/>
      <c r="C10" s="208"/>
      <c r="D10" s="209">
        <v>30</v>
      </c>
      <c r="E10" s="73"/>
      <c r="F10" s="218"/>
      <c r="G10" s="218">
        <v>329</v>
      </c>
      <c r="H10" s="9"/>
      <c r="I10" s="9"/>
      <c r="J10" s="9"/>
      <c r="K10" s="9"/>
      <c r="L10" s="9"/>
      <c r="M10" s="9"/>
      <c r="N10" s="10"/>
      <c r="O10" s="10"/>
      <c r="P10" s="10"/>
      <c r="Q10" s="10"/>
      <c r="R10" s="10"/>
      <c r="S10" s="10"/>
    </row>
    <row r="11" spans="1:19" x14ac:dyDescent="0.25">
      <c r="A11" s="16">
        <v>43914</v>
      </c>
      <c r="B11" s="74"/>
      <c r="C11" s="208"/>
      <c r="D11" s="209">
        <v>42</v>
      </c>
      <c r="E11" s="73"/>
      <c r="F11" s="218"/>
      <c r="G11" s="218">
        <v>441</v>
      </c>
      <c r="H11" s="9"/>
      <c r="I11" s="9"/>
      <c r="J11" s="9"/>
      <c r="K11" s="9"/>
      <c r="L11" s="9"/>
      <c r="M11" s="9"/>
      <c r="N11" s="10"/>
      <c r="O11" s="10"/>
      <c r="P11" s="10"/>
      <c r="Q11" s="10"/>
      <c r="R11" s="10"/>
      <c r="S11" s="10"/>
    </row>
    <row r="12" spans="1:19" x14ac:dyDescent="0.25">
      <c r="A12" s="16">
        <v>43915</v>
      </c>
      <c r="B12" s="74"/>
      <c r="C12" s="208"/>
      <c r="D12" s="209">
        <v>52</v>
      </c>
      <c r="E12" s="73"/>
      <c r="F12" s="218"/>
      <c r="G12" s="218">
        <v>482</v>
      </c>
      <c r="H12" s="9"/>
      <c r="I12" s="9"/>
      <c r="J12" s="9"/>
      <c r="K12" s="9"/>
      <c r="L12" s="9"/>
      <c r="M12" s="9"/>
      <c r="N12" s="10"/>
      <c r="O12" s="10"/>
      <c r="P12" s="10"/>
      <c r="Q12" s="10"/>
      <c r="R12" s="10"/>
      <c r="S12" s="10"/>
    </row>
    <row r="13" spans="1:19" x14ac:dyDescent="0.25">
      <c r="A13" s="16">
        <v>43916</v>
      </c>
      <c r="B13" s="74"/>
      <c r="C13" s="208"/>
      <c r="D13" s="209">
        <v>57</v>
      </c>
      <c r="E13" s="73"/>
      <c r="F13" s="218"/>
      <c r="G13" s="218">
        <v>575</v>
      </c>
      <c r="H13" s="9"/>
      <c r="I13" s="9"/>
      <c r="J13" s="9"/>
      <c r="K13" s="9"/>
      <c r="L13" s="9"/>
      <c r="M13" s="9"/>
      <c r="N13" s="10"/>
      <c r="O13" s="10"/>
      <c r="P13" s="10"/>
      <c r="Q13" s="10"/>
      <c r="R13" s="10"/>
      <c r="S13" s="10"/>
    </row>
    <row r="14" spans="1:19" x14ac:dyDescent="0.25">
      <c r="A14" s="16">
        <v>43917</v>
      </c>
      <c r="B14" s="74">
        <v>62</v>
      </c>
      <c r="C14" s="208">
        <v>10</v>
      </c>
      <c r="D14" s="209">
        <v>72</v>
      </c>
      <c r="E14" s="76">
        <v>404</v>
      </c>
      <c r="F14" s="219">
        <v>268</v>
      </c>
      <c r="G14" s="218">
        <v>672</v>
      </c>
      <c r="H14" s="9"/>
      <c r="I14" s="9"/>
      <c r="J14" s="9"/>
      <c r="K14" s="9"/>
      <c r="L14" s="9"/>
      <c r="M14" s="9"/>
      <c r="N14" s="10"/>
      <c r="O14" s="10"/>
      <c r="P14" s="10"/>
      <c r="Q14" s="10"/>
      <c r="R14" s="10"/>
      <c r="S14" s="10"/>
    </row>
    <row r="15" spans="1:19" x14ac:dyDescent="0.25">
      <c r="A15" s="16">
        <v>43918</v>
      </c>
      <c r="B15" s="74">
        <v>74</v>
      </c>
      <c r="C15" s="208">
        <v>7</v>
      </c>
      <c r="D15" s="209">
        <v>81</v>
      </c>
      <c r="E15" s="76">
        <v>511</v>
      </c>
      <c r="F15" s="219">
        <v>271</v>
      </c>
      <c r="G15" s="218">
        <v>782</v>
      </c>
      <c r="H15" s="9"/>
      <c r="I15" s="9"/>
      <c r="J15" s="9"/>
      <c r="K15" s="9"/>
      <c r="L15" s="9"/>
      <c r="M15" s="9"/>
      <c r="N15" s="10"/>
      <c r="O15" s="10"/>
      <c r="P15" s="10"/>
      <c r="Q15" s="10"/>
      <c r="R15" s="10"/>
      <c r="S15" s="10"/>
    </row>
    <row r="16" spans="1:19" x14ac:dyDescent="0.25">
      <c r="A16" s="16">
        <v>43919</v>
      </c>
      <c r="B16" s="74">
        <v>85</v>
      </c>
      <c r="C16" s="208">
        <v>10</v>
      </c>
      <c r="D16" s="209">
        <v>95</v>
      </c>
      <c r="E16" s="76">
        <v>565</v>
      </c>
      <c r="F16" s="219">
        <v>294</v>
      </c>
      <c r="G16" s="218">
        <v>859</v>
      </c>
      <c r="H16" s="9"/>
      <c r="I16" s="9"/>
      <c r="J16" s="9"/>
      <c r="K16" s="9"/>
      <c r="L16" s="9"/>
      <c r="M16" s="9"/>
      <c r="N16" s="10"/>
      <c r="O16" s="10"/>
      <c r="P16" s="10"/>
      <c r="Q16" s="10"/>
      <c r="R16" s="10"/>
      <c r="S16" s="10"/>
    </row>
    <row r="17" spans="1:19" x14ac:dyDescent="0.25">
      <c r="A17" s="16">
        <v>43920</v>
      </c>
      <c r="B17" s="74">
        <v>94</v>
      </c>
      <c r="C17" s="208">
        <v>14</v>
      </c>
      <c r="D17" s="209">
        <v>108</v>
      </c>
      <c r="E17" s="76">
        <v>627</v>
      </c>
      <c r="F17" s="219">
        <v>297</v>
      </c>
      <c r="G17" s="218">
        <v>924</v>
      </c>
      <c r="H17" s="9"/>
      <c r="I17" s="9"/>
      <c r="J17" s="9"/>
      <c r="K17" s="9"/>
      <c r="L17" s="9"/>
      <c r="M17" s="9"/>
      <c r="N17" s="10"/>
      <c r="O17" s="10"/>
      <c r="P17" s="10"/>
      <c r="Q17" s="10"/>
      <c r="R17" s="10"/>
      <c r="S17" s="10"/>
    </row>
    <row r="18" spans="1:19" x14ac:dyDescent="0.25">
      <c r="A18" s="16">
        <v>43921</v>
      </c>
      <c r="B18" s="74">
        <v>123</v>
      </c>
      <c r="C18" s="208">
        <v>12</v>
      </c>
      <c r="D18" s="209">
        <v>135</v>
      </c>
      <c r="E18" s="76">
        <v>752</v>
      </c>
      <c r="F18" s="219">
        <v>321</v>
      </c>
      <c r="G18" s="218">
        <v>1073</v>
      </c>
      <c r="H18" s="9"/>
      <c r="I18" s="9"/>
      <c r="J18" s="9"/>
      <c r="K18" s="9"/>
      <c r="L18" s="9"/>
      <c r="M18" s="9"/>
      <c r="N18" s="10"/>
      <c r="O18" s="10"/>
      <c r="P18" s="10"/>
      <c r="Q18" s="10"/>
      <c r="R18" s="10"/>
      <c r="S18" s="10"/>
    </row>
    <row r="19" spans="1:19" x14ac:dyDescent="0.25">
      <c r="A19" s="16">
        <v>43922</v>
      </c>
      <c r="B19" s="74">
        <v>137</v>
      </c>
      <c r="C19" s="208">
        <v>10</v>
      </c>
      <c r="D19" s="209">
        <v>147</v>
      </c>
      <c r="E19" s="76">
        <v>815</v>
      </c>
      <c r="F19" s="219">
        <v>338</v>
      </c>
      <c r="G19" s="218">
        <v>1153</v>
      </c>
      <c r="H19" s="9"/>
      <c r="I19" s="9"/>
      <c r="J19" s="9"/>
      <c r="K19" s="9"/>
      <c r="L19" s="9"/>
      <c r="M19" s="9"/>
      <c r="N19" s="10"/>
      <c r="O19" s="10"/>
      <c r="P19" s="10"/>
      <c r="Q19" s="10"/>
      <c r="R19" s="10"/>
      <c r="S19" s="10"/>
    </row>
    <row r="20" spans="1:19" x14ac:dyDescent="0.25">
      <c r="A20" s="16">
        <v>43923</v>
      </c>
      <c r="B20" s="74">
        <v>144</v>
      </c>
      <c r="C20" s="208">
        <v>18</v>
      </c>
      <c r="D20" s="209">
        <v>162</v>
      </c>
      <c r="E20" s="76">
        <v>910</v>
      </c>
      <c r="F20" s="219">
        <v>367</v>
      </c>
      <c r="G20" s="218">
        <v>1277</v>
      </c>
      <c r="H20" s="9"/>
      <c r="I20" s="9"/>
      <c r="J20" s="9"/>
      <c r="K20" s="9"/>
      <c r="L20" s="9"/>
      <c r="M20" s="9"/>
      <c r="N20" s="10"/>
      <c r="O20" s="10"/>
      <c r="P20" s="10"/>
      <c r="Q20" s="10"/>
      <c r="R20" s="10"/>
      <c r="S20" s="10"/>
    </row>
    <row r="21" spans="1:19" x14ac:dyDescent="0.25">
      <c r="A21" s="16">
        <v>43924</v>
      </c>
      <c r="B21" s="74">
        <v>167</v>
      </c>
      <c r="C21" s="208">
        <v>9</v>
      </c>
      <c r="D21" s="209">
        <v>176</v>
      </c>
      <c r="E21" s="76">
        <v>1037</v>
      </c>
      <c r="F21" s="219">
        <v>323</v>
      </c>
      <c r="G21" s="218">
        <v>1360</v>
      </c>
      <c r="H21" s="9"/>
      <c r="I21" s="9"/>
      <c r="J21" s="9"/>
      <c r="K21" s="9"/>
      <c r="L21" s="9"/>
      <c r="M21" s="9"/>
      <c r="N21" s="10"/>
      <c r="O21" s="10"/>
      <c r="P21" s="10"/>
      <c r="Q21" s="10"/>
      <c r="R21" s="10"/>
      <c r="S21" s="10"/>
    </row>
    <row r="22" spans="1:19" x14ac:dyDescent="0.25">
      <c r="A22" s="16">
        <v>43925</v>
      </c>
      <c r="B22" s="74">
        <v>184</v>
      </c>
      <c r="C22" s="208">
        <v>8</v>
      </c>
      <c r="D22" s="209">
        <v>192</v>
      </c>
      <c r="E22" s="76">
        <v>1107</v>
      </c>
      <c r="F22" s="219">
        <v>376</v>
      </c>
      <c r="G22" s="218">
        <v>1483</v>
      </c>
      <c r="H22" s="9"/>
      <c r="I22" s="9"/>
      <c r="J22" s="9"/>
      <c r="K22" s="9"/>
      <c r="L22" s="9"/>
      <c r="M22" s="9"/>
      <c r="N22" s="10"/>
      <c r="O22" s="10"/>
      <c r="P22" s="10"/>
      <c r="Q22" s="10"/>
      <c r="R22" s="10"/>
      <c r="S22" s="10"/>
    </row>
    <row r="23" spans="1:19" x14ac:dyDescent="0.25">
      <c r="A23" s="16">
        <v>43926</v>
      </c>
      <c r="B23" s="74">
        <v>183</v>
      </c>
      <c r="C23" s="208">
        <v>14</v>
      </c>
      <c r="D23" s="209">
        <v>197</v>
      </c>
      <c r="E23" s="76">
        <v>1204</v>
      </c>
      <c r="F23" s="219">
        <v>386</v>
      </c>
      <c r="G23" s="218">
        <v>1590</v>
      </c>
      <c r="H23" s="9"/>
      <c r="I23" s="9"/>
      <c r="J23" s="9"/>
      <c r="K23" s="9"/>
      <c r="L23" s="9"/>
      <c r="M23" s="9"/>
      <c r="N23" s="10"/>
      <c r="O23" s="10"/>
      <c r="P23" s="10"/>
      <c r="Q23" s="10"/>
      <c r="R23" s="10"/>
      <c r="S23" s="10"/>
    </row>
    <row r="24" spans="1:19" x14ac:dyDescent="0.25">
      <c r="A24" s="16">
        <v>43927</v>
      </c>
      <c r="B24" s="74">
        <v>190</v>
      </c>
      <c r="C24" s="208">
        <v>9</v>
      </c>
      <c r="D24" s="209">
        <v>199</v>
      </c>
      <c r="E24" s="76">
        <v>1262</v>
      </c>
      <c r="F24" s="219">
        <v>384</v>
      </c>
      <c r="G24" s="218">
        <v>1646</v>
      </c>
      <c r="H24" s="9"/>
      <c r="I24" s="9"/>
      <c r="J24" s="9"/>
      <c r="K24" s="9"/>
      <c r="L24" s="9"/>
      <c r="M24" s="9"/>
      <c r="N24" s="10"/>
      <c r="O24" s="10"/>
      <c r="P24" s="10"/>
      <c r="Q24" s="10"/>
      <c r="R24" s="10"/>
      <c r="S24" s="10"/>
    </row>
    <row r="25" spans="1:19" x14ac:dyDescent="0.25">
      <c r="A25" s="16">
        <v>43928</v>
      </c>
      <c r="B25" s="74">
        <v>185</v>
      </c>
      <c r="C25" s="208">
        <v>14</v>
      </c>
      <c r="D25" s="209">
        <v>199</v>
      </c>
      <c r="E25" s="76">
        <v>1328</v>
      </c>
      <c r="F25" s="219">
        <v>405</v>
      </c>
      <c r="G25" s="218">
        <v>1733</v>
      </c>
      <c r="H25" s="9"/>
      <c r="I25" s="9"/>
      <c r="J25" s="9"/>
      <c r="K25" s="9"/>
      <c r="L25" s="9"/>
      <c r="M25" s="9"/>
      <c r="N25" s="10"/>
      <c r="O25" s="10"/>
      <c r="P25" s="10"/>
      <c r="Q25" s="10"/>
      <c r="R25" s="10"/>
      <c r="S25" s="10"/>
    </row>
    <row r="26" spans="1:19" x14ac:dyDescent="0.25">
      <c r="A26" s="16">
        <v>43929</v>
      </c>
      <c r="B26" s="74">
        <v>193</v>
      </c>
      <c r="C26" s="208">
        <v>17</v>
      </c>
      <c r="D26" s="209">
        <v>210</v>
      </c>
      <c r="E26" s="77">
        <v>1415</v>
      </c>
      <c r="F26" s="220">
        <v>356</v>
      </c>
      <c r="G26" s="208">
        <v>1771</v>
      </c>
      <c r="H26" s="9"/>
      <c r="I26" s="9"/>
      <c r="J26" s="9"/>
      <c r="K26" s="9"/>
      <c r="L26" s="9"/>
      <c r="M26" s="9"/>
      <c r="N26" s="10"/>
      <c r="O26" s="10"/>
      <c r="P26" s="10"/>
      <c r="Q26" s="10"/>
      <c r="R26" s="10"/>
      <c r="S26" s="10"/>
    </row>
    <row r="27" spans="1:19" x14ac:dyDescent="0.25">
      <c r="A27" s="16">
        <v>43930</v>
      </c>
      <c r="B27" s="74">
        <v>200</v>
      </c>
      <c r="C27" s="208">
        <v>12</v>
      </c>
      <c r="D27" s="209">
        <v>212</v>
      </c>
      <c r="E27" s="77">
        <v>1440</v>
      </c>
      <c r="F27" s="220">
        <v>341</v>
      </c>
      <c r="G27" s="208">
        <v>1781</v>
      </c>
      <c r="H27" s="9"/>
      <c r="I27" s="9"/>
      <c r="J27" s="9"/>
      <c r="K27" s="9"/>
      <c r="L27" s="9"/>
      <c r="M27" s="9"/>
      <c r="N27" s="10"/>
      <c r="O27" s="10"/>
      <c r="P27" s="10"/>
      <c r="Q27" s="10"/>
      <c r="R27" s="10"/>
      <c r="S27" s="10"/>
    </row>
    <row r="28" spans="1:19" x14ac:dyDescent="0.25">
      <c r="A28" s="16">
        <v>43931</v>
      </c>
      <c r="B28" s="78">
        <v>197</v>
      </c>
      <c r="C28" s="210">
        <v>10</v>
      </c>
      <c r="D28" s="211">
        <v>207</v>
      </c>
      <c r="E28" s="79">
        <v>1461</v>
      </c>
      <c r="F28" s="210">
        <v>371</v>
      </c>
      <c r="G28" s="210">
        <v>1832</v>
      </c>
      <c r="H28" s="9"/>
      <c r="I28" s="9"/>
      <c r="J28" s="9"/>
      <c r="K28" s="9"/>
      <c r="L28" s="9"/>
      <c r="M28" s="9"/>
      <c r="N28" s="10"/>
      <c r="O28" s="10"/>
      <c r="P28" s="10"/>
      <c r="Q28" s="10"/>
      <c r="R28" s="10"/>
      <c r="S28" s="10"/>
    </row>
    <row r="29" spans="1:19" x14ac:dyDescent="0.25">
      <c r="A29" s="18">
        <v>43932</v>
      </c>
      <c r="B29" s="79">
        <v>202</v>
      </c>
      <c r="C29" s="210">
        <v>10</v>
      </c>
      <c r="D29" s="211">
        <v>212</v>
      </c>
      <c r="E29" s="79">
        <v>1467</v>
      </c>
      <c r="F29" s="210">
        <v>388</v>
      </c>
      <c r="G29" s="210">
        <v>1855</v>
      </c>
      <c r="H29" s="9"/>
      <c r="I29" s="9"/>
      <c r="J29" s="9"/>
      <c r="K29" s="9"/>
      <c r="L29" s="9"/>
      <c r="M29" s="9"/>
      <c r="N29" s="10"/>
      <c r="O29" s="10"/>
      <c r="P29" s="10"/>
      <c r="Q29" s="10"/>
      <c r="R29" s="10"/>
      <c r="S29" s="10"/>
    </row>
    <row r="30" spans="1:19" x14ac:dyDescent="0.25">
      <c r="A30" s="18">
        <v>43933</v>
      </c>
      <c r="B30" s="75">
        <v>208</v>
      </c>
      <c r="C30" s="208">
        <v>13</v>
      </c>
      <c r="D30" s="209">
        <v>221</v>
      </c>
      <c r="E30" s="75">
        <v>1487</v>
      </c>
      <c r="F30" s="208">
        <v>268</v>
      </c>
      <c r="G30" s="208">
        <v>1755</v>
      </c>
    </row>
    <row r="31" spans="1:19" x14ac:dyDescent="0.25">
      <c r="A31" s="49">
        <v>43934</v>
      </c>
      <c r="B31" s="74">
        <v>203</v>
      </c>
      <c r="C31" s="208">
        <v>8</v>
      </c>
      <c r="D31" s="208">
        <v>211</v>
      </c>
      <c r="E31" s="74">
        <v>1482</v>
      </c>
      <c r="F31" s="208">
        <v>315</v>
      </c>
      <c r="G31" s="208">
        <v>1797</v>
      </c>
    </row>
    <row r="32" spans="1:19" x14ac:dyDescent="0.25">
      <c r="A32" s="18">
        <v>43935</v>
      </c>
      <c r="B32" s="75">
        <v>192</v>
      </c>
      <c r="C32" s="208">
        <v>4</v>
      </c>
      <c r="D32" s="208">
        <v>196</v>
      </c>
      <c r="E32" s="74">
        <v>1514</v>
      </c>
      <c r="F32" s="208">
        <v>287</v>
      </c>
      <c r="G32" s="208">
        <v>1801</v>
      </c>
    </row>
    <row r="33" spans="1:7" x14ac:dyDescent="0.25">
      <c r="A33" s="18">
        <v>43936</v>
      </c>
      <c r="B33" s="75">
        <v>191</v>
      </c>
      <c r="C33" s="208">
        <v>4</v>
      </c>
      <c r="D33" s="209">
        <v>195</v>
      </c>
      <c r="E33" s="75">
        <v>1486</v>
      </c>
      <c r="F33" s="208">
        <v>261</v>
      </c>
      <c r="G33" s="208">
        <v>1747</v>
      </c>
    </row>
    <row r="34" spans="1:7" x14ac:dyDescent="0.25">
      <c r="A34" s="68">
        <v>43937</v>
      </c>
      <c r="B34" s="79">
        <v>191</v>
      </c>
      <c r="C34" s="210">
        <v>5</v>
      </c>
      <c r="D34" s="212">
        <v>196</v>
      </c>
      <c r="E34" s="82">
        <v>1479</v>
      </c>
      <c r="F34" s="212">
        <v>318</v>
      </c>
      <c r="G34" s="212">
        <v>1797</v>
      </c>
    </row>
    <row r="35" spans="1:7" x14ac:dyDescent="0.25">
      <c r="A35" s="70">
        <v>43938</v>
      </c>
      <c r="B35" s="79">
        <v>184</v>
      </c>
      <c r="C35" s="210">
        <v>5</v>
      </c>
      <c r="D35" s="212">
        <v>189</v>
      </c>
      <c r="E35" s="82">
        <v>1487</v>
      </c>
      <c r="F35" s="212">
        <v>312</v>
      </c>
      <c r="G35" s="212">
        <v>1799</v>
      </c>
    </row>
    <row r="36" spans="1:7" x14ac:dyDescent="0.25">
      <c r="A36" s="70">
        <v>43939</v>
      </c>
      <c r="B36" s="79">
        <v>178</v>
      </c>
      <c r="C36" s="210">
        <v>4</v>
      </c>
      <c r="D36" s="212">
        <v>182</v>
      </c>
      <c r="E36" s="82">
        <v>1501</v>
      </c>
      <c r="F36" s="212">
        <v>292</v>
      </c>
      <c r="G36" s="212">
        <v>1793</v>
      </c>
    </row>
    <row r="37" spans="1:7" x14ac:dyDescent="0.25">
      <c r="A37" s="70">
        <v>43940</v>
      </c>
      <c r="B37" s="79">
        <v>170</v>
      </c>
      <c r="C37" s="210">
        <v>4</v>
      </c>
      <c r="D37" s="210">
        <v>174</v>
      </c>
      <c r="E37" s="78">
        <v>1520</v>
      </c>
      <c r="F37" s="210">
        <v>277</v>
      </c>
      <c r="G37" s="210">
        <v>1797</v>
      </c>
    </row>
    <row r="38" spans="1:7" x14ac:dyDescent="0.25">
      <c r="A38" s="70">
        <v>43941</v>
      </c>
      <c r="B38" s="79">
        <v>167</v>
      </c>
      <c r="C38" s="210">
        <v>2</v>
      </c>
      <c r="D38" s="210">
        <v>169</v>
      </c>
      <c r="E38" s="83">
        <v>1520</v>
      </c>
      <c r="F38" s="221">
        <v>289</v>
      </c>
      <c r="G38" s="221">
        <v>1809</v>
      </c>
    </row>
    <row r="39" spans="1:7" x14ac:dyDescent="0.25">
      <c r="A39" s="70">
        <v>43942</v>
      </c>
      <c r="B39" s="84">
        <v>159</v>
      </c>
      <c r="C39" s="213">
        <v>7</v>
      </c>
      <c r="D39" s="212">
        <v>166</v>
      </c>
      <c r="E39" s="82">
        <v>1472</v>
      </c>
      <c r="F39" s="212">
        <v>394</v>
      </c>
      <c r="G39" s="212">
        <v>1866</v>
      </c>
    </row>
    <row r="40" spans="1:7" x14ac:dyDescent="0.25">
      <c r="A40" s="70">
        <v>43943</v>
      </c>
      <c r="B40" s="84">
        <v>147</v>
      </c>
      <c r="C40" s="213">
        <v>8</v>
      </c>
      <c r="D40" s="214">
        <v>155</v>
      </c>
      <c r="E40" s="81">
        <v>1432</v>
      </c>
      <c r="F40" s="212">
        <v>344</v>
      </c>
      <c r="G40" s="212">
        <v>1776</v>
      </c>
    </row>
    <row r="41" spans="1:7" x14ac:dyDescent="0.25">
      <c r="A41" s="70">
        <v>43944</v>
      </c>
      <c r="B41" s="84">
        <v>136</v>
      </c>
      <c r="C41" s="213">
        <v>12</v>
      </c>
      <c r="D41" s="212">
        <v>148</v>
      </c>
      <c r="E41" s="82">
        <v>1423</v>
      </c>
      <c r="F41" s="212">
        <v>325</v>
      </c>
      <c r="G41" s="212">
        <v>1748</v>
      </c>
    </row>
    <row r="42" spans="1:7" x14ac:dyDescent="0.25">
      <c r="A42" s="70">
        <v>43945</v>
      </c>
      <c r="B42" s="84">
        <v>136</v>
      </c>
      <c r="C42" s="213">
        <v>5</v>
      </c>
      <c r="D42" s="212">
        <v>141</v>
      </c>
      <c r="E42" s="82">
        <v>1383</v>
      </c>
      <c r="F42" s="212">
        <v>327</v>
      </c>
      <c r="G42" s="212">
        <v>1710</v>
      </c>
    </row>
    <row r="43" spans="1:7" x14ac:dyDescent="0.25">
      <c r="A43" s="70">
        <v>43946</v>
      </c>
      <c r="B43" s="84">
        <v>131</v>
      </c>
      <c r="C43" s="213">
        <v>9</v>
      </c>
      <c r="D43" s="214">
        <v>140</v>
      </c>
      <c r="E43" s="81">
        <v>1385</v>
      </c>
      <c r="F43" s="212">
        <v>363</v>
      </c>
      <c r="G43" s="212">
        <v>1748</v>
      </c>
    </row>
    <row r="44" spans="1:7" x14ac:dyDescent="0.25">
      <c r="A44" s="70">
        <v>43947</v>
      </c>
      <c r="B44" s="84">
        <v>126</v>
      </c>
      <c r="C44" s="213">
        <v>7</v>
      </c>
      <c r="D44" s="214">
        <v>133</v>
      </c>
      <c r="E44" s="81">
        <v>1382</v>
      </c>
      <c r="F44" s="212">
        <v>353</v>
      </c>
      <c r="G44" s="212">
        <v>1735</v>
      </c>
    </row>
    <row r="45" spans="1:7" x14ac:dyDescent="0.25">
      <c r="A45" s="70">
        <v>43948</v>
      </c>
      <c r="B45" s="84">
        <v>121</v>
      </c>
      <c r="C45" s="213">
        <v>13</v>
      </c>
      <c r="D45" s="214">
        <v>134</v>
      </c>
      <c r="E45" s="81">
        <v>1387</v>
      </c>
      <c r="F45" s="212">
        <v>375</v>
      </c>
      <c r="G45" s="212">
        <v>1762</v>
      </c>
    </row>
    <row r="46" spans="1:7" x14ac:dyDescent="0.25">
      <c r="A46" s="70">
        <v>43949</v>
      </c>
      <c r="B46" s="84">
        <v>114</v>
      </c>
      <c r="C46" s="213">
        <v>12</v>
      </c>
      <c r="D46" s="214">
        <v>126</v>
      </c>
      <c r="E46" s="81">
        <v>1359</v>
      </c>
      <c r="F46" s="212">
        <v>395</v>
      </c>
      <c r="G46" s="212">
        <v>1754</v>
      </c>
    </row>
    <row r="47" spans="1:7" x14ac:dyDescent="0.25">
      <c r="A47" s="70">
        <v>43950</v>
      </c>
      <c r="B47" s="84">
        <v>103</v>
      </c>
      <c r="C47" s="213">
        <v>11</v>
      </c>
      <c r="D47" s="214">
        <v>114</v>
      </c>
      <c r="E47" s="81">
        <v>1363</v>
      </c>
      <c r="F47" s="212">
        <v>364</v>
      </c>
      <c r="G47" s="212">
        <v>1727</v>
      </c>
    </row>
    <row r="48" spans="1:7" x14ac:dyDescent="0.25">
      <c r="A48" s="70">
        <v>43951</v>
      </c>
      <c r="B48" s="84">
        <v>101</v>
      </c>
      <c r="C48" s="213">
        <v>8</v>
      </c>
      <c r="D48" s="214">
        <v>109</v>
      </c>
      <c r="E48" s="81">
        <v>1324</v>
      </c>
      <c r="F48" s="212">
        <v>424</v>
      </c>
      <c r="G48" s="212">
        <v>1748</v>
      </c>
    </row>
    <row r="49" spans="1:8" x14ac:dyDescent="0.25">
      <c r="A49" s="70">
        <v>43952</v>
      </c>
      <c r="B49" s="84">
        <v>100</v>
      </c>
      <c r="C49" s="213">
        <v>10</v>
      </c>
      <c r="D49" s="214">
        <v>110</v>
      </c>
      <c r="E49" s="81">
        <v>1302</v>
      </c>
      <c r="F49" s="212">
        <v>439</v>
      </c>
      <c r="G49" s="212">
        <v>1741</v>
      </c>
      <c r="H49" s="120"/>
    </row>
    <row r="50" spans="1:8" x14ac:dyDescent="0.25">
      <c r="A50" s="70">
        <v>43953</v>
      </c>
      <c r="B50" s="84">
        <v>97</v>
      </c>
      <c r="C50" s="213">
        <v>11</v>
      </c>
      <c r="D50" s="214">
        <v>108</v>
      </c>
      <c r="E50" s="81">
        <v>1277</v>
      </c>
      <c r="F50" s="212">
        <v>397</v>
      </c>
      <c r="G50" s="212">
        <v>1674</v>
      </c>
    </row>
    <row r="51" spans="1:8" x14ac:dyDescent="0.25">
      <c r="A51" s="70">
        <v>43954</v>
      </c>
      <c r="B51" s="84">
        <v>91</v>
      </c>
      <c r="C51" s="213">
        <v>8</v>
      </c>
      <c r="D51" s="214">
        <v>99</v>
      </c>
      <c r="E51" s="81">
        <v>1266</v>
      </c>
      <c r="F51" s="212">
        <v>400</v>
      </c>
      <c r="G51" s="212">
        <v>1666</v>
      </c>
    </row>
    <row r="52" spans="1:8" x14ac:dyDescent="0.25">
      <c r="A52" s="70">
        <v>43955</v>
      </c>
      <c r="B52" s="84">
        <v>91</v>
      </c>
      <c r="C52" s="213">
        <v>8</v>
      </c>
      <c r="D52" s="215">
        <v>99</v>
      </c>
      <c r="E52" s="84">
        <v>1279</v>
      </c>
      <c r="F52" s="213">
        <v>441</v>
      </c>
      <c r="G52" s="213">
        <v>1720</v>
      </c>
    </row>
    <row r="53" spans="1:8" x14ac:dyDescent="0.25">
      <c r="A53" s="70">
        <v>43956</v>
      </c>
      <c r="B53" s="84">
        <v>90</v>
      </c>
      <c r="C53" s="213">
        <v>14</v>
      </c>
      <c r="D53" s="214">
        <v>104</v>
      </c>
      <c r="E53" s="81">
        <v>1225</v>
      </c>
      <c r="F53" s="212">
        <v>431</v>
      </c>
      <c r="G53" s="212">
        <v>1656</v>
      </c>
    </row>
    <row r="54" spans="1:8" x14ac:dyDescent="0.25">
      <c r="A54" s="70">
        <v>43957</v>
      </c>
      <c r="B54" s="84">
        <v>79</v>
      </c>
      <c r="C54" s="213">
        <v>10</v>
      </c>
      <c r="D54" s="214">
        <v>89</v>
      </c>
      <c r="E54" s="81">
        <v>1204</v>
      </c>
      <c r="F54" s="212">
        <v>428</v>
      </c>
      <c r="G54" s="212">
        <v>1632</v>
      </c>
    </row>
    <row r="55" spans="1:8" x14ac:dyDescent="0.25">
      <c r="A55" s="70">
        <v>43958</v>
      </c>
      <c r="B55" s="84">
        <v>79</v>
      </c>
      <c r="C55" s="213">
        <v>7</v>
      </c>
      <c r="D55" s="214">
        <v>86</v>
      </c>
      <c r="E55" s="81">
        <v>1199</v>
      </c>
      <c r="F55" s="212">
        <v>388</v>
      </c>
      <c r="G55" s="212">
        <v>1587</v>
      </c>
    </row>
    <row r="56" spans="1:8" x14ac:dyDescent="0.25">
      <c r="A56" s="70">
        <v>43959</v>
      </c>
      <c r="B56" s="128">
        <v>75</v>
      </c>
      <c r="C56" s="216">
        <v>9</v>
      </c>
      <c r="D56" s="211">
        <v>84</v>
      </c>
      <c r="E56" s="128">
        <v>1168</v>
      </c>
      <c r="F56" s="216">
        <v>416</v>
      </c>
      <c r="G56" s="216">
        <v>1584</v>
      </c>
    </row>
    <row r="57" spans="1:8" x14ac:dyDescent="0.25">
      <c r="A57" s="70">
        <v>43960</v>
      </c>
      <c r="B57" s="128">
        <v>76</v>
      </c>
      <c r="C57" s="216">
        <v>17</v>
      </c>
      <c r="D57" s="216">
        <v>93</v>
      </c>
      <c r="E57" s="78">
        <v>1159</v>
      </c>
      <c r="F57" s="216">
        <v>418</v>
      </c>
      <c r="G57" s="216">
        <v>1577</v>
      </c>
    </row>
    <row r="58" spans="1:8" x14ac:dyDescent="0.25">
      <c r="A58" s="70">
        <v>43961</v>
      </c>
      <c r="B58" s="128">
        <v>75</v>
      </c>
      <c r="C58" s="216">
        <v>7</v>
      </c>
      <c r="D58" s="216">
        <v>82</v>
      </c>
      <c r="E58" s="78">
        <v>1132</v>
      </c>
      <c r="F58" s="216">
        <v>352</v>
      </c>
      <c r="G58" s="216">
        <v>1484</v>
      </c>
    </row>
    <row r="59" spans="1:8" x14ac:dyDescent="0.25">
      <c r="A59" s="70">
        <v>43962</v>
      </c>
      <c r="B59" s="128">
        <v>72</v>
      </c>
      <c r="C59" s="216">
        <v>8</v>
      </c>
      <c r="D59" s="216">
        <v>80</v>
      </c>
      <c r="E59" s="129">
        <v>1145</v>
      </c>
      <c r="F59" s="216">
        <v>308</v>
      </c>
      <c r="G59" s="216">
        <v>1453</v>
      </c>
    </row>
    <row r="60" spans="1:8" x14ac:dyDescent="0.25">
      <c r="A60" s="70">
        <v>43963</v>
      </c>
      <c r="B60" s="79">
        <v>69</v>
      </c>
      <c r="C60" s="210">
        <v>12</v>
      </c>
      <c r="D60" s="211">
        <v>81</v>
      </c>
      <c r="E60" s="129">
        <v>1131</v>
      </c>
      <c r="F60" s="216">
        <v>487</v>
      </c>
      <c r="G60" s="216">
        <v>1618</v>
      </c>
    </row>
    <row r="61" spans="1:8" x14ac:dyDescent="0.25">
      <c r="A61" s="70">
        <v>43964</v>
      </c>
      <c r="B61" s="79">
        <v>64</v>
      </c>
      <c r="C61" s="210">
        <v>2</v>
      </c>
      <c r="D61" s="211">
        <v>66</v>
      </c>
      <c r="E61" s="129">
        <v>1101</v>
      </c>
      <c r="F61" s="216">
        <v>433</v>
      </c>
      <c r="G61" s="216">
        <v>1534</v>
      </c>
    </row>
    <row r="62" spans="1:8" x14ac:dyDescent="0.25">
      <c r="A62" s="70">
        <v>43965</v>
      </c>
      <c r="B62" s="79">
        <v>61</v>
      </c>
      <c r="C62" s="210">
        <v>10</v>
      </c>
      <c r="D62" s="211">
        <v>71</v>
      </c>
      <c r="E62" s="129">
        <v>1100</v>
      </c>
      <c r="F62" s="216">
        <v>380</v>
      </c>
      <c r="G62" s="216">
        <v>1480</v>
      </c>
    </row>
    <row r="63" spans="1:8" x14ac:dyDescent="0.25">
      <c r="A63" s="70">
        <v>43966</v>
      </c>
      <c r="B63" s="79">
        <v>53</v>
      </c>
      <c r="C63" s="210">
        <v>18</v>
      </c>
      <c r="D63" s="211">
        <v>71</v>
      </c>
      <c r="E63" s="129">
        <v>1066</v>
      </c>
      <c r="F63" s="216">
        <v>383</v>
      </c>
      <c r="G63" s="216">
        <v>1449</v>
      </c>
    </row>
    <row r="64" spans="1:8" x14ac:dyDescent="0.25">
      <c r="A64" s="70">
        <v>43967</v>
      </c>
      <c r="B64" s="79">
        <v>49</v>
      </c>
      <c r="C64" s="210">
        <v>10</v>
      </c>
      <c r="D64" s="211">
        <v>59</v>
      </c>
      <c r="E64" s="129">
        <v>1011</v>
      </c>
      <c r="F64" s="216">
        <v>405</v>
      </c>
      <c r="G64" s="216">
        <v>1416</v>
      </c>
    </row>
    <row r="65" spans="1:8" x14ac:dyDescent="0.25">
      <c r="A65" s="70">
        <v>43968</v>
      </c>
      <c r="B65" s="84">
        <v>46</v>
      </c>
      <c r="C65" s="213">
        <v>13</v>
      </c>
      <c r="D65" s="215">
        <v>59</v>
      </c>
      <c r="E65" s="129">
        <v>1007</v>
      </c>
      <c r="F65" s="216">
        <v>301</v>
      </c>
      <c r="G65" s="216">
        <v>1308</v>
      </c>
    </row>
    <row r="66" spans="1:8" x14ac:dyDescent="0.25">
      <c r="A66" s="70">
        <v>43969</v>
      </c>
      <c r="B66" s="84">
        <v>46</v>
      </c>
      <c r="C66" s="213">
        <v>17</v>
      </c>
      <c r="D66" s="215">
        <v>63</v>
      </c>
      <c r="E66" s="129">
        <v>1005</v>
      </c>
      <c r="F66" s="216">
        <v>422</v>
      </c>
      <c r="G66" s="216">
        <v>1427</v>
      </c>
    </row>
    <row r="67" spans="1:8" x14ac:dyDescent="0.25">
      <c r="A67" s="70">
        <v>43970</v>
      </c>
      <c r="B67" s="84">
        <v>47</v>
      </c>
      <c r="C67" s="213">
        <v>12</v>
      </c>
      <c r="D67" s="215">
        <v>59</v>
      </c>
      <c r="E67" s="129">
        <v>969</v>
      </c>
      <c r="F67" s="216">
        <v>478</v>
      </c>
      <c r="G67" s="216">
        <v>1447</v>
      </c>
    </row>
    <row r="68" spans="1:8" x14ac:dyDescent="0.25">
      <c r="A68" s="70">
        <v>43971</v>
      </c>
      <c r="B68" s="128">
        <v>44</v>
      </c>
      <c r="C68" s="216">
        <v>9</v>
      </c>
      <c r="D68" s="216">
        <v>53</v>
      </c>
      <c r="E68" s="78">
        <v>943</v>
      </c>
      <c r="F68" s="216">
        <v>500</v>
      </c>
      <c r="G68" s="216">
        <v>1443</v>
      </c>
    </row>
    <row r="69" spans="1:8" x14ac:dyDescent="0.25">
      <c r="A69" s="70">
        <v>43972</v>
      </c>
      <c r="B69" s="128">
        <v>43</v>
      </c>
      <c r="C69" s="216">
        <v>8</v>
      </c>
      <c r="D69" s="211">
        <v>51</v>
      </c>
      <c r="E69" s="128">
        <v>909</v>
      </c>
      <c r="F69" s="216">
        <v>409</v>
      </c>
      <c r="G69" s="216">
        <v>1318</v>
      </c>
    </row>
    <row r="70" spans="1:8" x14ac:dyDescent="0.25">
      <c r="A70" s="70">
        <v>43973</v>
      </c>
      <c r="B70" s="128">
        <v>38</v>
      </c>
      <c r="C70" s="216">
        <v>12</v>
      </c>
      <c r="D70" s="211">
        <v>50</v>
      </c>
      <c r="E70" s="128">
        <v>874</v>
      </c>
      <c r="F70" s="216">
        <v>383</v>
      </c>
      <c r="G70" s="216">
        <v>1257</v>
      </c>
    </row>
    <row r="71" spans="1:8" x14ac:dyDescent="0.25">
      <c r="A71" s="70">
        <v>43974</v>
      </c>
      <c r="B71" s="128">
        <v>36</v>
      </c>
      <c r="C71" s="216">
        <v>14</v>
      </c>
      <c r="D71" s="215">
        <v>50</v>
      </c>
      <c r="E71" s="128">
        <v>841</v>
      </c>
      <c r="F71" s="216">
        <v>464</v>
      </c>
      <c r="G71" s="216">
        <v>1305</v>
      </c>
    </row>
    <row r="72" spans="1:8" x14ac:dyDescent="0.25">
      <c r="A72" s="70">
        <v>43975</v>
      </c>
      <c r="B72" s="128">
        <v>33</v>
      </c>
      <c r="C72" s="216">
        <v>11</v>
      </c>
      <c r="D72" s="215">
        <v>44</v>
      </c>
      <c r="E72" s="128">
        <v>845</v>
      </c>
      <c r="F72" s="216">
        <v>484</v>
      </c>
      <c r="G72" s="216">
        <v>1329</v>
      </c>
    </row>
    <row r="73" spans="1:8" x14ac:dyDescent="0.25">
      <c r="A73" s="70">
        <v>43976</v>
      </c>
      <c r="B73" s="128">
        <v>29</v>
      </c>
      <c r="C73" s="216">
        <v>11</v>
      </c>
      <c r="D73" s="216">
        <v>40</v>
      </c>
      <c r="E73" s="78">
        <v>849</v>
      </c>
      <c r="F73" s="216">
        <v>420</v>
      </c>
      <c r="G73" s="216">
        <v>1269</v>
      </c>
      <c r="H73" s="128"/>
    </row>
    <row r="74" spans="1:8" x14ac:dyDescent="0.25">
      <c r="A74" s="70">
        <v>43977</v>
      </c>
      <c r="B74" s="128">
        <v>27</v>
      </c>
      <c r="C74" s="216">
        <v>8</v>
      </c>
      <c r="D74" s="211">
        <v>35</v>
      </c>
      <c r="E74" s="128">
        <v>833</v>
      </c>
      <c r="F74" s="216">
        <v>367</v>
      </c>
      <c r="G74" s="216">
        <v>1200</v>
      </c>
    </row>
    <row r="75" spans="1:8" x14ac:dyDescent="0.25">
      <c r="A75" s="70">
        <v>43978</v>
      </c>
      <c r="B75" s="128">
        <v>28</v>
      </c>
      <c r="C75" s="216">
        <v>10</v>
      </c>
      <c r="D75" s="211">
        <v>38</v>
      </c>
      <c r="E75" s="128">
        <v>810</v>
      </c>
      <c r="F75" s="216">
        <v>437</v>
      </c>
      <c r="G75" s="216">
        <v>1247</v>
      </c>
    </row>
    <row r="76" spans="1:8" x14ac:dyDescent="0.25">
      <c r="A76" s="108">
        <v>43979</v>
      </c>
      <c r="B76" s="128">
        <v>26</v>
      </c>
      <c r="C76" s="216">
        <v>11</v>
      </c>
      <c r="D76" s="211">
        <v>37</v>
      </c>
      <c r="E76" s="128">
        <v>797</v>
      </c>
      <c r="F76" s="216">
        <v>441</v>
      </c>
      <c r="G76" s="216">
        <v>1238</v>
      </c>
    </row>
    <row r="77" spans="1:8" x14ac:dyDescent="0.25">
      <c r="A77" s="108">
        <v>43980</v>
      </c>
      <c r="B77" s="128">
        <v>25</v>
      </c>
      <c r="C77" s="216">
        <v>15</v>
      </c>
      <c r="D77" s="215">
        <v>40</v>
      </c>
      <c r="E77" s="128">
        <v>769</v>
      </c>
      <c r="F77" s="216">
        <v>447</v>
      </c>
      <c r="G77" s="216">
        <v>1216</v>
      </c>
    </row>
    <row r="78" spans="1:8" x14ac:dyDescent="0.25">
      <c r="A78" s="108">
        <v>43981</v>
      </c>
      <c r="B78" s="128">
        <v>25</v>
      </c>
      <c r="C78" s="216">
        <v>8</v>
      </c>
      <c r="D78" s="215">
        <v>33</v>
      </c>
      <c r="E78" s="128">
        <v>736</v>
      </c>
      <c r="F78" s="216">
        <v>379</v>
      </c>
      <c r="G78" s="222">
        <v>1115</v>
      </c>
      <c r="H78" s="120"/>
    </row>
    <row r="79" spans="1:8" x14ac:dyDescent="0.25">
      <c r="A79" s="108">
        <v>43982</v>
      </c>
      <c r="B79" s="128">
        <v>20</v>
      </c>
      <c r="C79" s="216">
        <v>7</v>
      </c>
      <c r="D79" s="215">
        <v>27</v>
      </c>
      <c r="E79" s="128">
        <v>733</v>
      </c>
      <c r="F79" s="216">
        <v>341</v>
      </c>
      <c r="G79" s="222">
        <v>1074</v>
      </c>
      <c r="H79" s="120"/>
    </row>
    <row r="80" spans="1:8" x14ac:dyDescent="0.25">
      <c r="A80" s="108">
        <v>43983</v>
      </c>
      <c r="B80" s="128">
        <v>20</v>
      </c>
      <c r="C80" s="216">
        <v>7</v>
      </c>
      <c r="D80" s="211">
        <v>27</v>
      </c>
      <c r="E80" s="128">
        <v>736</v>
      </c>
      <c r="F80" s="216">
        <v>311</v>
      </c>
      <c r="G80" s="216">
        <v>1047</v>
      </c>
      <c r="H80" s="120"/>
    </row>
    <row r="81" spans="1:8" x14ac:dyDescent="0.25">
      <c r="A81" s="108">
        <v>43984</v>
      </c>
      <c r="B81" s="128">
        <v>20</v>
      </c>
      <c r="C81" s="216">
        <v>14</v>
      </c>
      <c r="D81" s="211">
        <v>34</v>
      </c>
      <c r="E81" s="128">
        <v>714</v>
      </c>
      <c r="F81" s="216">
        <v>456</v>
      </c>
      <c r="G81" s="216">
        <v>1170</v>
      </c>
      <c r="H81" s="120"/>
    </row>
    <row r="82" spans="1:8" x14ac:dyDescent="0.25">
      <c r="A82" s="108">
        <v>43985</v>
      </c>
      <c r="B82" s="128">
        <v>20</v>
      </c>
      <c r="C82" s="216">
        <v>14</v>
      </c>
      <c r="D82" s="211">
        <v>34</v>
      </c>
      <c r="E82" s="128">
        <v>708</v>
      </c>
      <c r="F82" s="216">
        <v>411</v>
      </c>
      <c r="G82" s="216">
        <v>1119</v>
      </c>
      <c r="H82" s="120"/>
    </row>
    <row r="83" spans="1:8" x14ac:dyDescent="0.25">
      <c r="A83" s="108">
        <v>43986</v>
      </c>
      <c r="B83" s="128">
        <v>18</v>
      </c>
      <c r="C83" s="216">
        <v>10</v>
      </c>
      <c r="D83" s="211">
        <v>28</v>
      </c>
      <c r="E83" s="128">
        <v>691</v>
      </c>
      <c r="F83" s="216">
        <v>336</v>
      </c>
      <c r="G83" s="216">
        <v>1027</v>
      </c>
      <c r="H83" s="120"/>
    </row>
    <row r="84" spans="1:8" x14ac:dyDescent="0.25">
      <c r="A84" s="108">
        <v>43987</v>
      </c>
      <c r="B84" s="128">
        <v>16</v>
      </c>
      <c r="C84" s="216">
        <v>7</v>
      </c>
      <c r="D84" s="215">
        <v>23</v>
      </c>
      <c r="E84" s="128">
        <v>682</v>
      </c>
      <c r="F84" s="216">
        <v>319</v>
      </c>
      <c r="G84" s="216">
        <v>1001</v>
      </c>
      <c r="H84" s="120"/>
    </row>
    <row r="85" spans="1:8" x14ac:dyDescent="0.25">
      <c r="A85" s="108">
        <v>43988</v>
      </c>
      <c r="B85" s="128">
        <v>16</v>
      </c>
      <c r="C85" s="216">
        <v>4</v>
      </c>
      <c r="D85" s="215">
        <v>20</v>
      </c>
      <c r="E85" s="128">
        <v>652</v>
      </c>
      <c r="F85" s="216">
        <v>373</v>
      </c>
      <c r="G85" s="216">
        <v>1025</v>
      </c>
      <c r="H85" s="120"/>
    </row>
    <row r="86" spans="1:8" x14ac:dyDescent="0.25">
      <c r="A86" s="108">
        <v>43989</v>
      </c>
      <c r="B86" s="128">
        <v>16</v>
      </c>
      <c r="C86" s="216">
        <v>9</v>
      </c>
      <c r="D86" s="215">
        <v>25</v>
      </c>
      <c r="E86" s="128">
        <v>652</v>
      </c>
      <c r="F86" s="216">
        <v>356</v>
      </c>
      <c r="G86" s="216">
        <v>1008</v>
      </c>
      <c r="H86" s="120"/>
    </row>
    <row r="87" spans="1:8" x14ac:dyDescent="0.25">
      <c r="A87" s="108">
        <v>43990</v>
      </c>
      <c r="B87" s="128">
        <v>16</v>
      </c>
      <c r="C87" s="216">
        <v>8</v>
      </c>
      <c r="D87" s="215">
        <v>24</v>
      </c>
      <c r="E87" s="128">
        <v>660</v>
      </c>
      <c r="F87" s="216">
        <v>387</v>
      </c>
      <c r="G87" s="216">
        <v>1047</v>
      </c>
      <c r="H87" s="120"/>
    </row>
    <row r="88" spans="1:8" x14ac:dyDescent="0.25">
      <c r="A88" s="108">
        <v>43991</v>
      </c>
      <c r="B88" s="128">
        <v>15</v>
      </c>
      <c r="C88" s="216">
        <v>6</v>
      </c>
      <c r="D88" s="215">
        <v>21</v>
      </c>
      <c r="E88" s="128">
        <v>647</v>
      </c>
      <c r="F88" s="216">
        <v>370</v>
      </c>
      <c r="G88" s="216">
        <v>1017</v>
      </c>
      <c r="H88" s="120"/>
    </row>
    <row r="89" spans="1:8" x14ac:dyDescent="0.25">
      <c r="A89" s="108">
        <v>43992</v>
      </c>
      <c r="B89" s="128">
        <v>15</v>
      </c>
      <c r="C89" s="216">
        <v>3</v>
      </c>
      <c r="D89" s="215">
        <v>18</v>
      </c>
      <c r="E89" s="128">
        <v>628</v>
      </c>
      <c r="F89" s="216">
        <v>364</v>
      </c>
      <c r="G89" s="216">
        <v>992</v>
      </c>
      <c r="H89" s="120"/>
    </row>
    <row r="90" spans="1:8" x14ac:dyDescent="0.25">
      <c r="A90" s="108">
        <v>43993</v>
      </c>
      <c r="B90" s="128">
        <v>15</v>
      </c>
      <c r="C90" s="216">
        <v>6</v>
      </c>
      <c r="D90" s="215">
        <v>21</v>
      </c>
      <c r="E90" s="128">
        <v>610</v>
      </c>
      <c r="F90" s="216">
        <v>296</v>
      </c>
      <c r="G90" s="216">
        <v>906</v>
      </c>
    </row>
    <row r="91" spans="1:8" x14ac:dyDescent="0.25">
      <c r="A91" s="108">
        <v>43994</v>
      </c>
      <c r="B91" s="128">
        <v>15</v>
      </c>
      <c r="C91" s="216">
        <v>8</v>
      </c>
      <c r="D91" s="215">
        <v>23</v>
      </c>
      <c r="E91" s="128">
        <v>590</v>
      </c>
      <c r="F91" s="216">
        <v>324</v>
      </c>
      <c r="G91" s="216">
        <v>914</v>
      </c>
    </row>
    <row r="92" spans="1:8" x14ac:dyDescent="0.25">
      <c r="A92" s="108">
        <v>43995</v>
      </c>
      <c r="B92" s="128">
        <v>13</v>
      </c>
      <c r="C92" s="216">
        <v>7</v>
      </c>
      <c r="D92" s="215">
        <v>20</v>
      </c>
      <c r="E92" s="128">
        <v>582</v>
      </c>
      <c r="F92" s="216">
        <v>401</v>
      </c>
      <c r="G92" s="216">
        <v>983</v>
      </c>
    </row>
    <row r="93" spans="1:8" x14ac:dyDescent="0.25">
      <c r="A93" s="108">
        <v>43996</v>
      </c>
      <c r="B93" s="128">
        <v>11</v>
      </c>
      <c r="C93" s="216">
        <v>4</v>
      </c>
      <c r="D93" s="215">
        <v>15</v>
      </c>
      <c r="E93" s="128">
        <v>575</v>
      </c>
      <c r="F93" s="216">
        <v>389</v>
      </c>
      <c r="G93" s="216">
        <v>964</v>
      </c>
    </row>
    <row r="94" spans="1:8" x14ac:dyDescent="0.25">
      <c r="A94" s="108">
        <v>43997</v>
      </c>
      <c r="B94" s="128">
        <v>12</v>
      </c>
      <c r="C94" s="216">
        <v>6</v>
      </c>
      <c r="D94" s="215">
        <v>18</v>
      </c>
      <c r="E94" s="128">
        <v>578</v>
      </c>
      <c r="F94" s="216">
        <v>292</v>
      </c>
      <c r="G94" s="216">
        <v>870</v>
      </c>
    </row>
    <row r="95" spans="1:8" x14ac:dyDescent="0.25">
      <c r="A95" s="108">
        <v>43998</v>
      </c>
      <c r="B95" s="128">
        <v>11</v>
      </c>
      <c r="C95" s="216">
        <v>8</v>
      </c>
      <c r="D95" s="215">
        <v>19</v>
      </c>
      <c r="E95" s="128">
        <v>567</v>
      </c>
      <c r="F95" s="216">
        <v>419</v>
      </c>
      <c r="G95" s="216">
        <v>986</v>
      </c>
    </row>
    <row r="96" spans="1:8" x14ac:dyDescent="0.25">
      <c r="A96" s="180">
        <v>43999</v>
      </c>
      <c r="B96" s="181">
        <v>11</v>
      </c>
      <c r="C96" s="216">
        <v>11</v>
      </c>
      <c r="D96" s="215">
        <v>22</v>
      </c>
      <c r="E96" s="181">
        <v>552</v>
      </c>
      <c r="F96" s="216">
        <v>364</v>
      </c>
      <c r="G96" s="216">
        <v>916</v>
      </c>
    </row>
    <row r="97" spans="1:7" x14ac:dyDescent="0.25">
      <c r="A97" s="180">
        <v>44000</v>
      </c>
      <c r="B97" s="181">
        <v>10</v>
      </c>
      <c r="C97" s="216">
        <v>12</v>
      </c>
      <c r="D97" s="215">
        <v>22</v>
      </c>
      <c r="E97" s="181">
        <v>544</v>
      </c>
      <c r="F97" s="216">
        <v>335</v>
      </c>
      <c r="G97" s="216">
        <v>879</v>
      </c>
    </row>
    <row r="98" spans="1:7" x14ac:dyDescent="0.25">
      <c r="A98" s="180">
        <v>44001</v>
      </c>
      <c r="B98" s="181">
        <v>10</v>
      </c>
      <c r="C98" s="216">
        <v>8</v>
      </c>
      <c r="D98" s="215">
        <v>18</v>
      </c>
      <c r="E98" s="181">
        <v>518</v>
      </c>
      <c r="F98" s="216">
        <v>318</v>
      </c>
      <c r="G98" s="216">
        <v>836</v>
      </c>
    </row>
    <row r="99" spans="1:7" x14ac:dyDescent="0.25">
      <c r="A99" s="180">
        <v>44002</v>
      </c>
      <c r="B99" s="181">
        <v>9</v>
      </c>
      <c r="C99" s="216">
        <v>5</v>
      </c>
      <c r="D99" s="215">
        <v>14</v>
      </c>
      <c r="E99" s="181">
        <v>511</v>
      </c>
      <c r="F99" s="216">
        <v>322</v>
      </c>
      <c r="G99" s="216">
        <v>833</v>
      </c>
    </row>
    <row r="100" spans="1:7" x14ac:dyDescent="0.25">
      <c r="A100" s="108">
        <v>44003</v>
      </c>
      <c r="B100" s="128">
        <v>9</v>
      </c>
      <c r="C100" s="216">
        <v>7</v>
      </c>
      <c r="D100" s="215">
        <v>16</v>
      </c>
      <c r="E100" s="128">
        <v>518</v>
      </c>
      <c r="F100" s="216">
        <v>283</v>
      </c>
      <c r="G100" s="216">
        <v>801</v>
      </c>
    </row>
    <row r="101" spans="1:7" x14ac:dyDescent="0.25">
      <c r="A101" s="180">
        <v>44004</v>
      </c>
      <c r="B101" s="128">
        <v>9</v>
      </c>
      <c r="C101" s="216">
        <v>6</v>
      </c>
      <c r="D101" s="211">
        <v>15</v>
      </c>
      <c r="E101" s="128">
        <v>515</v>
      </c>
      <c r="F101" s="216">
        <v>352</v>
      </c>
      <c r="G101" s="216">
        <v>867</v>
      </c>
    </row>
    <row r="102" spans="1:7" x14ac:dyDescent="0.25">
      <c r="A102" s="108">
        <v>44005</v>
      </c>
      <c r="B102" s="181">
        <v>7</v>
      </c>
      <c r="C102" s="216">
        <v>14</v>
      </c>
      <c r="D102" s="211">
        <v>21</v>
      </c>
      <c r="E102" s="128">
        <v>512</v>
      </c>
      <c r="F102" s="216">
        <v>353</v>
      </c>
      <c r="G102" s="216">
        <v>865</v>
      </c>
    </row>
    <row r="103" spans="1:7" x14ac:dyDescent="0.25">
      <c r="A103" s="108">
        <v>44006</v>
      </c>
      <c r="B103" s="181">
        <v>8</v>
      </c>
      <c r="C103" s="216">
        <v>15</v>
      </c>
      <c r="D103" s="211">
        <v>23</v>
      </c>
      <c r="E103" s="128">
        <v>489</v>
      </c>
      <c r="F103" s="216">
        <v>391</v>
      </c>
      <c r="G103" s="216">
        <v>880</v>
      </c>
    </row>
    <row r="104" spans="1:7" x14ac:dyDescent="0.25">
      <c r="A104" s="108">
        <v>44007</v>
      </c>
      <c r="B104" s="181">
        <v>7</v>
      </c>
      <c r="C104" s="216">
        <v>11</v>
      </c>
      <c r="D104" s="215">
        <v>18</v>
      </c>
      <c r="E104" s="128">
        <v>472</v>
      </c>
      <c r="F104" s="216">
        <v>354</v>
      </c>
      <c r="G104" s="216">
        <v>826</v>
      </c>
    </row>
    <row r="105" spans="1:7" x14ac:dyDescent="0.25">
      <c r="A105" s="108">
        <v>44008</v>
      </c>
      <c r="B105" s="181">
        <v>5</v>
      </c>
      <c r="C105" s="216">
        <v>12</v>
      </c>
      <c r="D105" s="215">
        <v>17</v>
      </c>
      <c r="E105" s="128">
        <v>467</v>
      </c>
      <c r="F105" s="216">
        <v>356</v>
      </c>
      <c r="G105" s="216">
        <v>823</v>
      </c>
    </row>
    <row r="106" spans="1:7" x14ac:dyDescent="0.25">
      <c r="A106" s="108">
        <v>44009</v>
      </c>
      <c r="B106" s="181">
        <v>5</v>
      </c>
      <c r="C106" s="216">
        <v>11</v>
      </c>
      <c r="D106" s="215">
        <v>16</v>
      </c>
      <c r="E106" s="128">
        <v>456</v>
      </c>
      <c r="F106" s="216">
        <v>390</v>
      </c>
      <c r="G106" s="216">
        <v>846</v>
      </c>
    </row>
    <row r="107" spans="1:7" x14ac:dyDescent="0.25">
      <c r="A107" s="108">
        <v>44010</v>
      </c>
      <c r="B107" s="181">
        <v>5</v>
      </c>
      <c r="C107" s="216">
        <v>8</v>
      </c>
      <c r="D107" s="215">
        <v>13</v>
      </c>
      <c r="E107" s="128">
        <v>453</v>
      </c>
      <c r="F107" s="216">
        <v>326</v>
      </c>
      <c r="G107" s="216">
        <v>779</v>
      </c>
    </row>
    <row r="108" spans="1:7" x14ac:dyDescent="0.25">
      <c r="A108" s="108">
        <v>44011</v>
      </c>
      <c r="B108" s="181">
        <v>5</v>
      </c>
      <c r="C108" s="216">
        <v>5</v>
      </c>
      <c r="D108" s="215">
        <v>10</v>
      </c>
      <c r="E108" s="128">
        <v>453</v>
      </c>
      <c r="F108" s="216">
        <v>288</v>
      </c>
      <c r="G108" s="216">
        <v>741</v>
      </c>
    </row>
    <row r="109" spans="1:7" x14ac:dyDescent="0.25">
      <c r="A109" s="108">
        <v>44012</v>
      </c>
      <c r="B109" s="128">
        <v>5</v>
      </c>
      <c r="C109" s="216">
        <v>14</v>
      </c>
      <c r="D109" s="211">
        <v>19</v>
      </c>
      <c r="E109" s="128">
        <v>450</v>
      </c>
      <c r="F109" s="216">
        <v>435</v>
      </c>
      <c r="G109" s="216">
        <v>885</v>
      </c>
    </row>
    <row r="110" spans="1:7" x14ac:dyDescent="0.25">
      <c r="A110" s="108">
        <v>44013</v>
      </c>
      <c r="B110" s="128">
        <v>5</v>
      </c>
      <c r="C110" s="216">
        <v>12</v>
      </c>
      <c r="D110" s="211">
        <v>17</v>
      </c>
      <c r="E110" s="128">
        <v>439</v>
      </c>
      <c r="F110" s="216">
        <v>346</v>
      </c>
      <c r="G110" s="216">
        <v>785</v>
      </c>
    </row>
    <row r="111" spans="1:7" x14ac:dyDescent="0.25">
      <c r="A111" s="108">
        <v>44014</v>
      </c>
      <c r="B111" s="128">
        <v>4</v>
      </c>
      <c r="C111" s="216">
        <v>5</v>
      </c>
      <c r="D111" s="211">
        <v>9</v>
      </c>
      <c r="E111" s="128">
        <v>432</v>
      </c>
      <c r="F111" s="216">
        <v>353</v>
      </c>
      <c r="G111" s="216">
        <v>785</v>
      </c>
    </row>
    <row r="112" spans="1:7" x14ac:dyDescent="0.25">
      <c r="A112" s="108">
        <v>44015</v>
      </c>
      <c r="B112" s="128">
        <v>5</v>
      </c>
      <c r="C112" s="216">
        <v>7</v>
      </c>
      <c r="D112" s="211">
        <v>12</v>
      </c>
      <c r="E112" s="128">
        <v>422</v>
      </c>
      <c r="F112" s="216">
        <v>248</v>
      </c>
      <c r="G112" s="216">
        <v>670</v>
      </c>
    </row>
    <row r="113" spans="1:7" x14ac:dyDescent="0.25">
      <c r="A113" s="108">
        <v>44016</v>
      </c>
      <c r="B113" s="128">
        <v>5</v>
      </c>
      <c r="C113" s="216">
        <v>15</v>
      </c>
      <c r="D113" s="215">
        <v>20</v>
      </c>
      <c r="E113" s="128">
        <v>430</v>
      </c>
      <c r="F113" s="216">
        <v>281</v>
      </c>
      <c r="G113" s="216">
        <v>711</v>
      </c>
    </row>
    <row r="114" spans="1:7" x14ac:dyDescent="0.25">
      <c r="A114" s="108">
        <v>44017</v>
      </c>
      <c r="B114" s="128">
        <v>4</v>
      </c>
      <c r="C114" s="216">
        <v>7</v>
      </c>
      <c r="D114" s="215">
        <v>11</v>
      </c>
      <c r="E114" s="128">
        <v>424</v>
      </c>
      <c r="F114" s="216">
        <v>278</v>
      </c>
      <c r="G114" s="216">
        <v>702</v>
      </c>
    </row>
    <row r="115" spans="1:7" x14ac:dyDescent="0.25">
      <c r="A115" s="108">
        <v>44018</v>
      </c>
      <c r="B115" s="128">
        <v>4</v>
      </c>
      <c r="C115" s="216">
        <v>4</v>
      </c>
      <c r="D115" s="211">
        <v>8</v>
      </c>
      <c r="E115" s="128">
        <v>384</v>
      </c>
      <c r="F115" s="216">
        <v>298</v>
      </c>
      <c r="G115" s="216">
        <v>682</v>
      </c>
    </row>
    <row r="116" spans="1:7" x14ac:dyDescent="0.25">
      <c r="A116" s="108">
        <v>44019</v>
      </c>
      <c r="B116" s="128">
        <v>3</v>
      </c>
      <c r="C116" s="216">
        <v>4</v>
      </c>
      <c r="D116" s="211">
        <v>7</v>
      </c>
      <c r="E116" s="128">
        <v>376</v>
      </c>
      <c r="F116" s="216">
        <v>323</v>
      </c>
      <c r="G116" s="216">
        <v>699</v>
      </c>
    </row>
    <row r="117" spans="1:7" x14ac:dyDescent="0.25">
      <c r="A117" s="108">
        <v>44020</v>
      </c>
      <c r="B117" s="128">
        <v>3</v>
      </c>
      <c r="C117" s="216">
        <v>8</v>
      </c>
      <c r="D117" s="215">
        <v>11</v>
      </c>
      <c r="E117" s="128">
        <v>358</v>
      </c>
      <c r="F117" s="216">
        <v>409</v>
      </c>
      <c r="G117" s="216">
        <v>767</v>
      </c>
    </row>
    <row r="118" spans="1:7" x14ac:dyDescent="0.25">
      <c r="A118" s="108">
        <v>44021</v>
      </c>
      <c r="B118" s="128">
        <v>3</v>
      </c>
      <c r="C118" s="216">
        <v>6</v>
      </c>
      <c r="D118" s="215">
        <v>9</v>
      </c>
      <c r="E118" s="128">
        <v>342</v>
      </c>
      <c r="F118" s="216">
        <v>304</v>
      </c>
      <c r="G118" s="216">
        <v>646</v>
      </c>
    </row>
    <row r="119" spans="1:7" x14ac:dyDescent="0.25">
      <c r="A119" s="108">
        <v>44022</v>
      </c>
      <c r="B119" s="128">
        <v>4</v>
      </c>
      <c r="C119" s="216">
        <v>8</v>
      </c>
      <c r="D119" s="215">
        <v>12</v>
      </c>
      <c r="E119" s="128">
        <v>337</v>
      </c>
      <c r="F119" s="216">
        <v>331</v>
      </c>
      <c r="G119" s="216">
        <v>668</v>
      </c>
    </row>
    <row r="120" spans="1:7" x14ac:dyDescent="0.25">
      <c r="A120" s="108">
        <v>44023</v>
      </c>
      <c r="B120" s="128">
        <v>3</v>
      </c>
      <c r="C120" s="216">
        <v>3</v>
      </c>
      <c r="D120" s="215">
        <v>6</v>
      </c>
      <c r="E120" s="128">
        <v>323</v>
      </c>
      <c r="F120" s="216">
        <v>296</v>
      </c>
      <c r="G120" s="216">
        <v>619</v>
      </c>
    </row>
    <row r="121" spans="1:7" x14ac:dyDescent="0.25">
      <c r="A121" s="108">
        <v>44024</v>
      </c>
      <c r="B121" s="128">
        <v>3</v>
      </c>
      <c r="C121" s="216">
        <v>3</v>
      </c>
      <c r="D121" s="215">
        <v>6</v>
      </c>
      <c r="E121" s="128">
        <v>330</v>
      </c>
      <c r="F121" s="216">
        <v>233</v>
      </c>
      <c r="G121" s="216">
        <v>563</v>
      </c>
    </row>
    <row r="122" spans="1:7" x14ac:dyDescent="0.25">
      <c r="A122" s="108">
        <v>44025</v>
      </c>
      <c r="B122" s="128">
        <v>3</v>
      </c>
      <c r="C122" s="216">
        <v>3</v>
      </c>
      <c r="D122" s="215">
        <v>6</v>
      </c>
      <c r="E122" s="128">
        <v>335</v>
      </c>
      <c r="F122" s="216">
        <v>214</v>
      </c>
      <c r="G122" s="216">
        <v>549</v>
      </c>
    </row>
    <row r="123" spans="1:7" x14ac:dyDescent="0.25">
      <c r="A123" s="108">
        <v>44026</v>
      </c>
      <c r="B123" s="128">
        <v>2</v>
      </c>
      <c r="C123" s="216">
        <v>10</v>
      </c>
      <c r="D123" s="215">
        <v>12</v>
      </c>
      <c r="E123" s="128">
        <v>327</v>
      </c>
      <c r="F123" s="216">
        <v>289</v>
      </c>
      <c r="G123" s="216">
        <v>616</v>
      </c>
    </row>
    <row r="124" spans="1:7" x14ac:dyDescent="0.25">
      <c r="A124" s="108">
        <v>44027</v>
      </c>
      <c r="B124" s="128">
        <v>2</v>
      </c>
      <c r="C124" s="216">
        <v>4</v>
      </c>
      <c r="D124" s="215">
        <v>6</v>
      </c>
      <c r="E124" s="128">
        <v>329</v>
      </c>
      <c r="F124" s="216">
        <v>282</v>
      </c>
      <c r="G124" s="216">
        <v>611</v>
      </c>
    </row>
    <row r="125" spans="1:7" x14ac:dyDescent="0.25">
      <c r="A125" s="108">
        <v>44028</v>
      </c>
      <c r="B125" s="128">
        <v>3</v>
      </c>
      <c r="C125" s="216">
        <v>3</v>
      </c>
      <c r="D125" s="215">
        <v>6</v>
      </c>
      <c r="E125" s="128">
        <v>320</v>
      </c>
      <c r="F125" s="216">
        <v>310</v>
      </c>
      <c r="G125" s="216">
        <v>630</v>
      </c>
    </row>
    <row r="126" spans="1:7" x14ac:dyDescent="0.25">
      <c r="A126" s="108">
        <v>44029</v>
      </c>
      <c r="B126" s="128">
        <v>3</v>
      </c>
      <c r="C126" s="216">
        <v>6</v>
      </c>
      <c r="D126" s="215">
        <v>9</v>
      </c>
      <c r="E126" s="128">
        <v>316</v>
      </c>
      <c r="F126" s="216">
        <v>348</v>
      </c>
      <c r="G126" s="216">
        <v>664</v>
      </c>
    </row>
    <row r="127" spans="1:7" x14ac:dyDescent="0.25">
      <c r="A127" s="108">
        <v>44030</v>
      </c>
      <c r="B127" s="128">
        <v>3</v>
      </c>
      <c r="C127" s="216">
        <v>5</v>
      </c>
      <c r="D127" s="215">
        <v>8</v>
      </c>
      <c r="E127" s="128">
        <v>305</v>
      </c>
      <c r="F127" s="216">
        <v>382</v>
      </c>
      <c r="G127" s="216">
        <v>687</v>
      </c>
    </row>
    <row r="128" spans="1:7" x14ac:dyDescent="0.25">
      <c r="A128" s="108">
        <v>44031</v>
      </c>
      <c r="B128" s="128">
        <v>3</v>
      </c>
      <c r="C128" s="216">
        <v>1</v>
      </c>
      <c r="D128" s="215">
        <v>4</v>
      </c>
      <c r="E128" s="128">
        <v>302</v>
      </c>
      <c r="F128" s="216">
        <v>208</v>
      </c>
      <c r="G128" s="216">
        <v>510</v>
      </c>
    </row>
    <row r="129" spans="1:8" x14ac:dyDescent="0.25">
      <c r="A129" s="108">
        <v>44032</v>
      </c>
      <c r="B129" s="128">
        <v>3</v>
      </c>
      <c r="C129" s="216">
        <v>7</v>
      </c>
      <c r="D129" s="215">
        <v>10</v>
      </c>
      <c r="E129" s="128">
        <v>299</v>
      </c>
      <c r="F129" s="216">
        <v>268</v>
      </c>
      <c r="G129" s="216">
        <v>567</v>
      </c>
    </row>
    <row r="130" spans="1:8" x14ac:dyDescent="0.25">
      <c r="A130" s="223">
        <v>44033</v>
      </c>
      <c r="B130" s="224">
        <v>4</v>
      </c>
      <c r="C130" s="225">
        <v>16</v>
      </c>
      <c r="D130" s="226">
        <v>20</v>
      </c>
      <c r="E130" s="224">
        <v>303</v>
      </c>
      <c r="F130" s="225">
        <v>315</v>
      </c>
      <c r="G130" s="225">
        <v>618</v>
      </c>
    </row>
    <row r="131" spans="1:8" x14ac:dyDescent="0.25">
      <c r="A131" s="70">
        <v>44034</v>
      </c>
      <c r="B131" s="79">
        <v>3</v>
      </c>
      <c r="C131" s="210"/>
      <c r="D131" s="266"/>
      <c r="E131" s="79">
        <v>295</v>
      </c>
      <c r="F131" s="210"/>
      <c r="G131" s="210"/>
      <c r="H131" s="172" t="s">
        <v>103</v>
      </c>
    </row>
    <row r="132" spans="1:8" x14ac:dyDescent="0.25">
      <c r="A132" s="70">
        <v>44035</v>
      </c>
      <c r="B132" s="84">
        <v>2</v>
      </c>
      <c r="C132" s="39"/>
      <c r="D132" s="248"/>
      <c r="E132" s="79">
        <v>287</v>
      </c>
      <c r="F132" s="39"/>
      <c r="G132" s="39"/>
    </row>
    <row r="133" spans="1:8" x14ac:dyDescent="0.25">
      <c r="A133" s="70">
        <v>44036</v>
      </c>
      <c r="B133" s="79">
        <v>2</v>
      </c>
      <c r="C133" s="39"/>
      <c r="D133" s="248"/>
      <c r="E133" s="79">
        <v>278</v>
      </c>
      <c r="F133" s="39"/>
      <c r="G133" s="39"/>
    </row>
    <row r="134" spans="1:8" x14ac:dyDescent="0.25">
      <c r="A134" s="70">
        <v>44037</v>
      </c>
      <c r="B134" s="128">
        <v>2</v>
      </c>
      <c r="D134" s="248"/>
      <c r="E134" s="128">
        <v>270</v>
      </c>
      <c r="H134" s="172" t="s">
        <v>147</v>
      </c>
    </row>
    <row r="135" spans="1:8" x14ac:dyDescent="0.25">
      <c r="B135" s="128"/>
      <c r="E135" s="128"/>
    </row>
    <row r="136" spans="1:8" x14ac:dyDescent="0.25">
      <c r="B136" s="128"/>
      <c r="E136" s="128"/>
    </row>
    <row r="137" spans="1:8" x14ac:dyDescent="0.25">
      <c r="B137" s="128"/>
      <c r="E137" s="128"/>
    </row>
    <row r="138" spans="1:8" x14ac:dyDescent="0.25">
      <c r="B138" s="128"/>
      <c r="E138" s="128"/>
    </row>
    <row r="139" spans="1:8" x14ac:dyDescent="0.25">
      <c r="B139" s="128"/>
      <c r="E139" s="128"/>
    </row>
    <row r="140" spans="1:8" x14ac:dyDescent="0.25">
      <c r="B140" s="128"/>
      <c r="E140" s="128"/>
    </row>
    <row r="141" spans="1:8" x14ac:dyDescent="0.25">
      <c r="B141" s="128"/>
      <c r="E141" s="128"/>
    </row>
    <row r="142" spans="1:8" x14ac:dyDescent="0.25">
      <c r="B142" s="128"/>
      <c r="E142" s="128"/>
    </row>
    <row r="143" spans="1:8" x14ac:dyDescent="0.25">
      <c r="B143" s="128"/>
      <c r="E143" s="128"/>
    </row>
    <row r="144" spans="1:8" x14ac:dyDescent="0.25">
      <c r="B144" s="128"/>
      <c r="E144" s="128"/>
    </row>
    <row r="145" spans="2:5" x14ac:dyDescent="0.25">
      <c r="B145" s="128"/>
      <c r="E145" s="128"/>
    </row>
    <row r="146" spans="2:5" x14ac:dyDescent="0.25">
      <c r="B146" s="128"/>
      <c r="E146" s="128"/>
    </row>
    <row r="147" spans="2:5" x14ac:dyDescent="0.25">
      <c r="B147" s="128"/>
      <c r="E147" s="128"/>
    </row>
    <row r="148" spans="2:5" x14ac:dyDescent="0.25">
      <c r="B148" s="128"/>
      <c r="E148" s="12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23"/>
  <sheetViews>
    <sheetView showGridLines="0" topLeftCell="C1" zoomScale="90" zoomScaleNormal="90" workbookViewId="0">
      <selection activeCell="E35" sqref="E35"/>
    </sheetView>
  </sheetViews>
  <sheetFormatPr defaultColWidth="8.42578125" defaultRowHeight="15" x14ac:dyDescent="0.25"/>
  <cols>
    <col min="1" max="1" width="11.5703125" hidden="1" customWidth="1"/>
    <col min="2" max="2" width="12" hidden="1" customWidth="1"/>
    <col min="3" max="4" width="8.42578125" customWidth="1"/>
  </cols>
  <sheetData>
    <row r="1" spans="1:26" s="52" customFormat="1" ht="45" x14ac:dyDescent="0.25">
      <c r="A1" s="50" t="s">
        <v>0</v>
      </c>
      <c r="B1" s="51" t="s">
        <v>44</v>
      </c>
      <c r="D1" s="61"/>
      <c r="L1" s="53"/>
      <c r="M1" s="53"/>
      <c r="N1" s="53"/>
      <c r="O1" s="53"/>
      <c r="P1" s="53"/>
      <c r="Q1" s="53"/>
      <c r="R1" s="53"/>
      <c r="S1" s="53"/>
      <c r="T1" s="53"/>
      <c r="U1" s="53"/>
      <c r="V1" s="53"/>
      <c r="W1" s="53"/>
      <c r="X1" s="53"/>
      <c r="Y1" s="53"/>
      <c r="Z1" s="53"/>
    </row>
    <row r="2" spans="1:26" x14ac:dyDescent="0.25">
      <c r="A2" s="54">
        <v>43916</v>
      </c>
      <c r="B2">
        <v>311</v>
      </c>
      <c r="C2" s="58"/>
    </row>
    <row r="3" spans="1:26" x14ac:dyDescent="0.25">
      <c r="A3" s="54">
        <f t="shared" ref="A3:A12" si="0">A2+1</f>
        <v>43917</v>
      </c>
      <c r="B3">
        <v>404</v>
      </c>
    </row>
    <row r="4" spans="1:26" x14ac:dyDescent="0.25">
      <c r="A4" s="54">
        <f t="shared" si="0"/>
        <v>43918</v>
      </c>
      <c r="B4">
        <v>511</v>
      </c>
    </row>
    <row r="5" spans="1:26" x14ac:dyDescent="0.25">
      <c r="A5" s="54">
        <f t="shared" si="0"/>
        <v>43919</v>
      </c>
      <c r="B5">
        <v>565</v>
      </c>
    </row>
    <row r="6" spans="1:26" x14ac:dyDescent="0.25">
      <c r="A6" s="54">
        <f t="shared" si="0"/>
        <v>43920</v>
      </c>
      <c r="B6">
        <v>627</v>
      </c>
    </row>
    <row r="7" spans="1:26" x14ac:dyDescent="0.25">
      <c r="A7" s="54">
        <f t="shared" si="0"/>
        <v>43921</v>
      </c>
      <c r="B7">
        <v>752</v>
      </c>
    </row>
    <row r="8" spans="1:26" x14ac:dyDescent="0.25">
      <c r="A8" s="54">
        <f t="shared" si="0"/>
        <v>43922</v>
      </c>
      <c r="B8">
        <v>815</v>
      </c>
    </row>
    <row r="9" spans="1:26" x14ac:dyDescent="0.25">
      <c r="A9" s="54">
        <f t="shared" si="0"/>
        <v>43923</v>
      </c>
      <c r="B9">
        <v>910</v>
      </c>
    </row>
    <row r="10" spans="1:26" x14ac:dyDescent="0.25">
      <c r="A10" s="54">
        <f t="shared" si="0"/>
        <v>43924</v>
      </c>
      <c r="B10">
        <v>1037</v>
      </c>
    </row>
    <row r="11" spans="1:26" x14ac:dyDescent="0.25">
      <c r="A11" s="54">
        <f t="shared" si="0"/>
        <v>43925</v>
      </c>
      <c r="B11">
        <v>1107</v>
      </c>
    </row>
    <row r="12" spans="1:26" x14ac:dyDescent="0.25">
      <c r="A12" s="54">
        <f t="shared" si="0"/>
        <v>43926</v>
      </c>
      <c r="B12">
        <v>1204</v>
      </c>
    </row>
    <row r="13" spans="1:26" x14ac:dyDescent="0.25">
      <c r="A13" s="54">
        <v>43927</v>
      </c>
      <c r="B13">
        <v>1262</v>
      </c>
    </row>
    <row r="14" spans="1:26" x14ac:dyDescent="0.25">
      <c r="A14" s="54">
        <v>43928</v>
      </c>
      <c r="B14">
        <v>1328</v>
      </c>
    </row>
    <row r="15" spans="1:26" x14ac:dyDescent="0.25">
      <c r="A15" s="54">
        <v>43929</v>
      </c>
      <c r="B15">
        <v>1415</v>
      </c>
    </row>
    <row r="16" spans="1:26" x14ac:dyDescent="0.25">
      <c r="A16" s="54">
        <v>43930</v>
      </c>
      <c r="B16">
        <v>1440</v>
      </c>
    </row>
    <row r="17" spans="1:15" x14ac:dyDescent="0.25">
      <c r="A17" s="54">
        <v>43931</v>
      </c>
      <c r="B17">
        <v>1461</v>
      </c>
    </row>
    <row r="18" spans="1:15" x14ac:dyDescent="0.25">
      <c r="A18" s="54">
        <v>43932</v>
      </c>
      <c r="B18">
        <v>1467</v>
      </c>
    </row>
    <row r="19" spans="1:15" x14ac:dyDescent="0.25">
      <c r="A19" s="54">
        <v>43933</v>
      </c>
      <c r="B19">
        <v>1487</v>
      </c>
    </row>
    <row r="20" spans="1:15" x14ac:dyDescent="0.25">
      <c r="A20" s="54">
        <v>43934</v>
      </c>
      <c r="B20">
        <v>1482</v>
      </c>
    </row>
    <row r="21" spans="1:15" x14ac:dyDescent="0.25">
      <c r="A21" s="54">
        <v>43935</v>
      </c>
      <c r="B21">
        <v>1514</v>
      </c>
    </row>
    <row r="22" spans="1:15" x14ac:dyDescent="0.25">
      <c r="A22" s="54">
        <v>43936</v>
      </c>
      <c r="B22">
        <v>1486</v>
      </c>
    </row>
    <row r="23" spans="1:15" ht="15" customHeight="1" x14ac:dyDescent="0.25">
      <c r="A23" s="54">
        <v>43937</v>
      </c>
      <c r="B23">
        <v>1479</v>
      </c>
    </row>
    <row r="24" spans="1:15" x14ac:dyDescent="0.25">
      <c r="A24" s="54">
        <v>43938</v>
      </c>
      <c r="B24">
        <v>1487</v>
      </c>
    </row>
    <row r="25" spans="1:15" ht="15" customHeight="1" x14ac:dyDescent="0.25">
      <c r="A25" s="54">
        <v>43939</v>
      </c>
      <c r="B25">
        <v>1501</v>
      </c>
    </row>
    <row r="26" spans="1:15" x14ac:dyDescent="0.25">
      <c r="A26" s="54">
        <v>43940</v>
      </c>
      <c r="B26">
        <v>1520</v>
      </c>
    </row>
    <row r="27" spans="1:15" x14ac:dyDescent="0.25">
      <c r="A27" s="54">
        <v>43941</v>
      </c>
      <c r="B27">
        <v>1520</v>
      </c>
    </row>
    <row r="28" spans="1:15" x14ac:dyDescent="0.25">
      <c r="A28" s="54">
        <v>43942</v>
      </c>
      <c r="B28">
        <v>1472</v>
      </c>
    </row>
    <row r="29" spans="1:15" x14ac:dyDescent="0.25">
      <c r="A29" s="54">
        <v>43943</v>
      </c>
      <c r="B29">
        <v>1432</v>
      </c>
    </row>
    <row r="30" spans="1:15" x14ac:dyDescent="0.25">
      <c r="A30" s="54">
        <v>43944</v>
      </c>
      <c r="B30">
        <v>1423</v>
      </c>
      <c r="E30" s="273" t="s">
        <v>6</v>
      </c>
      <c r="F30" s="273"/>
      <c r="G30" s="273"/>
      <c r="H30" s="273"/>
      <c r="I30" s="273"/>
      <c r="J30" s="273"/>
      <c r="K30" s="273"/>
      <c r="L30" s="273"/>
      <c r="M30" s="273"/>
      <c r="N30" s="273"/>
      <c r="O30" s="273"/>
    </row>
    <row r="31" spans="1:15" x14ac:dyDescent="0.25">
      <c r="A31" s="54">
        <v>43945</v>
      </c>
      <c r="B31">
        <v>1383</v>
      </c>
      <c r="E31" s="273"/>
      <c r="F31" s="273"/>
      <c r="G31" s="273"/>
      <c r="H31" s="273"/>
      <c r="I31" s="273"/>
      <c r="J31" s="273"/>
      <c r="K31" s="273"/>
      <c r="L31" s="273"/>
      <c r="M31" s="273"/>
      <c r="N31" s="273"/>
      <c r="O31" s="273"/>
    </row>
    <row r="32" spans="1:15" x14ac:dyDescent="0.25">
      <c r="A32" s="54">
        <v>43946</v>
      </c>
      <c r="B32">
        <v>1385</v>
      </c>
      <c r="E32" s="273" t="s">
        <v>66</v>
      </c>
      <c r="F32" s="273"/>
      <c r="G32" s="273"/>
      <c r="H32" s="273"/>
      <c r="I32" s="273"/>
      <c r="J32" s="273"/>
      <c r="K32" s="273"/>
      <c r="L32" s="273"/>
      <c r="M32" s="273"/>
      <c r="N32" s="273"/>
      <c r="O32" s="273"/>
    </row>
    <row r="33" spans="1:15" x14ac:dyDescent="0.25">
      <c r="A33" s="54">
        <v>43947</v>
      </c>
      <c r="B33">
        <v>1382</v>
      </c>
      <c r="E33" s="273"/>
      <c r="F33" s="273"/>
      <c r="G33" s="273"/>
      <c r="H33" s="273"/>
      <c r="I33" s="273"/>
      <c r="J33" s="273"/>
      <c r="K33" s="273"/>
      <c r="L33" s="273"/>
      <c r="M33" s="273"/>
      <c r="N33" s="273"/>
      <c r="O33" s="273"/>
    </row>
    <row r="34" spans="1:15" x14ac:dyDescent="0.25">
      <c r="A34" s="54">
        <v>43948</v>
      </c>
      <c r="B34">
        <v>1387</v>
      </c>
      <c r="E34" s="273"/>
      <c r="F34" s="273"/>
      <c r="G34" s="273"/>
      <c r="H34" s="273"/>
      <c r="I34" s="273"/>
      <c r="J34" s="273"/>
      <c r="K34" s="273"/>
      <c r="L34" s="273"/>
      <c r="M34" s="273"/>
      <c r="N34" s="273"/>
      <c r="O34" s="273"/>
    </row>
    <row r="35" spans="1:15" x14ac:dyDescent="0.25">
      <c r="A35" s="54">
        <v>43949</v>
      </c>
      <c r="B35">
        <v>1359</v>
      </c>
    </row>
    <row r="36" spans="1:15" x14ac:dyDescent="0.25">
      <c r="A36" s="54">
        <v>43950</v>
      </c>
      <c r="B36">
        <v>1363</v>
      </c>
    </row>
    <row r="37" spans="1:15" x14ac:dyDescent="0.25">
      <c r="A37" s="54">
        <v>43951</v>
      </c>
      <c r="B37">
        <v>1324</v>
      </c>
    </row>
    <row r="38" spans="1:15" x14ac:dyDescent="0.25">
      <c r="A38" s="54">
        <v>43952</v>
      </c>
      <c r="B38">
        <v>1302</v>
      </c>
    </row>
    <row r="39" spans="1:15" x14ac:dyDescent="0.25">
      <c r="A39" s="54">
        <v>43953</v>
      </c>
      <c r="B39">
        <v>1277</v>
      </c>
    </row>
    <row r="40" spans="1:15" x14ac:dyDescent="0.25">
      <c r="A40" s="54">
        <v>43954</v>
      </c>
      <c r="B40" s="10">
        <v>1266</v>
      </c>
    </row>
    <row r="41" spans="1:15" x14ac:dyDescent="0.25">
      <c r="A41" s="54">
        <v>43955</v>
      </c>
      <c r="B41" s="10">
        <v>1279</v>
      </c>
    </row>
    <row r="42" spans="1:15" x14ac:dyDescent="0.25">
      <c r="A42" s="54">
        <v>43956</v>
      </c>
      <c r="B42" s="10">
        <v>1225</v>
      </c>
    </row>
    <row r="43" spans="1:15" x14ac:dyDescent="0.25">
      <c r="A43" s="54">
        <v>43957</v>
      </c>
      <c r="B43" s="10">
        <v>1204</v>
      </c>
    </row>
    <row r="44" spans="1:15" x14ac:dyDescent="0.25">
      <c r="A44" s="54">
        <v>43958</v>
      </c>
      <c r="B44" s="10">
        <v>1199</v>
      </c>
    </row>
    <row r="45" spans="1:15" x14ac:dyDescent="0.25">
      <c r="A45" s="54">
        <v>43959</v>
      </c>
      <c r="B45" s="10">
        <v>1168</v>
      </c>
    </row>
    <row r="46" spans="1:15" x14ac:dyDescent="0.25">
      <c r="A46" s="54">
        <v>43960</v>
      </c>
      <c r="B46" s="10">
        <v>1159</v>
      </c>
    </row>
    <row r="47" spans="1:15" x14ac:dyDescent="0.25">
      <c r="A47" s="54">
        <v>43961</v>
      </c>
      <c r="B47" s="10">
        <v>1132</v>
      </c>
    </row>
    <row r="48" spans="1:15" x14ac:dyDescent="0.25">
      <c r="A48" s="54">
        <v>43962</v>
      </c>
      <c r="B48" s="10">
        <v>1145</v>
      </c>
    </row>
    <row r="49" spans="1:2" x14ac:dyDescent="0.25">
      <c r="A49" s="54">
        <v>43963</v>
      </c>
      <c r="B49" s="10">
        <v>1131</v>
      </c>
    </row>
    <row r="50" spans="1:2" x14ac:dyDescent="0.25">
      <c r="A50" s="54">
        <v>43964</v>
      </c>
      <c r="B50" s="10">
        <v>1101</v>
      </c>
    </row>
    <row r="51" spans="1:2" x14ac:dyDescent="0.25">
      <c r="A51" s="54">
        <v>43965</v>
      </c>
      <c r="B51" s="10">
        <v>1100</v>
      </c>
    </row>
    <row r="52" spans="1:2" x14ac:dyDescent="0.25">
      <c r="A52" s="54">
        <v>43966</v>
      </c>
      <c r="B52" s="10">
        <v>1066</v>
      </c>
    </row>
    <row r="53" spans="1:2" x14ac:dyDescent="0.25">
      <c r="A53" s="54">
        <v>43967</v>
      </c>
      <c r="B53" s="10">
        <v>1011</v>
      </c>
    </row>
    <row r="54" spans="1:2" x14ac:dyDescent="0.25">
      <c r="A54" s="54">
        <v>43968</v>
      </c>
      <c r="B54" s="10">
        <v>1007</v>
      </c>
    </row>
    <row r="55" spans="1:2" x14ac:dyDescent="0.25">
      <c r="A55" s="54">
        <v>43969</v>
      </c>
      <c r="B55" s="10">
        <v>1005</v>
      </c>
    </row>
    <row r="56" spans="1:2" x14ac:dyDescent="0.25">
      <c r="A56" s="54">
        <v>43970</v>
      </c>
      <c r="B56" s="10">
        <v>969</v>
      </c>
    </row>
    <row r="57" spans="1:2" x14ac:dyDescent="0.25">
      <c r="A57" s="54">
        <v>43971</v>
      </c>
      <c r="B57" s="10">
        <v>943</v>
      </c>
    </row>
    <row r="58" spans="1:2" x14ac:dyDescent="0.25">
      <c r="A58" s="54">
        <v>43972</v>
      </c>
      <c r="B58" s="10">
        <v>909</v>
      </c>
    </row>
    <row r="59" spans="1:2" x14ac:dyDescent="0.25">
      <c r="A59" s="54">
        <v>43973</v>
      </c>
      <c r="B59" s="10">
        <v>874</v>
      </c>
    </row>
    <row r="60" spans="1:2" x14ac:dyDescent="0.25">
      <c r="A60" s="54">
        <v>43974</v>
      </c>
      <c r="B60" s="10">
        <v>841</v>
      </c>
    </row>
    <row r="61" spans="1:2" x14ac:dyDescent="0.25">
      <c r="A61" s="54">
        <v>43975</v>
      </c>
      <c r="B61" s="10">
        <v>845</v>
      </c>
    </row>
    <row r="62" spans="1:2" x14ac:dyDescent="0.25">
      <c r="A62" s="54">
        <v>43976</v>
      </c>
      <c r="B62" s="10">
        <v>849</v>
      </c>
    </row>
    <row r="63" spans="1:2" x14ac:dyDescent="0.25">
      <c r="A63" s="54">
        <v>43977</v>
      </c>
      <c r="B63" s="10">
        <v>833</v>
      </c>
    </row>
    <row r="64" spans="1:2" x14ac:dyDescent="0.25">
      <c r="A64" s="54">
        <v>43978</v>
      </c>
      <c r="B64" s="10">
        <v>810</v>
      </c>
    </row>
    <row r="65" spans="1:2" x14ac:dyDescent="0.25">
      <c r="A65" s="54">
        <v>43979</v>
      </c>
      <c r="B65" s="10">
        <v>797</v>
      </c>
    </row>
    <row r="66" spans="1:2" x14ac:dyDescent="0.25">
      <c r="A66" s="54">
        <v>43980</v>
      </c>
      <c r="B66" s="10">
        <v>769</v>
      </c>
    </row>
    <row r="67" spans="1:2" x14ac:dyDescent="0.25">
      <c r="A67" s="54">
        <v>43981</v>
      </c>
      <c r="B67" s="10">
        <v>736</v>
      </c>
    </row>
    <row r="68" spans="1:2" x14ac:dyDescent="0.25">
      <c r="A68" s="54">
        <v>43982</v>
      </c>
      <c r="B68" s="10">
        <v>733</v>
      </c>
    </row>
    <row r="69" spans="1:2" x14ac:dyDescent="0.25">
      <c r="A69" s="54">
        <v>43983</v>
      </c>
      <c r="B69" s="10">
        <v>736</v>
      </c>
    </row>
    <row r="70" spans="1:2" x14ac:dyDescent="0.25">
      <c r="A70" s="54">
        <v>43984</v>
      </c>
      <c r="B70" s="10">
        <v>714</v>
      </c>
    </row>
    <row r="71" spans="1:2" x14ac:dyDescent="0.25">
      <c r="A71" s="54">
        <v>43985</v>
      </c>
      <c r="B71" s="10">
        <v>708</v>
      </c>
    </row>
    <row r="72" spans="1:2" x14ac:dyDescent="0.25">
      <c r="A72" s="54">
        <v>43986</v>
      </c>
      <c r="B72" s="10">
        <v>691</v>
      </c>
    </row>
    <row r="73" spans="1:2" x14ac:dyDescent="0.25">
      <c r="A73" s="54">
        <v>43987</v>
      </c>
      <c r="B73" s="10">
        <v>682</v>
      </c>
    </row>
    <row r="74" spans="1:2" x14ac:dyDescent="0.25">
      <c r="A74" s="54">
        <v>43988</v>
      </c>
      <c r="B74" s="10">
        <v>652</v>
      </c>
    </row>
    <row r="75" spans="1:2" x14ac:dyDescent="0.25">
      <c r="A75" s="54">
        <v>43989</v>
      </c>
      <c r="B75" s="10">
        <v>652</v>
      </c>
    </row>
    <row r="76" spans="1:2" x14ac:dyDescent="0.25">
      <c r="A76" s="54">
        <v>43990</v>
      </c>
      <c r="B76" s="10">
        <v>660</v>
      </c>
    </row>
    <row r="77" spans="1:2" x14ac:dyDescent="0.25">
      <c r="A77" s="54">
        <v>43991</v>
      </c>
      <c r="B77" s="10">
        <v>647</v>
      </c>
    </row>
    <row r="78" spans="1:2" x14ac:dyDescent="0.25">
      <c r="A78" s="54">
        <v>43992</v>
      </c>
      <c r="B78" s="10">
        <v>628</v>
      </c>
    </row>
    <row r="79" spans="1:2" x14ac:dyDescent="0.25">
      <c r="A79" s="54">
        <v>43993</v>
      </c>
      <c r="B79" s="10">
        <v>610</v>
      </c>
    </row>
    <row r="80" spans="1:2" x14ac:dyDescent="0.25">
      <c r="A80" s="54">
        <v>43994</v>
      </c>
      <c r="B80" s="10">
        <v>590</v>
      </c>
    </row>
    <row r="81" spans="1:2" x14ac:dyDescent="0.25">
      <c r="A81" s="54">
        <v>43995</v>
      </c>
      <c r="B81" s="10">
        <v>582</v>
      </c>
    </row>
    <row r="82" spans="1:2" x14ac:dyDescent="0.25">
      <c r="A82" s="54">
        <v>43996</v>
      </c>
      <c r="B82">
        <v>575</v>
      </c>
    </row>
    <row r="83" spans="1:2" x14ac:dyDescent="0.25">
      <c r="A83" s="54">
        <v>43997</v>
      </c>
      <c r="B83" s="10">
        <v>578</v>
      </c>
    </row>
    <row r="84" spans="1:2" x14ac:dyDescent="0.25">
      <c r="A84" s="54">
        <v>43998</v>
      </c>
      <c r="B84">
        <v>567</v>
      </c>
    </row>
    <row r="85" spans="1:2" x14ac:dyDescent="0.25">
      <c r="A85" s="54">
        <v>43999</v>
      </c>
      <c r="B85">
        <v>552</v>
      </c>
    </row>
    <row r="86" spans="1:2" x14ac:dyDescent="0.25">
      <c r="A86" s="54">
        <v>44000</v>
      </c>
      <c r="B86">
        <v>544</v>
      </c>
    </row>
    <row r="87" spans="1:2" x14ac:dyDescent="0.25">
      <c r="A87" s="54">
        <v>44001</v>
      </c>
      <c r="B87">
        <v>518</v>
      </c>
    </row>
    <row r="88" spans="1:2" x14ac:dyDescent="0.25">
      <c r="A88" s="54">
        <v>44002</v>
      </c>
      <c r="B88">
        <v>511</v>
      </c>
    </row>
    <row r="89" spans="1:2" x14ac:dyDescent="0.25">
      <c r="A89" s="54">
        <v>44003</v>
      </c>
      <c r="B89">
        <v>518</v>
      </c>
    </row>
    <row r="90" spans="1:2" x14ac:dyDescent="0.25">
      <c r="A90" s="54">
        <v>44004</v>
      </c>
      <c r="B90">
        <v>515</v>
      </c>
    </row>
    <row r="91" spans="1:2" x14ac:dyDescent="0.25">
      <c r="A91" s="54">
        <v>44005</v>
      </c>
      <c r="B91">
        <v>512</v>
      </c>
    </row>
    <row r="92" spans="1:2" x14ac:dyDescent="0.25">
      <c r="A92" s="54">
        <v>44006</v>
      </c>
      <c r="B92">
        <v>489</v>
      </c>
    </row>
    <row r="93" spans="1:2" x14ac:dyDescent="0.25">
      <c r="A93" s="54">
        <v>44007</v>
      </c>
      <c r="B93">
        <v>472</v>
      </c>
    </row>
    <row r="94" spans="1:2" x14ac:dyDescent="0.25">
      <c r="A94" s="54">
        <v>44008</v>
      </c>
      <c r="B94">
        <v>467</v>
      </c>
    </row>
    <row r="95" spans="1:2" x14ac:dyDescent="0.25">
      <c r="A95" s="54">
        <v>44009</v>
      </c>
      <c r="B95">
        <v>456</v>
      </c>
    </row>
    <row r="96" spans="1:2" x14ac:dyDescent="0.25">
      <c r="A96" s="54">
        <v>44010</v>
      </c>
      <c r="B96">
        <v>453</v>
      </c>
    </row>
    <row r="97" spans="1:2" x14ac:dyDescent="0.25">
      <c r="A97" s="54">
        <v>44011</v>
      </c>
      <c r="B97">
        <v>453</v>
      </c>
    </row>
    <row r="98" spans="1:2" x14ac:dyDescent="0.25">
      <c r="A98" s="54">
        <v>44012</v>
      </c>
      <c r="B98">
        <v>450</v>
      </c>
    </row>
    <row r="99" spans="1:2" x14ac:dyDescent="0.25">
      <c r="A99" s="54">
        <v>44013</v>
      </c>
      <c r="B99">
        <v>439</v>
      </c>
    </row>
    <row r="100" spans="1:2" x14ac:dyDescent="0.25">
      <c r="A100" s="54">
        <v>44014</v>
      </c>
      <c r="B100">
        <v>432</v>
      </c>
    </row>
    <row r="101" spans="1:2" x14ac:dyDescent="0.25">
      <c r="A101" s="54">
        <v>44015</v>
      </c>
      <c r="B101">
        <v>422</v>
      </c>
    </row>
    <row r="102" spans="1:2" x14ac:dyDescent="0.25">
      <c r="A102" s="54">
        <v>44016</v>
      </c>
      <c r="B102">
        <v>430</v>
      </c>
    </row>
    <row r="103" spans="1:2" x14ac:dyDescent="0.25">
      <c r="A103" s="54">
        <v>44017</v>
      </c>
      <c r="B103">
        <v>424</v>
      </c>
    </row>
    <row r="104" spans="1:2" x14ac:dyDescent="0.25">
      <c r="A104" s="54">
        <v>44018</v>
      </c>
      <c r="B104">
        <v>384</v>
      </c>
    </row>
    <row r="105" spans="1:2" x14ac:dyDescent="0.25">
      <c r="A105" s="54">
        <v>44019</v>
      </c>
      <c r="B105">
        <v>376</v>
      </c>
    </row>
    <row r="106" spans="1:2" x14ac:dyDescent="0.25">
      <c r="A106" s="54">
        <v>44020</v>
      </c>
      <c r="B106">
        <v>358</v>
      </c>
    </row>
    <row r="107" spans="1:2" x14ac:dyDescent="0.25">
      <c r="A107" s="54">
        <v>44021</v>
      </c>
      <c r="B107">
        <v>342</v>
      </c>
    </row>
    <row r="108" spans="1:2" x14ac:dyDescent="0.25">
      <c r="A108" s="54">
        <v>44022</v>
      </c>
      <c r="B108">
        <v>337</v>
      </c>
    </row>
    <row r="109" spans="1:2" x14ac:dyDescent="0.25">
      <c r="A109" s="54">
        <v>44023</v>
      </c>
      <c r="B109">
        <v>323</v>
      </c>
    </row>
    <row r="110" spans="1:2" x14ac:dyDescent="0.25">
      <c r="A110" s="54">
        <v>44024</v>
      </c>
      <c r="B110">
        <v>330</v>
      </c>
    </row>
    <row r="111" spans="1:2" x14ac:dyDescent="0.25">
      <c r="A111" s="54">
        <v>44025</v>
      </c>
      <c r="B111">
        <v>335</v>
      </c>
    </row>
    <row r="112" spans="1:2" x14ac:dyDescent="0.25">
      <c r="A112" s="54">
        <v>44026</v>
      </c>
      <c r="B112">
        <v>327</v>
      </c>
    </row>
    <row r="113" spans="1:2" x14ac:dyDescent="0.25">
      <c r="A113" s="54">
        <v>44027</v>
      </c>
      <c r="B113">
        <v>329</v>
      </c>
    </row>
    <row r="114" spans="1:2" x14ac:dyDescent="0.25">
      <c r="A114" s="54">
        <v>44028</v>
      </c>
      <c r="B114">
        <v>320</v>
      </c>
    </row>
    <row r="115" spans="1:2" x14ac:dyDescent="0.25">
      <c r="A115" s="54">
        <v>44029</v>
      </c>
      <c r="B115">
        <v>316</v>
      </c>
    </row>
    <row r="116" spans="1:2" x14ac:dyDescent="0.25">
      <c r="A116" s="54">
        <v>44030</v>
      </c>
      <c r="B116">
        <v>305</v>
      </c>
    </row>
    <row r="117" spans="1:2" x14ac:dyDescent="0.25">
      <c r="A117" s="54">
        <v>44031</v>
      </c>
      <c r="B117">
        <v>302</v>
      </c>
    </row>
    <row r="118" spans="1:2" x14ac:dyDescent="0.25">
      <c r="A118" s="54">
        <v>44032</v>
      </c>
      <c r="B118">
        <v>299</v>
      </c>
    </row>
    <row r="119" spans="1:2" x14ac:dyDescent="0.25">
      <c r="A119" s="54">
        <v>44033</v>
      </c>
      <c r="B119">
        <v>303</v>
      </c>
    </row>
    <row r="120" spans="1:2" x14ac:dyDescent="0.25">
      <c r="A120" s="54">
        <v>44034</v>
      </c>
      <c r="B120">
        <v>295</v>
      </c>
    </row>
    <row r="121" spans="1:2" x14ac:dyDescent="0.25">
      <c r="A121" s="54">
        <v>44035</v>
      </c>
      <c r="B121">
        <v>287</v>
      </c>
    </row>
    <row r="122" spans="1:2" x14ac:dyDescent="0.25">
      <c r="A122" s="54">
        <v>44036</v>
      </c>
      <c r="B122">
        <v>278</v>
      </c>
    </row>
    <row r="123" spans="1:2" x14ac:dyDescent="0.25">
      <c r="A123" s="54">
        <v>44037</v>
      </c>
      <c r="B123">
        <v>270</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31"/>
  <sheetViews>
    <sheetView showGridLines="0" topLeftCell="L1" zoomScale="90" zoomScaleNormal="90" workbookViewId="0">
      <selection activeCell="D39" sqref="D39"/>
    </sheetView>
  </sheetViews>
  <sheetFormatPr defaultColWidth="8.42578125" defaultRowHeight="15" x14ac:dyDescent="0.25"/>
  <cols>
    <col min="1" max="1" width="11.5703125" hidden="1" customWidth="1"/>
    <col min="2" max="2" width="14.140625" hidden="1" customWidth="1"/>
    <col min="3" max="3" width="8.42578125" customWidth="1"/>
    <col min="7" max="7" width="15.42578125" customWidth="1"/>
  </cols>
  <sheetData>
    <row r="1" spans="1:27" s="52" customFormat="1" ht="30" x14ac:dyDescent="0.25">
      <c r="A1" s="50" t="s">
        <v>0</v>
      </c>
      <c r="B1" s="51" t="s">
        <v>45</v>
      </c>
      <c r="D1" s="61"/>
      <c r="L1" s="53"/>
      <c r="M1" s="53"/>
      <c r="N1" s="53"/>
      <c r="O1" s="53"/>
      <c r="P1" s="53"/>
      <c r="Q1" s="53"/>
      <c r="R1" s="53"/>
      <c r="S1" s="53"/>
      <c r="T1" s="53"/>
      <c r="U1" s="53"/>
      <c r="V1" s="53"/>
      <c r="W1" s="53"/>
      <c r="X1" s="53"/>
      <c r="Y1" s="53"/>
      <c r="Z1" s="53"/>
      <c r="AA1" s="53"/>
    </row>
    <row r="2" spans="1:27" x14ac:dyDescent="0.25">
      <c r="A2" s="54">
        <v>43908</v>
      </c>
      <c r="B2" t="e">
        <f>NA()</f>
        <v>#N/A</v>
      </c>
      <c r="C2" s="55"/>
      <c r="L2" s="56"/>
      <c r="M2" s="57"/>
      <c r="N2" s="57"/>
      <c r="O2" s="57"/>
      <c r="P2" s="57"/>
      <c r="Q2" s="57"/>
      <c r="R2" s="57"/>
      <c r="S2" s="57"/>
      <c r="T2" s="57"/>
      <c r="U2" s="57"/>
      <c r="V2" s="57"/>
      <c r="W2" s="57"/>
      <c r="X2" s="57"/>
      <c r="Y2" s="57"/>
      <c r="Z2" s="57"/>
      <c r="AA2" s="57"/>
    </row>
    <row r="3" spans="1:27" x14ac:dyDescent="0.25">
      <c r="A3" s="54">
        <f>A2+1</f>
        <v>43909</v>
      </c>
      <c r="B3" t="e">
        <f>NA()</f>
        <v>#N/A</v>
      </c>
      <c r="C3" s="55"/>
      <c r="L3" s="56"/>
      <c r="M3" s="57"/>
      <c r="N3" s="57"/>
      <c r="O3" s="57"/>
      <c r="P3" s="57"/>
      <c r="Q3" s="57"/>
      <c r="R3" s="57"/>
      <c r="S3" s="57"/>
      <c r="T3" s="57"/>
      <c r="U3" s="57"/>
      <c r="V3" s="57"/>
      <c r="W3" s="57"/>
      <c r="X3" s="57"/>
      <c r="Y3" s="57"/>
      <c r="Z3" s="57"/>
      <c r="AA3" s="57"/>
    </row>
    <row r="4" spans="1:27" x14ac:dyDescent="0.25">
      <c r="A4" s="54">
        <f t="shared" ref="A4:A20" si="0">A3+1</f>
        <v>43910</v>
      </c>
      <c r="B4" t="e">
        <f>NA()</f>
        <v>#N/A</v>
      </c>
      <c r="C4" s="55"/>
      <c r="L4" s="56"/>
      <c r="M4" s="57"/>
      <c r="N4" s="57"/>
      <c r="O4" s="57"/>
      <c r="P4" s="57"/>
      <c r="Q4" s="57"/>
      <c r="R4" s="57"/>
      <c r="S4" s="57"/>
      <c r="T4" s="57"/>
      <c r="U4" s="57"/>
      <c r="V4" s="57"/>
      <c r="W4" s="57"/>
      <c r="X4" s="57"/>
      <c r="Y4" s="57"/>
      <c r="Z4" s="57"/>
      <c r="AA4" s="57"/>
    </row>
    <row r="5" spans="1:27" x14ac:dyDescent="0.25">
      <c r="A5" s="54">
        <f t="shared" si="0"/>
        <v>43911</v>
      </c>
      <c r="B5" t="e">
        <f>NA()</f>
        <v>#N/A</v>
      </c>
      <c r="C5" s="55"/>
      <c r="L5" s="56"/>
      <c r="M5" s="57"/>
      <c r="N5" s="57"/>
      <c r="O5" s="57"/>
      <c r="P5" s="57"/>
      <c r="Q5" s="57"/>
      <c r="R5" s="57"/>
      <c r="S5" s="57"/>
      <c r="T5" s="57"/>
      <c r="U5" s="57"/>
      <c r="V5" s="57"/>
      <c r="W5" s="57"/>
      <c r="X5" s="57"/>
      <c r="Y5" s="57"/>
      <c r="Z5" s="57"/>
      <c r="AA5" s="57"/>
    </row>
    <row r="6" spans="1:27" x14ac:dyDescent="0.25">
      <c r="A6" s="54">
        <f t="shared" si="0"/>
        <v>43912</v>
      </c>
      <c r="B6" t="e">
        <f>NA()</f>
        <v>#N/A</v>
      </c>
      <c r="L6" s="57"/>
      <c r="M6" s="57"/>
      <c r="N6" s="57"/>
      <c r="O6" s="57"/>
      <c r="P6" s="57"/>
      <c r="Q6" s="57"/>
      <c r="R6" s="57"/>
      <c r="S6" s="57"/>
      <c r="T6" s="57"/>
      <c r="U6" s="57"/>
      <c r="V6" s="57"/>
      <c r="W6" s="57"/>
      <c r="X6" s="57"/>
      <c r="Y6" s="57"/>
      <c r="Z6" s="57"/>
      <c r="AA6" s="57"/>
    </row>
    <row r="7" spans="1:27" x14ac:dyDescent="0.25">
      <c r="A7" s="54">
        <f t="shared" si="0"/>
        <v>43913</v>
      </c>
      <c r="B7" t="e">
        <f>NA()</f>
        <v>#N/A</v>
      </c>
      <c r="L7" s="57"/>
      <c r="M7" s="57"/>
      <c r="N7" s="57"/>
      <c r="O7" s="57"/>
      <c r="P7" s="57"/>
      <c r="Q7" s="57"/>
      <c r="R7" s="57"/>
      <c r="S7" s="57"/>
      <c r="T7" s="57"/>
      <c r="U7" s="57"/>
      <c r="V7" s="57"/>
      <c r="W7" s="57"/>
      <c r="X7" s="57"/>
      <c r="Y7" s="57"/>
      <c r="Z7" s="57"/>
      <c r="AA7" s="57"/>
    </row>
    <row r="8" spans="1:27" x14ac:dyDescent="0.25">
      <c r="A8" s="54">
        <f t="shared" si="0"/>
        <v>43914</v>
      </c>
      <c r="B8" t="e">
        <f>NA()</f>
        <v>#N/A</v>
      </c>
      <c r="C8" s="62"/>
    </row>
    <row r="9" spans="1:27" x14ac:dyDescent="0.25">
      <c r="A9" s="54">
        <f t="shared" si="0"/>
        <v>43915</v>
      </c>
      <c r="B9" t="e">
        <f>NA()</f>
        <v>#N/A</v>
      </c>
      <c r="C9" s="58"/>
    </row>
    <row r="10" spans="1:27" x14ac:dyDescent="0.25">
      <c r="A10" s="54">
        <f>A9+1</f>
        <v>43916</v>
      </c>
      <c r="B10">
        <v>42</v>
      </c>
      <c r="C10" s="58"/>
    </row>
    <row r="11" spans="1:27" x14ac:dyDescent="0.25">
      <c r="A11" s="54">
        <f t="shared" si="0"/>
        <v>43917</v>
      </c>
      <c r="B11">
        <v>62</v>
      </c>
    </row>
    <row r="12" spans="1:27" x14ac:dyDescent="0.25">
      <c r="A12" s="54">
        <f t="shared" si="0"/>
        <v>43918</v>
      </c>
      <c r="B12">
        <v>74</v>
      </c>
    </row>
    <row r="13" spans="1:27" x14ac:dyDescent="0.25">
      <c r="A13" s="54">
        <f t="shared" si="0"/>
        <v>43919</v>
      </c>
      <c r="B13">
        <v>85</v>
      </c>
    </row>
    <row r="14" spans="1:27" x14ac:dyDescent="0.25">
      <c r="A14" s="54">
        <f t="shared" si="0"/>
        <v>43920</v>
      </c>
      <c r="B14">
        <v>94</v>
      </c>
    </row>
    <row r="15" spans="1:27" x14ac:dyDescent="0.25">
      <c r="A15" s="54">
        <f t="shared" si="0"/>
        <v>43921</v>
      </c>
      <c r="B15">
        <v>123</v>
      </c>
    </row>
    <row r="16" spans="1:27" x14ac:dyDescent="0.25">
      <c r="A16" s="54">
        <f t="shared" si="0"/>
        <v>43922</v>
      </c>
      <c r="B16">
        <v>137</v>
      </c>
    </row>
    <row r="17" spans="1:14" x14ac:dyDescent="0.25">
      <c r="A17" s="54">
        <f t="shared" si="0"/>
        <v>43923</v>
      </c>
      <c r="B17">
        <v>144</v>
      </c>
    </row>
    <row r="18" spans="1:14" x14ac:dyDescent="0.25">
      <c r="A18" s="54">
        <f t="shared" si="0"/>
        <v>43924</v>
      </c>
      <c r="B18">
        <v>167</v>
      </c>
    </row>
    <row r="19" spans="1:14" x14ac:dyDescent="0.25">
      <c r="A19" s="54">
        <f t="shared" si="0"/>
        <v>43925</v>
      </c>
      <c r="B19">
        <v>184</v>
      </c>
    </row>
    <row r="20" spans="1:14" x14ac:dyDescent="0.25">
      <c r="A20" s="54">
        <f t="shared" si="0"/>
        <v>43926</v>
      </c>
      <c r="B20">
        <v>183</v>
      </c>
    </row>
    <row r="21" spans="1:14" x14ac:dyDescent="0.25">
      <c r="A21" s="54">
        <v>43927</v>
      </c>
      <c r="B21">
        <v>190</v>
      </c>
    </row>
    <row r="22" spans="1:14" x14ac:dyDescent="0.25">
      <c r="A22" s="54">
        <v>43928</v>
      </c>
      <c r="B22">
        <v>185</v>
      </c>
    </row>
    <row r="23" spans="1:14" x14ac:dyDescent="0.25">
      <c r="A23" s="54">
        <v>43929</v>
      </c>
      <c r="B23">
        <v>193</v>
      </c>
    </row>
    <row r="24" spans="1:14" x14ac:dyDescent="0.25">
      <c r="A24" s="54">
        <v>43930</v>
      </c>
      <c r="B24">
        <v>200</v>
      </c>
    </row>
    <row r="25" spans="1:14" x14ac:dyDescent="0.25">
      <c r="A25" s="54">
        <v>43931</v>
      </c>
      <c r="B25">
        <v>197</v>
      </c>
    </row>
    <row r="26" spans="1:14" x14ac:dyDescent="0.25">
      <c r="A26" s="54">
        <v>43932</v>
      </c>
      <c r="B26">
        <v>202</v>
      </c>
    </row>
    <row r="27" spans="1:14" x14ac:dyDescent="0.25">
      <c r="A27" s="54">
        <v>43933</v>
      </c>
      <c r="B27">
        <v>208</v>
      </c>
    </row>
    <row r="28" spans="1:14" x14ac:dyDescent="0.25">
      <c r="A28" s="54">
        <v>43934</v>
      </c>
      <c r="B28">
        <v>203</v>
      </c>
    </row>
    <row r="29" spans="1:14" x14ac:dyDescent="0.25">
      <c r="A29" s="54">
        <v>43935</v>
      </c>
      <c r="B29">
        <v>192</v>
      </c>
    </row>
    <row r="30" spans="1:14" x14ac:dyDescent="0.25">
      <c r="A30" s="54">
        <v>43936</v>
      </c>
      <c r="B30">
        <v>191</v>
      </c>
    </row>
    <row r="31" spans="1:14" ht="15" customHeight="1" x14ac:dyDescent="0.25">
      <c r="A31" s="54">
        <v>43937</v>
      </c>
      <c r="B31">
        <v>191</v>
      </c>
      <c r="D31" s="274" t="s">
        <v>5</v>
      </c>
      <c r="E31" s="274"/>
      <c r="F31" s="274"/>
      <c r="G31" s="274"/>
      <c r="H31" s="274"/>
      <c r="I31" s="274"/>
      <c r="J31" s="274"/>
      <c r="K31" s="274"/>
      <c r="L31" s="274"/>
      <c r="M31" s="274"/>
      <c r="N31" s="274"/>
    </row>
    <row r="32" spans="1:14" x14ac:dyDescent="0.25">
      <c r="A32" s="54">
        <v>43938</v>
      </c>
      <c r="B32">
        <v>184</v>
      </c>
      <c r="D32" s="274"/>
      <c r="E32" s="274"/>
      <c r="F32" s="274"/>
      <c r="G32" s="274"/>
      <c r="H32" s="274"/>
      <c r="I32" s="274"/>
      <c r="J32" s="274"/>
      <c r="K32" s="274"/>
      <c r="L32" s="274"/>
      <c r="M32" s="274"/>
      <c r="N32" s="274"/>
    </row>
    <row r="33" spans="1:14" x14ac:dyDescent="0.25">
      <c r="A33" s="54">
        <v>43939</v>
      </c>
      <c r="B33">
        <v>178</v>
      </c>
      <c r="D33" s="246"/>
      <c r="E33" s="246"/>
      <c r="F33" s="246"/>
      <c r="G33" s="246"/>
      <c r="H33" s="246"/>
      <c r="I33" s="246"/>
      <c r="J33" s="246"/>
      <c r="K33" s="246"/>
      <c r="L33" s="246"/>
      <c r="M33" s="246"/>
      <c r="N33" s="246"/>
    </row>
    <row r="34" spans="1:14" x14ac:dyDescent="0.25">
      <c r="A34" s="54">
        <v>43940</v>
      </c>
      <c r="B34">
        <v>170</v>
      </c>
      <c r="D34" s="274" t="s">
        <v>98</v>
      </c>
      <c r="E34" s="274"/>
      <c r="F34" s="274"/>
      <c r="G34" s="274"/>
      <c r="H34" s="274"/>
      <c r="I34" s="274"/>
      <c r="J34" s="274"/>
      <c r="K34" s="274"/>
      <c r="L34" s="274"/>
      <c r="M34" s="274"/>
      <c r="N34" s="274"/>
    </row>
    <row r="35" spans="1:14" x14ac:dyDescent="0.25">
      <c r="A35" s="54">
        <v>43941</v>
      </c>
      <c r="B35">
        <v>167</v>
      </c>
      <c r="D35" s="274"/>
      <c r="E35" s="274"/>
      <c r="F35" s="274"/>
      <c r="G35" s="274"/>
      <c r="H35" s="274"/>
      <c r="I35" s="274"/>
      <c r="J35" s="274"/>
      <c r="K35" s="274"/>
      <c r="L35" s="274"/>
      <c r="M35" s="274"/>
      <c r="N35" s="274"/>
    </row>
    <row r="36" spans="1:14" x14ac:dyDescent="0.25">
      <c r="A36" s="54">
        <v>43942</v>
      </c>
      <c r="B36">
        <v>159</v>
      </c>
      <c r="D36" s="246"/>
      <c r="E36" s="246"/>
      <c r="F36" s="246"/>
      <c r="G36" s="246"/>
      <c r="H36" s="246"/>
      <c r="I36" s="246"/>
      <c r="J36" s="246"/>
      <c r="K36" s="246"/>
      <c r="L36" s="246"/>
      <c r="M36" s="246"/>
      <c r="N36" s="246"/>
    </row>
    <row r="37" spans="1:14" x14ac:dyDescent="0.25">
      <c r="A37" s="54">
        <v>43943</v>
      </c>
      <c r="B37">
        <v>147</v>
      </c>
      <c r="D37" s="275" t="s">
        <v>144</v>
      </c>
      <c r="E37" s="275"/>
      <c r="F37" s="275"/>
      <c r="G37" s="275"/>
      <c r="H37" s="275"/>
      <c r="I37" s="275"/>
      <c r="J37" s="275"/>
      <c r="K37" s="275"/>
      <c r="L37" s="275"/>
      <c r="M37" s="275"/>
      <c r="N37" s="275"/>
    </row>
    <row r="38" spans="1:14" x14ac:dyDescent="0.25">
      <c r="A38" s="54">
        <v>43944</v>
      </c>
      <c r="B38">
        <v>136</v>
      </c>
      <c r="D38" s="275"/>
      <c r="E38" s="275"/>
      <c r="F38" s="275"/>
      <c r="G38" s="275"/>
      <c r="H38" s="275"/>
      <c r="I38" s="275"/>
      <c r="J38" s="275"/>
      <c r="K38" s="275"/>
      <c r="L38" s="275"/>
      <c r="M38" s="275"/>
      <c r="N38" s="275"/>
    </row>
    <row r="39" spans="1:14" x14ac:dyDescent="0.25">
      <c r="A39" s="54">
        <v>43945</v>
      </c>
      <c r="B39">
        <v>136</v>
      </c>
    </row>
    <row r="40" spans="1:14" x14ac:dyDescent="0.25">
      <c r="A40" s="54">
        <v>43946</v>
      </c>
      <c r="B40">
        <v>131</v>
      </c>
    </row>
    <row r="41" spans="1:14" x14ac:dyDescent="0.25">
      <c r="A41" s="54">
        <v>43947</v>
      </c>
      <c r="B41">
        <v>126</v>
      </c>
    </row>
    <row r="42" spans="1:14" x14ac:dyDescent="0.25">
      <c r="A42" s="54">
        <v>43948</v>
      </c>
      <c r="B42">
        <v>121</v>
      </c>
    </row>
    <row r="43" spans="1:14" x14ac:dyDescent="0.25">
      <c r="A43" s="54">
        <v>43949</v>
      </c>
      <c r="B43">
        <v>114</v>
      </c>
    </row>
    <row r="44" spans="1:14" x14ac:dyDescent="0.25">
      <c r="A44" s="54">
        <v>43950</v>
      </c>
      <c r="B44">
        <v>103</v>
      </c>
    </row>
    <row r="45" spans="1:14" x14ac:dyDescent="0.25">
      <c r="A45" s="54">
        <v>43951</v>
      </c>
      <c r="B45">
        <v>101</v>
      </c>
    </row>
    <row r="46" spans="1:14" x14ac:dyDescent="0.25">
      <c r="A46" s="54">
        <v>43952</v>
      </c>
      <c r="B46">
        <v>100</v>
      </c>
    </row>
    <row r="47" spans="1:14" x14ac:dyDescent="0.25">
      <c r="A47" s="54">
        <v>43953</v>
      </c>
      <c r="B47">
        <v>97</v>
      </c>
    </row>
    <row r="48" spans="1:14" x14ac:dyDescent="0.25">
      <c r="A48" s="54">
        <v>43954</v>
      </c>
      <c r="B48">
        <v>91</v>
      </c>
    </row>
    <row r="49" spans="1:7" x14ac:dyDescent="0.25">
      <c r="A49" s="54">
        <v>43955</v>
      </c>
      <c r="B49">
        <v>91</v>
      </c>
    </row>
    <row r="50" spans="1:7" x14ac:dyDescent="0.25">
      <c r="A50" s="54">
        <v>43956</v>
      </c>
      <c r="B50">
        <v>90</v>
      </c>
    </row>
    <row r="51" spans="1:7" x14ac:dyDescent="0.25">
      <c r="A51" s="54">
        <v>43957</v>
      </c>
      <c r="B51">
        <v>79</v>
      </c>
    </row>
    <row r="52" spans="1:7" x14ac:dyDescent="0.25">
      <c r="A52" s="54">
        <v>43958</v>
      </c>
      <c r="B52">
        <v>79</v>
      </c>
    </row>
    <row r="53" spans="1:7" x14ac:dyDescent="0.25">
      <c r="A53" s="54">
        <v>43959</v>
      </c>
      <c r="B53">
        <v>75</v>
      </c>
    </row>
    <row r="54" spans="1:7" x14ac:dyDescent="0.25">
      <c r="A54" s="54">
        <v>43960</v>
      </c>
      <c r="B54">
        <v>76</v>
      </c>
    </row>
    <row r="55" spans="1:7" x14ac:dyDescent="0.25">
      <c r="A55" s="54">
        <v>43961</v>
      </c>
      <c r="B55">
        <v>75</v>
      </c>
    </row>
    <row r="56" spans="1:7" x14ac:dyDescent="0.25">
      <c r="A56" s="54">
        <v>43962</v>
      </c>
      <c r="B56">
        <v>72</v>
      </c>
    </row>
    <row r="57" spans="1:7" x14ac:dyDescent="0.25">
      <c r="A57" s="54">
        <v>43963</v>
      </c>
      <c r="B57">
        <v>69</v>
      </c>
    </row>
    <row r="58" spans="1:7" x14ac:dyDescent="0.25">
      <c r="A58" s="54">
        <v>43964</v>
      </c>
      <c r="B58">
        <v>64</v>
      </c>
    </row>
    <row r="59" spans="1:7" x14ac:dyDescent="0.25">
      <c r="A59" s="54">
        <v>43965</v>
      </c>
      <c r="B59">
        <v>61</v>
      </c>
    </row>
    <row r="60" spans="1:7" x14ac:dyDescent="0.25">
      <c r="A60" s="54">
        <v>43966</v>
      </c>
      <c r="B60">
        <v>53</v>
      </c>
    </row>
    <row r="61" spans="1:7" x14ac:dyDescent="0.25">
      <c r="A61" s="54">
        <v>43967</v>
      </c>
      <c r="B61">
        <v>49</v>
      </c>
      <c r="G61" s="54"/>
    </row>
    <row r="62" spans="1:7" x14ac:dyDescent="0.25">
      <c r="A62" s="54">
        <v>43968</v>
      </c>
      <c r="B62">
        <v>46</v>
      </c>
      <c r="G62" s="54"/>
    </row>
    <row r="63" spans="1:7" x14ac:dyDescent="0.25">
      <c r="A63" s="54">
        <v>43969</v>
      </c>
      <c r="B63">
        <v>46</v>
      </c>
      <c r="G63" s="54"/>
    </row>
    <row r="64" spans="1:7" x14ac:dyDescent="0.25">
      <c r="A64" s="54">
        <v>43970</v>
      </c>
      <c r="B64">
        <v>47</v>
      </c>
      <c r="G64" s="54"/>
    </row>
    <row r="65" spans="1:7" x14ac:dyDescent="0.25">
      <c r="A65" s="54">
        <v>43971</v>
      </c>
      <c r="B65">
        <v>44</v>
      </c>
      <c r="G65" s="54"/>
    </row>
    <row r="66" spans="1:7" x14ac:dyDescent="0.25">
      <c r="A66" s="54">
        <v>43972</v>
      </c>
      <c r="B66">
        <v>43</v>
      </c>
      <c r="G66" s="54"/>
    </row>
    <row r="67" spans="1:7" x14ac:dyDescent="0.25">
      <c r="A67" s="54">
        <v>43973</v>
      </c>
      <c r="B67">
        <v>38</v>
      </c>
      <c r="G67" s="54"/>
    </row>
    <row r="68" spans="1:7" x14ac:dyDescent="0.25">
      <c r="A68" s="54">
        <v>43974</v>
      </c>
      <c r="B68">
        <v>36</v>
      </c>
      <c r="G68" s="54"/>
    </row>
    <row r="69" spans="1:7" x14ac:dyDescent="0.25">
      <c r="A69" s="54">
        <v>43975</v>
      </c>
      <c r="B69">
        <v>33</v>
      </c>
      <c r="G69" s="54"/>
    </row>
    <row r="70" spans="1:7" x14ac:dyDescent="0.25">
      <c r="A70" s="54">
        <v>43976</v>
      </c>
      <c r="B70">
        <v>29</v>
      </c>
      <c r="G70" s="54"/>
    </row>
    <row r="71" spans="1:7" x14ac:dyDescent="0.25">
      <c r="A71" s="54">
        <v>43977</v>
      </c>
      <c r="B71">
        <v>27</v>
      </c>
      <c r="G71" s="54"/>
    </row>
    <row r="72" spans="1:7" x14ac:dyDescent="0.25">
      <c r="A72" s="54">
        <v>43978</v>
      </c>
      <c r="B72">
        <v>28</v>
      </c>
      <c r="G72" s="54"/>
    </row>
    <row r="73" spans="1:7" x14ac:dyDescent="0.25">
      <c r="A73" s="54">
        <v>43979</v>
      </c>
      <c r="B73">
        <v>26</v>
      </c>
      <c r="G73" s="54"/>
    </row>
    <row r="74" spans="1:7" x14ac:dyDescent="0.25">
      <c r="A74" s="54">
        <v>43980</v>
      </c>
      <c r="B74">
        <v>25</v>
      </c>
      <c r="G74" s="54"/>
    </row>
    <row r="75" spans="1:7" x14ac:dyDescent="0.25">
      <c r="A75" s="54">
        <v>43981</v>
      </c>
      <c r="B75">
        <v>25</v>
      </c>
      <c r="G75" s="54"/>
    </row>
    <row r="76" spans="1:7" x14ac:dyDescent="0.25">
      <c r="A76" s="54">
        <v>43982</v>
      </c>
      <c r="B76">
        <v>20</v>
      </c>
      <c r="G76" s="54"/>
    </row>
    <row r="77" spans="1:7" x14ac:dyDescent="0.25">
      <c r="A77" s="54">
        <v>43983</v>
      </c>
      <c r="B77">
        <v>20</v>
      </c>
      <c r="G77" s="54"/>
    </row>
    <row r="78" spans="1:7" x14ac:dyDescent="0.25">
      <c r="A78" s="54">
        <v>43984</v>
      </c>
      <c r="B78">
        <v>20</v>
      </c>
      <c r="G78" s="54"/>
    </row>
    <row r="79" spans="1:7" x14ac:dyDescent="0.25">
      <c r="A79" s="54">
        <v>43985</v>
      </c>
      <c r="B79">
        <v>20</v>
      </c>
      <c r="G79" s="54"/>
    </row>
    <row r="80" spans="1:7" x14ac:dyDescent="0.25">
      <c r="A80" s="54">
        <v>43986</v>
      </c>
      <c r="B80">
        <v>18</v>
      </c>
      <c r="G80" s="54"/>
    </row>
    <row r="81" spans="1:7" x14ac:dyDescent="0.25">
      <c r="A81" s="54">
        <v>43987</v>
      </c>
      <c r="B81">
        <v>16</v>
      </c>
      <c r="G81" s="54"/>
    </row>
    <row r="82" spans="1:7" x14ac:dyDescent="0.25">
      <c r="A82" s="54">
        <v>43988</v>
      </c>
      <c r="B82">
        <v>16</v>
      </c>
      <c r="G82" s="54"/>
    </row>
    <row r="83" spans="1:7" x14ac:dyDescent="0.25">
      <c r="A83" s="54">
        <v>43989</v>
      </c>
      <c r="B83">
        <v>16</v>
      </c>
    </row>
    <row r="84" spans="1:7" x14ac:dyDescent="0.25">
      <c r="A84" s="54">
        <v>43990</v>
      </c>
      <c r="B84">
        <v>16</v>
      </c>
    </row>
    <row r="85" spans="1:7" x14ac:dyDescent="0.25">
      <c r="A85" s="54">
        <v>43991</v>
      </c>
      <c r="B85">
        <v>15</v>
      </c>
    </row>
    <row r="86" spans="1:7" x14ac:dyDescent="0.25">
      <c r="A86" s="54">
        <v>43992</v>
      </c>
      <c r="B86">
        <v>15</v>
      </c>
    </row>
    <row r="87" spans="1:7" x14ac:dyDescent="0.25">
      <c r="A87" s="54">
        <v>43993</v>
      </c>
      <c r="B87">
        <v>15</v>
      </c>
    </row>
    <row r="88" spans="1:7" x14ac:dyDescent="0.25">
      <c r="A88" s="54">
        <v>43994</v>
      </c>
      <c r="B88">
        <v>15</v>
      </c>
    </row>
    <row r="89" spans="1:7" x14ac:dyDescent="0.25">
      <c r="A89" s="54">
        <v>43995</v>
      </c>
      <c r="B89">
        <v>13</v>
      </c>
    </row>
    <row r="90" spans="1:7" x14ac:dyDescent="0.25">
      <c r="A90" s="54">
        <v>43996</v>
      </c>
      <c r="B90">
        <v>11</v>
      </c>
    </row>
    <row r="91" spans="1:7" x14ac:dyDescent="0.25">
      <c r="A91" s="54">
        <v>43997</v>
      </c>
      <c r="B91">
        <v>12</v>
      </c>
    </row>
    <row r="92" spans="1:7" x14ac:dyDescent="0.25">
      <c r="A92" s="54">
        <v>43998</v>
      </c>
      <c r="B92">
        <v>11</v>
      </c>
    </row>
    <row r="93" spans="1:7" x14ac:dyDescent="0.25">
      <c r="A93" s="54">
        <v>43999</v>
      </c>
      <c r="B93">
        <v>11</v>
      </c>
    </row>
    <row r="94" spans="1:7" x14ac:dyDescent="0.25">
      <c r="A94" s="54">
        <v>44000</v>
      </c>
      <c r="B94">
        <v>10</v>
      </c>
    </row>
    <row r="95" spans="1:7" x14ac:dyDescent="0.25">
      <c r="A95" s="54">
        <v>44001</v>
      </c>
      <c r="B95">
        <v>10</v>
      </c>
    </row>
    <row r="96" spans="1:7" x14ac:dyDescent="0.25">
      <c r="A96" s="54">
        <v>44002</v>
      </c>
      <c r="B96">
        <v>9</v>
      </c>
    </row>
    <row r="97" spans="1:2" x14ac:dyDescent="0.25">
      <c r="A97" s="54">
        <v>44003</v>
      </c>
      <c r="B97">
        <v>9</v>
      </c>
    </row>
    <row r="98" spans="1:2" x14ac:dyDescent="0.25">
      <c r="A98" s="54">
        <v>44004</v>
      </c>
      <c r="B98">
        <v>9</v>
      </c>
    </row>
    <row r="99" spans="1:2" x14ac:dyDescent="0.25">
      <c r="A99" s="54">
        <v>44005</v>
      </c>
      <c r="B99">
        <v>7</v>
      </c>
    </row>
    <row r="100" spans="1:2" x14ac:dyDescent="0.25">
      <c r="A100" s="54">
        <v>44006</v>
      </c>
      <c r="B100">
        <v>8</v>
      </c>
    </row>
    <row r="101" spans="1:2" x14ac:dyDescent="0.25">
      <c r="A101" s="54">
        <v>44007</v>
      </c>
      <c r="B101">
        <v>7</v>
      </c>
    </row>
    <row r="102" spans="1:2" x14ac:dyDescent="0.25">
      <c r="A102" s="54">
        <v>44008</v>
      </c>
      <c r="B102">
        <v>5</v>
      </c>
    </row>
    <row r="103" spans="1:2" x14ac:dyDescent="0.25">
      <c r="A103" s="54">
        <v>44009</v>
      </c>
      <c r="B103">
        <v>5</v>
      </c>
    </row>
    <row r="104" spans="1:2" x14ac:dyDescent="0.25">
      <c r="A104" s="54">
        <v>44010</v>
      </c>
      <c r="B104">
        <v>5</v>
      </c>
    </row>
    <row r="105" spans="1:2" x14ac:dyDescent="0.25">
      <c r="A105" s="54">
        <v>44011</v>
      </c>
      <c r="B105">
        <v>5</v>
      </c>
    </row>
    <row r="106" spans="1:2" x14ac:dyDescent="0.25">
      <c r="A106" s="54">
        <v>44012</v>
      </c>
      <c r="B106">
        <v>5</v>
      </c>
    </row>
    <row r="107" spans="1:2" x14ac:dyDescent="0.25">
      <c r="A107" s="54">
        <v>44013</v>
      </c>
      <c r="B107">
        <v>5</v>
      </c>
    </row>
    <row r="108" spans="1:2" x14ac:dyDescent="0.25">
      <c r="A108" s="54">
        <v>44014</v>
      </c>
      <c r="B108">
        <v>4</v>
      </c>
    </row>
    <row r="109" spans="1:2" x14ac:dyDescent="0.25">
      <c r="A109" s="54">
        <v>44015</v>
      </c>
      <c r="B109">
        <v>5</v>
      </c>
    </row>
    <row r="110" spans="1:2" x14ac:dyDescent="0.25">
      <c r="A110" s="54">
        <v>44016</v>
      </c>
      <c r="B110">
        <v>5</v>
      </c>
    </row>
    <row r="111" spans="1:2" x14ac:dyDescent="0.25">
      <c r="A111" s="54">
        <v>44017</v>
      </c>
      <c r="B111">
        <v>4</v>
      </c>
    </row>
    <row r="112" spans="1:2" x14ac:dyDescent="0.25">
      <c r="A112" s="54">
        <v>44018</v>
      </c>
      <c r="B112">
        <v>4</v>
      </c>
    </row>
    <row r="113" spans="1:2" x14ac:dyDescent="0.25">
      <c r="A113" s="54">
        <v>44019</v>
      </c>
      <c r="B113">
        <v>3</v>
      </c>
    </row>
    <row r="114" spans="1:2" x14ac:dyDescent="0.25">
      <c r="A114" s="54">
        <v>44020</v>
      </c>
      <c r="B114">
        <v>3</v>
      </c>
    </row>
    <row r="115" spans="1:2" x14ac:dyDescent="0.25">
      <c r="A115" s="54">
        <v>44021</v>
      </c>
      <c r="B115">
        <v>3</v>
      </c>
    </row>
    <row r="116" spans="1:2" x14ac:dyDescent="0.25">
      <c r="A116" s="54">
        <v>44022</v>
      </c>
      <c r="B116">
        <v>4</v>
      </c>
    </row>
    <row r="117" spans="1:2" x14ac:dyDescent="0.25">
      <c r="A117" s="54">
        <v>44023</v>
      </c>
      <c r="B117">
        <v>3</v>
      </c>
    </row>
    <row r="118" spans="1:2" x14ac:dyDescent="0.25">
      <c r="A118" s="54">
        <v>44024</v>
      </c>
      <c r="B118">
        <v>3</v>
      </c>
    </row>
    <row r="119" spans="1:2" x14ac:dyDescent="0.25">
      <c r="A119" s="54">
        <v>44025</v>
      </c>
      <c r="B119">
        <v>3</v>
      </c>
    </row>
    <row r="120" spans="1:2" x14ac:dyDescent="0.25">
      <c r="A120" s="54">
        <v>44026</v>
      </c>
      <c r="B120">
        <v>2</v>
      </c>
    </row>
    <row r="121" spans="1:2" x14ac:dyDescent="0.25">
      <c r="A121" s="54">
        <v>44027</v>
      </c>
      <c r="B121">
        <v>2</v>
      </c>
    </row>
    <row r="122" spans="1:2" x14ac:dyDescent="0.25">
      <c r="A122" s="54">
        <v>44028</v>
      </c>
      <c r="B122">
        <v>3</v>
      </c>
    </row>
    <row r="123" spans="1:2" x14ac:dyDescent="0.25">
      <c r="A123" s="54">
        <v>44029</v>
      </c>
      <c r="B123">
        <v>3</v>
      </c>
    </row>
    <row r="124" spans="1:2" x14ac:dyDescent="0.25">
      <c r="A124" s="54">
        <v>44030</v>
      </c>
      <c r="B124">
        <v>3</v>
      </c>
    </row>
    <row r="125" spans="1:2" x14ac:dyDescent="0.25">
      <c r="A125" s="54">
        <v>44031</v>
      </c>
      <c r="B125">
        <v>3</v>
      </c>
    </row>
    <row r="126" spans="1:2" x14ac:dyDescent="0.25">
      <c r="A126" s="54">
        <v>44032</v>
      </c>
      <c r="B126">
        <v>3</v>
      </c>
    </row>
    <row r="127" spans="1:2" x14ac:dyDescent="0.25">
      <c r="A127" s="54">
        <v>44033</v>
      </c>
      <c r="B127">
        <v>4</v>
      </c>
    </row>
    <row r="128" spans="1:2" x14ac:dyDescent="0.25">
      <c r="A128" s="54">
        <v>44034</v>
      </c>
      <c r="B128">
        <v>3</v>
      </c>
    </row>
    <row r="129" spans="1:2" x14ac:dyDescent="0.25">
      <c r="A129" s="54">
        <v>44035</v>
      </c>
      <c r="B129">
        <v>2</v>
      </c>
    </row>
    <row r="130" spans="1:2" x14ac:dyDescent="0.25">
      <c r="A130" s="54">
        <v>44036</v>
      </c>
      <c r="B130">
        <v>2</v>
      </c>
    </row>
    <row r="131" spans="1:2" x14ac:dyDescent="0.25">
      <c r="A131" s="54">
        <v>44037</v>
      </c>
      <c r="B131">
        <v>2</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102" activePane="bottomRight" state="frozen"/>
      <selection pane="topRight" activeCell="B1" sqref="B1"/>
      <selection pane="bottomLeft" activeCell="A4" sqref="A4"/>
      <selection pane="bottomRight" activeCell="P120" sqref="P120"/>
    </sheetView>
  </sheetViews>
  <sheetFormatPr defaultRowHeight="15" x14ac:dyDescent="0.25"/>
  <cols>
    <col min="1" max="1" width="11.5703125" style="145" hidden="1" customWidth="1"/>
    <col min="2" max="2" width="13.5703125" customWidth="1"/>
    <col min="3" max="3" width="12.42578125" style="64" customWidth="1"/>
    <col min="4" max="4" width="17.42578125" style="64" customWidth="1"/>
    <col min="5" max="5" width="21.42578125" style="64" customWidth="1"/>
  </cols>
  <sheetData>
    <row r="1" spans="1:17" x14ac:dyDescent="0.25">
      <c r="A1" s="145">
        <f>LOOKUP(2,1/(B:B&lt;&gt;""),B:B)</f>
        <v>44032</v>
      </c>
      <c r="B1" s="1" t="s">
        <v>32</v>
      </c>
      <c r="C1" s="1"/>
      <c r="D1" s="1"/>
      <c r="E1" s="2"/>
      <c r="M1" s="27" t="s">
        <v>29</v>
      </c>
    </row>
    <row r="2" spans="1:17" x14ac:dyDescent="0.25">
      <c r="B2" s="2"/>
      <c r="C2" s="2"/>
      <c r="D2" s="2"/>
      <c r="E2" s="2"/>
    </row>
    <row r="3" spans="1:17" ht="39" x14ac:dyDescent="0.25">
      <c r="B3" s="19" t="s">
        <v>0</v>
      </c>
      <c r="C3" s="20" t="s">
        <v>12</v>
      </c>
      <c r="D3" s="20" t="s">
        <v>13</v>
      </c>
      <c r="E3" s="20" t="s">
        <v>14</v>
      </c>
      <c r="F3" s="39"/>
    </row>
    <row r="4" spans="1:17" x14ac:dyDescent="0.25">
      <c r="A4" s="146">
        <f>IF(B4=A$1,B4,IF(MOD(B4-B$4,7)=0,B4,""))</f>
        <v>43908</v>
      </c>
      <c r="B4" s="144">
        <v>43908</v>
      </c>
      <c r="C4" s="11">
        <v>1538</v>
      </c>
      <c r="D4" s="12">
        <v>292</v>
      </c>
      <c r="E4" s="12">
        <v>180</v>
      </c>
      <c r="F4" s="66"/>
      <c r="G4" s="9"/>
      <c r="H4" s="9"/>
      <c r="I4" s="9"/>
      <c r="J4" s="9"/>
      <c r="K4" s="9"/>
      <c r="L4" s="10"/>
      <c r="M4" s="10"/>
      <c r="N4" s="10"/>
      <c r="O4" s="10"/>
      <c r="P4" s="10"/>
      <c r="Q4" s="10"/>
    </row>
    <row r="5" spans="1:17" x14ac:dyDescent="0.25">
      <c r="A5" s="146" t="str">
        <f t="shared" ref="A5:A68" si="0">IF(B5=A$1,B5,IF(MOD(B5-B$4,7)=0,B5,""))</f>
        <v/>
      </c>
      <c r="B5" s="18">
        <v>43909</v>
      </c>
      <c r="C5" s="13">
        <v>1572</v>
      </c>
      <c r="D5" s="7">
        <v>339</v>
      </c>
      <c r="E5" s="7">
        <v>203</v>
      </c>
      <c r="F5" s="66"/>
      <c r="G5" s="9"/>
      <c r="H5" s="9"/>
      <c r="I5" s="9"/>
      <c r="J5" s="9"/>
      <c r="K5" s="9"/>
      <c r="L5" s="10"/>
      <c r="M5" s="10"/>
      <c r="N5" s="10"/>
      <c r="O5" s="10"/>
      <c r="P5" s="10"/>
      <c r="Q5" s="10"/>
    </row>
    <row r="6" spans="1:17" x14ac:dyDescent="0.25">
      <c r="A6" s="146" t="str">
        <f t="shared" si="0"/>
        <v/>
      </c>
      <c r="B6" s="18">
        <v>43910</v>
      </c>
      <c r="C6" s="13">
        <v>1593</v>
      </c>
      <c r="D6" s="7">
        <v>360</v>
      </c>
      <c r="E6" s="7">
        <v>222</v>
      </c>
      <c r="F6" s="66"/>
      <c r="G6" s="9"/>
      <c r="H6" s="9"/>
      <c r="I6" s="9"/>
      <c r="J6" s="9"/>
      <c r="K6" s="9"/>
      <c r="L6" s="10"/>
      <c r="M6" s="10"/>
      <c r="N6" s="10"/>
      <c r="O6" s="10"/>
      <c r="P6" s="10"/>
      <c r="Q6" s="10"/>
    </row>
    <row r="7" spans="1:17" x14ac:dyDescent="0.25">
      <c r="A7" s="146" t="str">
        <f t="shared" si="0"/>
        <v/>
      </c>
      <c r="B7" s="18">
        <v>43911</v>
      </c>
      <c r="C7" s="13">
        <v>1545</v>
      </c>
      <c r="D7" s="7">
        <v>317</v>
      </c>
      <c r="E7" s="7">
        <v>179</v>
      </c>
      <c r="F7" s="66"/>
      <c r="G7" s="9"/>
      <c r="H7" s="9"/>
      <c r="I7" s="9"/>
      <c r="J7" s="9"/>
      <c r="K7" s="9"/>
      <c r="L7" s="10"/>
      <c r="M7" s="10"/>
      <c r="N7" s="10"/>
      <c r="O7" s="10"/>
      <c r="P7" s="10"/>
      <c r="Q7" s="10"/>
    </row>
    <row r="8" spans="1:17" x14ac:dyDescent="0.25">
      <c r="A8" s="146" t="str">
        <f t="shared" si="0"/>
        <v/>
      </c>
      <c r="B8" s="18">
        <v>43912</v>
      </c>
      <c r="C8" s="13">
        <v>1510</v>
      </c>
      <c r="D8" s="7">
        <v>391</v>
      </c>
      <c r="E8" s="7">
        <v>215</v>
      </c>
      <c r="F8" s="66"/>
      <c r="G8" s="9"/>
      <c r="H8" s="9"/>
      <c r="I8" s="9"/>
      <c r="J8" s="9"/>
      <c r="K8" s="9"/>
      <c r="L8" s="10"/>
      <c r="M8" s="10"/>
      <c r="N8" s="10"/>
      <c r="O8" s="10"/>
      <c r="P8" s="10"/>
      <c r="Q8" s="10"/>
    </row>
    <row r="9" spans="1:17" x14ac:dyDescent="0.25">
      <c r="A9" s="146" t="str">
        <f t="shared" si="0"/>
        <v/>
      </c>
      <c r="B9" s="18">
        <v>43913</v>
      </c>
      <c r="C9" s="13">
        <v>1649</v>
      </c>
      <c r="D9" s="7">
        <v>449</v>
      </c>
      <c r="E9" s="7">
        <v>253</v>
      </c>
      <c r="F9" s="66"/>
      <c r="G9" s="9"/>
      <c r="H9" s="9"/>
      <c r="I9" s="9"/>
      <c r="J9" s="9"/>
      <c r="K9" s="9"/>
      <c r="L9" s="10"/>
      <c r="M9" s="10"/>
      <c r="N9" s="10"/>
      <c r="O9" s="10"/>
      <c r="P9" s="10"/>
      <c r="Q9" s="10"/>
    </row>
    <row r="10" spans="1:17" x14ac:dyDescent="0.25">
      <c r="A10" s="146" t="str">
        <f t="shared" si="0"/>
        <v/>
      </c>
      <c r="B10" s="18">
        <v>43914</v>
      </c>
      <c r="C10" s="13">
        <v>1537</v>
      </c>
      <c r="D10" s="7">
        <v>542</v>
      </c>
      <c r="E10" s="7">
        <v>287</v>
      </c>
      <c r="F10" s="66"/>
      <c r="G10" s="9"/>
      <c r="H10" s="9"/>
      <c r="I10" s="9"/>
      <c r="J10" s="9"/>
      <c r="K10" s="9"/>
      <c r="L10" s="10"/>
      <c r="M10" s="10"/>
      <c r="N10" s="10"/>
      <c r="O10" s="10"/>
      <c r="P10" s="10"/>
      <c r="Q10" s="10"/>
    </row>
    <row r="11" spans="1:17" x14ac:dyDescent="0.25">
      <c r="A11" s="146">
        <f t="shared" si="0"/>
        <v>43915</v>
      </c>
      <c r="B11" s="18">
        <v>43915</v>
      </c>
      <c r="C11" s="13">
        <v>1626</v>
      </c>
      <c r="D11" s="7">
        <v>587</v>
      </c>
      <c r="E11" s="7">
        <v>295</v>
      </c>
      <c r="F11" s="66"/>
      <c r="G11" s="9"/>
      <c r="H11" s="9"/>
      <c r="I11" s="9"/>
      <c r="J11" s="9"/>
      <c r="K11" s="9"/>
      <c r="L11" s="10"/>
      <c r="M11" s="10"/>
      <c r="N11" s="10"/>
      <c r="O11" s="10"/>
      <c r="P11" s="10"/>
      <c r="Q11" s="10"/>
    </row>
    <row r="12" spans="1:17" x14ac:dyDescent="0.25">
      <c r="A12" s="146" t="str">
        <f t="shared" si="0"/>
        <v/>
      </c>
      <c r="B12" s="18">
        <v>43916</v>
      </c>
      <c r="C12" s="13">
        <v>1622</v>
      </c>
      <c r="D12" s="7">
        <v>617</v>
      </c>
      <c r="E12" s="7">
        <v>315</v>
      </c>
      <c r="F12" s="66"/>
      <c r="G12" s="9"/>
      <c r="H12" s="9"/>
      <c r="I12" s="9"/>
      <c r="J12" s="9"/>
      <c r="K12" s="9"/>
      <c r="L12" s="10"/>
      <c r="M12" s="10"/>
      <c r="N12" s="10"/>
      <c r="O12" s="10"/>
      <c r="P12" s="10"/>
      <c r="Q12" s="10"/>
    </row>
    <row r="13" spans="1:17" x14ac:dyDescent="0.25">
      <c r="A13" s="146" t="str">
        <f t="shared" si="0"/>
        <v/>
      </c>
      <c r="B13" s="18">
        <v>43917</v>
      </c>
      <c r="C13" s="13">
        <v>1640</v>
      </c>
      <c r="D13" s="7">
        <v>557</v>
      </c>
      <c r="E13" s="7">
        <v>293</v>
      </c>
      <c r="F13" s="66"/>
      <c r="G13" s="9"/>
      <c r="H13" s="9"/>
      <c r="I13" s="9"/>
      <c r="J13" s="9"/>
      <c r="K13" s="9"/>
      <c r="L13" s="10"/>
      <c r="M13" s="10"/>
      <c r="N13" s="10"/>
      <c r="O13" s="10"/>
      <c r="P13" s="10"/>
      <c r="Q13" s="10"/>
    </row>
    <row r="14" spans="1:17" x14ac:dyDescent="0.25">
      <c r="A14" s="146" t="str">
        <f t="shared" si="0"/>
        <v/>
      </c>
      <c r="B14" s="18">
        <v>43918</v>
      </c>
      <c r="C14" s="13">
        <v>1615</v>
      </c>
      <c r="D14" s="7">
        <v>516</v>
      </c>
      <c r="E14" s="7">
        <v>271</v>
      </c>
      <c r="F14" s="66"/>
      <c r="G14" s="9"/>
      <c r="H14" s="9"/>
      <c r="I14" s="9"/>
      <c r="J14" s="9"/>
      <c r="K14" s="9"/>
      <c r="L14" s="10"/>
      <c r="M14" s="10"/>
      <c r="N14" s="10"/>
      <c r="O14" s="10"/>
      <c r="P14" s="10"/>
      <c r="Q14" s="10"/>
    </row>
    <row r="15" spans="1:17" x14ac:dyDescent="0.25">
      <c r="A15" s="146" t="str">
        <f t="shared" si="0"/>
        <v/>
      </c>
      <c r="B15" s="18">
        <v>43919</v>
      </c>
      <c r="C15" s="13">
        <v>1510</v>
      </c>
      <c r="D15" s="7">
        <v>469</v>
      </c>
      <c r="E15" s="7">
        <v>263</v>
      </c>
      <c r="F15" s="66"/>
      <c r="G15" s="9"/>
      <c r="H15" s="9"/>
      <c r="I15" s="9"/>
      <c r="J15" s="9"/>
      <c r="K15" s="9"/>
      <c r="L15" s="10"/>
      <c r="M15" s="10"/>
      <c r="N15" s="10"/>
      <c r="O15" s="10"/>
      <c r="P15" s="10"/>
      <c r="Q15" s="10"/>
    </row>
    <row r="16" spans="1:17" x14ac:dyDescent="0.25">
      <c r="A16" s="146" t="str">
        <f t="shared" si="0"/>
        <v/>
      </c>
      <c r="B16" s="18">
        <v>43920</v>
      </c>
      <c r="C16" s="13">
        <v>1613</v>
      </c>
      <c r="D16" s="7">
        <v>533</v>
      </c>
      <c r="E16" s="7">
        <v>291</v>
      </c>
      <c r="F16" s="66"/>
      <c r="G16" s="9"/>
      <c r="H16" s="9"/>
      <c r="I16" s="9"/>
      <c r="J16" s="9"/>
      <c r="K16" s="9"/>
      <c r="L16" s="10"/>
      <c r="M16" s="10"/>
      <c r="N16" s="10"/>
      <c r="O16" s="10"/>
      <c r="P16" s="10"/>
      <c r="Q16" s="10"/>
    </row>
    <row r="17" spans="1:17" x14ac:dyDescent="0.25">
      <c r="A17" s="146" t="str">
        <f t="shared" si="0"/>
        <v/>
      </c>
      <c r="B17" s="18">
        <v>43921</v>
      </c>
      <c r="C17" s="13">
        <v>1595</v>
      </c>
      <c r="D17" s="7">
        <v>561</v>
      </c>
      <c r="E17" s="7">
        <v>325</v>
      </c>
      <c r="F17" s="66"/>
      <c r="G17" s="9"/>
      <c r="H17" s="9"/>
      <c r="I17" s="9"/>
      <c r="J17" s="9"/>
      <c r="K17" s="9"/>
      <c r="L17" s="10"/>
      <c r="M17" s="10"/>
      <c r="N17" s="10"/>
      <c r="O17" s="10"/>
      <c r="P17" s="10"/>
      <c r="Q17" s="10"/>
    </row>
    <row r="18" spans="1:17" x14ac:dyDescent="0.25">
      <c r="A18" s="146">
        <f t="shared" si="0"/>
        <v>43922</v>
      </c>
      <c r="B18" s="18">
        <v>43922</v>
      </c>
      <c r="C18" s="13">
        <v>1672</v>
      </c>
      <c r="D18" s="7">
        <v>593</v>
      </c>
      <c r="E18" s="7">
        <v>327</v>
      </c>
      <c r="F18" s="66"/>
      <c r="G18" s="9"/>
      <c r="H18" s="9"/>
      <c r="I18" s="9"/>
      <c r="J18" s="9"/>
      <c r="K18" s="9"/>
      <c r="L18" s="10"/>
      <c r="M18" s="10"/>
      <c r="N18" s="10"/>
      <c r="O18" s="10"/>
      <c r="P18" s="10"/>
      <c r="Q18" s="10"/>
    </row>
    <row r="19" spans="1:17" x14ac:dyDescent="0.25">
      <c r="A19" s="146" t="str">
        <f t="shared" si="0"/>
        <v/>
      </c>
      <c r="B19" s="18">
        <v>43923</v>
      </c>
      <c r="C19" s="13">
        <v>1578</v>
      </c>
      <c r="D19" s="7">
        <v>522</v>
      </c>
      <c r="E19" s="7">
        <v>291</v>
      </c>
      <c r="F19" s="66"/>
      <c r="G19" s="9"/>
      <c r="H19" s="9"/>
      <c r="I19" s="9"/>
      <c r="J19" s="9"/>
      <c r="K19" s="9"/>
      <c r="L19" s="10"/>
      <c r="M19" s="10"/>
      <c r="N19" s="10"/>
      <c r="O19" s="10"/>
      <c r="P19" s="10"/>
      <c r="Q19" s="10"/>
    </row>
    <row r="20" spans="1:17" x14ac:dyDescent="0.25">
      <c r="A20" s="146" t="str">
        <f t="shared" si="0"/>
        <v/>
      </c>
      <c r="B20" s="18">
        <v>43924</v>
      </c>
      <c r="C20" s="13">
        <v>1579</v>
      </c>
      <c r="D20" s="7">
        <v>609</v>
      </c>
      <c r="E20" s="7">
        <v>360</v>
      </c>
      <c r="F20" s="66"/>
      <c r="G20" s="9"/>
      <c r="H20" s="9"/>
      <c r="I20" s="9"/>
      <c r="J20" s="9"/>
      <c r="K20" s="9"/>
      <c r="L20" s="10"/>
      <c r="M20" s="10"/>
      <c r="N20" s="10"/>
      <c r="O20" s="10"/>
      <c r="P20" s="10"/>
      <c r="Q20" s="10"/>
    </row>
    <row r="21" spans="1:17" x14ac:dyDescent="0.25">
      <c r="A21" s="146" t="str">
        <f t="shared" si="0"/>
        <v/>
      </c>
      <c r="B21" s="18">
        <v>43925</v>
      </c>
      <c r="C21" s="13">
        <v>1603</v>
      </c>
      <c r="D21" s="7">
        <v>597</v>
      </c>
      <c r="E21" s="7">
        <v>336</v>
      </c>
      <c r="F21" s="66"/>
      <c r="G21" s="9"/>
      <c r="H21" s="9"/>
      <c r="I21" s="9"/>
      <c r="J21" s="9"/>
      <c r="K21" s="9"/>
      <c r="L21" s="10"/>
      <c r="M21" s="10"/>
      <c r="N21" s="10"/>
      <c r="O21" s="10"/>
      <c r="P21" s="10"/>
      <c r="Q21" s="10"/>
    </row>
    <row r="22" spans="1:17" x14ac:dyDescent="0.25">
      <c r="A22" s="146" t="str">
        <f t="shared" si="0"/>
        <v/>
      </c>
      <c r="B22" s="18">
        <v>43926</v>
      </c>
      <c r="C22" s="13">
        <v>1586</v>
      </c>
      <c r="D22" s="7">
        <v>610</v>
      </c>
      <c r="E22" s="7">
        <v>363</v>
      </c>
      <c r="F22" s="66"/>
      <c r="G22" s="9"/>
      <c r="H22" s="9"/>
      <c r="I22" s="9"/>
      <c r="J22" s="9"/>
      <c r="K22" s="9"/>
      <c r="L22" s="10"/>
      <c r="M22" s="10"/>
      <c r="N22" s="10"/>
      <c r="O22" s="10"/>
      <c r="P22" s="10"/>
      <c r="Q22" s="10"/>
    </row>
    <row r="23" spans="1:17" x14ac:dyDescent="0.25">
      <c r="A23" s="146" t="str">
        <f t="shared" si="0"/>
        <v/>
      </c>
      <c r="B23" s="18">
        <v>43927</v>
      </c>
      <c r="C23" s="13">
        <v>1664</v>
      </c>
      <c r="D23" s="7">
        <v>653</v>
      </c>
      <c r="E23" s="7">
        <v>366</v>
      </c>
      <c r="F23" s="66"/>
      <c r="G23" s="9"/>
      <c r="H23" s="9"/>
      <c r="I23" s="9"/>
      <c r="J23" s="9"/>
      <c r="K23" s="9"/>
      <c r="L23" s="10"/>
      <c r="M23" s="10"/>
      <c r="N23" s="10"/>
      <c r="O23" s="10"/>
      <c r="P23" s="10"/>
      <c r="Q23" s="10"/>
    </row>
    <row r="24" spans="1:17" x14ac:dyDescent="0.25">
      <c r="A24" s="146" t="str">
        <f t="shared" si="0"/>
        <v/>
      </c>
      <c r="B24" s="18">
        <v>43928</v>
      </c>
      <c r="C24" s="13">
        <v>1567</v>
      </c>
      <c r="D24" s="7">
        <v>568</v>
      </c>
      <c r="E24" s="7">
        <v>336</v>
      </c>
      <c r="F24" s="66"/>
      <c r="G24" s="9"/>
      <c r="H24" s="9"/>
      <c r="I24" s="9"/>
      <c r="J24" s="9"/>
      <c r="K24" s="9"/>
      <c r="L24" s="10"/>
      <c r="M24" s="10"/>
      <c r="N24" s="10"/>
      <c r="O24" s="10"/>
      <c r="P24" s="10"/>
      <c r="Q24" s="10"/>
    </row>
    <row r="25" spans="1:17" x14ac:dyDescent="0.25">
      <c r="A25" s="146">
        <f t="shared" si="0"/>
        <v>43929</v>
      </c>
      <c r="B25" s="18">
        <v>43929</v>
      </c>
      <c r="C25" s="13">
        <v>1580</v>
      </c>
      <c r="D25" s="7">
        <v>563</v>
      </c>
      <c r="E25" s="7">
        <v>332</v>
      </c>
      <c r="F25" s="66"/>
      <c r="G25" s="9"/>
      <c r="H25" s="9"/>
      <c r="I25" s="9"/>
      <c r="J25" s="9"/>
      <c r="K25" s="9"/>
      <c r="L25" s="10"/>
      <c r="M25" s="10"/>
      <c r="N25" s="10"/>
      <c r="O25" s="10"/>
      <c r="P25" s="10"/>
      <c r="Q25" s="10"/>
    </row>
    <row r="26" spans="1:17" x14ac:dyDescent="0.25">
      <c r="A26" s="146" t="str">
        <f t="shared" si="0"/>
        <v/>
      </c>
      <c r="B26" s="18">
        <v>43930</v>
      </c>
      <c r="C26" s="13">
        <v>1593</v>
      </c>
      <c r="D26" s="7">
        <v>511</v>
      </c>
      <c r="E26" s="7">
        <v>270</v>
      </c>
      <c r="F26" s="66"/>
      <c r="G26" s="9"/>
      <c r="H26" s="9"/>
      <c r="I26" s="9"/>
      <c r="J26" s="9"/>
      <c r="K26" s="9"/>
      <c r="L26" s="10"/>
      <c r="M26" s="10"/>
      <c r="N26" s="10"/>
      <c r="O26" s="10"/>
      <c r="P26" s="10"/>
      <c r="Q26" s="10"/>
    </row>
    <row r="27" spans="1:17" x14ac:dyDescent="0.25">
      <c r="A27" s="146" t="str">
        <f t="shared" si="0"/>
        <v/>
      </c>
      <c r="B27" s="18">
        <v>43931</v>
      </c>
      <c r="C27" s="63">
        <v>1672</v>
      </c>
      <c r="D27" s="14">
        <v>580</v>
      </c>
      <c r="E27" s="14">
        <v>334</v>
      </c>
      <c r="F27" s="66"/>
      <c r="G27" s="9"/>
      <c r="H27" s="9"/>
      <c r="I27" s="9"/>
      <c r="J27" s="9"/>
      <c r="K27" s="9"/>
      <c r="L27" s="10"/>
      <c r="M27" s="10"/>
      <c r="N27" s="10"/>
      <c r="O27" s="10"/>
      <c r="P27" s="10"/>
      <c r="Q27" s="10"/>
    </row>
    <row r="28" spans="1:17" x14ac:dyDescent="0.25">
      <c r="A28" s="145" t="str">
        <f t="shared" si="0"/>
        <v/>
      </c>
      <c r="B28" s="18">
        <v>43932</v>
      </c>
      <c r="C28" s="14">
        <v>1600</v>
      </c>
      <c r="D28" s="14">
        <v>479</v>
      </c>
      <c r="E28" s="14">
        <v>251</v>
      </c>
      <c r="F28" s="66"/>
      <c r="G28" s="9"/>
      <c r="H28" s="9"/>
      <c r="I28" s="9"/>
      <c r="J28" s="9"/>
      <c r="K28" s="9"/>
      <c r="L28" s="10"/>
      <c r="M28" s="10"/>
      <c r="N28" s="10"/>
      <c r="O28" s="10"/>
      <c r="P28" s="10"/>
      <c r="Q28" s="10"/>
    </row>
    <row r="29" spans="1:17" x14ac:dyDescent="0.25">
      <c r="A29" s="145" t="str">
        <f t="shared" si="0"/>
        <v/>
      </c>
      <c r="B29" s="18">
        <v>43933</v>
      </c>
      <c r="C29" s="7">
        <v>1508</v>
      </c>
      <c r="D29" s="7">
        <v>479</v>
      </c>
      <c r="E29" s="7">
        <v>282</v>
      </c>
      <c r="F29" s="39"/>
    </row>
    <row r="30" spans="1:17" x14ac:dyDescent="0.25">
      <c r="A30" s="145" t="str">
        <f t="shared" si="0"/>
        <v/>
      </c>
      <c r="B30" s="18">
        <v>43934</v>
      </c>
      <c r="C30" s="7">
        <v>1447</v>
      </c>
      <c r="D30" s="7">
        <v>460</v>
      </c>
      <c r="E30" s="7">
        <v>267</v>
      </c>
      <c r="F30" s="39"/>
    </row>
    <row r="31" spans="1:17" x14ac:dyDescent="0.25">
      <c r="A31" s="145" t="str">
        <f>IF(B31=A$1,B31,IF(MOD(B31-B$4,7)=0,B31,""))</f>
        <v/>
      </c>
      <c r="B31" s="18">
        <v>43935</v>
      </c>
      <c r="C31" s="7">
        <v>1429</v>
      </c>
      <c r="D31" s="7">
        <v>451</v>
      </c>
      <c r="E31" s="7">
        <v>246</v>
      </c>
      <c r="F31" s="39"/>
    </row>
    <row r="32" spans="1:17" x14ac:dyDescent="0.25">
      <c r="A32" s="145">
        <f t="shared" si="0"/>
        <v>43936</v>
      </c>
      <c r="B32" s="18">
        <v>43936</v>
      </c>
      <c r="C32" s="7">
        <v>1516</v>
      </c>
      <c r="D32" s="7">
        <v>421</v>
      </c>
      <c r="E32" s="7">
        <v>217</v>
      </c>
      <c r="F32" s="39"/>
    </row>
    <row r="33" spans="1:5" x14ac:dyDescent="0.25">
      <c r="A33" s="145" t="str">
        <f t="shared" si="0"/>
        <v/>
      </c>
      <c r="B33" s="18">
        <v>43937</v>
      </c>
      <c r="C33" s="7">
        <v>1525</v>
      </c>
      <c r="D33" s="7">
        <v>433</v>
      </c>
      <c r="E33" s="7">
        <v>242</v>
      </c>
    </row>
    <row r="34" spans="1:5" x14ac:dyDescent="0.25">
      <c r="A34" s="145" t="str">
        <f t="shared" si="0"/>
        <v/>
      </c>
      <c r="B34" s="18">
        <v>43938</v>
      </c>
      <c r="C34" s="64">
        <v>1563</v>
      </c>
      <c r="D34" s="64">
        <v>418</v>
      </c>
      <c r="E34" s="7">
        <v>246</v>
      </c>
    </row>
    <row r="35" spans="1:5" x14ac:dyDescent="0.25">
      <c r="A35" s="145" t="str">
        <f t="shared" si="0"/>
        <v/>
      </c>
      <c r="B35" s="18">
        <v>43939</v>
      </c>
      <c r="C35" s="64">
        <v>1458</v>
      </c>
      <c r="D35" s="64">
        <v>405</v>
      </c>
      <c r="E35" s="7">
        <v>251</v>
      </c>
    </row>
    <row r="36" spans="1:5" x14ac:dyDescent="0.25">
      <c r="A36" s="145" t="str">
        <f t="shared" si="0"/>
        <v/>
      </c>
      <c r="B36" s="18">
        <v>43940</v>
      </c>
      <c r="C36" s="64">
        <v>1455</v>
      </c>
      <c r="D36" s="64">
        <v>371</v>
      </c>
      <c r="E36" s="7">
        <v>218</v>
      </c>
    </row>
    <row r="37" spans="1:5" x14ac:dyDescent="0.25">
      <c r="A37" s="145" t="str">
        <f t="shared" si="0"/>
        <v/>
      </c>
      <c r="B37" s="18">
        <v>43941</v>
      </c>
      <c r="C37" s="64">
        <v>1569</v>
      </c>
      <c r="D37" s="64">
        <v>353</v>
      </c>
      <c r="E37" s="7">
        <v>205</v>
      </c>
    </row>
    <row r="38" spans="1:5" x14ac:dyDescent="0.25">
      <c r="A38" s="145" t="str">
        <f t="shared" si="0"/>
        <v/>
      </c>
      <c r="B38" s="18">
        <v>43942</v>
      </c>
      <c r="C38" s="64">
        <v>1418</v>
      </c>
      <c r="D38" s="64">
        <v>269</v>
      </c>
      <c r="E38" s="7">
        <v>156</v>
      </c>
    </row>
    <row r="39" spans="1:5" x14ac:dyDescent="0.25">
      <c r="A39" s="145">
        <f t="shared" si="0"/>
        <v>43943</v>
      </c>
      <c r="B39" s="18">
        <v>43943</v>
      </c>
      <c r="C39" s="64">
        <v>1392</v>
      </c>
      <c r="D39" s="64">
        <v>308</v>
      </c>
      <c r="E39" s="7">
        <v>193</v>
      </c>
    </row>
    <row r="40" spans="1:5" x14ac:dyDescent="0.25">
      <c r="A40" s="145" t="str">
        <f t="shared" si="0"/>
        <v/>
      </c>
      <c r="B40" s="18">
        <v>43944</v>
      </c>
      <c r="C40" s="64">
        <v>1493</v>
      </c>
      <c r="D40" s="64">
        <v>327</v>
      </c>
      <c r="E40" s="69">
        <v>205</v>
      </c>
    </row>
    <row r="41" spans="1:5" x14ac:dyDescent="0.25">
      <c r="A41" s="145" t="str">
        <f t="shared" si="0"/>
        <v/>
      </c>
      <c r="B41" s="18">
        <v>43945</v>
      </c>
      <c r="C41" s="64">
        <v>1509</v>
      </c>
      <c r="D41" s="64">
        <v>338</v>
      </c>
      <c r="E41" s="69">
        <v>214</v>
      </c>
    </row>
    <row r="42" spans="1:5" x14ac:dyDescent="0.25">
      <c r="A42" s="145" t="str">
        <f t="shared" si="0"/>
        <v/>
      </c>
      <c r="B42" s="18">
        <v>43946</v>
      </c>
      <c r="C42" s="64">
        <v>1573</v>
      </c>
      <c r="D42" s="64">
        <v>353</v>
      </c>
      <c r="E42" s="64">
        <v>210</v>
      </c>
    </row>
    <row r="43" spans="1:5" x14ac:dyDescent="0.25">
      <c r="A43" s="145" t="str">
        <f t="shared" si="0"/>
        <v/>
      </c>
      <c r="B43" s="18">
        <v>43947</v>
      </c>
      <c r="C43" s="64">
        <v>1554</v>
      </c>
      <c r="D43" s="64">
        <v>307</v>
      </c>
      <c r="E43" s="64">
        <v>194</v>
      </c>
    </row>
    <row r="44" spans="1:5" x14ac:dyDescent="0.25">
      <c r="A44" s="145" t="str">
        <f t="shared" si="0"/>
        <v/>
      </c>
      <c r="B44" s="108">
        <v>43948</v>
      </c>
      <c r="C44" s="64">
        <v>1532</v>
      </c>
      <c r="D44" s="64">
        <v>343</v>
      </c>
      <c r="E44" s="64">
        <v>225</v>
      </c>
    </row>
    <row r="45" spans="1:5" x14ac:dyDescent="0.25">
      <c r="A45" s="145" t="str">
        <f t="shared" si="0"/>
        <v/>
      </c>
      <c r="B45" s="108">
        <v>43949</v>
      </c>
      <c r="C45" s="64">
        <v>1553</v>
      </c>
      <c r="D45" s="64">
        <v>334</v>
      </c>
      <c r="E45" s="64">
        <v>220</v>
      </c>
    </row>
    <row r="46" spans="1:5" x14ac:dyDescent="0.25">
      <c r="A46" s="145">
        <f t="shared" si="0"/>
        <v>43950</v>
      </c>
      <c r="B46" s="108">
        <v>43950</v>
      </c>
      <c r="C46" s="64">
        <v>1530</v>
      </c>
      <c r="D46" s="64">
        <v>320</v>
      </c>
      <c r="E46" s="64">
        <v>219</v>
      </c>
    </row>
    <row r="47" spans="1:5" x14ac:dyDescent="0.25">
      <c r="A47" s="145" t="str">
        <f t="shared" si="0"/>
        <v/>
      </c>
      <c r="B47" s="108">
        <v>43951</v>
      </c>
      <c r="C47" s="121">
        <v>1516</v>
      </c>
      <c r="D47" s="64">
        <v>360</v>
      </c>
      <c r="E47" s="64">
        <v>256</v>
      </c>
    </row>
    <row r="48" spans="1:5" x14ac:dyDescent="0.25">
      <c r="A48" s="145" t="str">
        <f t="shared" si="0"/>
        <v/>
      </c>
      <c r="B48" s="108">
        <v>43952</v>
      </c>
      <c r="C48" s="121">
        <v>1702</v>
      </c>
      <c r="D48" s="64">
        <v>380</v>
      </c>
      <c r="E48" s="64">
        <v>249</v>
      </c>
    </row>
    <row r="49" spans="1:5" x14ac:dyDescent="0.25">
      <c r="A49" s="145" t="str">
        <f t="shared" si="0"/>
        <v/>
      </c>
      <c r="B49" s="108">
        <v>43953</v>
      </c>
      <c r="C49" s="121">
        <v>1567</v>
      </c>
      <c r="D49" s="64">
        <v>349</v>
      </c>
      <c r="E49" s="64">
        <v>203</v>
      </c>
    </row>
    <row r="50" spans="1:5" x14ac:dyDescent="0.25">
      <c r="A50" s="145" t="str">
        <f t="shared" si="0"/>
        <v/>
      </c>
      <c r="B50" s="108">
        <v>43954</v>
      </c>
      <c r="C50" s="121">
        <v>1500</v>
      </c>
      <c r="D50" s="64">
        <v>317</v>
      </c>
      <c r="E50" s="64">
        <v>193</v>
      </c>
    </row>
    <row r="51" spans="1:5" x14ac:dyDescent="0.25">
      <c r="A51" s="145" t="str">
        <f t="shared" si="0"/>
        <v/>
      </c>
      <c r="B51" s="108">
        <v>43955</v>
      </c>
      <c r="C51" s="121">
        <v>1607</v>
      </c>
      <c r="D51" s="64">
        <v>346</v>
      </c>
      <c r="E51" s="64">
        <v>220</v>
      </c>
    </row>
    <row r="52" spans="1:5" x14ac:dyDescent="0.25">
      <c r="A52" s="145" t="str">
        <f t="shared" si="0"/>
        <v/>
      </c>
      <c r="B52" s="108">
        <v>43956</v>
      </c>
      <c r="C52" s="64">
        <v>1577</v>
      </c>
      <c r="D52" s="64">
        <v>326</v>
      </c>
      <c r="E52" s="64">
        <v>227</v>
      </c>
    </row>
    <row r="53" spans="1:5" x14ac:dyDescent="0.25">
      <c r="A53" s="145">
        <f t="shared" si="0"/>
        <v>43957</v>
      </c>
      <c r="B53" s="108">
        <v>43957</v>
      </c>
      <c r="C53" s="64">
        <v>1560</v>
      </c>
      <c r="D53" s="64">
        <v>311</v>
      </c>
      <c r="E53" s="64">
        <v>210</v>
      </c>
    </row>
    <row r="54" spans="1:5" x14ac:dyDescent="0.25">
      <c r="A54" s="145" t="str">
        <f t="shared" si="0"/>
        <v/>
      </c>
      <c r="B54" s="108">
        <v>43958</v>
      </c>
      <c r="C54" s="64">
        <v>1543</v>
      </c>
      <c r="D54" s="64">
        <v>319</v>
      </c>
      <c r="E54" s="64">
        <v>213</v>
      </c>
    </row>
    <row r="55" spans="1:5" x14ac:dyDescent="0.25">
      <c r="A55" s="145" t="str">
        <f t="shared" si="0"/>
        <v/>
      </c>
      <c r="B55" s="108">
        <v>43959</v>
      </c>
      <c r="C55" s="64">
        <v>1601</v>
      </c>
      <c r="D55" s="64">
        <v>297</v>
      </c>
      <c r="E55" s="64">
        <v>197</v>
      </c>
    </row>
    <row r="56" spans="1:5" x14ac:dyDescent="0.25">
      <c r="A56" s="145" t="str">
        <f t="shared" si="0"/>
        <v/>
      </c>
      <c r="B56" s="108">
        <v>43960</v>
      </c>
      <c r="C56" s="64">
        <v>1552</v>
      </c>
      <c r="D56" s="64">
        <v>271</v>
      </c>
      <c r="E56" s="64">
        <v>162</v>
      </c>
    </row>
    <row r="57" spans="1:5" x14ac:dyDescent="0.25">
      <c r="A57" s="145" t="str">
        <f t="shared" si="0"/>
        <v/>
      </c>
      <c r="B57" s="108">
        <v>43961</v>
      </c>
      <c r="C57" s="64">
        <v>1459</v>
      </c>
      <c r="D57" s="64">
        <v>242</v>
      </c>
      <c r="E57" s="64">
        <v>157</v>
      </c>
    </row>
    <row r="58" spans="1:5" x14ac:dyDescent="0.25">
      <c r="A58" s="145" t="str">
        <f t="shared" si="0"/>
        <v/>
      </c>
      <c r="B58" s="108">
        <v>43962</v>
      </c>
      <c r="C58" s="64">
        <v>1501</v>
      </c>
      <c r="D58" s="64">
        <v>295</v>
      </c>
      <c r="E58" s="64">
        <v>198</v>
      </c>
    </row>
    <row r="59" spans="1:5" x14ac:dyDescent="0.25">
      <c r="A59" s="145" t="str">
        <f t="shared" si="0"/>
        <v/>
      </c>
      <c r="B59" s="108">
        <v>43963</v>
      </c>
      <c r="C59" s="64">
        <v>1459</v>
      </c>
      <c r="D59" s="64">
        <v>311</v>
      </c>
      <c r="E59" s="64">
        <v>195</v>
      </c>
    </row>
    <row r="60" spans="1:5" x14ac:dyDescent="0.25">
      <c r="A60" s="145">
        <f t="shared" si="0"/>
        <v>43964</v>
      </c>
      <c r="B60" s="108">
        <v>43964</v>
      </c>
      <c r="C60" s="64">
        <v>1473</v>
      </c>
      <c r="D60" s="64">
        <v>262</v>
      </c>
      <c r="E60" s="64">
        <v>175</v>
      </c>
    </row>
    <row r="61" spans="1:5" x14ac:dyDescent="0.25">
      <c r="A61" s="145" t="str">
        <f t="shared" si="0"/>
        <v/>
      </c>
      <c r="B61" s="108">
        <v>43965</v>
      </c>
      <c r="C61" s="64">
        <v>1527</v>
      </c>
      <c r="D61" s="64">
        <v>260</v>
      </c>
      <c r="E61" s="64">
        <v>170</v>
      </c>
    </row>
    <row r="62" spans="1:5" x14ac:dyDescent="0.25">
      <c r="A62" s="145" t="str">
        <f t="shared" si="0"/>
        <v/>
      </c>
      <c r="B62" s="108">
        <v>43966</v>
      </c>
      <c r="C62" s="64">
        <v>1650</v>
      </c>
      <c r="D62" s="64">
        <v>274</v>
      </c>
      <c r="E62" s="64">
        <v>193</v>
      </c>
    </row>
    <row r="63" spans="1:5" x14ac:dyDescent="0.25">
      <c r="A63" s="145" t="str">
        <f t="shared" si="0"/>
        <v/>
      </c>
      <c r="B63" s="108">
        <v>43967</v>
      </c>
      <c r="C63" s="64">
        <v>1524</v>
      </c>
      <c r="D63" s="64">
        <v>287</v>
      </c>
      <c r="E63" s="64">
        <v>190</v>
      </c>
    </row>
    <row r="64" spans="1:5" x14ac:dyDescent="0.25">
      <c r="A64" s="145" t="str">
        <f t="shared" si="0"/>
        <v/>
      </c>
      <c r="B64" s="108">
        <v>43968</v>
      </c>
      <c r="C64" s="64">
        <v>1543</v>
      </c>
      <c r="D64" s="64">
        <v>276</v>
      </c>
      <c r="E64" s="64">
        <v>186</v>
      </c>
    </row>
    <row r="65" spans="1:5" x14ac:dyDescent="0.25">
      <c r="A65" s="145" t="str">
        <f t="shared" si="0"/>
        <v/>
      </c>
      <c r="B65" s="108">
        <v>43969</v>
      </c>
      <c r="C65" s="64">
        <v>1654</v>
      </c>
      <c r="D65" s="64">
        <v>341</v>
      </c>
      <c r="E65" s="64">
        <v>244</v>
      </c>
    </row>
    <row r="66" spans="1:5" x14ac:dyDescent="0.25">
      <c r="A66" s="145" t="str">
        <f t="shared" si="0"/>
        <v/>
      </c>
      <c r="B66" s="108">
        <v>43970</v>
      </c>
      <c r="C66" s="64">
        <v>1614</v>
      </c>
      <c r="D66" s="64">
        <v>323</v>
      </c>
      <c r="E66" s="64">
        <v>201</v>
      </c>
    </row>
    <row r="67" spans="1:5" x14ac:dyDescent="0.25">
      <c r="A67" s="145">
        <f t="shared" si="0"/>
        <v>43971</v>
      </c>
      <c r="B67" s="108">
        <v>43971</v>
      </c>
      <c r="C67" s="64">
        <v>1686</v>
      </c>
      <c r="D67" s="64">
        <v>264</v>
      </c>
      <c r="E67" s="64">
        <v>186</v>
      </c>
    </row>
    <row r="68" spans="1:5" x14ac:dyDescent="0.25">
      <c r="A68" s="145" t="str">
        <f t="shared" si="0"/>
        <v/>
      </c>
      <c r="B68" s="108">
        <v>43972</v>
      </c>
      <c r="C68" s="64">
        <v>1624</v>
      </c>
      <c r="D68" s="64">
        <v>267</v>
      </c>
      <c r="E68" s="64">
        <v>183</v>
      </c>
    </row>
    <row r="69" spans="1:5" x14ac:dyDescent="0.25">
      <c r="A69" s="145" t="str">
        <f t="shared" ref="A69:A132" si="1">IF(B69=A$1,B69,IF(MOD(B69-B$4,7)=0,B69,""))</f>
        <v/>
      </c>
      <c r="B69" s="108">
        <v>43973</v>
      </c>
      <c r="C69" s="64">
        <v>1612</v>
      </c>
      <c r="D69" s="64">
        <v>271</v>
      </c>
      <c r="E69" s="64">
        <v>178</v>
      </c>
    </row>
    <row r="70" spans="1:5" x14ac:dyDescent="0.25">
      <c r="A70" s="145" t="str">
        <f t="shared" si="1"/>
        <v/>
      </c>
      <c r="B70" s="108">
        <v>43974</v>
      </c>
      <c r="C70" s="64">
        <v>1441</v>
      </c>
      <c r="D70" s="64">
        <v>268</v>
      </c>
      <c r="E70" s="64">
        <v>175</v>
      </c>
    </row>
    <row r="71" spans="1:5" x14ac:dyDescent="0.25">
      <c r="A71" s="145" t="str">
        <f t="shared" si="1"/>
        <v/>
      </c>
      <c r="B71" s="108">
        <v>43975</v>
      </c>
      <c r="C71" s="64">
        <v>1521</v>
      </c>
      <c r="D71" s="64">
        <v>255</v>
      </c>
      <c r="E71" s="64">
        <v>155</v>
      </c>
    </row>
    <row r="72" spans="1:5" x14ac:dyDescent="0.25">
      <c r="A72" s="145" t="str">
        <f t="shared" si="1"/>
        <v/>
      </c>
      <c r="B72" s="108">
        <v>43976</v>
      </c>
      <c r="C72" s="64">
        <v>1577</v>
      </c>
      <c r="D72" s="64">
        <v>265</v>
      </c>
      <c r="E72" s="64">
        <v>180</v>
      </c>
    </row>
    <row r="73" spans="1:5" x14ac:dyDescent="0.25">
      <c r="A73" s="145" t="str">
        <f t="shared" si="1"/>
        <v/>
      </c>
      <c r="B73" s="108">
        <v>43977</v>
      </c>
      <c r="C73" s="64">
        <v>1606</v>
      </c>
      <c r="D73" s="64">
        <v>241</v>
      </c>
      <c r="E73" s="64">
        <v>149</v>
      </c>
    </row>
    <row r="74" spans="1:5" x14ac:dyDescent="0.25">
      <c r="A74" s="145">
        <f t="shared" si="1"/>
        <v>43978</v>
      </c>
      <c r="B74" s="108">
        <v>43978</v>
      </c>
      <c r="C74" s="64">
        <v>1629</v>
      </c>
      <c r="D74" s="64">
        <v>257</v>
      </c>
      <c r="E74" s="64">
        <v>168</v>
      </c>
    </row>
    <row r="75" spans="1:5" x14ac:dyDescent="0.25">
      <c r="A75" s="145" t="str">
        <f t="shared" si="1"/>
        <v/>
      </c>
      <c r="B75" s="108">
        <v>43979</v>
      </c>
      <c r="C75" s="64">
        <v>1682</v>
      </c>
      <c r="D75" s="64">
        <v>251</v>
      </c>
      <c r="E75" s="64">
        <v>165</v>
      </c>
    </row>
    <row r="76" spans="1:5" x14ac:dyDescent="0.25">
      <c r="A76" s="145" t="str">
        <f t="shared" si="1"/>
        <v/>
      </c>
      <c r="B76" s="108">
        <v>43980</v>
      </c>
      <c r="C76" s="64">
        <v>1818</v>
      </c>
      <c r="D76" s="64">
        <v>198</v>
      </c>
      <c r="E76" s="64">
        <v>131</v>
      </c>
    </row>
    <row r="77" spans="1:5" x14ac:dyDescent="0.25">
      <c r="A77" s="145" t="str">
        <f t="shared" si="1"/>
        <v/>
      </c>
      <c r="B77" s="108">
        <v>43981</v>
      </c>
      <c r="C77" s="64">
        <v>1636</v>
      </c>
      <c r="D77" s="64">
        <v>206</v>
      </c>
      <c r="E77" s="64">
        <v>131</v>
      </c>
    </row>
    <row r="78" spans="1:5" x14ac:dyDescent="0.25">
      <c r="A78" s="145" t="str">
        <f t="shared" si="1"/>
        <v/>
      </c>
      <c r="B78" s="108">
        <v>43982</v>
      </c>
      <c r="C78" s="64">
        <v>1634</v>
      </c>
      <c r="D78" s="64">
        <v>217</v>
      </c>
      <c r="E78" s="64">
        <v>151</v>
      </c>
    </row>
    <row r="79" spans="1:5" x14ac:dyDescent="0.25">
      <c r="A79" s="145" t="str">
        <f t="shared" si="1"/>
        <v/>
      </c>
      <c r="B79" s="108">
        <v>43983</v>
      </c>
      <c r="C79" s="64">
        <v>1791</v>
      </c>
      <c r="D79" s="64">
        <v>262</v>
      </c>
      <c r="E79" s="64">
        <v>183</v>
      </c>
    </row>
    <row r="80" spans="1:5" x14ac:dyDescent="0.25">
      <c r="A80" s="145" t="str">
        <f t="shared" si="1"/>
        <v/>
      </c>
      <c r="B80" s="108">
        <v>43984</v>
      </c>
      <c r="C80" s="64">
        <v>1631</v>
      </c>
      <c r="D80" s="64">
        <v>219</v>
      </c>
      <c r="E80" s="64">
        <v>152</v>
      </c>
    </row>
    <row r="81" spans="1:5" x14ac:dyDescent="0.25">
      <c r="A81" s="145">
        <f t="shared" si="1"/>
        <v>43985</v>
      </c>
      <c r="B81" s="108">
        <v>43985</v>
      </c>
      <c r="C81" s="64">
        <v>1592</v>
      </c>
      <c r="D81" s="64">
        <v>211</v>
      </c>
      <c r="E81" s="64">
        <v>136</v>
      </c>
    </row>
    <row r="82" spans="1:5" x14ac:dyDescent="0.25">
      <c r="A82" s="145" t="str">
        <f t="shared" si="1"/>
        <v/>
      </c>
      <c r="B82" s="108">
        <v>43986</v>
      </c>
      <c r="C82" s="64">
        <v>1551</v>
      </c>
      <c r="D82" s="64">
        <v>225</v>
      </c>
      <c r="E82" s="64">
        <v>158</v>
      </c>
    </row>
    <row r="83" spans="1:5" x14ac:dyDescent="0.25">
      <c r="A83" s="145" t="str">
        <f t="shared" si="1"/>
        <v/>
      </c>
      <c r="B83" s="108">
        <v>43987</v>
      </c>
      <c r="C83" s="64">
        <v>1606</v>
      </c>
      <c r="D83" s="64">
        <v>257</v>
      </c>
      <c r="E83" s="64">
        <v>165</v>
      </c>
    </row>
    <row r="84" spans="1:5" x14ac:dyDescent="0.25">
      <c r="A84" s="145" t="str">
        <f t="shared" si="1"/>
        <v/>
      </c>
      <c r="B84" s="108">
        <v>43988</v>
      </c>
      <c r="C84" s="64">
        <v>1636</v>
      </c>
      <c r="D84" s="64">
        <v>219</v>
      </c>
      <c r="E84" s="64">
        <v>156</v>
      </c>
    </row>
    <row r="85" spans="1:5" x14ac:dyDescent="0.25">
      <c r="A85" s="145" t="str">
        <f t="shared" si="1"/>
        <v/>
      </c>
      <c r="B85" s="108">
        <v>43989</v>
      </c>
      <c r="C85" s="64">
        <v>1631</v>
      </c>
      <c r="D85" s="64">
        <v>236</v>
      </c>
      <c r="E85" s="64">
        <v>158</v>
      </c>
    </row>
    <row r="86" spans="1:5" x14ac:dyDescent="0.25">
      <c r="A86" s="145" t="str">
        <f t="shared" si="1"/>
        <v/>
      </c>
      <c r="B86" s="108">
        <v>43990</v>
      </c>
      <c r="C86" s="64">
        <v>1653</v>
      </c>
      <c r="D86" s="64">
        <v>254</v>
      </c>
      <c r="E86" s="64">
        <v>178</v>
      </c>
    </row>
    <row r="87" spans="1:5" x14ac:dyDescent="0.25">
      <c r="A87" s="145" t="str">
        <f t="shared" si="1"/>
        <v/>
      </c>
      <c r="B87" s="108">
        <v>43991</v>
      </c>
      <c r="C87" s="64">
        <v>1543</v>
      </c>
      <c r="D87" s="64">
        <v>235</v>
      </c>
      <c r="E87" s="64">
        <v>167</v>
      </c>
    </row>
    <row r="88" spans="1:5" x14ac:dyDescent="0.25">
      <c r="A88" s="145">
        <f t="shared" si="1"/>
        <v>43992</v>
      </c>
      <c r="B88" s="108">
        <v>43992</v>
      </c>
      <c r="C88" s="64">
        <v>1520</v>
      </c>
      <c r="D88" s="64">
        <v>250</v>
      </c>
      <c r="E88" s="64">
        <v>165</v>
      </c>
    </row>
    <row r="89" spans="1:5" x14ac:dyDescent="0.25">
      <c r="A89" s="145" t="str">
        <f t="shared" si="1"/>
        <v/>
      </c>
      <c r="B89" s="108">
        <v>43993</v>
      </c>
      <c r="C89" s="64">
        <v>1594</v>
      </c>
      <c r="D89" s="64">
        <v>247</v>
      </c>
      <c r="E89" s="64">
        <v>169</v>
      </c>
    </row>
    <row r="90" spans="1:5" x14ac:dyDescent="0.25">
      <c r="A90" s="145" t="str">
        <f t="shared" si="1"/>
        <v/>
      </c>
      <c r="B90" s="108">
        <v>43994</v>
      </c>
      <c r="C90" s="64">
        <v>1684</v>
      </c>
      <c r="D90" s="64">
        <v>210</v>
      </c>
      <c r="E90" s="64">
        <v>141</v>
      </c>
    </row>
    <row r="91" spans="1:5" x14ac:dyDescent="0.25">
      <c r="A91" s="145" t="str">
        <f t="shared" si="1"/>
        <v/>
      </c>
      <c r="B91" s="108">
        <v>43995</v>
      </c>
      <c r="C91" s="64">
        <v>1625</v>
      </c>
      <c r="D91" s="64">
        <v>240</v>
      </c>
      <c r="E91" s="64">
        <v>163</v>
      </c>
    </row>
    <row r="92" spans="1:5" x14ac:dyDescent="0.25">
      <c r="A92" s="145" t="str">
        <f t="shared" si="1"/>
        <v/>
      </c>
      <c r="B92" s="108">
        <v>43996</v>
      </c>
      <c r="C92" s="64">
        <v>1681</v>
      </c>
      <c r="D92" s="64">
        <v>224</v>
      </c>
      <c r="E92" s="64">
        <v>152</v>
      </c>
    </row>
    <row r="93" spans="1:5" x14ac:dyDescent="0.25">
      <c r="A93" s="145" t="str">
        <f t="shared" si="1"/>
        <v/>
      </c>
      <c r="B93" s="108">
        <v>43997</v>
      </c>
      <c r="C93" s="64">
        <v>1720</v>
      </c>
      <c r="D93" s="64">
        <v>244</v>
      </c>
      <c r="E93" s="64">
        <v>176</v>
      </c>
    </row>
    <row r="94" spans="1:5" x14ac:dyDescent="0.25">
      <c r="A94" s="145" t="str">
        <f t="shared" si="1"/>
        <v/>
      </c>
      <c r="B94" s="108">
        <v>43998</v>
      </c>
      <c r="C94" s="64">
        <v>1619</v>
      </c>
      <c r="D94" s="64">
        <v>222</v>
      </c>
      <c r="E94" s="64">
        <v>153</v>
      </c>
    </row>
    <row r="95" spans="1:5" x14ac:dyDescent="0.25">
      <c r="A95" s="145">
        <f t="shared" si="1"/>
        <v>43999</v>
      </c>
      <c r="B95" s="108">
        <v>43999</v>
      </c>
      <c r="C95" s="64">
        <v>1633</v>
      </c>
      <c r="D95" s="64">
        <v>211</v>
      </c>
      <c r="E95" s="64">
        <v>150</v>
      </c>
    </row>
    <row r="96" spans="1:5" x14ac:dyDescent="0.25">
      <c r="A96" s="145" t="str">
        <f t="shared" si="1"/>
        <v/>
      </c>
      <c r="B96" s="108">
        <v>44000</v>
      </c>
      <c r="C96" s="64">
        <v>1662</v>
      </c>
      <c r="D96" s="64">
        <v>216</v>
      </c>
      <c r="E96" s="64">
        <v>148</v>
      </c>
    </row>
    <row r="97" spans="1:5" x14ac:dyDescent="0.25">
      <c r="A97" s="145" t="str">
        <f t="shared" ref="A97" si="2">IF(B97=A$1,B97,IF(MOD(B97-B$4,7)=0,B97,""))</f>
        <v/>
      </c>
      <c r="B97" s="108">
        <v>44001</v>
      </c>
      <c r="C97" s="64">
        <v>1711</v>
      </c>
      <c r="D97" s="64">
        <v>224</v>
      </c>
      <c r="E97" s="64">
        <v>158</v>
      </c>
    </row>
    <row r="98" spans="1:5" x14ac:dyDescent="0.25">
      <c r="A98" s="145" t="str">
        <f t="shared" si="1"/>
        <v/>
      </c>
      <c r="B98" s="108">
        <v>44002</v>
      </c>
      <c r="C98" s="64">
        <v>1775</v>
      </c>
      <c r="D98" s="64">
        <v>204</v>
      </c>
      <c r="E98" s="64">
        <v>119</v>
      </c>
    </row>
    <row r="99" spans="1:5" x14ac:dyDescent="0.25">
      <c r="A99" s="145" t="str">
        <f t="shared" si="1"/>
        <v/>
      </c>
      <c r="B99" s="108">
        <v>44003</v>
      </c>
      <c r="C99" s="64">
        <v>1600</v>
      </c>
      <c r="D99" s="64">
        <v>200</v>
      </c>
      <c r="E99" s="64">
        <v>127</v>
      </c>
    </row>
    <row r="100" spans="1:5" x14ac:dyDescent="0.25">
      <c r="A100" s="145" t="str">
        <f t="shared" si="1"/>
        <v/>
      </c>
      <c r="B100" s="108">
        <v>44004</v>
      </c>
      <c r="C100" s="64">
        <v>1597</v>
      </c>
      <c r="D100" s="64">
        <v>194</v>
      </c>
      <c r="E100" s="64">
        <v>126</v>
      </c>
    </row>
    <row r="101" spans="1:5" x14ac:dyDescent="0.25">
      <c r="A101" s="145" t="str">
        <f t="shared" si="1"/>
        <v/>
      </c>
      <c r="B101" s="108">
        <v>44005</v>
      </c>
      <c r="C101" s="64">
        <v>1545</v>
      </c>
      <c r="D101" s="64">
        <v>207</v>
      </c>
      <c r="E101" s="64">
        <v>148</v>
      </c>
    </row>
    <row r="102" spans="1:5" x14ac:dyDescent="0.25">
      <c r="A102" s="145">
        <f t="shared" si="1"/>
        <v>44006</v>
      </c>
      <c r="B102" s="108">
        <v>44006</v>
      </c>
      <c r="C102" s="64">
        <v>1681</v>
      </c>
      <c r="D102" s="64">
        <v>193</v>
      </c>
      <c r="E102" s="64">
        <v>136</v>
      </c>
    </row>
    <row r="103" spans="1:5" x14ac:dyDescent="0.25">
      <c r="A103" s="145" t="str">
        <f t="shared" si="1"/>
        <v/>
      </c>
      <c r="B103" s="108">
        <v>44007</v>
      </c>
      <c r="C103" s="64">
        <v>1768</v>
      </c>
      <c r="D103" s="64">
        <v>229</v>
      </c>
      <c r="E103" s="64">
        <v>162</v>
      </c>
    </row>
    <row r="104" spans="1:5" x14ac:dyDescent="0.25">
      <c r="A104" s="145" t="str">
        <f t="shared" si="1"/>
        <v/>
      </c>
      <c r="B104" s="108">
        <v>44008</v>
      </c>
      <c r="C104" s="64">
        <v>1665</v>
      </c>
      <c r="D104" s="64">
        <v>205</v>
      </c>
      <c r="E104" s="64">
        <v>154</v>
      </c>
    </row>
    <row r="105" spans="1:5" x14ac:dyDescent="0.25">
      <c r="A105" s="145" t="str">
        <f t="shared" si="1"/>
        <v/>
      </c>
      <c r="B105" s="108">
        <v>44009</v>
      </c>
      <c r="C105" s="64">
        <v>1694</v>
      </c>
      <c r="D105" s="64">
        <v>209</v>
      </c>
      <c r="E105" s="64">
        <v>147</v>
      </c>
    </row>
    <row r="106" spans="1:5" x14ac:dyDescent="0.25">
      <c r="A106" s="145" t="str">
        <f t="shared" si="1"/>
        <v/>
      </c>
      <c r="B106" s="108">
        <v>44010</v>
      </c>
      <c r="C106" s="64">
        <v>1576</v>
      </c>
      <c r="D106" s="64">
        <v>190</v>
      </c>
      <c r="E106" s="64">
        <v>129</v>
      </c>
    </row>
    <row r="107" spans="1:5" x14ac:dyDescent="0.25">
      <c r="A107" s="145" t="str">
        <f t="shared" si="1"/>
        <v/>
      </c>
      <c r="B107" s="108">
        <v>44011</v>
      </c>
      <c r="C107" s="64">
        <v>1634</v>
      </c>
      <c r="D107" s="64">
        <v>230</v>
      </c>
      <c r="E107" s="64">
        <v>159</v>
      </c>
    </row>
    <row r="108" spans="1:5" x14ac:dyDescent="0.25">
      <c r="A108" s="145" t="str">
        <f t="shared" si="1"/>
        <v/>
      </c>
      <c r="B108" s="108">
        <v>44012</v>
      </c>
      <c r="C108" s="64">
        <v>1614</v>
      </c>
      <c r="D108" s="64">
        <v>216</v>
      </c>
      <c r="E108" s="64">
        <v>158</v>
      </c>
    </row>
    <row r="109" spans="1:5" x14ac:dyDescent="0.25">
      <c r="A109" s="145">
        <f t="shared" si="1"/>
        <v>44013</v>
      </c>
      <c r="B109" s="108">
        <v>44013</v>
      </c>
      <c r="C109" s="64">
        <v>1610</v>
      </c>
      <c r="D109" s="64">
        <v>198</v>
      </c>
      <c r="E109" s="64">
        <v>149</v>
      </c>
    </row>
    <row r="110" spans="1:5" x14ac:dyDescent="0.25">
      <c r="A110" s="145" t="str">
        <f t="shared" ref="A110" si="3">IF(B110=A$1,B110,IF(MOD(B110-B$4,7)=0,B110,""))</f>
        <v/>
      </c>
      <c r="B110" s="108">
        <v>44014</v>
      </c>
      <c r="C110" s="64">
        <v>1577</v>
      </c>
      <c r="D110" s="64">
        <v>213</v>
      </c>
      <c r="E110" s="64">
        <v>147</v>
      </c>
    </row>
    <row r="111" spans="1:5" x14ac:dyDescent="0.25">
      <c r="A111" s="145" t="str">
        <f t="shared" si="1"/>
        <v/>
      </c>
      <c r="B111" s="108">
        <v>44015</v>
      </c>
      <c r="C111" s="64">
        <v>1630</v>
      </c>
      <c r="D111" s="64">
        <v>243</v>
      </c>
      <c r="E111" s="64">
        <v>180</v>
      </c>
    </row>
    <row r="112" spans="1:5" x14ac:dyDescent="0.25">
      <c r="A112" s="145" t="str">
        <f t="shared" si="1"/>
        <v/>
      </c>
      <c r="B112" s="108">
        <v>44016</v>
      </c>
      <c r="C112" s="64">
        <v>1587</v>
      </c>
      <c r="D112" s="64">
        <v>233</v>
      </c>
      <c r="E112" s="64">
        <v>153</v>
      </c>
    </row>
    <row r="113" spans="1:5" x14ac:dyDescent="0.25">
      <c r="A113" s="145" t="str">
        <f t="shared" si="1"/>
        <v/>
      </c>
      <c r="B113" s="108">
        <v>44017</v>
      </c>
      <c r="C113" s="64">
        <v>1555</v>
      </c>
      <c r="D113" s="64">
        <v>197</v>
      </c>
      <c r="E113" s="64">
        <v>124</v>
      </c>
    </row>
    <row r="114" spans="1:5" x14ac:dyDescent="0.25">
      <c r="A114" s="145" t="str">
        <f t="shared" si="1"/>
        <v/>
      </c>
      <c r="B114" s="108">
        <v>44018</v>
      </c>
      <c r="C114" s="64">
        <v>1625</v>
      </c>
      <c r="D114" s="64">
        <v>205</v>
      </c>
      <c r="E114" s="64">
        <v>127</v>
      </c>
    </row>
    <row r="115" spans="1:5" x14ac:dyDescent="0.25">
      <c r="A115" s="145" t="str">
        <f t="shared" si="1"/>
        <v/>
      </c>
      <c r="B115" s="108">
        <v>44019</v>
      </c>
      <c r="C115" s="64">
        <v>1579</v>
      </c>
      <c r="D115" s="64">
        <v>143</v>
      </c>
      <c r="E115" s="64">
        <v>104</v>
      </c>
    </row>
    <row r="116" spans="1:5" x14ac:dyDescent="0.25">
      <c r="A116" s="145">
        <f t="shared" si="1"/>
        <v>44020</v>
      </c>
      <c r="B116" s="108">
        <v>44020</v>
      </c>
      <c r="C116" s="64">
        <v>1591</v>
      </c>
      <c r="D116" s="64">
        <v>170</v>
      </c>
      <c r="E116" s="64">
        <v>120</v>
      </c>
    </row>
    <row r="117" spans="1:5" x14ac:dyDescent="0.25">
      <c r="A117" s="145" t="str">
        <f t="shared" si="1"/>
        <v/>
      </c>
      <c r="B117" s="108">
        <v>44021</v>
      </c>
      <c r="C117" s="64">
        <v>1658</v>
      </c>
      <c r="D117" s="64">
        <v>195</v>
      </c>
      <c r="E117" s="64">
        <v>134</v>
      </c>
    </row>
    <row r="118" spans="1:5" x14ac:dyDescent="0.25">
      <c r="A118" s="145" t="str">
        <f t="shared" si="1"/>
        <v/>
      </c>
      <c r="B118" s="108">
        <v>44022</v>
      </c>
      <c r="C118" s="64">
        <v>1668</v>
      </c>
      <c r="D118" s="64">
        <v>161</v>
      </c>
      <c r="E118" s="64">
        <v>114</v>
      </c>
    </row>
    <row r="119" spans="1:5" x14ac:dyDescent="0.25">
      <c r="A119" s="145" t="str">
        <f t="shared" si="1"/>
        <v/>
      </c>
      <c r="B119" s="108">
        <v>44023</v>
      </c>
      <c r="C119" s="64">
        <v>1678</v>
      </c>
      <c r="D119" s="64">
        <v>168</v>
      </c>
      <c r="E119" s="64">
        <v>131</v>
      </c>
    </row>
    <row r="120" spans="1:5" x14ac:dyDescent="0.25">
      <c r="A120" s="145" t="str">
        <f>IF(B120=A$1,B120,IF(MOD(B120-B$4,7)=0,B120,""))</f>
        <v/>
      </c>
      <c r="B120" s="108">
        <v>44024</v>
      </c>
      <c r="C120" s="64">
        <v>1692</v>
      </c>
      <c r="D120" s="64">
        <v>163</v>
      </c>
      <c r="E120" s="64">
        <v>108</v>
      </c>
    </row>
    <row r="121" spans="1:5" x14ac:dyDescent="0.25">
      <c r="A121" s="145" t="str">
        <f>IF(B121=A$1,B121,IF(MOD(B121-B$4,7)=0,B121,""))</f>
        <v/>
      </c>
      <c r="B121" s="108">
        <v>44025</v>
      </c>
      <c r="C121" s="64">
        <v>1718</v>
      </c>
      <c r="D121" s="64">
        <v>181</v>
      </c>
      <c r="E121" s="64">
        <v>131</v>
      </c>
    </row>
    <row r="122" spans="1:5" x14ac:dyDescent="0.25">
      <c r="A122" s="145" t="str">
        <f t="shared" si="1"/>
        <v/>
      </c>
      <c r="B122" s="108">
        <v>44026</v>
      </c>
      <c r="C122" s="64">
        <v>1629</v>
      </c>
      <c r="D122" s="64">
        <v>197</v>
      </c>
      <c r="E122" s="64">
        <v>142</v>
      </c>
    </row>
    <row r="123" spans="1:5" x14ac:dyDescent="0.25">
      <c r="A123" s="145">
        <f t="shared" si="1"/>
        <v>44027</v>
      </c>
      <c r="B123" s="108">
        <v>44027</v>
      </c>
      <c r="C123" s="64">
        <v>1636</v>
      </c>
      <c r="D123" s="64">
        <v>182</v>
      </c>
      <c r="E123" s="64">
        <v>131</v>
      </c>
    </row>
    <row r="124" spans="1:5" x14ac:dyDescent="0.25">
      <c r="A124" s="145" t="str">
        <f t="shared" si="1"/>
        <v/>
      </c>
      <c r="B124" s="108">
        <v>44028</v>
      </c>
      <c r="C124" s="64">
        <v>1786</v>
      </c>
      <c r="D124" s="64">
        <v>227</v>
      </c>
      <c r="E124" s="64">
        <v>160</v>
      </c>
    </row>
    <row r="125" spans="1:5" x14ac:dyDescent="0.25">
      <c r="A125" s="145" t="str">
        <f t="shared" si="1"/>
        <v/>
      </c>
      <c r="B125" s="108">
        <v>44029</v>
      </c>
      <c r="C125" s="64">
        <v>1777</v>
      </c>
      <c r="D125" s="64">
        <v>166</v>
      </c>
      <c r="E125" s="64">
        <v>123</v>
      </c>
    </row>
    <row r="126" spans="1:5" x14ac:dyDescent="0.25">
      <c r="A126" s="145" t="str">
        <f t="shared" si="1"/>
        <v/>
      </c>
      <c r="B126" s="108">
        <v>44030</v>
      </c>
      <c r="C126" s="64">
        <v>1716</v>
      </c>
      <c r="D126" s="64">
        <v>160</v>
      </c>
      <c r="E126" s="64">
        <v>97</v>
      </c>
    </row>
    <row r="127" spans="1:5" x14ac:dyDescent="0.25">
      <c r="A127" s="145" t="str">
        <f t="shared" si="1"/>
        <v/>
      </c>
      <c r="B127" s="108">
        <v>44031</v>
      </c>
      <c r="C127" s="64">
        <v>1632</v>
      </c>
      <c r="D127" s="64">
        <v>126</v>
      </c>
      <c r="E127" s="64">
        <v>95</v>
      </c>
    </row>
    <row r="128" spans="1:5" x14ac:dyDescent="0.25">
      <c r="A128" s="145">
        <f t="shared" si="1"/>
        <v>44032</v>
      </c>
      <c r="B128" s="223">
        <v>44032</v>
      </c>
      <c r="C128" s="176">
        <v>1651</v>
      </c>
      <c r="D128" s="176">
        <v>176</v>
      </c>
      <c r="E128" s="176">
        <v>123</v>
      </c>
    </row>
    <row r="129" spans="1:1" x14ac:dyDescent="0.25">
      <c r="A129" s="145" t="str">
        <f t="shared" si="1"/>
        <v/>
      </c>
    </row>
    <row r="130" spans="1:1" x14ac:dyDescent="0.25">
      <c r="A130" s="145" t="str">
        <f t="shared" si="1"/>
        <v/>
      </c>
    </row>
    <row r="131" spans="1:1" x14ac:dyDescent="0.25">
      <c r="A131" s="145" t="str">
        <f t="shared" si="1"/>
        <v/>
      </c>
    </row>
    <row r="132" spans="1:1" x14ac:dyDescent="0.25">
      <c r="A132" s="145" t="str">
        <f t="shared" si="1"/>
        <v/>
      </c>
    </row>
    <row r="133" spans="1:1" x14ac:dyDescent="0.25">
      <c r="A133" s="145" t="str">
        <f t="shared" ref="A133:A196" si="4">IF(B133=A$1,B133,IF(MOD(B133-B$4,7)=0,B133,""))</f>
        <v/>
      </c>
    </row>
    <row r="134" spans="1:1" x14ac:dyDescent="0.25">
      <c r="A134" s="145" t="str">
        <f t="shared" si="4"/>
        <v/>
      </c>
    </row>
    <row r="135" spans="1:1" x14ac:dyDescent="0.25">
      <c r="A135" s="145" t="str">
        <f t="shared" si="4"/>
        <v/>
      </c>
    </row>
    <row r="136" spans="1:1" x14ac:dyDescent="0.25">
      <c r="A136" s="145" t="str">
        <f t="shared" si="4"/>
        <v/>
      </c>
    </row>
    <row r="137" spans="1:1" x14ac:dyDescent="0.25">
      <c r="A137" s="145" t="str">
        <f t="shared" si="4"/>
        <v/>
      </c>
    </row>
    <row r="138" spans="1:1" x14ac:dyDescent="0.25">
      <c r="A138" s="145" t="str">
        <f t="shared" si="4"/>
        <v/>
      </c>
    </row>
    <row r="139" spans="1:1" x14ac:dyDescent="0.25">
      <c r="A139" s="145" t="str">
        <f t="shared" si="4"/>
        <v/>
      </c>
    </row>
    <row r="140" spans="1:1" x14ac:dyDescent="0.25">
      <c r="A140" s="145" t="str">
        <f t="shared" si="4"/>
        <v/>
      </c>
    </row>
    <row r="141" spans="1:1" x14ac:dyDescent="0.25">
      <c r="A141" s="145" t="str">
        <f t="shared" si="4"/>
        <v/>
      </c>
    </row>
    <row r="142" spans="1:1" x14ac:dyDescent="0.25">
      <c r="A142" s="145" t="str">
        <f t="shared" si="4"/>
        <v/>
      </c>
    </row>
    <row r="143" spans="1:1" x14ac:dyDescent="0.25">
      <c r="A143" s="145" t="str">
        <f t="shared" si="4"/>
        <v/>
      </c>
    </row>
    <row r="144" spans="1:1" x14ac:dyDescent="0.25">
      <c r="A144" s="145" t="str">
        <f t="shared" si="4"/>
        <v/>
      </c>
    </row>
    <row r="145" spans="1:1" x14ac:dyDescent="0.25">
      <c r="A145" s="145" t="str">
        <f t="shared" si="4"/>
        <v/>
      </c>
    </row>
    <row r="146" spans="1:1" x14ac:dyDescent="0.25">
      <c r="A146" s="145" t="str">
        <f t="shared" si="4"/>
        <v/>
      </c>
    </row>
    <row r="147" spans="1:1" x14ac:dyDescent="0.25">
      <c r="A147" s="145" t="str">
        <f t="shared" si="4"/>
        <v/>
      </c>
    </row>
    <row r="148" spans="1:1" x14ac:dyDescent="0.25">
      <c r="A148" s="145" t="str">
        <f t="shared" si="4"/>
        <v/>
      </c>
    </row>
    <row r="149" spans="1:1" x14ac:dyDescent="0.25">
      <c r="A149" s="145" t="str">
        <f t="shared" si="4"/>
        <v/>
      </c>
    </row>
    <row r="150" spans="1:1" x14ac:dyDescent="0.25">
      <c r="A150" s="145" t="str">
        <f t="shared" si="4"/>
        <v/>
      </c>
    </row>
    <row r="151" spans="1:1" x14ac:dyDescent="0.25">
      <c r="A151" s="145" t="str">
        <f t="shared" si="4"/>
        <v/>
      </c>
    </row>
    <row r="152" spans="1:1" x14ac:dyDescent="0.25">
      <c r="A152" s="145" t="str">
        <f t="shared" si="4"/>
        <v/>
      </c>
    </row>
    <row r="153" spans="1:1" x14ac:dyDescent="0.25">
      <c r="A153" s="145" t="str">
        <f t="shared" si="4"/>
        <v/>
      </c>
    </row>
    <row r="154" spans="1:1" x14ac:dyDescent="0.25">
      <c r="A154" s="145" t="str">
        <f t="shared" si="4"/>
        <v/>
      </c>
    </row>
    <row r="155" spans="1:1" x14ac:dyDescent="0.25">
      <c r="A155" s="145" t="str">
        <f t="shared" si="4"/>
        <v/>
      </c>
    </row>
    <row r="156" spans="1:1" x14ac:dyDescent="0.25">
      <c r="A156" s="145" t="str">
        <f t="shared" si="4"/>
        <v/>
      </c>
    </row>
    <row r="157" spans="1:1" x14ac:dyDescent="0.25">
      <c r="A157" s="145" t="str">
        <f t="shared" si="4"/>
        <v/>
      </c>
    </row>
    <row r="158" spans="1:1" x14ac:dyDescent="0.25">
      <c r="A158" s="145" t="str">
        <f t="shared" si="4"/>
        <v/>
      </c>
    </row>
    <row r="159" spans="1:1" x14ac:dyDescent="0.25">
      <c r="A159" s="145" t="str">
        <f t="shared" si="4"/>
        <v/>
      </c>
    </row>
    <row r="160" spans="1:1" x14ac:dyDescent="0.25">
      <c r="A160" s="145" t="str">
        <f t="shared" si="4"/>
        <v/>
      </c>
    </row>
    <row r="161" spans="1:1" x14ac:dyDescent="0.25">
      <c r="A161" s="145" t="str">
        <f t="shared" si="4"/>
        <v/>
      </c>
    </row>
    <row r="162" spans="1:1" x14ac:dyDescent="0.25">
      <c r="A162" s="145" t="str">
        <f t="shared" si="4"/>
        <v/>
      </c>
    </row>
    <row r="163" spans="1:1" x14ac:dyDescent="0.25">
      <c r="A163" s="145" t="str">
        <f t="shared" si="4"/>
        <v/>
      </c>
    </row>
    <row r="164" spans="1:1" x14ac:dyDescent="0.25">
      <c r="A164" s="145" t="str">
        <f t="shared" si="4"/>
        <v/>
      </c>
    </row>
    <row r="165" spans="1:1" x14ac:dyDescent="0.25">
      <c r="A165" s="145" t="str">
        <f t="shared" si="4"/>
        <v/>
      </c>
    </row>
    <row r="166" spans="1:1" x14ac:dyDescent="0.25">
      <c r="A166" s="145" t="str">
        <f t="shared" si="4"/>
        <v/>
      </c>
    </row>
    <row r="167" spans="1:1" x14ac:dyDescent="0.25">
      <c r="A167" s="145" t="str">
        <f t="shared" si="4"/>
        <v/>
      </c>
    </row>
    <row r="168" spans="1:1" x14ac:dyDescent="0.25">
      <c r="A168" s="145" t="str">
        <f t="shared" si="4"/>
        <v/>
      </c>
    </row>
    <row r="169" spans="1:1" x14ac:dyDescent="0.25">
      <c r="A169" s="145" t="str">
        <f t="shared" si="4"/>
        <v/>
      </c>
    </row>
    <row r="170" spans="1:1" x14ac:dyDescent="0.25">
      <c r="A170" s="145" t="str">
        <f t="shared" si="4"/>
        <v/>
      </c>
    </row>
    <row r="171" spans="1:1" x14ac:dyDescent="0.25">
      <c r="A171" s="145" t="str">
        <f t="shared" si="4"/>
        <v/>
      </c>
    </row>
    <row r="172" spans="1:1" x14ac:dyDescent="0.25">
      <c r="A172" s="145" t="str">
        <f t="shared" si="4"/>
        <v/>
      </c>
    </row>
    <row r="173" spans="1:1" x14ac:dyDescent="0.25">
      <c r="A173" s="145" t="str">
        <f t="shared" si="4"/>
        <v/>
      </c>
    </row>
    <row r="174" spans="1:1" x14ac:dyDescent="0.25">
      <c r="A174" s="145" t="str">
        <f t="shared" si="4"/>
        <v/>
      </c>
    </row>
    <row r="175" spans="1:1" x14ac:dyDescent="0.25">
      <c r="A175" s="145" t="str">
        <f t="shared" si="4"/>
        <v/>
      </c>
    </row>
    <row r="176" spans="1:1" x14ac:dyDescent="0.25">
      <c r="A176" s="145" t="str">
        <f t="shared" si="4"/>
        <v/>
      </c>
    </row>
    <row r="177" spans="1:1" x14ac:dyDescent="0.25">
      <c r="A177" s="145" t="str">
        <f t="shared" si="4"/>
        <v/>
      </c>
    </row>
    <row r="178" spans="1:1" x14ac:dyDescent="0.25">
      <c r="A178" s="145" t="str">
        <f t="shared" si="4"/>
        <v/>
      </c>
    </row>
    <row r="179" spans="1:1" x14ac:dyDescent="0.25">
      <c r="A179" s="145" t="str">
        <f t="shared" si="4"/>
        <v/>
      </c>
    </row>
    <row r="180" spans="1:1" x14ac:dyDescent="0.25">
      <c r="A180" s="145" t="str">
        <f t="shared" si="4"/>
        <v/>
      </c>
    </row>
    <row r="181" spans="1:1" x14ac:dyDescent="0.25">
      <c r="A181" s="145" t="str">
        <f t="shared" si="4"/>
        <v/>
      </c>
    </row>
    <row r="182" spans="1:1" x14ac:dyDescent="0.25">
      <c r="A182" s="145" t="str">
        <f t="shared" si="4"/>
        <v/>
      </c>
    </row>
    <row r="183" spans="1:1" x14ac:dyDescent="0.25">
      <c r="A183" s="145" t="str">
        <f t="shared" si="4"/>
        <v/>
      </c>
    </row>
    <row r="184" spans="1:1" x14ac:dyDescent="0.25">
      <c r="A184" s="145" t="str">
        <f t="shared" si="4"/>
        <v/>
      </c>
    </row>
    <row r="185" spans="1:1" x14ac:dyDescent="0.25">
      <c r="A185" s="145" t="str">
        <f t="shared" si="4"/>
        <v/>
      </c>
    </row>
    <row r="186" spans="1:1" x14ac:dyDescent="0.25">
      <c r="A186" s="145" t="str">
        <f t="shared" si="4"/>
        <v/>
      </c>
    </row>
    <row r="187" spans="1:1" x14ac:dyDescent="0.25">
      <c r="A187" s="145" t="str">
        <f t="shared" si="4"/>
        <v/>
      </c>
    </row>
    <row r="188" spans="1:1" x14ac:dyDescent="0.25">
      <c r="A188" s="145" t="str">
        <f t="shared" si="4"/>
        <v/>
      </c>
    </row>
    <row r="189" spans="1:1" x14ac:dyDescent="0.25">
      <c r="A189" s="145" t="str">
        <f t="shared" si="4"/>
        <v/>
      </c>
    </row>
    <row r="190" spans="1:1" x14ac:dyDescent="0.25">
      <c r="A190" s="145" t="str">
        <f t="shared" si="4"/>
        <v/>
      </c>
    </row>
    <row r="191" spans="1:1" x14ac:dyDescent="0.25">
      <c r="A191" s="145" t="str">
        <f t="shared" si="4"/>
        <v/>
      </c>
    </row>
    <row r="192" spans="1:1" x14ac:dyDescent="0.25">
      <c r="A192" s="145" t="str">
        <f t="shared" si="4"/>
        <v/>
      </c>
    </row>
    <row r="193" spans="1:1" x14ac:dyDescent="0.25">
      <c r="A193" s="145" t="str">
        <f t="shared" si="4"/>
        <v/>
      </c>
    </row>
    <row r="194" spans="1:1" x14ac:dyDescent="0.25">
      <c r="A194" s="145" t="str">
        <f t="shared" si="4"/>
        <v/>
      </c>
    </row>
    <row r="195" spans="1:1" x14ac:dyDescent="0.25">
      <c r="A195" s="145" t="str">
        <f t="shared" si="4"/>
        <v/>
      </c>
    </row>
    <row r="196" spans="1:1" x14ac:dyDescent="0.25">
      <c r="A196" s="145" t="str">
        <f t="shared" si="4"/>
        <v/>
      </c>
    </row>
    <row r="197" spans="1:1" x14ac:dyDescent="0.25">
      <c r="A197" s="145" t="str">
        <f t="shared" ref="A197:A200" si="5">IF(B197=A$1,B197,IF(MOD(B197-B$4,7)=0,B197,""))</f>
        <v/>
      </c>
    </row>
    <row r="198" spans="1:1" x14ac:dyDescent="0.25">
      <c r="A198" s="145" t="str">
        <f t="shared" si="5"/>
        <v/>
      </c>
    </row>
    <row r="199" spans="1:1" x14ac:dyDescent="0.25">
      <c r="A199" s="145" t="str">
        <f t="shared" si="5"/>
        <v/>
      </c>
    </row>
    <row r="200" spans="1:1" x14ac:dyDescent="0.25">
      <c r="A200" s="145"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topLeftCell="J1" workbookViewId="0">
      <selection activeCell="O36" sqref="O36"/>
    </sheetView>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2020-07-25T11:44:29Z</value>
    </field>
    <field name="Objective-ModificationStamp">
      <value order="0">2020-07-25T11:44:29Z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vA42547551</value>
    </field>
    <field name="Objective-Version">
      <value order="0">4.0</value>
    </field>
    <field name="Objective-VersionNumber">
      <value order="0">38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2020-07-25T11:44:15Z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2020-07-25T11:44:29Z</vt:filetime>
  </property>
  <property fmtid="{D5CDD505-2E9C-101B-9397-08002B2CF9AE}" pid="10" name="Objective-ModificationStamp">
    <vt:filetime>2020-07-25T11:44:29Z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vA42547551</vt:lpwstr>
  </property>
  <property fmtid="{D5CDD505-2E9C-101B-9397-08002B2CF9AE}" pid="16" name="Objective-Version">
    <vt:lpwstr>4.0</vt:lpwstr>
  </property>
  <property fmtid="{D5CDD505-2E9C-101B-9397-08002B2CF9AE}" pid="17" name="Objective-VersionNumber">
    <vt:r8>38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