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1\fs4_home\u416027\Covid\Daily Data\"/>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54" l="1"/>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<sst xmlns="http://schemas.openxmlformats.org/spreadsheetml/2006/main" count="549" uniqueCount="313">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</sst>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2" fontId="0" fillId="2" borderId="0" xfId="0" applyNumberFormat="1" applyFill="1" applyBorder="1"/>
    <xf numFmtId="3" fontId="0" fillId="2" borderId="10" xfId="0" applyNumberForma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education'!$B$100:$B$130</c:f>
              <c:numCache>
                <c:formatCode>0.0%</c:formatCode>
                <c:ptCount val="31"/>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6.3151498700000003E-2</c:v>
                </c:pt>
                <c:pt idx="27">
                  <c:v>6.4942496500000002E-2</c:v>
                </c:pt>
                <c:pt idx="28">
                  <c:v>7.2513504300000003E-2</c:v>
                </c:pt>
                <c:pt idx="29">
                  <c:v>8.0719818900000004E-2</c:v>
                </c:pt>
                <c:pt idx="30">
                  <c:v>8.36561418E-2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education'!$C$100:$C$130</c:f>
              <c:numCache>
                <c:formatCode>0.0%</c:formatCode>
                <c:ptCount val="31"/>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8.8557231E-2</c:v>
                </c:pt>
                <c:pt idx="27">
                  <c:v>8.9551699499999998E-2</c:v>
                </c:pt>
                <c:pt idx="28">
                  <c:v>0.10243145369999999</c:v>
                </c:pt>
                <c:pt idx="29">
                  <c:v>0.1133415676</c:v>
                </c:pt>
                <c:pt idx="30">
                  <c:v>0.1203588838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education'!$D$100:$D$130</c:f>
              <c:numCache>
                <c:formatCode>0.0%</c:formatCode>
                <c:ptCount val="31"/>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2.5334051999999999E-2</c:v>
                </c:pt>
                <c:pt idx="27">
                  <c:v>2.7652545000000001E-2</c:v>
                </c:pt>
                <c:pt idx="28">
                  <c:v>2.64319789E-2</c:v>
                </c:pt>
                <c:pt idx="29">
                  <c:v>3.3015235599999998E-2</c:v>
                </c:pt>
                <c:pt idx="30">
                  <c:v>3.07465037E-2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C9-4F1F-8E37-478B5DFBBD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education'!$A$100:$A$130</c:f>
              <c:numCache>
                <c:formatCode>m/d/yyyy</c:formatCode>
                <c:ptCount val="31"/>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numCache>
            </c:numRef>
          </c:cat>
          <c:val>
            <c:numRef>
              <c:f>'Table 9 - School education'!$E$100:$E$130</c:f>
              <c:numCache>
                <c:formatCode>0.0%</c:formatCode>
                <c:ptCount val="31"/>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0.1746425167</c:v>
                </c:pt>
                <c:pt idx="27">
                  <c:v>0.14349112429999999</c:v>
                </c:pt>
                <c:pt idx="28">
                  <c:v>0.21360866619999999</c:v>
                </c:pt>
                <c:pt idx="29">
                  <c:v>0.21810481740000001</c:v>
                </c:pt>
                <c:pt idx="30">
                  <c:v>0.19382911389999999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102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119</xdr:row>
      <xdr:rowOff>142874</xdr:rowOff>
    </xdr:to>
    <xdr:sp macro="" textlink="">
      <xdr:nvSpPr>
        <xdr:cNvPr id="4" name="TextBox 3"/>
        <xdr:cNvSpPr txBox="1"/>
      </xdr:nvSpPr>
      <xdr:spPr>
        <a:xfrm>
          <a:off x="6985000" y="774699"/>
          <a:ext cx="5901267" cy="2249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election activeCell="B1" sqref="B1"/>
    </sheetView>
  </sheetViews>
  <sheetFormatPr defaultColWidth="9.44140625" defaultRowHeight="14.4" x14ac:dyDescent="0.3"/>
  <cols>
    <col min="1" max="1" width="2" style="3" customWidth="1"/>
    <col min="2" max="2" width="40.5546875" style="3" customWidth="1"/>
    <col min="3" max="3" width="92.44140625" style="3" customWidth="1"/>
    <col min="4" max="16384" width="9.44140625" style="3"/>
  </cols>
  <sheetData>
    <row r="1" spans="2:3" ht="23.4" x14ac:dyDescent="0.45">
      <c r="B1" s="38" t="s">
        <v>38</v>
      </c>
    </row>
    <row r="2" spans="2:3" ht="9.75" customHeight="1" x14ac:dyDescent="0.3"/>
    <row r="3" spans="2:3" x14ac:dyDescent="0.3">
      <c r="B3" s="17" t="s">
        <v>19</v>
      </c>
      <c r="C3" s="16" t="s">
        <v>20</v>
      </c>
    </row>
    <row r="4" spans="2:3" ht="30.6" customHeight="1" x14ac:dyDescent="0.3">
      <c r="B4" s="20" t="s">
        <v>16</v>
      </c>
      <c r="C4" s="37" t="s">
        <v>37</v>
      </c>
    </row>
    <row r="5" spans="2:3" ht="15" customHeight="1" x14ac:dyDescent="0.3">
      <c r="B5" s="19" t="s">
        <v>36</v>
      </c>
      <c r="C5" s="18"/>
    </row>
    <row r="6" spans="2:3" ht="30.6" customHeight="1" x14ac:dyDescent="0.3">
      <c r="B6" s="21" t="s">
        <v>23</v>
      </c>
      <c r="C6" s="33" t="s">
        <v>193</v>
      </c>
    </row>
    <row r="7" spans="2:3" ht="30.6" customHeight="1" x14ac:dyDescent="0.3">
      <c r="B7" s="21" t="s">
        <v>60</v>
      </c>
      <c r="C7" s="33" t="s">
        <v>108</v>
      </c>
    </row>
    <row r="8" spans="2:3" ht="30.6" customHeight="1" x14ac:dyDescent="0.3">
      <c r="B8" s="21" t="s">
        <v>26</v>
      </c>
      <c r="C8" s="35" t="s">
        <v>209</v>
      </c>
    </row>
    <row r="9" spans="2:3" ht="30.6" customHeight="1" x14ac:dyDescent="0.3">
      <c r="B9" s="21" t="s">
        <v>27</v>
      </c>
      <c r="C9" s="146" t="s">
        <v>119</v>
      </c>
    </row>
    <row r="10" spans="2:3" ht="30.6" customHeight="1" x14ac:dyDescent="0.3">
      <c r="B10" s="21" t="s">
        <v>164</v>
      </c>
      <c r="C10" s="96" t="s">
        <v>163</v>
      </c>
    </row>
    <row r="11" spans="2:3" ht="30.6" customHeight="1" x14ac:dyDescent="0.3">
      <c r="B11" s="21" t="s">
        <v>73</v>
      </c>
      <c r="C11" s="33" t="s">
        <v>71</v>
      </c>
    </row>
    <row r="12" spans="2:3" ht="30.6" customHeight="1" x14ac:dyDescent="0.3">
      <c r="B12" s="21" t="s">
        <v>166</v>
      </c>
      <c r="C12" s="33" t="s">
        <v>165</v>
      </c>
    </row>
    <row r="13" spans="2:3" ht="30.6" customHeight="1" x14ac:dyDescent="0.3">
      <c r="B13" s="21" t="s">
        <v>51</v>
      </c>
      <c r="C13" s="36" t="s">
        <v>52</v>
      </c>
    </row>
    <row r="14" spans="2:3" ht="30.6" customHeight="1" x14ac:dyDescent="0.3">
      <c r="B14" s="21" t="s">
        <v>168</v>
      </c>
      <c r="C14" s="36" t="s">
        <v>169</v>
      </c>
    </row>
    <row r="15" spans="2:3" s="403" customFormat="1" ht="30.6" customHeight="1" x14ac:dyDescent="0.3">
      <c r="B15" s="21" t="s">
        <v>279</v>
      </c>
      <c r="C15" s="36" t="s">
        <v>253</v>
      </c>
    </row>
    <row r="16" spans="2:3" s="403" customFormat="1" ht="30.6" customHeight="1" x14ac:dyDescent="0.3">
      <c r="B16" s="21" t="s">
        <v>281</v>
      </c>
      <c r="C16" s="36" t="s">
        <v>280</v>
      </c>
    </row>
    <row r="17" spans="2:3" s="403" customFormat="1" ht="30.6" customHeight="1" x14ac:dyDescent="0.3">
      <c r="B17" s="21" t="s">
        <v>306</v>
      </c>
      <c r="C17" s="36" t="s">
        <v>305</v>
      </c>
    </row>
    <row r="18" spans="2:3" ht="15" customHeight="1" x14ac:dyDescent="0.3">
      <c r="B18" s="19" t="s">
        <v>28</v>
      </c>
      <c r="C18" s="34"/>
    </row>
    <row r="19" spans="2:3" ht="30.6" customHeight="1" x14ac:dyDescent="0.3">
      <c r="B19" s="21" t="s">
        <v>63</v>
      </c>
      <c r="C19" s="33" t="s">
        <v>194</v>
      </c>
    </row>
    <row r="20" spans="2:3" ht="30.6" customHeight="1" x14ac:dyDescent="0.3">
      <c r="B20" s="21" t="s">
        <v>24</v>
      </c>
      <c r="C20" s="33" t="s">
        <v>195</v>
      </c>
    </row>
    <row r="21" spans="2:3" ht="30.6" customHeight="1" x14ac:dyDescent="0.3">
      <c r="B21" s="21" t="s">
        <v>61</v>
      </c>
      <c r="C21" s="33" t="s">
        <v>176</v>
      </c>
    </row>
    <row r="22" spans="2:3" ht="30.6" customHeight="1" x14ac:dyDescent="0.3">
      <c r="B22" s="21" t="s">
        <v>75</v>
      </c>
      <c r="C22" s="36" t="s">
        <v>76</v>
      </c>
    </row>
    <row r="23" spans="2:3" ht="30.6" customHeight="1" x14ac:dyDescent="0.3">
      <c r="B23" s="94" t="s">
        <v>74</v>
      </c>
      <c r="C23" s="36" t="s">
        <v>77</v>
      </c>
    </row>
    <row r="24" spans="2:3" ht="30.6" customHeight="1" x14ac:dyDescent="0.3">
      <c r="B24" s="110" t="s">
        <v>79</v>
      </c>
      <c r="C24" s="96" t="s">
        <v>80</v>
      </c>
    </row>
    <row r="25" spans="2:3" s="403" customFormat="1" ht="30.6" customHeight="1" x14ac:dyDescent="0.3">
      <c r="B25" s="406" t="s">
        <v>221</v>
      </c>
      <c r="C25" s="405" t="s">
        <v>80</v>
      </c>
    </row>
    <row r="26" spans="2:3" ht="30.6" customHeight="1" x14ac:dyDescent="0.3">
      <c r="B26" s="59" t="s">
        <v>35</v>
      </c>
      <c r="C26" s="35" t="s">
        <v>175</v>
      </c>
    </row>
    <row r="27" spans="2:3" ht="30.6" customHeight="1" x14ac:dyDescent="0.3">
      <c r="B27" s="212" t="s">
        <v>78</v>
      </c>
      <c r="C27" s="36" t="s">
        <v>52</v>
      </c>
    </row>
    <row r="28" spans="2:3" s="403" customFormat="1" ht="30.6" customHeight="1" x14ac:dyDescent="0.3">
      <c r="B28" s="21" t="s">
        <v>259</v>
      </c>
      <c r="C28" s="421" t="s">
        <v>170</v>
      </c>
    </row>
    <row r="29" spans="2:3" ht="30.6" customHeight="1" x14ac:dyDescent="0.3">
      <c r="B29" s="21" t="s">
        <v>260</v>
      </c>
      <c r="C29" s="423" t="s">
        <v>261</v>
      </c>
    </row>
    <row r="30" spans="2:3" ht="15" customHeight="1" x14ac:dyDescent="0.3">
      <c r="B30" s="19" t="s">
        <v>172</v>
      </c>
      <c r="C30" s="18" t="s">
        <v>173</v>
      </c>
    </row>
    <row r="31" spans="2:3" ht="30.6" customHeight="1" x14ac:dyDescent="0.3">
      <c r="B31" s="129" t="s">
        <v>22</v>
      </c>
      <c r="C31" s="130" t="s">
        <v>84</v>
      </c>
    </row>
    <row r="32" spans="2:3" ht="30.6" customHeight="1" x14ac:dyDescent="0.3">
      <c r="B32" s="129" t="s">
        <v>23</v>
      </c>
      <c r="C32" s="131" t="s">
        <v>196</v>
      </c>
    </row>
    <row r="33" spans="2:3" ht="30.6" customHeight="1" x14ac:dyDescent="0.3">
      <c r="B33" s="129" t="s">
        <v>25</v>
      </c>
      <c r="C33" s="141" t="s">
        <v>107</v>
      </c>
    </row>
    <row r="34" spans="2:3" ht="30.6" customHeight="1" x14ac:dyDescent="0.3">
      <c r="B34" s="129" t="s">
        <v>161</v>
      </c>
      <c r="C34" s="265" t="s">
        <v>160</v>
      </c>
    </row>
    <row r="35" spans="2:3" ht="30.6" customHeight="1" x14ac:dyDescent="0.3">
      <c r="B35" s="266" t="s">
        <v>162</v>
      </c>
      <c r="C35" s="265" t="s">
        <v>126</v>
      </c>
    </row>
    <row r="36" spans="2:3" ht="15" customHeight="1" x14ac:dyDescent="0.3">
      <c r="B36" s="19" t="s">
        <v>174</v>
      </c>
      <c r="C36" s="18" t="s">
        <v>173</v>
      </c>
    </row>
    <row r="37" spans="2:3" ht="30.6" customHeight="1" x14ac:dyDescent="0.3">
      <c r="B37" s="129" t="s">
        <v>21</v>
      </c>
      <c r="C37" s="130" t="s">
        <v>85</v>
      </c>
    </row>
    <row r="38" spans="2:3" ht="39.6" x14ac:dyDescent="0.3">
      <c r="B38" s="129" t="s">
        <v>63</v>
      </c>
      <c r="C38" s="131" t="s">
        <v>197</v>
      </c>
    </row>
    <row r="39" spans="2:3" ht="39.6" x14ac:dyDescent="0.3">
      <c r="B39" s="129" t="s">
        <v>24</v>
      </c>
      <c r="C39" s="131" t="s">
        <v>198</v>
      </c>
    </row>
    <row r="40" spans="2:3" ht="30.6" customHeight="1" x14ac:dyDescent="0.3">
      <c r="B40" s="129" t="s">
        <v>33</v>
      </c>
      <c r="C40" s="131" t="s">
        <v>87</v>
      </c>
    </row>
    <row r="41" spans="2:3" ht="30.6" customHeight="1" x14ac:dyDescent="0.3">
      <c r="B41" s="129" t="s">
        <v>34</v>
      </c>
      <c r="C41" s="131" t="s">
        <v>86</v>
      </c>
    </row>
    <row r="42" spans="2:3" ht="30.6" customHeight="1" x14ac:dyDescent="0.3">
      <c r="B42" s="267" t="s">
        <v>127</v>
      </c>
      <c r="C42" s="268" t="s">
        <v>128</v>
      </c>
    </row>
    <row r="46" spans="2:3" x14ac:dyDescent="0.3">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4140625" defaultRowHeight="14.4" x14ac:dyDescent="0.3"/>
  <cols>
    <col min="1" max="16384" width="9.441406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B1" zoomScale="90" zoomScaleNormal="100" workbookViewId="0">
      <selection activeCell="A21" sqref="A21"/>
    </sheetView>
  </sheetViews>
  <sheetFormatPr defaultColWidth="9.44140625" defaultRowHeight="14.4" x14ac:dyDescent="0.3"/>
  <cols>
    <col min="1" max="1" width="7.44140625" style="3" customWidth="1"/>
    <col min="2" max="16384" width="9.44140625" style="3"/>
  </cols>
  <sheetData>
    <row r="21" spans="2:2" x14ac:dyDescent="0.3">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4140625" defaultRowHeight="14.4" x14ac:dyDescent="0.3"/>
  <cols>
    <col min="1" max="1" width="8.44140625" style="403"/>
    <col min="2" max="2" width="9.44140625" style="415"/>
    <col min="3" max="16384" width="8.44140625" style="403"/>
  </cols>
  <sheetData>
    <row r="1" spans="1:2" x14ac:dyDescent="0.3">
      <c r="B1" s="414">
        <v>0.05</v>
      </c>
    </row>
    <row r="2" spans="1:2" x14ac:dyDescent="0.3">
      <c r="A2" s="302"/>
      <c r="B2" s="414">
        <v>0.05</v>
      </c>
    </row>
    <row r="3" spans="1:2" x14ac:dyDescent="0.3">
      <c r="A3" s="302"/>
      <c r="B3" s="414">
        <v>0.05</v>
      </c>
    </row>
    <row r="4" spans="1:2" x14ac:dyDescent="0.3">
      <c r="A4" s="302"/>
      <c r="B4" s="414">
        <v>0.05</v>
      </c>
    </row>
    <row r="5" spans="1:2" x14ac:dyDescent="0.3">
      <c r="A5" s="302"/>
      <c r="B5" s="414">
        <v>0.05</v>
      </c>
    </row>
    <row r="6" spans="1:2" x14ac:dyDescent="0.3">
      <c r="A6" s="302"/>
      <c r="B6" s="414">
        <v>0.05</v>
      </c>
    </row>
    <row r="7" spans="1:2" x14ac:dyDescent="0.3">
      <c r="A7" s="302"/>
      <c r="B7" s="414">
        <v>0.05</v>
      </c>
    </row>
    <row r="8" spans="1:2" x14ac:dyDescent="0.3">
      <c r="A8" s="302"/>
      <c r="B8" s="414">
        <v>0.05</v>
      </c>
    </row>
    <row r="9" spans="1:2" x14ac:dyDescent="0.3">
      <c r="A9" s="302"/>
      <c r="B9" s="414">
        <v>0.05</v>
      </c>
    </row>
    <row r="10" spans="1:2" x14ac:dyDescent="0.3">
      <c r="A10" s="302"/>
      <c r="B10" s="414">
        <v>0.05</v>
      </c>
    </row>
    <row r="11" spans="1:2" x14ac:dyDescent="0.3">
      <c r="A11" s="302"/>
      <c r="B11" s="414">
        <v>0.05</v>
      </c>
    </row>
    <row r="12" spans="1:2" x14ac:dyDescent="0.3">
      <c r="A12" s="302"/>
      <c r="B12" s="414">
        <v>0.05</v>
      </c>
    </row>
    <row r="13" spans="1:2" x14ac:dyDescent="0.3">
      <c r="A13" s="302"/>
      <c r="B13" s="414">
        <v>0.05</v>
      </c>
    </row>
    <row r="14" spans="1:2" x14ac:dyDescent="0.3">
      <c r="A14" s="302"/>
      <c r="B14" s="414">
        <v>0.05</v>
      </c>
    </row>
    <row r="15" spans="1:2" x14ac:dyDescent="0.3">
      <c r="A15" s="302"/>
      <c r="B15" s="414">
        <v>0.05</v>
      </c>
    </row>
    <row r="16" spans="1:2" x14ac:dyDescent="0.3">
      <c r="A16" s="302"/>
      <c r="B16" s="414">
        <v>0.05</v>
      </c>
    </row>
    <row r="17" spans="1:2" x14ac:dyDescent="0.3">
      <c r="A17" s="302"/>
      <c r="B17" s="414">
        <v>0.05</v>
      </c>
    </row>
    <row r="18" spans="1:2" x14ac:dyDescent="0.3">
      <c r="A18" s="302"/>
      <c r="B18" s="414">
        <v>0.05</v>
      </c>
    </row>
    <row r="19" spans="1:2" x14ac:dyDescent="0.3">
      <c r="A19" s="302"/>
      <c r="B19" s="414">
        <v>0.05</v>
      </c>
    </row>
    <row r="20" spans="1:2" x14ac:dyDescent="0.3">
      <c r="A20" s="302"/>
      <c r="B20" s="414">
        <v>0.05</v>
      </c>
    </row>
    <row r="21" spans="1:2" x14ac:dyDescent="0.3">
      <c r="A21" s="302"/>
      <c r="B21" s="414">
        <v>0.05</v>
      </c>
    </row>
    <row r="22" spans="1:2" x14ac:dyDescent="0.3">
      <c r="A22" s="302"/>
      <c r="B22" s="414">
        <v>0.05</v>
      </c>
    </row>
    <row r="23" spans="1:2" x14ac:dyDescent="0.3">
      <c r="A23" s="302"/>
      <c r="B23" s="414">
        <v>0.05</v>
      </c>
    </row>
    <row r="24" spans="1:2" x14ac:dyDescent="0.3">
      <c r="A24" s="302"/>
      <c r="B24" s="414">
        <v>0.05</v>
      </c>
    </row>
    <row r="25" spans="1:2" x14ac:dyDescent="0.3">
      <c r="A25" s="302"/>
      <c r="B25" s="414">
        <v>0.05</v>
      </c>
    </row>
    <row r="26" spans="1:2" x14ac:dyDescent="0.3">
      <c r="A26" s="302"/>
      <c r="B26" s="414">
        <v>0.05</v>
      </c>
    </row>
    <row r="27" spans="1:2" x14ac:dyDescent="0.3">
      <c r="A27" s="302"/>
      <c r="B27" s="414">
        <v>0.05</v>
      </c>
    </row>
    <row r="28" spans="1:2" x14ac:dyDescent="0.3">
      <c r="A28" s="302"/>
      <c r="B28" s="414">
        <v>0.05</v>
      </c>
    </row>
    <row r="29" spans="1:2" x14ac:dyDescent="0.3">
      <c r="A29" s="302"/>
      <c r="B29" s="414">
        <v>0.05</v>
      </c>
    </row>
    <row r="30" spans="1:2" x14ac:dyDescent="0.3">
      <c r="A30" s="302"/>
      <c r="B30" s="414">
        <v>0.05</v>
      </c>
    </row>
    <row r="31" spans="1:2" x14ac:dyDescent="0.3">
      <c r="A31" s="302"/>
      <c r="B31" s="414">
        <v>0.05</v>
      </c>
    </row>
    <row r="32" spans="1:2" x14ac:dyDescent="0.3">
      <c r="A32" s="302"/>
      <c r="B32" s="414">
        <v>0.05</v>
      </c>
    </row>
    <row r="33" spans="1:2" x14ac:dyDescent="0.3">
      <c r="A33" s="302"/>
      <c r="B33" s="414">
        <v>0.05</v>
      </c>
    </row>
    <row r="34" spans="1:2" x14ac:dyDescent="0.3">
      <c r="A34" s="302"/>
      <c r="B34" s="414">
        <v>0.05</v>
      </c>
    </row>
    <row r="35" spans="1:2" x14ac:dyDescent="0.3">
      <c r="A35" s="302"/>
      <c r="B35" s="414">
        <v>0.05</v>
      </c>
    </row>
    <row r="36" spans="1:2" x14ac:dyDescent="0.3">
      <c r="A36" s="302"/>
      <c r="B36" s="414">
        <v>0.05</v>
      </c>
    </row>
    <row r="37" spans="1:2" x14ac:dyDescent="0.3">
      <c r="A37" s="302"/>
      <c r="B37" s="414">
        <v>0.05</v>
      </c>
    </row>
    <row r="38" spans="1:2" x14ac:dyDescent="0.3">
      <c r="A38" s="302"/>
      <c r="B38" s="414">
        <v>0.05</v>
      </c>
    </row>
    <row r="39" spans="1:2" x14ac:dyDescent="0.3">
      <c r="A39" s="302"/>
      <c r="B39" s="414">
        <v>0.05</v>
      </c>
    </row>
    <row r="40" spans="1:2" x14ac:dyDescent="0.3">
      <c r="A40" s="302"/>
      <c r="B40" s="414">
        <v>0.05</v>
      </c>
    </row>
    <row r="41" spans="1:2" x14ac:dyDescent="0.3">
      <c r="A41" s="302"/>
      <c r="B41" s="414">
        <v>0.05</v>
      </c>
    </row>
    <row r="42" spans="1:2" x14ac:dyDescent="0.3">
      <c r="A42" s="302"/>
      <c r="B42" s="414">
        <v>0.05</v>
      </c>
    </row>
    <row r="43" spans="1:2" x14ac:dyDescent="0.3">
      <c r="A43" s="302"/>
      <c r="B43" s="414">
        <v>0.05</v>
      </c>
    </row>
    <row r="44" spans="1:2" x14ac:dyDescent="0.3">
      <c r="A44" s="302"/>
      <c r="B44" s="414">
        <v>0.05</v>
      </c>
    </row>
    <row r="45" spans="1:2" x14ac:dyDescent="0.3">
      <c r="A45" s="302"/>
      <c r="B45" s="414">
        <v>0.05</v>
      </c>
    </row>
    <row r="46" spans="1:2" x14ac:dyDescent="0.3">
      <c r="A46" s="302"/>
      <c r="B46" s="414">
        <v>0.05</v>
      </c>
    </row>
    <row r="47" spans="1:2" x14ac:dyDescent="0.3">
      <c r="A47" s="302"/>
      <c r="B47" s="414">
        <v>0.05</v>
      </c>
    </row>
    <row r="48" spans="1:2" x14ac:dyDescent="0.3">
      <c r="A48" s="302"/>
      <c r="B48" s="414">
        <v>0.05</v>
      </c>
    </row>
    <row r="49" spans="1:2" x14ac:dyDescent="0.3">
      <c r="A49" s="302"/>
      <c r="B49" s="414">
        <v>0.05</v>
      </c>
    </row>
    <row r="50" spans="1:2" x14ac:dyDescent="0.3">
      <c r="A50" s="302"/>
      <c r="B50" s="414">
        <v>0.05</v>
      </c>
    </row>
    <row r="51" spans="1:2" x14ac:dyDescent="0.3">
      <c r="A51" s="302"/>
      <c r="B51" s="414">
        <v>0.05</v>
      </c>
    </row>
    <row r="52" spans="1:2" x14ac:dyDescent="0.3">
      <c r="A52" s="302"/>
      <c r="B52" s="414">
        <v>0.05</v>
      </c>
    </row>
    <row r="53" spans="1:2" x14ac:dyDescent="0.3">
      <c r="A53" s="302"/>
      <c r="B53" s="414">
        <v>0.05</v>
      </c>
    </row>
    <row r="54" spans="1:2" x14ac:dyDescent="0.3">
      <c r="A54" s="302"/>
      <c r="B54" s="414">
        <v>0.05</v>
      </c>
    </row>
    <row r="55" spans="1:2" x14ac:dyDescent="0.3">
      <c r="A55" s="302"/>
      <c r="B55" s="414">
        <v>0.05</v>
      </c>
    </row>
    <row r="56" spans="1:2" x14ac:dyDescent="0.3">
      <c r="A56" s="302"/>
      <c r="B56" s="414">
        <v>0.05</v>
      </c>
    </row>
    <row r="57" spans="1:2" x14ac:dyDescent="0.3">
      <c r="A57" s="302"/>
      <c r="B57" s="414">
        <v>0.05</v>
      </c>
    </row>
    <row r="58" spans="1:2" x14ac:dyDescent="0.3">
      <c r="A58" s="302"/>
      <c r="B58" s="414">
        <v>0.05</v>
      </c>
    </row>
    <row r="59" spans="1:2" x14ac:dyDescent="0.3">
      <c r="A59" s="302"/>
      <c r="B59" s="414">
        <v>0.05</v>
      </c>
    </row>
    <row r="60" spans="1:2" x14ac:dyDescent="0.3">
      <c r="A60" s="302"/>
      <c r="B60" s="414">
        <v>0.05</v>
      </c>
    </row>
    <row r="61" spans="1:2" x14ac:dyDescent="0.3">
      <c r="A61" s="302"/>
      <c r="B61" s="414">
        <v>0.05</v>
      </c>
    </row>
    <row r="62" spans="1:2" x14ac:dyDescent="0.3">
      <c r="A62" s="302"/>
      <c r="B62" s="414">
        <v>0.05</v>
      </c>
    </row>
    <row r="63" spans="1:2" x14ac:dyDescent="0.3">
      <c r="A63" s="302"/>
      <c r="B63" s="414">
        <v>0.05</v>
      </c>
    </row>
    <row r="64" spans="1:2" x14ac:dyDescent="0.3">
      <c r="A64" s="302"/>
      <c r="B64" s="414">
        <v>0.05</v>
      </c>
    </row>
    <row r="65" spans="1:2" x14ac:dyDescent="0.3">
      <c r="A65" s="302"/>
      <c r="B65" s="414">
        <v>0.05</v>
      </c>
    </row>
    <row r="66" spans="1:2" x14ac:dyDescent="0.3">
      <c r="A66" s="302"/>
      <c r="B66" s="414">
        <v>0.05</v>
      </c>
    </row>
    <row r="67" spans="1:2" x14ac:dyDescent="0.3">
      <c r="A67" s="302"/>
      <c r="B67" s="414">
        <v>0.05</v>
      </c>
    </row>
    <row r="68" spans="1:2" x14ac:dyDescent="0.3">
      <c r="A68" s="302"/>
      <c r="B68" s="414">
        <v>0.05</v>
      </c>
    </row>
    <row r="69" spans="1:2" x14ac:dyDescent="0.3">
      <c r="A69" s="302"/>
      <c r="B69" s="414">
        <v>0.05</v>
      </c>
    </row>
    <row r="70" spans="1:2" x14ac:dyDescent="0.3">
      <c r="A70" s="302"/>
      <c r="B70" s="414">
        <v>0.05</v>
      </c>
    </row>
    <row r="71" spans="1:2" x14ac:dyDescent="0.3">
      <c r="A71" s="302"/>
      <c r="B71" s="414">
        <v>0.05</v>
      </c>
    </row>
    <row r="72" spans="1:2" x14ac:dyDescent="0.3">
      <c r="A72" s="302"/>
      <c r="B72" s="414">
        <v>0.05</v>
      </c>
    </row>
    <row r="73" spans="1:2" x14ac:dyDescent="0.3">
      <c r="A73" s="302"/>
      <c r="B73" s="414">
        <v>0.05</v>
      </c>
    </row>
    <row r="74" spans="1:2" x14ac:dyDescent="0.3">
      <c r="A74" s="302"/>
      <c r="B74" s="414">
        <v>0.05</v>
      </c>
    </row>
    <row r="75" spans="1:2" x14ac:dyDescent="0.3">
      <c r="A75" s="302"/>
      <c r="B75" s="414">
        <v>0.05</v>
      </c>
    </row>
    <row r="76" spans="1:2" x14ac:dyDescent="0.3">
      <c r="A76" s="302"/>
      <c r="B76" s="414">
        <v>0.05</v>
      </c>
    </row>
    <row r="77" spans="1:2" x14ac:dyDescent="0.3">
      <c r="A77" s="302"/>
      <c r="B77" s="414">
        <v>0.05</v>
      </c>
    </row>
    <row r="78" spans="1:2" x14ac:dyDescent="0.3">
      <c r="A78" s="302"/>
      <c r="B78" s="414">
        <v>0.05</v>
      </c>
    </row>
    <row r="79" spans="1:2" x14ac:dyDescent="0.3">
      <c r="A79" s="302"/>
      <c r="B79" s="414">
        <v>0.05</v>
      </c>
    </row>
    <row r="80" spans="1:2" x14ac:dyDescent="0.3">
      <c r="A80" s="302"/>
      <c r="B80" s="414">
        <v>0.05</v>
      </c>
    </row>
    <row r="81" spans="1:2" x14ac:dyDescent="0.3">
      <c r="A81" s="302"/>
      <c r="B81" s="414">
        <v>0.05</v>
      </c>
    </row>
    <row r="82" spans="1:2" x14ac:dyDescent="0.3">
      <c r="A82" s="302"/>
      <c r="B82" s="414">
        <v>0.05</v>
      </c>
    </row>
    <row r="83" spans="1:2" x14ac:dyDescent="0.3">
      <c r="A83" s="302"/>
      <c r="B83" s="414">
        <v>0.05</v>
      </c>
    </row>
    <row r="84" spans="1:2" x14ac:dyDescent="0.3">
      <c r="A84" s="302"/>
      <c r="B84" s="414">
        <v>0.05</v>
      </c>
    </row>
    <row r="85" spans="1:2" x14ac:dyDescent="0.3">
      <c r="A85" s="302"/>
      <c r="B85" s="414">
        <v>0.05</v>
      </c>
    </row>
    <row r="86" spans="1:2" x14ac:dyDescent="0.3">
      <c r="A86" s="302"/>
      <c r="B86" s="414">
        <v>0.05</v>
      </c>
    </row>
    <row r="87" spans="1:2" x14ac:dyDescent="0.3">
      <c r="A87" s="302"/>
      <c r="B87" s="414">
        <v>0.05</v>
      </c>
    </row>
    <row r="88" spans="1:2" x14ac:dyDescent="0.3">
      <c r="A88" s="302"/>
      <c r="B88" s="414">
        <v>0.05</v>
      </c>
    </row>
    <row r="89" spans="1:2" x14ac:dyDescent="0.3">
      <c r="A89" s="302"/>
      <c r="B89" s="414">
        <v>0.05</v>
      </c>
    </row>
    <row r="90" spans="1:2" x14ac:dyDescent="0.3">
      <c r="A90" s="302"/>
      <c r="B90" s="414">
        <v>0.05</v>
      </c>
    </row>
    <row r="91" spans="1:2" x14ac:dyDescent="0.3">
      <c r="A91" s="302"/>
      <c r="B91" s="414">
        <v>0.05</v>
      </c>
    </row>
    <row r="92" spans="1:2" x14ac:dyDescent="0.3">
      <c r="A92" s="302"/>
      <c r="B92" s="414">
        <v>0.05</v>
      </c>
    </row>
    <row r="93" spans="1:2" x14ac:dyDescent="0.3">
      <c r="A93" s="302"/>
      <c r="B93" s="414">
        <v>0.05</v>
      </c>
    </row>
    <row r="94" spans="1:2" x14ac:dyDescent="0.3">
      <c r="A94" s="302"/>
      <c r="B94" s="414">
        <v>0.05</v>
      </c>
    </row>
    <row r="95" spans="1:2" x14ac:dyDescent="0.3">
      <c r="A95" s="302"/>
      <c r="B95" s="414">
        <v>0.05</v>
      </c>
    </row>
    <row r="96" spans="1:2" x14ac:dyDescent="0.3">
      <c r="A96" s="302"/>
      <c r="B96" s="414">
        <v>0.05</v>
      </c>
    </row>
    <row r="97" spans="1:2" x14ac:dyDescent="0.3">
      <c r="A97" s="302"/>
      <c r="B97" s="414">
        <v>0.05</v>
      </c>
    </row>
    <row r="98" spans="1:2" x14ac:dyDescent="0.3">
      <c r="A98" s="302"/>
      <c r="B98" s="414">
        <v>0.05</v>
      </c>
    </row>
    <row r="99" spans="1:2" x14ac:dyDescent="0.3">
      <c r="A99" s="302"/>
      <c r="B99" s="414">
        <v>0.05</v>
      </c>
    </row>
    <row r="100" spans="1:2" x14ac:dyDescent="0.3">
      <c r="A100" s="302"/>
      <c r="B100" s="414">
        <v>0.05</v>
      </c>
    </row>
    <row r="101" spans="1:2" x14ac:dyDescent="0.3">
      <c r="A101" s="302"/>
      <c r="B101" s="414">
        <v>0.05</v>
      </c>
    </row>
    <row r="102" spans="1:2" x14ac:dyDescent="0.3">
      <c r="A102" s="302"/>
      <c r="B102" s="414">
        <v>0.05</v>
      </c>
    </row>
    <row r="103" spans="1:2" x14ac:dyDescent="0.3">
      <c r="A103" s="302"/>
      <c r="B103" s="414">
        <v>0.05</v>
      </c>
    </row>
    <row r="104" spans="1:2" x14ac:dyDescent="0.3">
      <c r="A104" s="302"/>
      <c r="B104" s="414">
        <v>0.05</v>
      </c>
    </row>
    <row r="105" spans="1:2" x14ac:dyDescent="0.3">
      <c r="A105" s="302"/>
      <c r="B105" s="414">
        <v>0.05</v>
      </c>
    </row>
    <row r="106" spans="1:2" x14ac:dyDescent="0.3">
      <c r="A106" s="302"/>
      <c r="B106" s="414">
        <v>0.05</v>
      </c>
    </row>
    <row r="107" spans="1:2" x14ac:dyDescent="0.3">
      <c r="A107" s="302"/>
      <c r="B107" s="414">
        <v>0.05</v>
      </c>
    </row>
    <row r="108" spans="1:2" x14ac:dyDescent="0.3">
      <c r="A108" s="302"/>
      <c r="B108" s="414">
        <v>0.05</v>
      </c>
    </row>
    <row r="109" spans="1:2" x14ac:dyDescent="0.3">
      <c r="A109" s="302"/>
      <c r="B109" s="414">
        <v>0.05</v>
      </c>
    </row>
    <row r="110" spans="1:2" x14ac:dyDescent="0.3">
      <c r="A110" s="302"/>
      <c r="B110" s="414">
        <v>0.05</v>
      </c>
    </row>
    <row r="111" spans="1:2" x14ac:dyDescent="0.3">
      <c r="A111" s="302"/>
      <c r="B111" s="414">
        <v>0.05</v>
      </c>
    </row>
    <row r="112" spans="1:2" x14ac:dyDescent="0.3">
      <c r="A112" s="302"/>
      <c r="B112" s="414">
        <v>0.05</v>
      </c>
    </row>
    <row r="113" spans="1:2" x14ac:dyDescent="0.3">
      <c r="A113" s="302"/>
      <c r="B113" s="414">
        <v>0.05</v>
      </c>
    </row>
    <row r="114" spans="1:2" x14ac:dyDescent="0.3">
      <c r="A114" s="302"/>
      <c r="B114" s="414">
        <v>0.05</v>
      </c>
    </row>
    <row r="115" spans="1:2" x14ac:dyDescent="0.3">
      <c r="A115" s="302"/>
      <c r="B115" s="414">
        <v>0.05</v>
      </c>
    </row>
    <row r="116" spans="1:2" x14ac:dyDescent="0.3">
      <c r="A116" s="302"/>
      <c r="B116" s="414">
        <v>0.05</v>
      </c>
    </row>
    <row r="117" spans="1:2" x14ac:dyDescent="0.3">
      <c r="A117" s="302"/>
      <c r="B117" s="414">
        <v>0.05</v>
      </c>
    </row>
    <row r="118" spans="1:2" x14ac:dyDescent="0.3">
      <c r="A118" s="302"/>
      <c r="B118" s="414">
        <v>0.05</v>
      </c>
    </row>
    <row r="119" spans="1:2" x14ac:dyDescent="0.3">
      <c r="A119" s="302"/>
      <c r="B119" s="414">
        <v>0.05</v>
      </c>
    </row>
    <row r="120" spans="1:2" x14ac:dyDescent="0.3">
      <c r="A120" s="302"/>
      <c r="B120" s="414">
        <v>0.05</v>
      </c>
    </row>
    <row r="121" spans="1:2" x14ac:dyDescent="0.3">
      <c r="A121" s="302"/>
      <c r="B121" s="414">
        <v>0.05</v>
      </c>
    </row>
    <row r="122" spans="1:2" x14ac:dyDescent="0.3">
      <c r="A122" s="302"/>
      <c r="B122" s="414">
        <v>0.05</v>
      </c>
    </row>
    <row r="123" spans="1:2" x14ac:dyDescent="0.3">
      <c r="A123" s="302"/>
      <c r="B123" s="414">
        <v>0.05</v>
      </c>
    </row>
    <row r="124" spans="1:2" x14ac:dyDescent="0.3">
      <c r="A124" s="302"/>
      <c r="B124" s="414">
        <v>0.05</v>
      </c>
    </row>
    <row r="125" spans="1:2" x14ac:dyDescent="0.3">
      <c r="A125" s="302"/>
      <c r="B125" s="414">
        <v>0.05</v>
      </c>
    </row>
    <row r="126" spans="1:2" x14ac:dyDescent="0.3">
      <c r="A126" s="302"/>
      <c r="B126" s="414">
        <v>0.05</v>
      </c>
    </row>
    <row r="127" spans="1:2" x14ac:dyDescent="0.3">
      <c r="A127" s="302"/>
      <c r="B127" s="414">
        <v>0.05</v>
      </c>
    </row>
    <row r="128" spans="1:2" x14ac:dyDescent="0.3">
      <c r="A128" s="302"/>
      <c r="B128" s="414">
        <v>0.05</v>
      </c>
    </row>
    <row r="129" spans="1:2" x14ac:dyDescent="0.3">
      <c r="A129" s="302"/>
      <c r="B129" s="414">
        <v>0.05</v>
      </c>
    </row>
    <row r="130" spans="1:2" x14ac:dyDescent="0.3">
      <c r="A130" s="302"/>
      <c r="B130" s="414">
        <v>0.05</v>
      </c>
    </row>
    <row r="131" spans="1:2" x14ac:dyDescent="0.3">
      <c r="A131" s="302"/>
      <c r="B131" s="414">
        <v>0.05</v>
      </c>
    </row>
    <row r="132" spans="1:2" x14ac:dyDescent="0.3">
      <c r="A132" s="302"/>
      <c r="B132" s="414">
        <v>0.05</v>
      </c>
    </row>
    <row r="133" spans="1:2" x14ac:dyDescent="0.3">
      <c r="A133" s="302"/>
      <c r="B133" s="414">
        <v>0.05</v>
      </c>
    </row>
    <row r="134" spans="1:2" x14ac:dyDescent="0.3">
      <c r="A134" s="302"/>
      <c r="B134" s="414">
        <v>0.05</v>
      </c>
    </row>
    <row r="135" spans="1:2" x14ac:dyDescent="0.3">
      <c r="A135" s="302"/>
      <c r="B135" s="414">
        <v>0.05</v>
      </c>
    </row>
    <row r="136" spans="1:2" x14ac:dyDescent="0.3">
      <c r="A136" s="302"/>
      <c r="B136" s="414">
        <v>0.05</v>
      </c>
    </row>
    <row r="137" spans="1:2" x14ac:dyDescent="0.3">
      <c r="A137" s="302"/>
      <c r="B137" s="414">
        <v>0.05</v>
      </c>
    </row>
    <row r="138" spans="1:2" x14ac:dyDescent="0.3">
      <c r="A138" s="302"/>
      <c r="B138" s="414">
        <v>0.05</v>
      </c>
    </row>
    <row r="139" spans="1:2" x14ac:dyDescent="0.3">
      <c r="A139" s="302"/>
      <c r="B139" s="414">
        <v>0.05</v>
      </c>
    </row>
    <row r="140" spans="1:2" x14ac:dyDescent="0.3">
      <c r="A140" s="302"/>
      <c r="B140" s="414">
        <v>0.05</v>
      </c>
    </row>
    <row r="141" spans="1:2" x14ac:dyDescent="0.3">
      <c r="A141" s="302"/>
      <c r="B141" s="414">
        <v>0.05</v>
      </c>
    </row>
    <row r="142" spans="1:2" x14ac:dyDescent="0.3">
      <c r="A142" s="302"/>
      <c r="B142" s="414">
        <v>0.05</v>
      </c>
    </row>
    <row r="143" spans="1:2" x14ac:dyDescent="0.3">
      <c r="A143" s="302"/>
      <c r="B143" s="414">
        <v>0.05</v>
      </c>
    </row>
    <row r="144" spans="1:2" x14ac:dyDescent="0.3">
      <c r="A144" s="302"/>
      <c r="B144" s="414">
        <v>0.05</v>
      </c>
    </row>
    <row r="145" spans="1:2" x14ac:dyDescent="0.3">
      <c r="A145" s="302"/>
      <c r="B145" s="414">
        <v>0.05</v>
      </c>
    </row>
    <row r="146" spans="1:2" x14ac:dyDescent="0.3">
      <c r="A146" s="302"/>
      <c r="B146" s="414">
        <v>0.05</v>
      </c>
    </row>
    <row r="147" spans="1:2" x14ac:dyDescent="0.3">
      <c r="A147" s="302"/>
      <c r="B147" s="414">
        <v>0.05</v>
      </c>
    </row>
    <row r="148" spans="1:2" x14ac:dyDescent="0.3">
      <c r="A148" s="302"/>
      <c r="B148" s="414">
        <v>0.05</v>
      </c>
    </row>
    <row r="149" spans="1:2" x14ac:dyDescent="0.3">
      <c r="A149" s="302"/>
      <c r="B149" s="414">
        <v>0.05</v>
      </c>
    </row>
    <row r="150" spans="1:2" x14ac:dyDescent="0.3">
      <c r="A150" s="302"/>
      <c r="B150" s="414">
        <v>0.05</v>
      </c>
    </row>
    <row r="151" spans="1:2" x14ac:dyDescent="0.3">
      <c r="A151" s="302"/>
      <c r="B151" s="414">
        <v>0.05</v>
      </c>
    </row>
    <row r="152" spans="1:2" x14ac:dyDescent="0.3">
      <c r="A152" s="302"/>
      <c r="B152" s="414">
        <v>0.05</v>
      </c>
    </row>
    <row r="153" spans="1:2" x14ac:dyDescent="0.3">
      <c r="A153" s="302"/>
      <c r="B153" s="414">
        <v>0.05</v>
      </c>
    </row>
    <row r="154" spans="1:2" x14ac:dyDescent="0.3">
      <c r="B154" s="414">
        <v>0.05</v>
      </c>
    </row>
    <row r="155" spans="1:2" x14ac:dyDescent="0.3">
      <c r="B155" s="414">
        <v>0.05</v>
      </c>
    </row>
    <row r="156" spans="1:2" x14ac:dyDescent="0.3">
      <c r="B156" s="414">
        <v>0.05</v>
      </c>
    </row>
    <row r="157" spans="1:2" x14ac:dyDescent="0.3">
      <c r="B157" s="414">
        <v>0.05</v>
      </c>
    </row>
    <row r="158" spans="1:2" x14ac:dyDescent="0.3">
      <c r="B158" s="414">
        <v>0.05</v>
      </c>
    </row>
    <row r="159" spans="1:2" x14ac:dyDescent="0.3">
      <c r="B159" s="414">
        <v>0.05</v>
      </c>
    </row>
    <row r="160" spans="1:2" x14ac:dyDescent="0.3">
      <c r="B160" s="414">
        <v>0.05</v>
      </c>
    </row>
    <row r="161" spans="2:2" x14ac:dyDescent="0.3">
      <c r="B161" s="414">
        <v>0.05</v>
      </c>
    </row>
    <row r="162" spans="2:2" x14ac:dyDescent="0.3">
      <c r="B162" s="414">
        <v>0.05</v>
      </c>
    </row>
    <row r="163" spans="2:2" x14ac:dyDescent="0.3">
      <c r="B163" s="414">
        <v>0.05</v>
      </c>
    </row>
    <row r="164" spans="2:2" x14ac:dyDescent="0.3">
      <c r="B164" s="414">
        <v>0.05</v>
      </c>
    </row>
    <row r="165" spans="2:2" x14ac:dyDescent="0.3">
      <c r="B165" s="414">
        <v>0.05</v>
      </c>
    </row>
    <row r="166" spans="2:2" x14ac:dyDescent="0.3">
      <c r="B166" s="414">
        <v>0.05</v>
      </c>
    </row>
    <row r="167" spans="2:2" x14ac:dyDescent="0.3">
      <c r="B167" s="414">
        <v>0.05</v>
      </c>
    </row>
    <row r="168" spans="2:2" x14ac:dyDescent="0.3">
      <c r="B168" s="414">
        <v>0.05</v>
      </c>
    </row>
    <row r="169" spans="2:2" x14ac:dyDescent="0.3">
      <c r="B169" s="414">
        <v>0.05</v>
      </c>
    </row>
    <row r="170" spans="2:2" x14ac:dyDescent="0.3">
      <c r="B170" s="414">
        <v>0.05</v>
      </c>
    </row>
    <row r="171" spans="2:2" x14ac:dyDescent="0.3">
      <c r="B171" s="414">
        <v>0.05</v>
      </c>
    </row>
    <row r="172" spans="2:2" x14ac:dyDescent="0.3">
      <c r="B172" s="414">
        <v>0.05</v>
      </c>
    </row>
    <row r="173" spans="2:2" x14ac:dyDescent="0.3">
      <c r="B173" s="414">
        <v>0.05</v>
      </c>
    </row>
    <row r="174" spans="2:2" x14ac:dyDescent="0.3">
      <c r="B174" s="414">
        <v>0.05</v>
      </c>
    </row>
    <row r="175" spans="2:2" x14ac:dyDescent="0.3">
      <c r="B175" s="414">
        <v>0.05</v>
      </c>
    </row>
    <row r="176" spans="2:2" x14ac:dyDescent="0.3">
      <c r="B176" s="414">
        <v>0.05</v>
      </c>
    </row>
    <row r="177" spans="2:2" x14ac:dyDescent="0.3">
      <c r="B177" s="414">
        <v>0.05</v>
      </c>
    </row>
    <row r="178" spans="2:2" x14ac:dyDescent="0.3">
      <c r="B178" s="414">
        <v>0.05</v>
      </c>
    </row>
    <row r="179" spans="2:2" x14ac:dyDescent="0.3">
      <c r="B179" s="414">
        <v>0.05</v>
      </c>
    </row>
    <row r="180" spans="2:2" x14ac:dyDescent="0.3">
      <c r="B180" s="414">
        <v>0.05</v>
      </c>
    </row>
    <row r="181" spans="2:2" x14ac:dyDescent="0.3">
      <c r="B181" s="414">
        <v>0.05</v>
      </c>
    </row>
    <row r="182" spans="2:2" x14ac:dyDescent="0.3">
      <c r="B182" s="414">
        <v>0.05</v>
      </c>
    </row>
    <row r="183" spans="2:2" x14ac:dyDescent="0.3">
      <c r="B183" s="414">
        <v>0.05</v>
      </c>
    </row>
    <row r="184" spans="2:2" x14ac:dyDescent="0.3">
      <c r="B184" s="414">
        <v>0.05</v>
      </c>
    </row>
    <row r="185" spans="2:2" x14ac:dyDescent="0.3">
      <c r="B185" s="414">
        <v>0.05</v>
      </c>
    </row>
    <row r="186" spans="2:2" x14ac:dyDescent="0.3">
      <c r="B186" s="414">
        <v>0.05</v>
      </c>
    </row>
    <row r="187" spans="2:2" x14ac:dyDescent="0.3">
      <c r="B187" s="414">
        <v>0.05</v>
      </c>
    </row>
    <row r="188" spans="2:2" x14ac:dyDescent="0.3">
      <c r="B188" s="414">
        <v>0.05</v>
      </c>
    </row>
    <row r="189" spans="2:2" x14ac:dyDescent="0.3">
      <c r="B189" s="414">
        <v>0.05</v>
      </c>
    </row>
    <row r="190" spans="2:2" x14ac:dyDescent="0.3">
      <c r="B190" s="414">
        <v>0.05</v>
      </c>
    </row>
    <row r="191" spans="2:2" x14ac:dyDescent="0.3">
      <c r="B191" s="414">
        <v>0.05</v>
      </c>
    </row>
    <row r="192" spans="2:2" x14ac:dyDescent="0.3">
      <c r="B192" s="414">
        <v>0.05</v>
      </c>
    </row>
    <row r="193" spans="2:2" x14ac:dyDescent="0.3">
      <c r="B193" s="414">
        <v>0.05</v>
      </c>
    </row>
    <row r="194" spans="2:2" x14ac:dyDescent="0.3">
      <c r="B194" s="414">
        <v>0.05</v>
      </c>
    </row>
    <row r="195" spans="2:2" x14ac:dyDescent="0.3">
      <c r="B195" s="414">
        <v>0.05</v>
      </c>
    </row>
    <row r="196" spans="2:2" x14ac:dyDescent="0.3">
      <c r="B196" s="414">
        <v>0.05</v>
      </c>
    </row>
    <row r="197" spans="2:2" x14ac:dyDescent="0.3">
      <c r="B197" s="414">
        <v>0.05</v>
      </c>
    </row>
    <row r="198" spans="2:2" x14ac:dyDescent="0.3">
      <c r="B198" s="414">
        <v>0.05</v>
      </c>
    </row>
    <row r="199" spans="2:2" x14ac:dyDescent="0.3">
      <c r="B199" s="414">
        <v>0.05</v>
      </c>
    </row>
    <row r="200" spans="2:2" x14ac:dyDescent="0.3">
      <c r="B200" s="414">
        <v>0.05</v>
      </c>
    </row>
    <row r="201" spans="2:2" x14ac:dyDescent="0.3">
      <c r="B201" s="414">
        <v>0.05</v>
      </c>
    </row>
    <row r="202" spans="2:2" x14ac:dyDescent="0.3">
      <c r="B202" s="414">
        <v>0.05</v>
      </c>
    </row>
    <row r="203" spans="2:2" x14ac:dyDescent="0.3">
      <c r="B203" s="414">
        <v>0.05</v>
      </c>
    </row>
    <row r="204" spans="2:2" x14ac:dyDescent="0.3">
      <c r="B204" s="414">
        <v>0.05</v>
      </c>
    </row>
    <row r="205" spans="2:2" x14ac:dyDescent="0.3">
      <c r="B205" s="414">
        <v>0.05</v>
      </c>
    </row>
    <row r="206" spans="2:2" x14ac:dyDescent="0.3">
      <c r="B206" s="414">
        <v>0.05</v>
      </c>
    </row>
    <row r="207" spans="2:2" x14ac:dyDescent="0.3">
      <c r="B207" s="414">
        <v>0.05</v>
      </c>
    </row>
    <row r="208" spans="2:2" x14ac:dyDescent="0.3">
      <c r="B208" s="414">
        <v>0.05</v>
      </c>
    </row>
    <row r="209" spans="2:2" x14ac:dyDescent="0.3">
      <c r="B209" s="414">
        <v>0.05</v>
      </c>
    </row>
    <row r="210" spans="2:2" x14ac:dyDescent="0.3">
      <c r="B210" s="414">
        <v>0.05</v>
      </c>
    </row>
    <row r="211" spans="2:2" x14ac:dyDescent="0.3">
      <c r="B211" s="414">
        <v>0.05</v>
      </c>
    </row>
    <row r="212" spans="2:2" x14ac:dyDescent="0.3">
      <c r="B212" s="414">
        <v>0.05</v>
      </c>
    </row>
    <row r="213" spans="2:2" x14ac:dyDescent="0.3">
      <c r="B213" s="414">
        <v>0.05</v>
      </c>
    </row>
    <row r="214" spans="2:2" x14ac:dyDescent="0.3">
      <c r="B214" s="414">
        <v>0.05</v>
      </c>
    </row>
    <row r="215" spans="2:2" x14ac:dyDescent="0.3">
      <c r="B215" s="414">
        <v>0.05</v>
      </c>
    </row>
    <row r="216" spans="2:2" x14ac:dyDescent="0.3">
      <c r="B216" s="414">
        <v>0.05</v>
      </c>
    </row>
    <row r="217" spans="2:2" x14ac:dyDescent="0.3">
      <c r="B217" s="414">
        <v>0.05</v>
      </c>
    </row>
    <row r="218" spans="2:2" x14ac:dyDescent="0.3">
      <c r="B218" s="414">
        <v>0.05</v>
      </c>
    </row>
    <row r="219" spans="2:2" x14ac:dyDescent="0.3">
      <c r="B219" s="414">
        <v>0.05</v>
      </c>
    </row>
    <row r="220" spans="2:2" x14ac:dyDescent="0.3">
      <c r="B220" s="414">
        <v>0.05</v>
      </c>
    </row>
    <row r="221" spans="2:2" x14ac:dyDescent="0.3">
      <c r="B221" s="414">
        <v>0.05</v>
      </c>
    </row>
    <row r="222" spans="2:2" x14ac:dyDescent="0.3">
      <c r="B222" s="414">
        <v>0.05</v>
      </c>
    </row>
    <row r="223" spans="2:2" x14ac:dyDescent="0.3">
      <c r="B223" s="414">
        <v>0.05</v>
      </c>
    </row>
    <row r="224" spans="2:2" x14ac:dyDescent="0.3">
      <c r="B224" s="414">
        <v>0.05</v>
      </c>
    </row>
    <row r="225" spans="2:2" x14ac:dyDescent="0.3">
      <c r="B225" s="414">
        <v>0.05</v>
      </c>
    </row>
    <row r="226" spans="2:2" x14ac:dyDescent="0.3">
      <c r="B226" s="414">
        <v>0.05</v>
      </c>
    </row>
    <row r="227" spans="2:2" x14ac:dyDescent="0.3">
      <c r="B227" s="414">
        <v>0.05</v>
      </c>
    </row>
    <row r="228" spans="2:2" x14ac:dyDescent="0.3">
      <c r="B228" s="414">
        <v>0.05</v>
      </c>
    </row>
    <row r="229" spans="2:2" x14ac:dyDescent="0.3">
      <c r="B229" s="414">
        <v>0.05</v>
      </c>
    </row>
    <row r="230" spans="2:2" x14ac:dyDescent="0.3">
      <c r="B230" s="414">
        <v>0.05</v>
      </c>
    </row>
    <row r="231" spans="2:2" x14ac:dyDescent="0.3">
      <c r="B231" s="414">
        <v>0.05</v>
      </c>
    </row>
    <row r="232" spans="2:2" x14ac:dyDescent="0.3">
      <c r="B232" s="414">
        <v>0.05</v>
      </c>
    </row>
    <row r="233" spans="2:2" x14ac:dyDescent="0.3">
      <c r="B233" s="414">
        <v>0.05</v>
      </c>
    </row>
    <row r="234" spans="2:2" x14ac:dyDescent="0.3">
      <c r="B234" s="414">
        <v>0.05</v>
      </c>
    </row>
    <row r="235" spans="2:2" x14ac:dyDescent="0.3">
      <c r="B235" s="414">
        <v>0.05</v>
      </c>
    </row>
    <row r="236" spans="2:2" x14ac:dyDescent="0.3">
      <c r="B236" s="414">
        <v>0.05</v>
      </c>
    </row>
    <row r="237" spans="2:2" x14ac:dyDescent="0.3">
      <c r="B237" s="414">
        <v>0.05</v>
      </c>
    </row>
    <row r="238" spans="2:2" x14ac:dyDescent="0.3">
      <c r="B238" s="414">
        <v>0.05</v>
      </c>
    </row>
    <row r="239" spans="2:2" x14ac:dyDescent="0.3">
      <c r="B239" s="414">
        <v>0.05</v>
      </c>
    </row>
    <row r="240" spans="2:2" x14ac:dyDescent="0.3">
      <c r="B240" s="414">
        <v>0.05</v>
      </c>
    </row>
    <row r="241" spans="2:2" x14ac:dyDescent="0.3">
      <c r="B241" s="414">
        <v>0.05</v>
      </c>
    </row>
    <row r="242" spans="2:2" x14ac:dyDescent="0.3">
      <c r="B242" s="414">
        <v>0.05</v>
      </c>
    </row>
    <row r="243" spans="2:2" x14ac:dyDescent="0.3">
      <c r="B243" s="414">
        <v>0.05</v>
      </c>
    </row>
    <row r="244" spans="2:2" x14ac:dyDescent="0.3">
      <c r="B244" s="414">
        <v>0.05</v>
      </c>
    </row>
    <row r="245" spans="2:2" x14ac:dyDescent="0.3">
      <c r="B245" s="414">
        <v>0.05</v>
      </c>
    </row>
    <row r="246" spans="2:2" x14ac:dyDescent="0.3">
      <c r="B246" s="414">
        <v>0.05</v>
      </c>
    </row>
    <row r="247" spans="2:2" x14ac:dyDescent="0.3">
      <c r="B247" s="414">
        <v>0.05</v>
      </c>
    </row>
    <row r="248" spans="2:2" x14ac:dyDescent="0.3">
      <c r="B248" s="414">
        <v>0.05</v>
      </c>
    </row>
    <row r="249" spans="2:2" x14ac:dyDescent="0.3">
      <c r="B249" s="414">
        <v>0.05</v>
      </c>
    </row>
    <row r="250" spans="2:2" x14ac:dyDescent="0.3">
      <c r="B250" s="414">
        <v>0.05</v>
      </c>
    </row>
    <row r="251" spans="2:2" x14ac:dyDescent="0.3">
      <c r="B251" s="414">
        <v>0.05</v>
      </c>
    </row>
    <row r="252" spans="2:2" x14ac:dyDescent="0.3">
      <c r="B252" s="414">
        <v>0.05</v>
      </c>
    </row>
    <row r="253" spans="2:2" x14ac:dyDescent="0.3">
      <c r="B253" s="414">
        <v>0.05</v>
      </c>
    </row>
    <row r="254" spans="2:2" x14ac:dyDescent="0.3">
      <c r="B254" s="414">
        <v>0.05</v>
      </c>
    </row>
    <row r="255" spans="2:2" x14ac:dyDescent="0.3">
      <c r="B255" s="414">
        <v>0.05</v>
      </c>
    </row>
    <row r="256" spans="2:2" x14ac:dyDescent="0.3">
      <c r="B256" s="414">
        <v>0.05</v>
      </c>
    </row>
    <row r="257" spans="2:2" x14ac:dyDescent="0.3">
      <c r="B257" s="414">
        <v>0.05</v>
      </c>
    </row>
    <row r="258" spans="2:2" x14ac:dyDescent="0.3">
      <c r="B258" s="414">
        <v>0.05</v>
      </c>
    </row>
    <row r="259" spans="2:2" x14ac:dyDescent="0.3">
      <c r="B259" s="414">
        <v>0.05</v>
      </c>
    </row>
    <row r="260" spans="2:2" x14ac:dyDescent="0.3">
      <c r="B260" s="414">
        <v>0.05</v>
      </c>
    </row>
    <row r="261" spans="2:2" x14ac:dyDescent="0.3">
      <c r="B261" s="414">
        <v>0.05</v>
      </c>
    </row>
    <row r="262" spans="2:2" x14ac:dyDescent="0.3">
      <c r="B262" s="414">
        <v>0.05</v>
      </c>
    </row>
    <row r="263" spans="2:2" x14ac:dyDescent="0.3">
      <c r="B263" s="414">
        <v>0.05</v>
      </c>
    </row>
    <row r="264" spans="2:2" x14ac:dyDescent="0.3">
      <c r="B264" s="414">
        <v>0.05</v>
      </c>
    </row>
    <row r="265" spans="2:2" x14ac:dyDescent="0.3">
      <c r="B265" s="414">
        <v>0.05</v>
      </c>
    </row>
    <row r="266" spans="2:2" x14ac:dyDescent="0.3">
      <c r="B266" s="414">
        <v>0.05</v>
      </c>
    </row>
    <row r="267" spans="2:2" x14ac:dyDescent="0.3">
      <c r="B267" s="414">
        <v>0.05</v>
      </c>
    </row>
    <row r="268" spans="2:2" x14ac:dyDescent="0.3">
      <c r="B268" s="414">
        <v>0.05</v>
      </c>
    </row>
    <row r="269" spans="2:2" x14ac:dyDescent="0.3">
      <c r="B269" s="414">
        <v>0.05</v>
      </c>
    </row>
    <row r="270" spans="2:2" x14ac:dyDescent="0.3">
      <c r="B270" s="414">
        <v>0.05</v>
      </c>
    </row>
    <row r="271" spans="2:2" x14ac:dyDescent="0.3">
      <c r="B271" s="414">
        <v>0.05</v>
      </c>
    </row>
    <row r="272" spans="2:2" x14ac:dyDescent="0.3">
      <c r="B272" s="414">
        <v>0.05</v>
      </c>
    </row>
    <row r="273" spans="2:2" x14ac:dyDescent="0.3">
      <c r="B273" s="414">
        <v>0.05</v>
      </c>
    </row>
    <row r="274" spans="2:2" x14ac:dyDescent="0.3">
      <c r="B274" s="414">
        <v>0.05</v>
      </c>
    </row>
    <row r="275" spans="2:2" x14ac:dyDescent="0.3">
      <c r="B275" s="414">
        <v>0.05</v>
      </c>
    </row>
    <row r="276" spans="2:2" x14ac:dyDescent="0.3">
      <c r="B276" s="414">
        <v>0.05</v>
      </c>
    </row>
    <row r="277" spans="2:2" x14ac:dyDescent="0.3">
      <c r="B277" s="414">
        <v>0.05</v>
      </c>
    </row>
    <row r="278" spans="2:2" x14ac:dyDescent="0.3">
      <c r="B278" s="414">
        <v>0.05</v>
      </c>
    </row>
    <row r="279" spans="2:2" x14ac:dyDescent="0.3">
      <c r="B279" s="414">
        <v>0.05</v>
      </c>
    </row>
    <row r="280" spans="2:2" x14ac:dyDescent="0.3">
      <c r="B280" s="414">
        <v>0.05</v>
      </c>
    </row>
    <row r="281" spans="2:2" x14ac:dyDescent="0.3">
      <c r="B281" s="414">
        <v>0.05</v>
      </c>
    </row>
    <row r="282" spans="2:2" x14ac:dyDescent="0.3">
      <c r="B282" s="414">
        <v>0.05</v>
      </c>
    </row>
    <row r="283" spans="2:2" x14ac:dyDescent="0.3">
      <c r="B283" s="414">
        <v>0.05</v>
      </c>
    </row>
    <row r="284" spans="2:2" x14ac:dyDescent="0.3">
      <c r="B284" s="414">
        <v>0.05</v>
      </c>
    </row>
    <row r="285" spans="2:2" x14ac:dyDescent="0.3">
      <c r="B285" s="414">
        <v>0.05</v>
      </c>
    </row>
    <row r="286" spans="2:2" x14ac:dyDescent="0.3">
      <c r="B286" s="414">
        <v>0.05</v>
      </c>
    </row>
    <row r="287" spans="2:2" x14ac:dyDescent="0.3">
      <c r="B287" s="414">
        <v>0.05</v>
      </c>
    </row>
    <row r="288" spans="2:2" x14ac:dyDescent="0.3">
      <c r="B288" s="414">
        <v>0.05</v>
      </c>
    </row>
    <row r="289" spans="2:2" x14ac:dyDescent="0.3">
      <c r="B289" s="414">
        <v>0.05</v>
      </c>
    </row>
    <row r="290" spans="2:2" x14ac:dyDescent="0.3">
      <c r="B290" s="414">
        <v>0.05</v>
      </c>
    </row>
    <row r="291" spans="2:2" x14ac:dyDescent="0.3">
      <c r="B291" s="414">
        <v>0.05</v>
      </c>
    </row>
    <row r="292" spans="2:2" x14ac:dyDescent="0.3">
      <c r="B292" s="414">
        <v>0.05</v>
      </c>
    </row>
    <row r="293" spans="2:2" x14ac:dyDescent="0.3">
      <c r="B293" s="414">
        <v>0.05</v>
      </c>
    </row>
    <row r="294" spans="2:2" x14ac:dyDescent="0.3">
      <c r="B294" s="414">
        <v>0.05</v>
      </c>
    </row>
    <row r="295" spans="2:2" x14ac:dyDescent="0.3">
      <c r="B295" s="414">
        <v>0.05</v>
      </c>
    </row>
    <row r="296" spans="2:2" x14ac:dyDescent="0.3">
      <c r="B296" s="414">
        <v>0.05</v>
      </c>
    </row>
    <row r="297" spans="2:2" x14ac:dyDescent="0.3">
      <c r="B297" s="414">
        <v>0.05</v>
      </c>
    </row>
    <row r="298" spans="2:2" x14ac:dyDescent="0.3">
      <c r="B298" s="414">
        <v>0.05</v>
      </c>
    </row>
    <row r="299" spans="2:2" x14ac:dyDescent="0.3">
      <c r="B299" s="414">
        <v>0.05</v>
      </c>
    </row>
    <row r="300" spans="2:2" x14ac:dyDescent="0.3">
      <c r="B300" s="414">
        <v>0.05</v>
      </c>
    </row>
    <row r="301" spans="2:2" x14ac:dyDescent="0.3">
      <c r="B301" s="414">
        <v>0.05</v>
      </c>
    </row>
    <row r="302" spans="2:2" x14ac:dyDescent="0.3">
      <c r="B302" s="414">
        <v>0.05</v>
      </c>
    </row>
    <row r="303" spans="2:2" x14ac:dyDescent="0.3">
      <c r="B303" s="414">
        <v>0.05</v>
      </c>
    </row>
    <row r="304" spans="2:2" x14ac:dyDescent="0.3">
      <c r="B304" s="414">
        <v>0.05</v>
      </c>
    </row>
    <row r="305" spans="2:2" x14ac:dyDescent="0.3">
      <c r="B305" s="414">
        <v>0.05</v>
      </c>
    </row>
    <row r="306" spans="2:2" x14ac:dyDescent="0.3">
      <c r="B306" s="414">
        <v>0.05</v>
      </c>
    </row>
    <row r="307" spans="2:2" x14ac:dyDescent="0.3">
      <c r="B307" s="414">
        <v>0.05</v>
      </c>
    </row>
    <row r="308" spans="2:2" x14ac:dyDescent="0.3">
      <c r="B308" s="414">
        <v>0.05</v>
      </c>
    </row>
    <row r="309" spans="2:2" x14ac:dyDescent="0.3">
      <c r="B309" s="414">
        <v>0.05</v>
      </c>
    </row>
    <row r="310" spans="2:2" x14ac:dyDescent="0.3">
      <c r="B310" s="414">
        <v>0.05</v>
      </c>
    </row>
    <row r="311" spans="2:2" x14ac:dyDescent="0.3">
      <c r="B311" s="414">
        <v>0.05</v>
      </c>
    </row>
    <row r="312" spans="2:2" x14ac:dyDescent="0.3">
      <c r="B312" s="414">
        <v>0.05</v>
      </c>
    </row>
    <row r="313" spans="2:2" x14ac:dyDescent="0.3">
      <c r="B313" s="414">
        <v>0.05</v>
      </c>
    </row>
    <row r="314" spans="2:2" x14ac:dyDescent="0.3">
      <c r="B314" s="414">
        <v>0.05</v>
      </c>
    </row>
    <row r="315" spans="2:2" x14ac:dyDescent="0.3">
      <c r="B315" s="414">
        <v>0.05</v>
      </c>
    </row>
    <row r="316" spans="2:2" x14ac:dyDescent="0.3">
      <c r="B316" s="414">
        <v>0.05</v>
      </c>
    </row>
    <row r="317" spans="2:2" x14ac:dyDescent="0.3">
      <c r="B317" s="414">
        <v>0.05</v>
      </c>
    </row>
    <row r="318" spans="2:2" x14ac:dyDescent="0.3">
      <c r="B318" s="414">
        <v>0.05</v>
      </c>
    </row>
    <row r="319" spans="2:2" x14ac:dyDescent="0.3">
      <c r="B319" s="414">
        <v>0.05</v>
      </c>
    </row>
    <row r="320" spans="2:2" x14ac:dyDescent="0.3">
      <c r="B320" s="414">
        <v>0.05</v>
      </c>
    </row>
    <row r="321" spans="2:2" x14ac:dyDescent="0.3">
      <c r="B321" s="414">
        <v>0.05</v>
      </c>
    </row>
    <row r="322" spans="2:2" x14ac:dyDescent="0.3">
      <c r="B322" s="414">
        <v>0.05</v>
      </c>
    </row>
    <row r="323" spans="2:2" x14ac:dyDescent="0.3">
      <c r="B323" s="414">
        <v>0.05</v>
      </c>
    </row>
    <row r="324" spans="2:2" x14ac:dyDescent="0.3">
      <c r="B324" s="414">
        <v>0.05</v>
      </c>
    </row>
    <row r="325" spans="2:2" x14ac:dyDescent="0.3">
      <c r="B325" s="414">
        <v>0.05</v>
      </c>
    </row>
    <row r="326" spans="2:2" x14ac:dyDescent="0.3">
      <c r="B326" s="414">
        <v>0.05</v>
      </c>
    </row>
    <row r="327" spans="2:2" x14ac:dyDescent="0.3">
      <c r="B327" s="414">
        <v>0.05</v>
      </c>
    </row>
    <row r="328" spans="2:2" x14ac:dyDescent="0.3">
      <c r="B328" s="414">
        <v>0.05</v>
      </c>
    </row>
    <row r="329" spans="2:2" x14ac:dyDescent="0.3">
      <c r="B329" s="414">
        <v>0.05</v>
      </c>
    </row>
    <row r="330" spans="2:2" x14ac:dyDescent="0.3">
      <c r="B330" s="414">
        <v>0.05</v>
      </c>
    </row>
    <row r="331" spans="2:2" x14ac:dyDescent="0.3">
      <c r="B331" s="414">
        <v>0.05</v>
      </c>
    </row>
    <row r="332" spans="2:2" x14ac:dyDescent="0.3">
      <c r="B332" s="414">
        <v>0.05</v>
      </c>
    </row>
    <row r="333" spans="2:2" x14ac:dyDescent="0.3">
      <c r="B333" s="414">
        <v>0.05</v>
      </c>
    </row>
    <row r="334" spans="2:2" x14ac:dyDescent="0.3">
      <c r="B334" s="414">
        <v>0.05</v>
      </c>
    </row>
    <row r="335" spans="2:2" x14ac:dyDescent="0.3">
      <c r="B335" s="414">
        <v>0.05</v>
      </c>
    </row>
    <row r="336" spans="2:2" x14ac:dyDescent="0.3">
      <c r="B336" s="414">
        <v>0.05</v>
      </c>
    </row>
    <row r="337" spans="2:2" x14ac:dyDescent="0.3">
      <c r="B337" s="414">
        <v>0.05</v>
      </c>
    </row>
    <row r="338" spans="2:2" x14ac:dyDescent="0.3">
      <c r="B338" s="414">
        <v>0.05</v>
      </c>
    </row>
    <row r="339" spans="2:2" x14ac:dyDescent="0.3">
      <c r="B339" s="414">
        <v>0.05</v>
      </c>
    </row>
    <row r="340" spans="2:2" x14ac:dyDescent="0.3">
      <c r="B340" s="414">
        <v>0.05</v>
      </c>
    </row>
    <row r="341" spans="2:2" x14ac:dyDescent="0.3">
      <c r="B341" s="414">
        <v>0.05</v>
      </c>
    </row>
    <row r="342" spans="2:2" x14ac:dyDescent="0.3">
      <c r="B342" s="414">
        <v>0.05</v>
      </c>
    </row>
    <row r="343" spans="2:2" x14ac:dyDescent="0.3">
      <c r="B343" s="414">
        <v>0.05</v>
      </c>
    </row>
    <row r="344" spans="2:2" x14ac:dyDescent="0.3">
      <c r="B344" s="414">
        <v>0.05</v>
      </c>
    </row>
    <row r="345" spans="2:2" x14ac:dyDescent="0.3">
      <c r="B345" s="414">
        <v>0.05</v>
      </c>
    </row>
    <row r="346" spans="2:2" x14ac:dyDescent="0.3">
      <c r="B346" s="414">
        <v>0.05</v>
      </c>
    </row>
    <row r="347" spans="2:2" x14ac:dyDescent="0.3">
      <c r="B347" s="414">
        <v>0.05</v>
      </c>
    </row>
    <row r="348" spans="2:2" x14ac:dyDescent="0.3">
      <c r="B348" s="414">
        <v>0.05</v>
      </c>
    </row>
    <row r="349" spans="2:2" x14ac:dyDescent="0.3">
      <c r="B349" s="414">
        <v>0.05</v>
      </c>
    </row>
    <row r="350" spans="2:2" x14ac:dyDescent="0.3">
      <c r="B350" s="414">
        <v>0.05</v>
      </c>
    </row>
    <row r="351" spans="2:2" x14ac:dyDescent="0.3">
      <c r="B351" s="414">
        <v>0.05</v>
      </c>
    </row>
    <row r="352" spans="2:2" x14ac:dyDescent="0.3">
      <c r="B352" s="414">
        <v>0.05</v>
      </c>
    </row>
    <row r="353" spans="2:2" x14ac:dyDescent="0.3">
      <c r="B353" s="414">
        <v>0.05</v>
      </c>
    </row>
    <row r="354" spans="2:2" x14ac:dyDescent="0.3">
      <c r="B354" s="414">
        <v>0.05</v>
      </c>
    </row>
    <row r="355" spans="2:2" x14ac:dyDescent="0.3">
      <c r="B355" s="414">
        <v>0.05</v>
      </c>
    </row>
    <row r="356" spans="2:2" x14ac:dyDescent="0.3">
      <c r="B356" s="414">
        <v>0.05</v>
      </c>
    </row>
    <row r="357" spans="2:2" x14ac:dyDescent="0.3">
      <c r="B357" s="414">
        <v>0.05</v>
      </c>
    </row>
    <row r="358" spans="2:2" x14ac:dyDescent="0.3">
      <c r="B358" s="414">
        <v>0.05</v>
      </c>
    </row>
    <row r="359" spans="2:2" x14ac:dyDescent="0.3">
      <c r="B359" s="414">
        <v>0.05</v>
      </c>
    </row>
    <row r="360" spans="2:2" x14ac:dyDescent="0.3">
      <c r="B360" s="414">
        <v>0.05</v>
      </c>
    </row>
    <row r="361" spans="2:2" x14ac:dyDescent="0.3">
      <c r="B361" s="414">
        <v>0.05</v>
      </c>
    </row>
    <row r="362" spans="2:2" x14ac:dyDescent="0.3">
      <c r="B362" s="414">
        <v>0.05</v>
      </c>
    </row>
    <row r="363" spans="2:2" x14ac:dyDescent="0.3">
      <c r="B363" s="414">
        <v>0.05</v>
      </c>
    </row>
    <row r="364" spans="2:2" x14ac:dyDescent="0.3">
      <c r="B364" s="414">
        <v>0.05</v>
      </c>
    </row>
    <row r="365" spans="2:2" x14ac:dyDescent="0.3">
      <c r="B365" s="414">
        <v>0.05</v>
      </c>
    </row>
    <row r="366" spans="2:2" x14ac:dyDescent="0.3">
      <c r="B366" s="414">
        <v>0.05</v>
      </c>
    </row>
    <row r="367" spans="2:2" x14ac:dyDescent="0.3">
      <c r="B367" s="414">
        <v>0.05</v>
      </c>
    </row>
    <row r="368" spans="2:2" x14ac:dyDescent="0.3">
      <c r="B368" s="414">
        <v>0.05</v>
      </c>
    </row>
    <row r="369" spans="2:2" x14ac:dyDescent="0.3">
      <c r="B369" s="414">
        <v>0.05</v>
      </c>
    </row>
    <row r="370" spans="2:2" x14ac:dyDescent="0.3">
      <c r="B370" s="414">
        <v>0.05</v>
      </c>
    </row>
    <row r="371" spans="2:2" x14ac:dyDescent="0.3">
      <c r="B371" s="414">
        <v>0.05</v>
      </c>
    </row>
    <row r="372" spans="2:2" x14ac:dyDescent="0.3">
      <c r="B372" s="414">
        <v>0.05</v>
      </c>
    </row>
    <row r="373" spans="2:2" x14ac:dyDescent="0.3">
      <c r="B373" s="414">
        <v>0.05</v>
      </c>
    </row>
    <row r="374" spans="2:2" x14ac:dyDescent="0.3">
      <c r="B374" s="414">
        <v>0.05</v>
      </c>
    </row>
    <row r="375" spans="2:2" x14ac:dyDescent="0.3">
      <c r="B375" s="414">
        <v>0.05</v>
      </c>
    </row>
    <row r="376" spans="2:2" x14ac:dyDescent="0.3">
      <c r="B376" s="414">
        <v>0.05</v>
      </c>
    </row>
    <row r="377" spans="2:2" x14ac:dyDescent="0.3">
      <c r="B377" s="414">
        <v>0.05</v>
      </c>
    </row>
    <row r="378" spans="2:2" x14ac:dyDescent="0.3">
      <c r="B378" s="414">
        <v>0.05</v>
      </c>
    </row>
    <row r="379" spans="2:2" x14ac:dyDescent="0.3">
      <c r="B379" s="414">
        <v>0.05</v>
      </c>
    </row>
    <row r="380" spans="2:2" x14ac:dyDescent="0.3">
      <c r="B380" s="414">
        <v>0.05</v>
      </c>
    </row>
    <row r="381" spans="2:2" x14ac:dyDescent="0.3">
      <c r="B381" s="414">
        <v>0.05</v>
      </c>
    </row>
    <row r="382" spans="2:2" x14ac:dyDescent="0.3">
      <c r="B382" s="414">
        <v>0.05</v>
      </c>
    </row>
    <row r="383" spans="2:2" x14ac:dyDescent="0.3">
      <c r="B383" s="414">
        <v>0.05</v>
      </c>
    </row>
    <row r="384" spans="2:2" x14ac:dyDescent="0.3">
      <c r="B384" s="414">
        <v>0.05</v>
      </c>
    </row>
    <row r="385" spans="2:2" x14ac:dyDescent="0.3">
      <c r="B385" s="414">
        <v>0.05</v>
      </c>
    </row>
    <row r="386" spans="2:2" x14ac:dyDescent="0.3">
      <c r="B386" s="414">
        <v>0.05</v>
      </c>
    </row>
    <row r="387" spans="2:2" x14ac:dyDescent="0.3">
      <c r="B387" s="414">
        <v>0.05</v>
      </c>
    </row>
    <row r="388" spans="2:2" x14ac:dyDescent="0.3">
      <c r="B388" s="414">
        <v>0.05</v>
      </c>
    </row>
    <row r="389" spans="2:2" x14ac:dyDescent="0.3">
      <c r="B389" s="414">
        <v>0.05</v>
      </c>
    </row>
    <row r="390" spans="2:2" x14ac:dyDescent="0.3">
      <c r="B390" s="414">
        <v>0.05</v>
      </c>
    </row>
    <row r="391" spans="2:2" x14ac:dyDescent="0.3">
      <c r="B391" s="414">
        <v>0.05</v>
      </c>
    </row>
    <row r="392" spans="2:2" x14ac:dyDescent="0.3">
      <c r="B392" s="414">
        <v>0.05</v>
      </c>
    </row>
    <row r="393" spans="2:2" x14ac:dyDescent="0.3">
      <c r="B393" s="414">
        <v>0.05</v>
      </c>
    </row>
    <row r="394" spans="2:2" x14ac:dyDescent="0.3">
      <c r="B394" s="414">
        <v>0.05</v>
      </c>
    </row>
    <row r="395" spans="2:2" x14ac:dyDescent="0.3">
      <c r="B395" s="414">
        <v>0.05</v>
      </c>
    </row>
    <row r="396" spans="2:2" x14ac:dyDescent="0.3">
      <c r="B396" s="414">
        <v>0.05</v>
      </c>
    </row>
    <row r="397" spans="2:2" x14ac:dyDescent="0.3">
      <c r="B397" s="414">
        <v>0.05</v>
      </c>
    </row>
    <row r="398" spans="2:2" x14ac:dyDescent="0.3">
      <c r="B398" s="414">
        <v>0.05</v>
      </c>
    </row>
    <row r="399" spans="2:2" x14ac:dyDescent="0.3">
      <c r="B399" s="414">
        <v>0.05</v>
      </c>
    </row>
    <row r="400" spans="2:2" x14ac:dyDescent="0.3">
      <c r="B400" s="414">
        <v>0.05</v>
      </c>
    </row>
    <row r="401" spans="2:2" x14ac:dyDescent="0.3">
      <c r="B401" s="414">
        <v>0.05</v>
      </c>
    </row>
    <row r="402" spans="2:2" x14ac:dyDescent="0.3">
      <c r="B402" s="414">
        <v>0.05</v>
      </c>
    </row>
    <row r="403" spans="2:2" x14ac:dyDescent="0.3">
      <c r="B403" s="414">
        <v>0.05</v>
      </c>
    </row>
    <row r="404" spans="2:2" x14ac:dyDescent="0.3">
      <c r="B404" s="414">
        <v>0.05</v>
      </c>
    </row>
    <row r="405" spans="2:2" x14ac:dyDescent="0.3">
      <c r="B405" s="414">
        <v>0.05</v>
      </c>
    </row>
    <row r="406" spans="2:2" x14ac:dyDescent="0.3">
      <c r="B406" s="414">
        <v>0.05</v>
      </c>
    </row>
    <row r="407" spans="2:2" x14ac:dyDescent="0.3">
      <c r="B407" s="414">
        <v>0.05</v>
      </c>
    </row>
    <row r="408" spans="2:2" x14ac:dyDescent="0.3">
      <c r="B408" s="414">
        <v>0.05</v>
      </c>
    </row>
    <row r="409" spans="2:2" x14ac:dyDescent="0.3">
      <c r="B409" s="414">
        <v>0.05</v>
      </c>
    </row>
    <row r="410" spans="2:2" x14ac:dyDescent="0.3">
      <c r="B410" s="414">
        <v>0.05</v>
      </c>
    </row>
    <row r="411" spans="2:2" x14ac:dyDescent="0.3">
      <c r="B411" s="414">
        <v>0.05</v>
      </c>
    </row>
    <row r="412" spans="2:2" x14ac:dyDescent="0.3">
      <c r="B412" s="414">
        <v>0.05</v>
      </c>
    </row>
    <row r="413" spans="2:2" x14ac:dyDescent="0.3">
      <c r="B413" s="414">
        <v>0.05</v>
      </c>
    </row>
    <row r="414" spans="2:2" x14ac:dyDescent="0.3">
      <c r="B414" s="414">
        <v>0.05</v>
      </c>
    </row>
    <row r="415" spans="2:2" x14ac:dyDescent="0.3">
      <c r="B415" s="414">
        <v>0.05</v>
      </c>
    </row>
    <row r="416" spans="2:2" x14ac:dyDescent="0.3">
      <c r="B416" s="414">
        <v>0.05</v>
      </c>
    </row>
    <row r="417" spans="2:2" x14ac:dyDescent="0.3">
      <c r="B417" s="414">
        <v>0.05</v>
      </c>
    </row>
    <row r="418" spans="2:2" x14ac:dyDescent="0.3">
      <c r="B418" s="414">
        <v>0.05</v>
      </c>
    </row>
    <row r="419" spans="2:2" x14ac:dyDescent="0.3">
      <c r="B419" s="414">
        <v>0.05</v>
      </c>
    </row>
    <row r="420" spans="2:2" x14ac:dyDescent="0.3">
      <c r="B420" s="414">
        <v>0.05</v>
      </c>
    </row>
    <row r="421" spans="2:2" x14ac:dyDescent="0.3">
      <c r="B421" s="414">
        <v>0.05</v>
      </c>
    </row>
    <row r="422" spans="2:2" x14ac:dyDescent="0.3">
      <c r="B422" s="414">
        <v>0.05</v>
      </c>
    </row>
    <row r="423" spans="2:2" x14ac:dyDescent="0.3">
      <c r="B423" s="414">
        <v>0.05</v>
      </c>
    </row>
    <row r="424" spans="2:2" x14ac:dyDescent="0.3">
      <c r="B424" s="414">
        <v>0.05</v>
      </c>
    </row>
    <row r="425" spans="2:2" x14ac:dyDescent="0.3">
      <c r="B425" s="414">
        <v>0.05</v>
      </c>
    </row>
    <row r="426" spans="2:2" x14ac:dyDescent="0.3">
      <c r="B426" s="414">
        <v>0.05</v>
      </c>
    </row>
    <row r="427" spans="2:2" x14ac:dyDescent="0.3">
      <c r="B427" s="414">
        <v>0.05</v>
      </c>
    </row>
    <row r="428" spans="2:2" x14ac:dyDescent="0.3">
      <c r="B428" s="414">
        <v>0.05</v>
      </c>
    </row>
    <row r="429" spans="2:2" x14ac:dyDescent="0.3">
      <c r="B429" s="414">
        <v>0.05</v>
      </c>
    </row>
    <row r="430" spans="2:2" x14ac:dyDescent="0.3">
      <c r="B430" s="414">
        <v>0.05</v>
      </c>
    </row>
    <row r="431" spans="2:2" x14ac:dyDescent="0.3">
      <c r="B431" s="414">
        <v>0.05</v>
      </c>
    </row>
    <row r="432" spans="2:2" x14ac:dyDescent="0.3">
      <c r="B432" s="414">
        <v>0.05</v>
      </c>
    </row>
    <row r="433" spans="2:2" x14ac:dyDescent="0.3">
      <c r="B433" s="414">
        <v>0.05</v>
      </c>
    </row>
    <row r="434" spans="2:2" x14ac:dyDescent="0.3">
      <c r="B434" s="414">
        <v>0.05</v>
      </c>
    </row>
    <row r="435" spans="2:2" x14ac:dyDescent="0.3">
      <c r="B435" s="414">
        <v>0.05</v>
      </c>
    </row>
    <row r="436" spans="2:2" x14ac:dyDescent="0.3">
      <c r="B436" s="414">
        <v>0.05</v>
      </c>
    </row>
    <row r="437" spans="2:2" x14ac:dyDescent="0.3">
      <c r="B437" s="414">
        <v>0.05</v>
      </c>
    </row>
    <row r="438" spans="2:2" x14ac:dyDescent="0.3">
      <c r="B438" s="414">
        <v>0.05</v>
      </c>
    </row>
    <row r="439" spans="2:2" x14ac:dyDescent="0.3">
      <c r="B439" s="414">
        <v>0.05</v>
      </c>
    </row>
    <row r="440" spans="2:2" x14ac:dyDescent="0.3">
      <c r="B440" s="414">
        <v>0.05</v>
      </c>
    </row>
    <row r="441" spans="2:2" x14ac:dyDescent="0.3">
      <c r="B441" s="414">
        <v>0.05</v>
      </c>
    </row>
    <row r="442" spans="2:2" x14ac:dyDescent="0.3">
      <c r="B442" s="414">
        <v>0.05</v>
      </c>
    </row>
    <row r="443" spans="2:2" x14ac:dyDescent="0.3">
      <c r="B443" s="414">
        <v>0.05</v>
      </c>
    </row>
    <row r="444" spans="2:2" x14ac:dyDescent="0.3">
      <c r="B444" s="414">
        <v>0.05</v>
      </c>
    </row>
    <row r="445" spans="2:2" x14ac:dyDescent="0.3">
      <c r="B445" s="414">
        <v>0.05</v>
      </c>
    </row>
    <row r="446" spans="2:2" x14ac:dyDescent="0.3">
      <c r="B446" s="414">
        <v>0.05</v>
      </c>
    </row>
    <row r="447" spans="2:2" x14ac:dyDescent="0.3">
      <c r="B447" s="414">
        <v>0.05</v>
      </c>
    </row>
    <row r="448" spans="2:2" x14ac:dyDescent="0.3">
      <c r="B448" s="414">
        <v>0.05</v>
      </c>
    </row>
    <row r="449" spans="2:2" x14ac:dyDescent="0.3">
      <c r="B449" s="414">
        <v>0.05</v>
      </c>
    </row>
    <row r="450" spans="2:2" x14ac:dyDescent="0.3">
      <c r="B450" s="414">
        <v>0.05</v>
      </c>
    </row>
    <row r="451" spans="2:2" x14ac:dyDescent="0.3">
      <c r="B451" s="414">
        <v>0.05</v>
      </c>
    </row>
    <row r="452" spans="2:2" x14ac:dyDescent="0.3">
      <c r="B452" s="414">
        <v>0.05</v>
      </c>
    </row>
    <row r="453" spans="2:2" x14ac:dyDescent="0.3">
      <c r="B453" s="414">
        <v>0.05</v>
      </c>
    </row>
    <row r="454" spans="2:2" x14ac:dyDescent="0.3">
      <c r="B454" s="414">
        <v>0.05</v>
      </c>
    </row>
    <row r="455" spans="2:2" x14ac:dyDescent="0.3">
      <c r="B455" s="414">
        <v>0.05</v>
      </c>
    </row>
    <row r="456" spans="2:2" x14ac:dyDescent="0.3">
      <c r="B456" s="414">
        <v>0.05</v>
      </c>
    </row>
    <row r="457" spans="2:2" x14ac:dyDescent="0.3">
      <c r="B457" s="414">
        <v>0.05</v>
      </c>
    </row>
    <row r="458" spans="2:2" x14ac:dyDescent="0.3">
      <c r="B458" s="414">
        <v>0.05</v>
      </c>
    </row>
    <row r="459" spans="2:2" x14ac:dyDescent="0.3">
      <c r="B459" s="414">
        <v>0.05</v>
      </c>
    </row>
    <row r="460" spans="2:2" x14ac:dyDescent="0.3">
      <c r="B460" s="414">
        <v>0.05</v>
      </c>
    </row>
    <row r="461" spans="2:2" x14ac:dyDescent="0.3">
      <c r="B461" s="414">
        <v>0.05</v>
      </c>
    </row>
    <row r="462" spans="2:2" x14ac:dyDescent="0.3">
      <c r="B462" s="414">
        <v>0.05</v>
      </c>
    </row>
    <row r="463" spans="2:2" x14ac:dyDescent="0.3">
      <c r="B463" s="414">
        <v>0.05</v>
      </c>
    </row>
    <row r="464" spans="2:2" x14ac:dyDescent="0.3">
      <c r="B464" s="414">
        <v>0.05</v>
      </c>
    </row>
    <row r="465" spans="2:2" x14ac:dyDescent="0.3">
      <c r="B465" s="414">
        <v>0.05</v>
      </c>
    </row>
    <row r="466" spans="2:2" x14ac:dyDescent="0.3">
      <c r="B466" s="414">
        <v>0.05</v>
      </c>
    </row>
    <row r="467" spans="2:2" x14ac:dyDescent="0.3">
      <c r="B467" s="414">
        <v>0.05</v>
      </c>
    </row>
    <row r="468" spans="2:2" x14ac:dyDescent="0.3">
      <c r="B468" s="414">
        <v>0.05</v>
      </c>
    </row>
    <row r="469" spans="2:2" x14ac:dyDescent="0.3">
      <c r="B469" s="414">
        <v>0.05</v>
      </c>
    </row>
    <row r="470" spans="2:2" x14ac:dyDescent="0.3">
      <c r="B470" s="414">
        <v>0.05</v>
      </c>
    </row>
    <row r="471" spans="2:2" x14ac:dyDescent="0.3">
      <c r="B471" s="414">
        <v>0.05</v>
      </c>
    </row>
    <row r="472" spans="2:2" x14ac:dyDescent="0.3">
      <c r="B472" s="414">
        <v>0.05</v>
      </c>
    </row>
    <row r="473" spans="2:2" x14ac:dyDescent="0.3">
      <c r="B473" s="414">
        <v>0.05</v>
      </c>
    </row>
    <row r="474" spans="2:2" x14ac:dyDescent="0.3">
      <c r="B474" s="414">
        <v>0.05</v>
      </c>
    </row>
    <row r="475" spans="2:2" x14ac:dyDescent="0.3">
      <c r="B475" s="414">
        <v>0.05</v>
      </c>
    </row>
    <row r="476" spans="2:2" x14ac:dyDescent="0.3">
      <c r="B476" s="414">
        <v>0.05</v>
      </c>
    </row>
    <row r="477" spans="2:2" x14ac:dyDescent="0.3">
      <c r="B477" s="414">
        <v>0.05</v>
      </c>
    </row>
    <row r="478" spans="2:2" x14ac:dyDescent="0.3">
      <c r="B478" s="414">
        <v>0.05</v>
      </c>
    </row>
    <row r="479" spans="2:2" x14ac:dyDescent="0.3">
      <c r="B479" s="414">
        <v>0.05</v>
      </c>
    </row>
    <row r="480" spans="2:2" x14ac:dyDescent="0.3">
      <c r="B480" s="414">
        <v>0.05</v>
      </c>
    </row>
    <row r="481" spans="2:2" x14ac:dyDescent="0.3">
      <c r="B481" s="414">
        <v>0.05</v>
      </c>
    </row>
    <row r="482" spans="2:2" x14ac:dyDescent="0.3">
      <c r="B482" s="414">
        <v>0.05</v>
      </c>
    </row>
    <row r="483" spans="2:2" x14ac:dyDescent="0.3">
      <c r="B483" s="414">
        <v>0.05</v>
      </c>
    </row>
    <row r="484" spans="2:2" x14ac:dyDescent="0.3">
      <c r="B484" s="414">
        <v>0.05</v>
      </c>
    </row>
    <row r="485" spans="2:2" x14ac:dyDescent="0.3">
      <c r="B485" s="414">
        <v>0.05</v>
      </c>
    </row>
    <row r="486" spans="2:2" x14ac:dyDescent="0.3">
      <c r="B486" s="414">
        <v>0.05</v>
      </c>
    </row>
    <row r="487" spans="2:2" x14ac:dyDescent="0.3">
      <c r="B487" s="414">
        <v>0.05</v>
      </c>
    </row>
    <row r="488" spans="2:2" x14ac:dyDescent="0.3">
      <c r="B488" s="414">
        <v>0.05</v>
      </c>
    </row>
    <row r="489" spans="2:2" x14ac:dyDescent="0.3">
      <c r="B489" s="414">
        <v>0.05</v>
      </c>
    </row>
    <row r="490" spans="2:2" x14ac:dyDescent="0.3">
      <c r="B490" s="414">
        <v>0.05</v>
      </c>
    </row>
    <row r="491" spans="2:2" x14ac:dyDescent="0.3">
      <c r="B491" s="414">
        <v>0.05</v>
      </c>
    </row>
    <row r="492" spans="2:2" x14ac:dyDescent="0.3">
      <c r="B492" s="414">
        <v>0.05</v>
      </c>
    </row>
    <row r="493" spans="2:2" x14ac:dyDescent="0.3">
      <c r="B493" s="414">
        <v>0.05</v>
      </c>
    </row>
    <row r="494" spans="2:2" x14ac:dyDescent="0.3">
      <c r="B494" s="414">
        <v>0.05</v>
      </c>
    </row>
    <row r="495" spans="2:2" x14ac:dyDescent="0.3">
      <c r="B495" s="414">
        <v>0.05</v>
      </c>
    </row>
    <row r="496" spans="2:2" x14ac:dyDescent="0.3">
      <c r="B496" s="414">
        <v>0.05</v>
      </c>
    </row>
    <row r="497" spans="2:2" x14ac:dyDescent="0.3">
      <c r="B497" s="414">
        <v>0.05</v>
      </c>
    </row>
    <row r="498" spans="2:2" x14ac:dyDescent="0.3">
      <c r="B498" s="414">
        <v>0.05</v>
      </c>
    </row>
    <row r="499" spans="2:2" x14ac:dyDescent="0.3">
      <c r="B499" s="414">
        <v>0.05</v>
      </c>
    </row>
    <row r="500" spans="2:2" x14ac:dyDescent="0.3">
      <c r="B500" s="414">
        <v>0.05</v>
      </c>
    </row>
    <row r="501" spans="2:2" x14ac:dyDescent="0.3">
      <c r="B501" s="414">
        <v>0.05</v>
      </c>
    </row>
    <row r="502" spans="2:2" x14ac:dyDescent="0.3">
      <c r="B502" s="414">
        <v>0.05</v>
      </c>
    </row>
    <row r="503" spans="2:2" x14ac:dyDescent="0.3">
      <c r="B503" s="414">
        <v>0.05</v>
      </c>
    </row>
    <row r="504" spans="2:2" x14ac:dyDescent="0.3">
      <c r="B504" s="414">
        <v>0.05</v>
      </c>
    </row>
    <row r="505" spans="2:2" x14ac:dyDescent="0.3">
      <c r="B505" s="414">
        <v>0.05</v>
      </c>
    </row>
    <row r="506" spans="2:2" x14ac:dyDescent="0.3">
      <c r="B506" s="414">
        <v>0.05</v>
      </c>
    </row>
    <row r="507" spans="2:2" x14ac:dyDescent="0.3">
      <c r="B507" s="414">
        <v>0.05</v>
      </c>
    </row>
    <row r="508" spans="2:2" x14ac:dyDescent="0.3">
      <c r="B508" s="414">
        <v>0.05</v>
      </c>
    </row>
    <row r="509" spans="2:2" x14ac:dyDescent="0.3">
      <c r="B509" s="414">
        <v>0.05</v>
      </c>
    </row>
    <row r="510" spans="2:2" x14ac:dyDescent="0.3">
      <c r="B510" s="414">
        <v>0.05</v>
      </c>
    </row>
    <row r="511" spans="2:2" x14ac:dyDescent="0.3">
      <c r="B511" s="414">
        <v>0.05</v>
      </c>
    </row>
    <row r="512" spans="2:2" x14ac:dyDescent="0.3">
      <c r="B512" s="414">
        <v>0.05</v>
      </c>
    </row>
    <row r="513" spans="2:2" x14ac:dyDescent="0.3">
      <c r="B513" s="414">
        <v>0.05</v>
      </c>
    </row>
    <row r="514" spans="2:2" x14ac:dyDescent="0.3">
      <c r="B514" s="414">
        <v>0.05</v>
      </c>
    </row>
    <row r="515" spans="2:2" x14ac:dyDescent="0.3">
      <c r="B515" s="414">
        <v>0.05</v>
      </c>
    </row>
    <row r="516" spans="2:2" x14ac:dyDescent="0.3">
      <c r="B516" s="414">
        <v>0.05</v>
      </c>
    </row>
    <row r="517" spans="2:2" x14ac:dyDescent="0.3">
      <c r="B517" s="414">
        <v>0.05</v>
      </c>
    </row>
    <row r="518" spans="2:2" x14ac:dyDescent="0.3">
      <c r="B518" s="414">
        <v>0.05</v>
      </c>
    </row>
    <row r="519" spans="2:2" x14ac:dyDescent="0.3">
      <c r="B519" s="414">
        <v>0.05</v>
      </c>
    </row>
    <row r="520" spans="2:2" x14ac:dyDescent="0.3">
      <c r="B520" s="414">
        <v>0.05</v>
      </c>
    </row>
    <row r="521" spans="2:2" x14ac:dyDescent="0.3">
      <c r="B521" s="414">
        <v>0.05</v>
      </c>
    </row>
    <row r="522" spans="2:2" x14ac:dyDescent="0.3">
      <c r="B522" s="414">
        <v>0.05</v>
      </c>
    </row>
    <row r="523" spans="2:2" x14ac:dyDescent="0.3">
      <c r="B523" s="414">
        <v>0.05</v>
      </c>
    </row>
    <row r="524" spans="2:2" x14ac:dyDescent="0.3">
      <c r="B524" s="414">
        <v>0.05</v>
      </c>
    </row>
    <row r="525" spans="2:2" x14ac:dyDescent="0.3">
      <c r="B525" s="414">
        <v>0.05</v>
      </c>
    </row>
    <row r="526" spans="2:2" x14ac:dyDescent="0.3">
      <c r="B526" s="414">
        <v>0.05</v>
      </c>
    </row>
    <row r="527" spans="2:2" x14ac:dyDescent="0.3">
      <c r="B527" s="414">
        <v>0.05</v>
      </c>
    </row>
    <row r="528" spans="2:2" x14ac:dyDescent="0.3">
      <c r="B528" s="414">
        <v>0.05</v>
      </c>
    </row>
    <row r="529" spans="2:2" x14ac:dyDescent="0.3">
      <c r="B529" s="414">
        <v>0.05</v>
      </c>
    </row>
    <row r="530" spans="2:2" x14ac:dyDescent="0.3">
      <c r="B530" s="414">
        <v>0.05</v>
      </c>
    </row>
    <row r="531" spans="2:2" x14ac:dyDescent="0.3">
      <c r="B531" s="414">
        <v>0.05</v>
      </c>
    </row>
    <row r="532" spans="2:2" x14ac:dyDescent="0.3">
      <c r="B532" s="414">
        <v>0.05</v>
      </c>
    </row>
    <row r="533" spans="2:2" x14ac:dyDescent="0.3">
      <c r="B533" s="414">
        <v>0.05</v>
      </c>
    </row>
    <row r="534" spans="2:2" x14ac:dyDescent="0.3">
      <c r="B534" s="414">
        <v>0.05</v>
      </c>
    </row>
    <row r="535" spans="2:2" x14ac:dyDescent="0.3">
      <c r="B535" s="414">
        <v>0.05</v>
      </c>
    </row>
    <row r="536" spans="2:2" x14ac:dyDescent="0.3">
      <c r="B536" s="414">
        <v>0.05</v>
      </c>
    </row>
    <row r="537" spans="2:2" x14ac:dyDescent="0.3">
      <c r="B537" s="414">
        <v>0.05</v>
      </c>
    </row>
    <row r="538" spans="2:2" x14ac:dyDescent="0.3">
      <c r="B538" s="414">
        <v>0.05</v>
      </c>
    </row>
    <row r="539" spans="2:2" x14ac:dyDescent="0.3">
      <c r="B539" s="414">
        <v>0.05</v>
      </c>
    </row>
    <row r="540" spans="2:2" x14ac:dyDescent="0.3">
      <c r="B540" s="414">
        <v>0.05</v>
      </c>
    </row>
    <row r="541" spans="2:2" x14ac:dyDescent="0.3">
      <c r="B541" s="414">
        <v>0.05</v>
      </c>
    </row>
    <row r="542" spans="2:2" x14ac:dyDescent="0.3">
      <c r="B542" s="414">
        <v>0.05</v>
      </c>
    </row>
    <row r="543" spans="2:2" x14ac:dyDescent="0.3">
      <c r="B543" s="414">
        <v>0.05</v>
      </c>
    </row>
    <row r="544" spans="2:2" x14ac:dyDescent="0.3">
      <c r="B544" s="414">
        <v>0.05</v>
      </c>
    </row>
    <row r="545" spans="2:2" x14ac:dyDescent="0.3">
      <c r="B545" s="414">
        <v>0.05</v>
      </c>
    </row>
    <row r="546" spans="2:2" x14ac:dyDescent="0.3">
      <c r="B546" s="414">
        <v>0.05</v>
      </c>
    </row>
    <row r="547" spans="2:2" x14ac:dyDescent="0.3">
      <c r="B547" s="414">
        <v>0.05</v>
      </c>
    </row>
    <row r="548" spans="2:2" x14ac:dyDescent="0.3">
      <c r="B548" s="414">
        <v>0.05</v>
      </c>
    </row>
    <row r="549" spans="2:2" x14ac:dyDescent="0.3">
      <c r="B549" s="414">
        <v>0.05</v>
      </c>
    </row>
    <row r="550" spans="2:2" x14ac:dyDescent="0.3">
      <c r="B550" s="414">
        <v>0.05</v>
      </c>
    </row>
    <row r="551" spans="2:2" x14ac:dyDescent="0.3">
      <c r="B551" s="414">
        <v>0.05</v>
      </c>
    </row>
    <row r="552" spans="2:2" x14ac:dyDescent="0.3">
      <c r="B552" s="414">
        <v>0.05</v>
      </c>
    </row>
    <row r="553" spans="2:2" x14ac:dyDescent="0.3">
      <c r="B553" s="414">
        <v>0.05</v>
      </c>
    </row>
    <row r="554" spans="2:2" x14ac:dyDescent="0.3">
      <c r="B554" s="414">
        <v>0.05</v>
      </c>
    </row>
    <row r="555" spans="2:2" x14ac:dyDescent="0.3">
      <c r="B555" s="414">
        <v>0.05</v>
      </c>
    </row>
    <row r="556" spans="2:2" x14ac:dyDescent="0.3">
      <c r="B556" s="414">
        <v>0.05</v>
      </c>
    </row>
    <row r="557" spans="2:2" x14ac:dyDescent="0.3">
      <c r="B557" s="414">
        <v>0.05</v>
      </c>
    </row>
    <row r="558" spans="2:2" x14ac:dyDescent="0.3">
      <c r="B558" s="414">
        <v>0.05</v>
      </c>
    </row>
    <row r="559" spans="2:2" x14ac:dyDescent="0.3">
      <c r="B559" s="414">
        <v>0.05</v>
      </c>
    </row>
    <row r="560" spans="2:2" x14ac:dyDescent="0.3">
      <c r="B560" s="414">
        <v>0.05</v>
      </c>
    </row>
    <row r="561" spans="2:2" x14ac:dyDescent="0.3">
      <c r="B561" s="414">
        <v>0.05</v>
      </c>
    </row>
    <row r="562" spans="2:2" x14ac:dyDescent="0.3">
      <c r="B562" s="414">
        <v>0.05</v>
      </c>
    </row>
    <row r="563" spans="2:2" x14ac:dyDescent="0.3">
      <c r="B563" s="414">
        <v>0.05</v>
      </c>
    </row>
    <row r="564" spans="2:2" x14ac:dyDescent="0.3">
      <c r="B564" s="414">
        <v>0.05</v>
      </c>
    </row>
    <row r="565" spans="2:2" x14ac:dyDescent="0.3">
      <c r="B565" s="414">
        <v>0.05</v>
      </c>
    </row>
    <row r="566" spans="2:2" x14ac:dyDescent="0.3">
      <c r="B566" s="414">
        <v>0.05</v>
      </c>
    </row>
    <row r="567" spans="2:2" x14ac:dyDescent="0.3">
      <c r="B567" s="414">
        <v>0.05</v>
      </c>
    </row>
    <row r="568" spans="2:2" x14ac:dyDescent="0.3">
      <c r="B568" s="414">
        <v>0.05</v>
      </c>
    </row>
    <row r="569" spans="2:2" x14ac:dyDescent="0.3">
      <c r="B569" s="414">
        <v>0.05</v>
      </c>
    </row>
    <row r="570" spans="2:2" x14ac:dyDescent="0.3">
      <c r="B570" s="414">
        <v>0.05</v>
      </c>
    </row>
    <row r="571" spans="2:2" x14ac:dyDescent="0.3">
      <c r="B571" s="414">
        <v>0.05</v>
      </c>
    </row>
    <row r="572" spans="2:2" x14ac:dyDescent="0.3">
      <c r="B572" s="414">
        <v>0.05</v>
      </c>
    </row>
    <row r="573" spans="2:2" x14ac:dyDescent="0.3">
      <c r="B573" s="414">
        <v>0.05</v>
      </c>
    </row>
    <row r="574" spans="2:2" x14ac:dyDescent="0.3">
      <c r="B574" s="414">
        <v>0.05</v>
      </c>
    </row>
    <row r="575" spans="2:2" x14ac:dyDescent="0.3">
      <c r="B575" s="414">
        <v>0.05</v>
      </c>
    </row>
    <row r="576" spans="2:2" x14ac:dyDescent="0.3">
      <c r="B576" s="414">
        <v>0.05</v>
      </c>
    </row>
    <row r="577" spans="2:2" x14ac:dyDescent="0.3">
      <c r="B577" s="414">
        <v>0.05</v>
      </c>
    </row>
    <row r="578" spans="2:2" x14ac:dyDescent="0.3">
      <c r="B578" s="414">
        <v>0.05</v>
      </c>
    </row>
    <row r="579" spans="2:2" x14ac:dyDescent="0.3">
      <c r="B579" s="414">
        <v>0.05</v>
      </c>
    </row>
    <row r="580" spans="2:2" x14ac:dyDescent="0.3">
      <c r="B580" s="414">
        <v>0.05</v>
      </c>
    </row>
    <row r="581" spans="2:2" x14ac:dyDescent="0.3">
      <c r="B581" s="414">
        <v>0.05</v>
      </c>
    </row>
    <row r="582" spans="2:2" x14ac:dyDescent="0.3">
      <c r="B582" s="414">
        <v>0.05</v>
      </c>
    </row>
    <row r="583" spans="2:2" x14ac:dyDescent="0.3">
      <c r="B583" s="414">
        <v>0.05</v>
      </c>
    </row>
    <row r="584" spans="2:2" x14ac:dyDescent="0.3">
      <c r="B584" s="414">
        <v>0.05</v>
      </c>
    </row>
    <row r="585" spans="2:2" x14ac:dyDescent="0.3">
      <c r="B585" s="414">
        <v>0.05</v>
      </c>
    </row>
    <row r="586" spans="2:2" x14ac:dyDescent="0.3">
      <c r="B586" s="414">
        <v>0.05</v>
      </c>
    </row>
    <row r="587" spans="2:2" x14ac:dyDescent="0.3">
      <c r="B587" s="414">
        <v>0.05</v>
      </c>
    </row>
    <row r="588" spans="2:2" x14ac:dyDescent="0.3">
      <c r="B588" s="414">
        <v>0.05</v>
      </c>
    </row>
    <row r="589" spans="2:2" x14ac:dyDescent="0.3">
      <c r="B589" s="414">
        <v>0.05</v>
      </c>
    </row>
    <row r="590" spans="2:2" x14ac:dyDescent="0.3">
      <c r="B590" s="414">
        <v>0.05</v>
      </c>
    </row>
    <row r="591" spans="2:2" x14ac:dyDescent="0.3">
      <c r="B591" s="414">
        <v>0.05</v>
      </c>
    </row>
    <row r="592" spans="2:2" x14ac:dyDescent="0.3">
      <c r="B592" s="414">
        <v>0.05</v>
      </c>
    </row>
    <row r="593" spans="2:2" x14ac:dyDescent="0.3">
      <c r="B593" s="414">
        <v>0.05</v>
      </c>
    </row>
    <row r="594" spans="2:2" x14ac:dyDescent="0.3">
      <c r="B594" s="414">
        <v>0.05</v>
      </c>
    </row>
    <row r="595" spans="2:2" x14ac:dyDescent="0.3">
      <c r="B595" s="414">
        <v>0.05</v>
      </c>
    </row>
    <row r="596" spans="2:2" x14ac:dyDescent="0.3">
      <c r="B596" s="414">
        <v>0.05</v>
      </c>
    </row>
    <row r="597" spans="2:2" x14ac:dyDescent="0.3">
      <c r="B597" s="414">
        <v>0.05</v>
      </c>
    </row>
    <row r="598" spans="2:2" x14ac:dyDescent="0.3">
      <c r="B598" s="414">
        <v>0.05</v>
      </c>
    </row>
    <row r="599" spans="2:2" x14ac:dyDescent="0.3">
      <c r="B599" s="414">
        <v>0.05</v>
      </c>
    </row>
    <row r="600" spans="2:2" x14ac:dyDescent="0.3">
      <c r="B600" s="414">
        <v>0.05</v>
      </c>
    </row>
    <row r="601" spans="2:2" x14ac:dyDescent="0.3">
      <c r="B601" s="414">
        <v>0.05</v>
      </c>
    </row>
    <row r="602" spans="2:2" x14ac:dyDescent="0.3">
      <c r="B602" s="414">
        <v>0.05</v>
      </c>
    </row>
    <row r="603" spans="2:2" x14ac:dyDescent="0.3">
      <c r="B603" s="414">
        <v>0.05</v>
      </c>
    </row>
    <row r="604" spans="2:2" x14ac:dyDescent="0.3">
      <c r="B604" s="414">
        <v>0.05</v>
      </c>
    </row>
    <row r="605" spans="2:2" x14ac:dyDescent="0.3">
      <c r="B605" s="414">
        <v>0.05</v>
      </c>
    </row>
    <row r="606" spans="2:2" x14ac:dyDescent="0.3">
      <c r="B606" s="414">
        <v>0.05</v>
      </c>
    </row>
    <row r="607" spans="2:2" x14ac:dyDescent="0.3">
      <c r="B607" s="414">
        <v>0.05</v>
      </c>
    </row>
    <row r="608" spans="2:2" x14ac:dyDescent="0.3">
      <c r="B608" s="414">
        <v>0.05</v>
      </c>
    </row>
    <row r="609" spans="2:2" x14ac:dyDescent="0.3">
      <c r="B609" s="414">
        <v>0.05</v>
      </c>
    </row>
    <row r="610" spans="2:2" x14ac:dyDescent="0.3">
      <c r="B610" s="414">
        <v>0.05</v>
      </c>
    </row>
    <row r="611" spans="2:2" x14ac:dyDescent="0.3">
      <c r="B611" s="414">
        <v>0.05</v>
      </c>
    </row>
    <row r="612" spans="2:2" x14ac:dyDescent="0.3">
      <c r="B612" s="414">
        <v>0.05</v>
      </c>
    </row>
    <row r="613" spans="2:2" x14ac:dyDescent="0.3">
      <c r="B613" s="414">
        <v>0.05</v>
      </c>
    </row>
    <row r="614" spans="2:2" x14ac:dyDescent="0.3">
      <c r="B614" s="414">
        <v>0.05</v>
      </c>
    </row>
    <row r="615" spans="2:2" x14ac:dyDescent="0.3">
      <c r="B615" s="414">
        <v>0.05</v>
      </c>
    </row>
    <row r="616" spans="2:2" x14ac:dyDescent="0.3">
      <c r="B616" s="414">
        <v>0.05</v>
      </c>
    </row>
    <row r="617" spans="2:2" x14ac:dyDescent="0.3">
      <c r="B617" s="414">
        <v>0.05</v>
      </c>
    </row>
    <row r="618" spans="2:2" x14ac:dyDescent="0.3">
      <c r="B618" s="414">
        <v>0.05</v>
      </c>
    </row>
    <row r="619" spans="2:2" x14ac:dyDescent="0.3">
      <c r="B619" s="414">
        <v>0.05</v>
      </c>
    </row>
    <row r="620" spans="2:2" x14ac:dyDescent="0.3">
      <c r="B620" s="414">
        <v>0.05</v>
      </c>
    </row>
    <row r="621" spans="2:2" x14ac:dyDescent="0.3">
      <c r="B621" s="414">
        <v>0.05</v>
      </c>
    </row>
    <row r="622" spans="2:2" x14ac:dyDescent="0.3">
      <c r="B622" s="414">
        <v>0.05</v>
      </c>
    </row>
    <row r="623" spans="2:2" x14ac:dyDescent="0.3">
      <c r="B623" s="414">
        <v>0.05</v>
      </c>
    </row>
    <row r="624" spans="2:2" x14ac:dyDescent="0.3">
      <c r="B624" s="414">
        <v>0.05</v>
      </c>
    </row>
    <row r="625" spans="2:2" x14ac:dyDescent="0.3">
      <c r="B625" s="414">
        <v>0.05</v>
      </c>
    </row>
    <row r="626" spans="2:2" x14ac:dyDescent="0.3">
      <c r="B626" s="414">
        <v>0.05</v>
      </c>
    </row>
    <row r="627" spans="2:2" x14ac:dyDescent="0.3">
      <c r="B627" s="414">
        <v>0.05</v>
      </c>
    </row>
    <row r="628" spans="2:2" x14ac:dyDescent="0.3">
      <c r="B628" s="414">
        <v>0.05</v>
      </c>
    </row>
    <row r="629" spans="2:2" x14ac:dyDescent="0.3">
      <c r="B629" s="414">
        <v>0.05</v>
      </c>
    </row>
    <row r="630" spans="2:2" x14ac:dyDescent="0.3">
      <c r="B630" s="414">
        <v>0.05</v>
      </c>
    </row>
    <row r="631" spans="2:2" x14ac:dyDescent="0.3">
      <c r="B631" s="414">
        <v>0.05</v>
      </c>
    </row>
    <row r="632" spans="2:2" x14ac:dyDescent="0.3">
      <c r="B632" s="414">
        <v>0.05</v>
      </c>
    </row>
    <row r="633" spans="2:2" x14ac:dyDescent="0.3">
      <c r="B633" s="414">
        <v>0.05</v>
      </c>
    </row>
    <row r="634" spans="2:2" x14ac:dyDescent="0.3">
      <c r="B634" s="414">
        <v>0.05</v>
      </c>
    </row>
    <row r="635" spans="2:2" x14ac:dyDescent="0.3">
      <c r="B635" s="414">
        <v>0.05</v>
      </c>
    </row>
    <row r="636" spans="2:2" x14ac:dyDescent="0.3">
      <c r="B636" s="414">
        <v>0.05</v>
      </c>
    </row>
    <row r="637" spans="2:2" x14ac:dyDescent="0.3">
      <c r="B637" s="414">
        <v>0.05</v>
      </c>
    </row>
    <row r="638" spans="2:2" x14ac:dyDescent="0.3">
      <c r="B638" s="414">
        <v>0.05</v>
      </c>
    </row>
    <row r="639" spans="2:2" x14ac:dyDescent="0.3">
      <c r="B639" s="414">
        <v>0.05</v>
      </c>
    </row>
    <row r="640" spans="2:2" x14ac:dyDescent="0.3">
      <c r="B640" s="414">
        <v>0.05</v>
      </c>
    </row>
    <row r="641" spans="2:2" x14ac:dyDescent="0.3">
      <c r="B641" s="414">
        <v>0.05</v>
      </c>
    </row>
    <row r="642" spans="2:2" x14ac:dyDescent="0.3">
      <c r="B642" s="414">
        <v>0.05</v>
      </c>
    </row>
    <row r="643" spans="2:2" x14ac:dyDescent="0.3">
      <c r="B643" s="414">
        <v>0.05</v>
      </c>
    </row>
    <row r="644" spans="2:2" x14ac:dyDescent="0.3">
      <c r="B644" s="414">
        <v>0.05</v>
      </c>
    </row>
    <row r="645" spans="2:2" x14ac:dyDescent="0.3">
      <c r="B645" s="414">
        <v>0.05</v>
      </c>
    </row>
    <row r="646" spans="2:2" x14ac:dyDescent="0.3">
      <c r="B646" s="414">
        <v>0.05</v>
      </c>
    </row>
    <row r="647" spans="2:2" x14ac:dyDescent="0.3">
      <c r="B647" s="414">
        <v>0.05</v>
      </c>
    </row>
    <row r="648" spans="2:2" x14ac:dyDescent="0.3">
      <c r="B648" s="414">
        <v>0.05</v>
      </c>
    </row>
    <row r="649" spans="2:2" x14ac:dyDescent="0.3">
      <c r="B649" s="414">
        <v>0.05</v>
      </c>
    </row>
    <row r="650" spans="2:2" x14ac:dyDescent="0.3">
      <c r="B650" s="414">
        <v>0.05</v>
      </c>
    </row>
    <row r="651" spans="2:2" x14ac:dyDescent="0.3">
      <c r="B651" s="414">
        <v>0.05</v>
      </c>
    </row>
    <row r="652" spans="2:2" x14ac:dyDescent="0.3">
      <c r="B652" s="414">
        <v>0.05</v>
      </c>
    </row>
    <row r="653" spans="2:2" x14ac:dyDescent="0.3">
      <c r="B653" s="414">
        <v>0.05</v>
      </c>
    </row>
    <row r="654" spans="2:2" x14ac:dyDescent="0.3">
      <c r="B654" s="414">
        <v>0.05</v>
      </c>
    </row>
    <row r="655" spans="2:2" x14ac:dyDescent="0.3">
      <c r="B655" s="414">
        <v>0.05</v>
      </c>
    </row>
    <row r="656" spans="2:2" x14ac:dyDescent="0.3">
      <c r="B656" s="414">
        <v>0.05</v>
      </c>
    </row>
    <row r="657" spans="2:2" x14ac:dyDescent="0.3">
      <c r="B657" s="414">
        <v>0.05</v>
      </c>
    </row>
    <row r="658" spans="2:2" x14ac:dyDescent="0.3">
      <c r="B658" s="414">
        <v>0.05</v>
      </c>
    </row>
    <row r="659" spans="2:2" x14ac:dyDescent="0.3">
      <c r="B659" s="414">
        <v>0.05</v>
      </c>
    </row>
    <row r="660" spans="2:2" x14ac:dyDescent="0.3">
      <c r="B660" s="414">
        <v>0.05</v>
      </c>
    </row>
    <row r="661" spans="2:2" x14ac:dyDescent="0.3">
      <c r="B661" s="414">
        <v>0.05</v>
      </c>
    </row>
    <row r="662" spans="2:2" x14ac:dyDescent="0.3">
      <c r="B662" s="414">
        <v>0.05</v>
      </c>
    </row>
    <row r="663" spans="2:2" x14ac:dyDescent="0.3">
      <c r="B663" s="414">
        <v>0.05</v>
      </c>
    </row>
    <row r="664" spans="2:2" x14ac:dyDescent="0.3">
      <c r="B664" s="414">
        <v>0.05</v>
      </c>
    </row>
    <row r="665" spans="2:2" x14ac:dyDescent="0.3">
      <c r="B665" s="414">
        <v>0.05</v>
      </c>
    </row>
    <row r="666" spans="2:2" x14ac:dyDescent="0.3">
      <c r="B666" s="414">
        <v>0.05</v>
      </c>
    </row>
    <row r="667" spans="2:2" x14ac:dyDescent="0.3">
      <c r="B667" s="414">
        <v>0.05</v>
      </c>
    </row>
    <row r="668" spans="2:2" x14ac:dyDescent="0.3">
      <c r="B668" s="414">
        <v>0.05</v>
      </c>
    </row>
    <row r="669" spans="2:2" x14ac:dyDescent="0.3">
      <c r="B669" s="414">
        <v>0.05</v>
      </c>
    </row>
    <row r="670" spans="2:2" x14ac:dyDescent="0.3">
      <c r="B670" s="414">
        <v>0.05</v>
      </c>
    </row>
    <row r="671" spans="2:2" x14ac:dyDescent="0.3">
      <c r="B671" s="414">
        <v>0.05</v>
      </c>
    </row>
    <row r="672" spans="2:2" x14ac:dyDescent="0.3">
      <c r="B672" s="414">
        <v>0.05</v>
      </c>
    </row>
    <row r="673" spans="2:2" x14ac:dyDescent="0.3">
      <c r="B673" s="414">
        <v>0.05</v>
      </c>
    </row>
    <row r="674" spans="2:2" x14ac:dyDescent="0.3">
      <c r="B674" s="414">
        <v>0.05</v>
      </c>
    </row>
    <row r="675" spans="2:2" x14ac:dyDescent="0.3">
      <c r="B675" s="414">
        <v>0.05</v>
      </c>
    </row>
    <row r="676" spans="2:2" x14ac:dyDescent="0.3">
      <c r="B676" s="414">
        <v>0.05</v>
      </c>
    </row>
    <row r="677" spans="2:2" x14ac:dyDescent="0.3">
      <c r="B677" s="414">
        <v>0.05</v>
      </c>
    </row>
    <row r="678" spans="2:2" x14ac:dyDescent="0.3">
      <c r="B678" s="414">
        <v>0.05</v>
      </c>
    </row>
    <row r="679" spans="2:2" x14ac:dyDescent="0.3">
      <c r="B679" s="414">
        <v>0.05</v>
      </c>
    </row>
    <row r="680" spans="2:2" x14ac:dyDescent="0.3">
      <c r="B680" s="414">
        <v>0.05</v>
      </c>
    </row>
    <row r="681" spans="2:2" x14ac:dyDescent="0.3">
      <c r="B681" s="414">
        <v>0.05</v>
      </c>
    </row>
    <row r="682" spans="2:2" x14ac:dyDescent="0.3">
      <c r="B682" s="414">
        <v>0.05</v>
      </c>
    </row>
    <row r="683" spans="2:2" x14ac:dyDescent="0.3">
      <c r="B683" s="414">
        <v>0.05</v>
      </c>
    </row>
    <row r="684" spans="2:2" x14ac:dyDescent="0.3">
      <c r="B684" s="414">
        <v>0.05</v>
      </c>
    </row>
    <row r="685" spans="2:2" x14ac:dyDescent="0.3">
      <c r="B685" s="414">
        <v>0.05</v>
      </c>
    </row>
    <row r="686" spans="2:2" x14ac:dyDescent="0.3">
      <c r="B686" s="414">
        <v>0.05</v>
      </c>
    </row>
    <row r="687" spans="2:2" x14ac:dyDescent="0.3">
      <c r="B687" s="414">
        <v>0.05</v>
      </c>
    </row>
    <row r="688" spans="2:2" x14ac:dyDescent="0.3">
      <c r="B688" s="414">
        <v>0.05</v>
      </c>
    </row>
    <row r="689" spans="2:2" x14ac:dyDescent="0.3">
      <c r="B689" s="414">
        <v>0.05</v>
      </c>
    </row>
    <row r="690" spans="2:2" x14ac:dyDescent="0.3">
      <c r="B690" s="414">
        <v>0.05</v>
      </c>
    </row>
    <row r="691" spans="2:2" x14ac:dyDescent="0.3">
      <c r="B691" s="414">
        <v>0.05</v>
      </c>
    </row>
    <row r="692" spans="2:2" x14ac:dyDescent="0.3">
      <c r="B692" s="414">
        <v>0.05</v>
      </c>
    </row>
    <row r="693" spans="2:2" x14ac:dyDescent="0.3">
      <c r="B693" s="414">
        <v>0.05</v>
      </c>
    </row>
    <row r="694" spans="2:2" x14ac:dyDescent="0.3">
      <c r="B694" s="414">
        <v>0.05</v>
      </c>
    </row>
    <row r="695" spans="2:2" x14ac:dyDescent="0.3">
      <c r="B695" s="414">
        <v>0.05</v>
      </c>
    </row>
    <row r="696" spans="2:2" x14ac:dyDescent="0.3">
      <c r="B696" s="414">
        <v>0.05</v>
      </c>
    </row>
    <row r="697" spans="2:2" x14ac:dyDescent="0.3">
      <c r="B697" s="414">
        <v>0.05</v>
      </c>
    </row>
    <row r="698" spans="2:2" x14ac:dyDescent="0.3">
      <c r="B698" s="414">
        <v>0.05</v>
      </c>
    </row>
    <row r="699" spans="2:2" x14ac:dyDescent="0.3">
      <c r="B699" s="414">
        <v>0.05</v>
      </c>
    </row>
    <row r="700" spans="2:2" x14ac:dyDescent="0.3">
      <c r="B700" s="414">
        <v>0.05</v>
      </c>
    </row>
    <row r="701" spans="2:2" x14ac:dyDescent="0.3">
      <c r="B701" s="414">
        <v>0.05</v>
      </c>
    </row>
    <row r="702" spans="2:2" x14ac:dyDescent="0.3">
      <c r="B702" s="414">
        <v>0.05</v>
      </c>
    </row>
    <row r="703" spans="2:2" x14ac:dyDescent="0.3">
      <c r="B703" s="414">
        <v>0.05</v>
      </c>
    </row>
    <row r="704" spans="2:2" x14ac:dyDescent="0.3">
      <c r="B704" s="414">
        <v>0.05</v>
      </c>
    </row>
    <row r="705" spans="2:2" x14ac:dyDescent="0.3">
      <c r="B705" s="414">
        <v>0.05</v>
      </c>
    </row>
    <row r="706" spans="2:2" x14ac:dyDescent="0.3">
      <c r="B706" s="414">
        <v>0.05</v>
      </c>
    </row>
    <row r="707" spans="2:2" x14ac:dyDescent="0.3">
      <c r="B707" s="414">
        <v>0.05</v>
      </c>
    </row>
    <row r="708" spans="2:2" x14ac:dyDescent="0.3">
      <c r="B708" s="414">
        <v>0.05</v>
      </c>
    </row>
    <row r="709" spans="2:2" x14ac:dyDescent="0.3">
      <c r="B709" s="414">
        <v>0.05</v>
      </c>
    </row>
    <row r="710" spans="2:2" x14ac:dyDescent="0.3">
      <c r="B710" s="414">
        <v>0.05</v>
      </c>
    </row>
    <row r="711" spans="2:2" x14ac:dyDescent="0.3">
      <c r="B711" s="414">
        <v>0.05</v>
      </c>
    </row>
    <row r="712" spans="2:2" x14ac:dyDescent="0.3">
      <c r="B712" s="414">
        <v>0.05</v>
      </c>
    </row>
    <row r="713" spans="2:2" x14ac:dyDescent="0.3">
      <c r="B713" s="414">
        <v>0.05</v>
      </c>
    </row>
    <row r="714" spans="2:2" x14ac:dyDescent="0.3">
      <c r="B714" s="414">
        <v>0.05</v>
      </c>
    </row>
    <row r="715" spans="2:2" x14ac:dyDescent="0.3">
      <c r="B715" s="414">
        <v>0.05</v>
      </c>
    </row>
    <row r="716" spans="2:2" x14ac:dyDescent="0.3">
      <c r="B716" s="414">
        <v>0.05</v>
      </c>
    </row>
    <row r="717" spans="2:2" x14ac:dyDescent="0.3">
      <c r="B717" s="414">
        <v>0.05</v>
      </c>
    </row>
    <row r="718" spans="2:2" x14ac:dyDescent="0.3">
      <c r="B718" s="414">
        <v>0.05</v>
      </c>
    </row>
    <row r="719" spans="2:2" x14ac:dyDescent="0.3">
      <c r="B719" s="414">
        <v>0.05</v>
      </c>
    </row>
    <row r="720" spans="2:2" x14ac:dyDescent="0.3">
      <c r="B720" s="414">
        <v>0.05</v>
      </c>
    </row>
    <row r="721" spans="2:2" x14ac:dyDescent="0.3">
      <c r="B721" s="414">
        <v>0.05</v>
      </c>
    </row>
    <row r="722" spans="2:2" x14ac:dyDescent="0.3">
      <c r="B722" s="414">
        <v>0.05</v>
      </c>
    </row>
    <row r="723" spans="2:2" x14ac:dyDescent="0.3">
      <c r="B723" s="414">
        <v>0.05</v>
      </c>
    </row>
    <row r="724" spans="2:2" x14ac:dyDescent="0.3">
      <c r="B724" s="414">
        <v>0.05</v>
      </c>
    </row>
    <row r="725" spans="2:2" x14ac:dyDescent="0.3">
      <c r="B725" s="414">
        <v>0.05</v>
      </c>
    </row>
    <row r="726" spans="2:2" x14ac:dyDescent="0.3">
      <c r="B726" s="414">
        <v>0.05</v>
      </c>
    </row>
    <row r="727" spans="2:2" x14ac:dyDescent="0.3">
      <c r="B727" s="414">
        <v>0.05</v>
      </c>
    </row>
    <row r="728" spans="2:2" x14ac:dyDescent="0.3">
      <c r="B728" s="414">
        <v>0.05</v>
      </c>
    </row>
    <row r="729" spans="2:2" x14ac:dyDescent="0.3">
      <c r="B729" s="414">
        <v>0.05</v>
      </c>
    </row>
    <row r="730" spans="2:2" x14ac:dyDescent="0.3">
      <c r="B730" s="414">
        <v>0.05</v>
      </c>
    </row>
    <row r="731" spans="2:2" x14ac:dyDescent="0.3">
      <c r="B731" s="414">
        <v>0.05</v>
      </c>
    </row>
    <row r="732" spans="2:2" x14ac:dyDescent="0.3">
      <c r="B732" s="414">
        <v>0.05</v>
      </c>
    </row>
    <row r="733" spans="2:2" x14ac:dyDescent="0.3">
      <c r="B733" s="414">
        <v>0.05</v>
      </c>
    </row>
    <row r="734" spans="2:2" x14ac:dyDescent="0.3">
      <c r="B734" s="414">
        <v>0.05</v>
      </c>
    </row>
    <row r="735" spans="2:2" x14ac:dyDescent="0.3">
      <c r="B735" s="414">
        <v>0.05</v>
      </c>
    </row>
    <row r="736" spans="2:2" x14ac:dyDescent="0.3">
      <c r="B736" s="414">
        <v>0.05</v>
      </c>
    </row>
    <row r="737" spans="2:2" x14ac:dyDescent="0.3">
      <c r="B737" s="414">
        <v>0.05</v>
      </c>
    </row>
    <row r="738" spans="2:2" x14ac:dyDescent="0.3">
      <c r="B738" s="414">
        <v>0.05</v>
      </c>
    </row>
    <row r="739" spans="2:2" x14ac:dyDescent="0.3">
      <c r="B739" s="414">
        <v>0.05</v>
      </c>
    </row>
    <row r="740" spans="2:2" x14ac:dyDescent="0.3">
      <c r="B740" s="414">
        <v>0.05</v>
      </c>
    </row>
    <row r="741" spans="2:2" x14ac:dyDescent="0.3">
      <c r="B741" s="414">
        <v>0.05</v>
      </c>
    </row>
    <row r="742" spans="2:2" x14ac:dyDescent="0.3">
      <c r="B742" s="414">
        <v>0.05</v>
      </c>
    </row>
    <row r="743" spans="2:2" x14ac:dyDescent="0.3">
      <c r="B743" s="414">
        <v>0.05</v>
      </c>
    </row>
    <row r="744" spans="2:2" x14ac:dyDescent="0.3">
      <c r="B744" s="414">
        <v>0.05</v>
      </c>
    </row>
    <row r="745" spans="2:2" x14ac:dyDescent="0.3">
      <c r="B745" s="414">
        <v>0.05</v>
      </c>
    </row>
    <row r="746" spans="2:2" x14ac:dyDescent="0.3">
      <c r="B746" s="414">
        <v>0.05</v>
      </c>
    </row>
    <row r="747" spans="2:2" x14ac:dyDescent="0.3">
      <c r="B747" s="414">
        <v>0.05</v>
      </c>
    </row>
    <row r="748" spans="2:2" x14ac:dyDescent="0.3">
      <c r="B748" s="414">
        <v>0.05</v>
      </c>
    </row>
    <row r="749" spans="2:2" x14ac:dyDescent="0.3">
      <c r="B749" s="414">
        <v>0.05</v>
      </c>
    </row>
    <row r="750" spans="2:2" x14ac:dyDescent="0.3">
      <c r="B750" s="414">
        <v>0.05</v>
      </c>
    </row>
    <row r="751" spans="2:2" x14ac:dyDescent="0.3">
      <c r="B751" s="414">
        <v>0.05</v>
      </c>
    </row>
    <row r="752" spans="2:2" x14ac:dyDescent="0.3">
      <c r="B752" s="414">
        <v>0.05</v>
      </c>
    </row>
    <row r="753" spans="2:2" x14ac:dyDescent="0.3">
      <c r="B753" s="414">
        <v>0.05</v>
      </c>
    </row>
    <row r="754" spans="2:2" x14ac:dyDescent="0.3">
      <c r="B754" s="414">
        <v>0.05</v>
      </c>
    </row>
    <row r="755" spans="2:2" x14ac:dyDescent="0.3">
      <c r="B755" s="414">
        <v>0.05</v>
      </c>
    </row>
    <row r="756" spans="2:2" x14ac:dyDescent="0.3">
      <c r="B756" s="414">
        <v>0.05</v>
      </c>
    </row>
    <row r="757" spans="2:2" x14ac:dyDescent="0.3">
      <c r="B757" s="414">
        <v>0.05</v>
      </c>
    </row>
    <row r="758" spans="2:2" x14ac:dyDescent="0.3">
      <c r="B758" s="414">
        <v>0.05</v>
      </c>
    </row>
    <row r="759" spans="2:2" x14ac:dyDescent="0.3">
      <c r="B759" s="414">
        <v>0.05</v>
      </c>
    </row>
    <row r="760" spans="2:2" x14ac:dyDescent="0.3">
      <c r="B760" s="414">
        <v>0.05</v>
      </c>
    </row>
    <row r="761" spans="2:2" x14ac:dyDescent="0.3">
      <c r="B761" s="414">
        <v>0.05</v>
      </c>
    </row>
    <row r="762" spans="2:2" x14ac:dyDescent="0.3">
      <c r="B762" s="414">
        <v>0.05</v>
      </c>
    </row>
    <row r="763" spans="2:2" x14ac:dyDescent="0.3">
      <c r="B763" s="414">
        <v>0.05</v>
      </c>
    </row>
    <row r="764" spans="2:2" x14ac:dyDescent="0.3">
      <c r="B764" s="414">
        <v>0.05</v>
      </c>
    </row>
    <row r="765" spans="2:2" x14ac:dyDescent="0.3">
      <c r="B765" s="414">
        <v>0.05</v>
      </c>
    </row>
    <row r="766" spans="2:2" x14ac:dyDescent="0.3">
      <c r="B766" s="414">
        <v>0.05</v>
      </c>
    </row>
    <row r="767" spans="2:2" x14ac:dyDescent="0.3">
      <c r="B767" s="414">
        <v>0.05</v>
      </c>
    </row>
    <row r="768" spans="2:2" x14ac:dyDescent="0.3">
      <c r="B768" s="414">
        <v>0.05</v>
      </c>
    </row>
    <row r="769" spans="2:2" x14ac:dyDescent="0.3">
      <c r="B769" s="414">
        <v>0.05</v>
      </c>
    </row>
    <row r="770" spans="2:2" x14ac:dyDescent="0.3">
      <c r="B770" s="414">
        <v>0.05</v>
      </c>
    </row>
    <row r="771" spans="2:2" x14ac:dyDescent="0.3">
      <c r="B771" s="414">
        <v>0.05</v>
      </c>
    </row>
    <row r="772" spans="2:2" x14ac:dyDescent="0.3">
      <c r="B772" s="414">
        <v>0.05</v>
      </c>
    </row>
    <row r="773" spans="2:2" x14ac:dyDescent="0.3">
      <c r="B773" s="414">
        <v>0.05</v>
      </c>
    </row>
    <row r="774" spans="2:2" x14ac:dyDescent="0.3">
      <c r="B774" s="414">
        <v>0.05</v>
      </c>
    </row>
    <row r="775" spans="2:2" x14ac:dyDescent="0.3">
      <c r="B775" s="414">
        <v>0.05</v>
      </c>
    </row>
    <row r="776" spans="2:2" x14ac:dyDescent="0.3">
      <c r="B776" s="414">
        <v>0.05</v>
      </c>
    </row>
    <row r="777" spans="2:2" x14ac:dyDescent="0.3">
      <c r="B777" s="414">
        <v>0.05</v>
      </c>
    </row>
    <row r="778" spans="2:2" x14ac:dyDescent="0.3">
      <c r="B778" s="414">
        <v>0.05</v>
      </c>
    </row>
    <row r="779" spans="2:2" x14ac:dyDescent="0.3">
      <c r="B779" s="414">
        <v>0.05</v>
      </c>
    </row>
    <row r="780" spans="2:2" x14ac:dyDescent="0.3">
      <c r="B780" s="414">
        <v>0.05</v>
      </c>
    </row>
    <row r="781" spans="2:2" x14ac:dyDescent="0.3">
      <c r="B781" s="414">
        <v>0.05</v>
      </c>
    </row>
    <row r="782" spans="2:2" x14ac:dyDescent="0.3">
      <c r="B782" s="414">
        <v>0.05</v>
      </c>
    </row>
    <row r="783" spans="2:2" x14ac:dyDescent="0.3">
      <c r="B783" s="414">
        <v>0.05</v>
      </c>
    </row>
    <row r="784" spans="2:2" x14ac:dyDescent="0.3">
      <c r="B784" s="414">
        <v>0.05</v>
      </c>
    </row>
    <row r="785" spans="2:2" x14ac:dyDescent="0.3">
      <c r="B785" s="414">
        <v>0.05</v>
      </c>
    </row>
    <row r="786" spans="2:2" x14ac:dyDescent="0.3">
      <c r="B786" s="414">
        <v>0.05</v>
      </c>
    </row>
    <row r="787" spans="2:2" x14ac:dyDescent="0.3">
      <c r="B787" s="414">
        <v>0.05</v>
      </c>
    </row>
    <row r="788" spans="2:2" x14ac:dyDescent="0.3">
      <c r="B788" s="414">
        <v>0.05</v>
      </c>
    </row>
    <row r="789" spans="2:2" x14ac:dyDescent="0.3">
      <c r="B789" s="414">
        <v>0.05</v>
      </c>
    </row>
    <row r="790" spans="2:2" x14ac:dyDescent="0.3">
      <c r="B790" s="414">
        <v>0.05</v>
      </c>
    </row>
    <row r="791" spans="2:2" x14ac:dyDescent="0.3">
      <c r="B791" s="414">
        <v>0.05</v>
      </c>
    </row>
    <row r="792" spans="2:2" x14ac:dyDescent="0.3">
      <c r="B792" s="414">
        <v>0.05</v>
      </c>
    </row>
    <row r="793" spans="2:2" x14ac:dyDescent="0.3">
      <c r="B793" s="414">
        <v>0.05</v>
      </c>
    </row>
    <row r="794" spans="2:2" x14ac:dyDescent="0.3">
      <c r="B794" s="414">
        <v>0.05</v>
      </c>
    </row>
    <row r="795" spans="2:2" x14ac:dyDescent="0.3">
      <c r="B795" s="414">
        <v>0.05</v>
      </c>
    </row>
    <row r="796" spans="2:2" x14ac:dyDescent="0.3">
      <c r="B796" s="414">
        <v>0.05</v>
      </c>
    </row>
    <row r="797" spans="2:2" x14ac:dyDescent="0.3">
      <c r="B797" s="414">
        <v>0.05</v>
      </c>
    </row>
    <row r="798" spans="2:2" x14ac:dyDescent="0.3">
      <c r="B798" s="414">
        <v>0.05</v>
      </c>
    </row>
    <row r="799" spans="2:2" x14ac:dyDescent="0.3">
      <c r="B799" s="414">
        <v>0.05</v>
      </c>
    </row>
    <row r="800" spans="2:2" x14ac:dyDescent="0.3">
      <c r="B800" s="414">
        <v>0.05</v>
      </c>
    </row>
    <row r="801" spans="2:2" x14ac:dyDescent="0.3">
      <c r="B801" s="414">
        <v>0.05</v>
      </c>
    </row>
    <row r="802" spans="2:2" x14ac:dyDescent="0.3">
      <c r="B802" s="414">
        <v>0.05</v>
      </c>
    </row>
    <row r="803" spans="2:2" x14ac:dyDescent="0.3">
      <c r="B803" s="414">
        <v>0.05</v>
      </c>
    </row>
    <row r="804" spans="2:2" x14ac:dyDescent="0.3">
      <c r="B804" s="414">
        <v>0.05</v>
      </c>
    </row>
    <row r="805" spans="2:2" x14ac:dyDescent="0.3">
      <c r="B805" s="414">
        <v>0.05</v>
      </c>
    </row>
    <row r="806" spans="2:2" x14ac:dyDescent="0.3">
      <c r="B806" s="414">
        <v>0.05</v>
      </c>
    </row>
    <row r="807" spans="2:2" x14ac:dyDescent="0.3">
      <c r="B807" s="414">
        <v>0.05</v>
      </c>
    </row>
    <row r="808" spans="2:2" x14ac:dyDescent="0.3">
      <c r="B808" s="414">
        <v>0.05</v>
      </c>
    </row>
    <row r="809" spans="2:2" x14ac:dyDescent="0.3">
      <c r="B809" s="414">
        <v>0.05</v>
      </c>
    </row>
    <row r="810" spans="2:2" x14ac:dyDescent="0.3">
      <c r="B810" s="414">
        <v>0.05</v>
      </c>
    </row>
    <row r="811" spans="2:2" x14ac:dyDescent="0.3">
      <c r="B811" s="414">
        <v>0.05</v>
      </c>
    </row>
    <row r="812" spans="2:2" x14ac:dyDescent="0.3">
      <c r="B812" s="414">
        <v>0.05</v>
      </c>
    </row>
    <row r="813" spans="2:2" x14ac:dyDescent="0.3">
      <c r="B813" s="414">
        <v>0.05</v>
      </c>
    </row>
    <row r="814" spans="2:2" x14ac:dyDescent="0.3">
      <c r="B814" s="414">
        <v>0.05</v>
      </c>
    </row>
    <row r="815" spans="2:2" x14ac:dyDescent="0.3">
      <c r="B815" s="414">
        <v>0.05</v>
      </c>
    </row>
    <row r="816" spans="2:2" x14ac:dyDescent="0.3">
      <c r="B816" s="414">
        <v>0.05</v>
      </c>
    </row>
    <row r="817" spans="2:2" x14ac:dyDescent="0.3">
      <c r="B817" s="414">
        <v>0.05</v>
      </c>
    </row>
    <row r="818" spans="2:2" x14ac:dyDescent="0.3">
      <c r="B818" s="414">
        <v>0.05</v>
      </c>
    </row>
    <row r="819" spans="2:2" x14ac:dyDescent="0.3">
      <c r="B819" s="414">
        <v>0.05</v>
      </c>
    </row>
    <row r="820" spans="2:2" x14ac:dyDescent="0.3">
      <c r="B820" s="414">
        <v>0.05</v>
      </c>
    </row>
    <row r="821" spans="2:2" x14ac:dyDescent="0.3">
      <c r="B821" s="414">
        <v>0.05</v>
      </c>
    </row>
    <row r="822" spans="2:2" x14ac:dyDescent="0.3">
      <c r="B822" s="414">
        <v>0.05</v>
      </c>
    </row>
    <row r="823" spans="2:2" x14ac:dyDescent="0.3">
      <c r="B823" s="414">
        <v>0.05</v>
      </c>
    </row>
    <row r="824" spans="2:2" x14ac:dyDescent="0.3">
      <c r="B824" s="414">
        <v>0.05</v>
      </c>
    </row>
    <row r="825" spans="2:2" x14ac:dyDescent="0.3">
      <c r="B825" s="414">
        <v>0.05</v>
      </c>
    </row>
    <row r="826" spans="2:2" x14ac:dyDescent="0.3">
      <c r="B826" s="414">
        <v>0.05</v>
      </c>
    </row>
    <row r="827" spans="2:2" x14ac:dyDescent="0.3">
      <c r="B827" s="414">
        <v>0.05</v>
      </c>
    </row>
    <row r="828" spans="2:2" x14ac:dyDescent="0.3">
      <c r="B828" s="414">
        <v>0.05</v>
      </c>
    </row>
    <row r="829" spans="2:2" x14ac:dyDescent="0.3">
      <c r="B829" s="414">
        <v>0.05</v>
      </c>
    </row>
    <row r="830" spans="2:2" x14ac:dyDescent="0.3">
      <c r="B830" s="414">
        <v>0.05</v>
      </c>
    </row>
    <row r="831" spans="2:2" x14ac:dyDescent="0.3">
      <c r="B831" s="414">
        <v>0.05</v>
      </c>
    </row>
    <row r="832" spans="2:2" x14ac:dyDescent="0.3">
      <c r="B832" s="414">
        <v>0.05</v>
      </c>
    </row>
    <row r="833" spans="2:2" x14ac:dyDescent="0.3">
      <c r="B833" s="414">
        <v>0.05</v>
      </c>
    </row>
    <row r="834" spans="2:2" x14ac:dyDescent="0.3">
      <c r="B834" s="414">
        <v>0.05</v>
      </c>
    </row>
    <row r="835" spans="2:2" x14ac:dyDescent="0.3">
      <c r="B835" s="414">
        <v>0.05</v>
      </c>
    </row>
    <row r="836" spans="2:2" x14ac:dyDescent="0.3">
      <c r="B836" s="414">
        <v>0.05</v>
      </c>
    </row>
    <row r="837" spans="2:2" x14ac:dyDescent="0.3">
      <c r="B837" s="414">
        <v>0.05</v>
      </c>
    </row>
    <row r="838" spans="2:2" x14ac:dyDescent="0.3">
      <c r="B838" s="414">
        <v>0.05</v>
      </c>
    </row>
    <row r="839" spans="2:2" x14ac:dyDescent="0.3">
      <c r="B839" s="414">
        <v>0.05</v>
      </c>
    </row>
    <row r="840" spans="2:2" x14ac:dyDescent="0.3">
      <c r="B840" s="414">
        <v>0.05</v>
      </c>
    </row>
    <row r="841" spans="2:2" x14ac:dyDescent="0.3">
      <c r="B841" s="414">
        <v>0.05</v>
      </c>
    </row>
    <row r="842" spans="2:2" x14ac:dyDescent="0.3">
      <c r="B842" s="414">
        <v>0.05</v>
      </c>
    </row>
    <row r="843" spans="2:2" x14ac:dyDescent="0.3">
      <c r="B843" s="414">
        <v>0.05</v>
      </c>
    </row>
    <row r="844" spans="2:2" x14ac:dyDescent="0.3">
      <c r="B844" s="414">
        <v>0.05</v>
      </c>
    </row>
    <row r="845" spans="2:2" x14ac:dyDescent="0.3">
      <c r="B845" s="414">
        <v>0.05</v>
      </c>
    </row>
    <row r="846" spans="2:2" x14ac:dyDescent="0.3">
      <c r="B846" s="414">
        <v>0.05</v>
      </c>
    </row>
    <row r="847" spans="2:2" x14ac:dyDescent="0.3">
      <c r="B847" s="414">
        <v>0.05</v>
      </c>
    </row>
    <row r="848" spans="2:2" x14ac:dyDescent="0.3">
      <c r="B848" s="414">
        <v>0.05</v>
      </c>
    </row>
    <row r="849" spans="2:2" x14ac:dyDescent="0.3">
      <c r="B849" s="414">
        <v>0.05</v>
      </c>
    </row>
    <row r="850" spans="2:2" x14ac:dyDescent="0.3">
      <c r="B850" s="414">
        <v>0.05</v>
      </c>
    </row>
    <row r="851" spans="2:2" x14ac:dyDescent="0.3">
      <c r="B851" s="414">
        <v>0.05</v>
      </c>
    </row>
    <row r="852" spans="2:2" x14ac:dyDescent="0.3">
      <c r="B852" s="414">
        <v>0.05</v>
      </c>
    </row>
    <row r="853" spans="2:2" x14ac:dyDescent="0.3">
      <c r="B853" s="414">
        <v>0.05</v>
      </c>
    </row>
    <row r="854" spans="2:2" x14ac:dyDescent="0.3">
      <c r="B854" s="414">
        <v>0.05</v>
      </c>
    </row>
    <row r="855" spans="2:2" x14ac:dyDescent="0.3">
      <c r="B855" s="414">
        <v>0.05</v>
      </c>
    </row>
    <row r="856" spans="2:2" x14ac:dyDescent="0.3">
      <c r="B856" s="414">
        <v>0.05</v>
      </c>
    </row>
    <row r="857" spans="2:2" x14ac:dyDescent="0.3">
      <c r="B857" s="414">
        <v>0.05</v>
      </c>
    </row>
    <row r="858" spans="2:2" x14ac:dyDescent="0.3">
      <c r="B858" s="414">
        <v>0.05</v>
      </c>
    </row>
    <row r="859" spans="2:2" x14ac:dyDescent="0.3">
      <c r="B859" s="414">
        <v>0.05</v>
      </c>
    </row>
    <row r="860" spans="2:2" x14ac:dyDescent="0.3">
      <c r="B860" s="414">
        <v>0.05</v>
      </c>
    </row>
    <row r="861" spans="2:2" x14ac:dyDescent="0.3">
      <c r="B861" s="414">
        <v>0.05</v>
      </c>
    </row>
    <row r="862" spans="2:2" x14ac:dyDescent="0.3">
      <c r="B862" s="414">
        <v>0.05</v>
      </c>
    </row>
    <row r="863" spans="2:2" x14ac:dyDescent="0.3">
      <c r="B863" s="414">
        <v>0.05</v>
      </c>
    </row>
    <row r="864" spans="2:2" x14ac:dyDescent="0.3">
      <c r="B864" s="414">
        <v>0.05</v>
      </c>
    </row>
    <row r="865" spans="2:2" x14ac:dyDescent="0.3">
      <c r="B865" s="414">
        <v>0.05</v>
      </c>
    </row>
    <row r="866" spans="2:2" x14ac:dyDescent="0.3">
      <c r="B866" s="414">
        <v>0.05</v>
      </c>
    </row>
    <row r="867" spans="2:2" x14ac:dyDescent="0.3">
      <c r="B867" s="414">
        <v>0.05</v>
      </c>
    </row>
    <row r="868" spans="2:2" x14ac:dyDescent="0.3">
      <c r="B868" s="414">
        <v>0.05</v>
      </c>
    </row>
    <row r="869" spans="2:2" x14ac:dyDescent="0.3">
      <c r="B869" s="414">
        <v>0.05</v>
      </c>
    </row>
    <row r="870" spans="2:2" x14ac:dyDescent="0.3">
      <c r="B870" s="414">
        <v>0.05</v>
      </c>
    </row>
    <row r="871" spans="2:2" x14ac:dyDescent="0.3">
      <c r="B871" s="414">
        <v>0.05</v>
      </c>
    </row>
    <row r="872" spans="2:2" x14ac:dyDescent="0.3">
      <c r="B872" s="414">
        <v>0.05</v>
      </c>
    </row>
    <row r="873" spans="2:2" x14ac:dyDescent="0.3">
      <c r="B873" s="414">
        <v>0.05</v>
      </c>
    </row>
    <row r="874" spans="2:2" x14ac:dyDescent="0.3">
      <c r="B874" s="414">
        <v>0.05</v>
      </c>
    </row>
    <row r="875" spans="2:2" x14ac:dyDescent="0.3">
      <c r="B875" s="414">
        <v>0.05</v>
      </c>
    </row>
    <row r="876" spans="2:2" x14ac:dyDescent="0.3">
      <c r="B876" s="414">
        <v>0.05</v>
      </c>
    </row>
    <row r="877" spans="2:2" x14ac:dyDescent="0.3">
      <c r="B877" s="414">
        <v>0.05</v>
      </c>
    </row>
    <row r="878" spans="2:2" x14ac:dyDescent="0.3">
      <c r="B878" s="414">
        <v>0.05</v>
      </c>
    </row>
    <row r="879" spans="2:2" x14ac:dyDescent="0.3">
      <c r="B879" s="414">
        <v>0.05</v>
      </c>
    </row>
    <row r="880" spans="2:2" x14ac:dyDescent="0.3">
      <c r="B880" s="414">
        <v>0.05</v>
      </c>
    </row>
    <row r="881" spans="2:2" x14ac:dyDescent="0.3">
      <c r="B881" s="414">
        <v>0.05</v>
      </c>
    </row>
    <row r="882" spans="2:2" x14ac:dyDescent="0.3">
      <c r="B882" s="414">
        <v>0.05</v>
      </c>
    </row>
    <row r="883" spans="2:2" x14ac:dyDescent="0.3">
      <c r="B883" s="414">
        <v>0.05</v>
      </c>
    </row>
    <row r="884" spans="2:2" x14ac:dyDescent="0.3">
      <c r="B884" s="414">
        <v>0.05</v>
      </c>
    </row>
    <row r="885" spans="2:2" x14ac:dyDescent="0.3">
      <c r="B885" s="414">
        <v>0.05</v>
      </c>
    </row>
    <row r="886" spans="2:2" x14ac:dyDescent="0.3">
      <c r="B886" s="414">
        <v>0.05</v>
      </c>
    </row>
    <row r="887" spans="2:2" x14ac:dyDescent="0.3">
      <c r="B887" s="414">
        <v>0.05</v>
      </c>
    </row>
    <row r="888" spans="2:2" x14ac:dyDescent="0.3">
      <c r="B888" s="414">
        <v>0.05</v>
      </c>
    </row>
    <row r="889" spans="2:2" x14ac:dyDescent="0.3">
      <c r="B889" s="414">
        <v>0.05</v>
      </c>
    </row>
    <row r="890" spans="2:2" x14ac:dyDescent="0.3">
      <c r="B890" s="414">
        <v>0.05</v>
      </c>
    </row>
    <row r="891" spans="2:2" x14ac:dyDescent="0.3">
      <c r="B891" s="414">
        <v>0.05</v>
      </c>
    </row>
    <row r="892" spans="2:2" x14ac:dyDescent="0.3">
      <c r="B892" s="414">
        <v>0.05</v>
      </c>
    </row>
    <row r="893" spans="2:2" x14ac:dyDescent="0.3">
      <c r="B893" s="414">
        <v>0.05</v>
      </c>
    </row>
    <row r="894" spans="2:2" x14ac:dyDescent="0.3">
      <c r="B894" s="414">
        <v>0.05</v>
      </c>
    </row>
    <row r="895" spans="2:2" x14ac:dyDescent="0.3">
      <c r="B895" s="414">
        <v>0.05</v>
      </c>
    </row>
    <row r="896" spans="2:2" x14ac:dyDescent="0.3">
      <c r="B896" s="414">
        <v>0.05</v>
      </c>
    </row>
    <row r="897" spans="2:2" x14ac:dyDescent="0.3">
      <c r="B897" s="414">
        <v>0.05</v>
      </c>
    </row>
    <row r="898" spans="2:2" x14ac:dyDescent="0.3">
      <c r="B898" s="414">
        <v>0.05</v>
      </c>
    </row>
    <row r="899" spans="2:2" x14ac:dyDescent="0.3">
      <c r="B899" s="414">
        <v>0.05</v>
      </c>
    </row>
    <row r="900" spans="2:2" x14ac:dyDescent="0.3">
      <c r="B900" s="414">
        <v>0.05</v>
      </c>
    </row>
    <row r="901" spans="2:2" x14ac:dyDescent="0.3">
      <c r="B901" s="414">
        <v>0.05</v>
      </c>
    </row>
    <row r="902" spans="2:2" x14ac:dyDescent="0.3">
      <c r="B902" s="414">
        <v>0.05</v>
      </c>
    </row>
    <row r="903" spans="2:2" x14ac:dyDescent="0.3">
      <c r="B903" s="414">
        <v>0.05</v>
      </c>
    </row>
    <row r="904" spans="2:2" x14ac:dyDescent="0.3">
      <c r="B904" s="414">
        <v>0.05</v>
      </c>
    </row>
    <row r="905" spans="2:2" x14ac:dyDescent="0.3">
      <c r="B905" s="414">
        <v>0.05</v>
      </c>
    </row>
    <row r="906" spans="2:2" x14ac:dyDescent="0.3">
      <c r="B906" s="414">
        <v>0.05</v>
      </c>
    </row>
    <row r="907" spans="2:2" x14ac:dyDescent="0.3">
      <c r="B907" s="414">
        <v>0.05</v>
      </c>
    </row>
    <row r="908" spans="2:2" x14ac:dyDescent="0.3">
      <c r="B908" s="414">
        <v>0.05</v>
      </c>
    </row>
    <row r="909" spans="2:2" x14ac:dyDescent="0.3">
      <c r="B909" s="414">
        <v>0.05</v>
      </c>
    </row>
    <row r="910" spans="2:2" x14ac:dyDescent="0.3">
      <c r="B910" s="414">
        <v>0.05</v>
      </c>
    </row>
    <row r="911" spans="2:2" x14ac:dyDescent="0.3">
      <c r="B911" s="414">
        <v>0.05</v>
      </c>
    </row>
    <row r="912" spans="2:2" x14ac:dyDescent="0.3">
      <c r="B912" s="414">
        <v>0.05</v>
      </c>
    </row>
    <row r="913" spans="2:2" x14ac:dyDescent="0.3">
      <c r="B913" s="414">
        <v>0.05</v>
      </c>
    </row>
    <row r="914" spans="2:2" x14ac:dyDescent="0.3">
      <c r="B914" s="414">
        <v>0.05</v>
      </c>
    </row>
    <row r="915" spans="2:2" x14ac:dyDescent="0.3">
      <c r="B915" s="414">
        <v>0.05</v>
      </c>
    </row>
    <row r="916" spans="2:2" x14ac:dyDescent="0.3">
      <c r="B916" s="414">
        <v>0.05</v>
      </c>
    </row>
    <row r="917" spans="2:2" x14ac:dyDescent="0.3">
      <c r="B917" s="414">
        <v>0.05</v>
      </c>
    </row>
    <row r="918" spans="2:2" x14ac:dyDescent="0.3">
      <c r="B918" s="414">
        <v>0.05</v>
      </c>
    </row>
    <row r="919" spans="2:2" x14ac:dyDescent="0.3">
      <c r="B919" s="414">
        <v>0.05</v>
      </c>
    </row>
    <row r="920" spans="2:2" x14ac:dyDescent="0.3">
      <c r="B920" s="414">
        <v>0.05</v>
      </c>
    </row>
    <row r="921" spans="2:2" x14ac:dyDescent="0.3">
      <c r="B921" s="414">
        <v>0.05</v>
      </c>
    </row>
    <row r="922" spans="2:2" x14ac:dyDescent="0.3">
      <c r="B922" s="414">
        <v>0.05</v>
      </c>
    </row>
    <row r="923" spans="2:2" x14ac:dyDescent="0.3">
      <c r="B923" s="414">
        <v>0.05</v>
      </c>
    </row>
    <row r="924" spans="2:2" x14ac:dyDescent="0.3">
      <c r="B924" s="414">
        <v>0.05</v>
      </c>
    </row>
    <row r="925" spans="2:2" x14ac:dyDescent="0.3">
      <c r="B925" s="414">
        <v>0.05</v>
      </c>
    </row>
    <row r="926" spans="2:2" x14ac:dyDescent="0.3">
      <c r="B926" s="414">
        <v>0.05</v>
      </c>
    </row>
    <row r="927" spans="2:2" x14ac:dyDescent="0.3">
      <c r="B927" s="414">
        <v>0.05</v>
      </c>
    </row>
    <row r="928" spans="2:2" x14ac:dyDescent="0.3">
      <c r="B928" s="414">
        <v>0.05</v>
      </c>
    </row>
    <row r="929" spans="2:2" x14ac:dyDescent="0.3">
      <c r="B929" s="414">
        <v>0.05</v>
      </c>
    </row>
    <row r="930" spans="2:2" x14ac:dyDescent="0.3">
      <c r="B930" s="414">
        <v>0.05</v>
      </c>
    </row>
    <row r="931" spans="2:2" x14ac:dyDescent="0.3">
      <c r="B931" s="414">
        <v>0.05</v>
      </c>
    </row>
    <row r="932" spans="2:2" x14ac:dyDescent="0.3">
      <c r="B932" s="414">
        <v>0.05</v>
      </c>
    </row>
    <row r="933" spans="2:2" x14ac:dyDescent="0.3">
      <c r="B933" s="414">
        <v>0.05</v>
      </c>
    </row>
    <row r="934" spans="2:2" x14ac:dyDescent="0.3">
      <c r="B934" s="414">
        <v>0.05</v>
      </c>
    </row>
    <row r="935" spans="2:2" x14ac:dyDescent="0.3">
      <c r="B935" s="414">
        <v>0.05</v>
      </c>
    </row>
    <row r="936" spans="2:2" x14ac:dyDescent="0.3">
      <c r="B936" s="414">
        <v>0.05</v>
      </c>
    </row>
    <row r="937" spans="2:2" x14ac:dyDescent="0.3">
      <c r="B937" s="414">
        <v>0.05</v>
      </c>
    </row>
    <row r="938" spans="2:2" x14ac:dyDescent="0.3">
      <c r="B938" s="414">
        <v>0.05</v>
      </c>
    </row>
    <row r="939" spans="2:2" x14ac:dyDescent="0.3">
      <c r="B939" s="414">
        <v>0.05</v>
      </c>
    </row>
    <row r="940" spans="2:2" x14ac:dyDescent="0.3">
      <c r="B940" s="414">
        <v>0.05</v>
      </c>
    </row>
    <row r="941" spans="2:2" x14ac:dyDescent="0.3">
      <c r="B941" s="414">
        <v>0.05</v>
      </c>
    </row>
    <row r="942" spans="2:2" x14ac:dyDescent="0.3">
      <c r="B942" s="414">
        <v>0.05</v>
      </c>
    </row>
    <row r="943" spans="2:2" x14ac:dyDescent="0.3">
      <c r="B943" s="414">
        <v>0.05</v>
      </c>
    </row>
    <row r="944" spans="2:2" x14ac:dyDescent="0.3">
      <c r="B944" s="414">
        <v>0.05</v>
      </c>
    </row>
    <row r="945" spans="2:2" x14ac:dyDescent="0.3">
      <c r="B945" s="414">
        <v>0.05</v>
      </c>
    </row>
    <row r="946" spans="2:2" x14ac:dyDescent="0.3">
      <c r="B946" s="414">
        <v>0.05</v>
      </c>
    </row>
    <row r="947" spans="2:2" x14ac:dyDescent="0.3">
      <c r="B947" s="414">
        <v>0.05</v>
      </c>
    </row>
    <row r="948" spans="2:2" x14ac:dyDescent="0.3">
      <c r="B948" s="414">
        <v>0.05</v>
      </c>
    </row>
    <row r="949" spans="2:2" x14ac:dyDescent="0.3">
      <c r="B949" s="414">
        <v>0.05</v>
      </c>
    </row>
    <row r="950" spans="2:2" x14ac:dyDescent="0.3">
      <c r="B950" s="414">
        <v>0.05</v>
      </c>
    </row>
    <row r="951" spans="2:2" x14ac:dyDescent="0.3">
      <c r="B951" s="414">
        <v>0.05</v>
      </c>
    </row>
    <row r="952" spans="2:2" x14ac:dyDescent="0.3">
      <c r="B952" s="414">
        <v>0.05</v>
      </c>
    </row>
    <row r="953" spans="2:2" x14ac:dyDescent="0.3">
      <c r="B953" s="414">
        <v>0.05</v>
      </c>
    </row>
    <row r="954" spans="2:2" x14ac:dyDescent="0.3">
      <c r="B954" s="414">
        <v>0.05</v>
      </c>
    </row>
    <row r="955" spans="2:2" x14ac:dyDescent="0.3">
      <c r="B955" s="414">
        <v>0.05</v>
      </c>
    </row>
    <row r="956" spans="2:2" x14ac:dyDescent="0.3">
      <c r="B956" s="414">
        <v>0.05</v>
      </c>
    </row>
    <row r="957" spans="2:2" x14ac:dyDescent="0.3">
      <c r="B957" s="414">
        <v>0.05</v>
      </c>
    </row>
    <row r="958" spans="2:2" x14ac:dyDescent="0.3">
      <c r="B958" s="414">
        <v>0.05</v>
      </c>
    </row>
    <row r="959" spans="2:2" x14ac:dyDescent="0.3">
      <c r="B959" s="414">
        <v>0.05</v>
      </c>
    </row>
    <row r="960" spans="2:2" x14ac:dyDescent="0.3">
      <c r="B960" s="414">
        <v>0.05</v>
      </c>
    </row>
    <row r="961" spans="2:2" x14ac:dyDescent="0.3">
      <c r="B961" s="414">
        <v>0.05</v>
      </c>
    </row>
    <row r="962" spans="2:2" x14ac:dyDescent="0.3">
      <c r="B962" s="414">
        <v>0.05</v>
      </c>
    </row>
    <row r="963" spans="2:2" x14ac:dyDescent="0.3">
      <c r="B963" s="414">
        <v>0.05</v>
      </c>
    </row>
    <row r="964" spans="2:2" x14ac:dyDescent="0.3">
      <c r="B964" s="414">
        <v>0.05</v>
      </c>
    </row>
    <row r="965" spans="2:2" x14ac:dyDescent="0.3">
      <c r="B965" s="414">
        <v>0.05</v>
      </c>
    </row>
    <row r="966" spans="2:2" x14ac:dyDescent="0.3">
      <c r="B966" s="414">
        <v>0.05</v>
      </c>
    </row>
    <row r="967" spans="2:2" x14ac:dyDescent="0.3">
      <c r="B967" s="414">
        <v>0.05</v>
      </c>
    </row>
    <row r="968" spans="2:2" x14ac:dyDescent="0.3">
      <c r="B968" s="414">
        <v>0.05</v>
      </c>
    </row>
    <row r="969" spans="2:2" x14ac:dyDescent="0.3">
      <c r="B969" s="414">
        <v>0.05</v>
      </c>
    </row>
    <row r="970" spans="2:2" x14ac:dyDescent="0.3">
      <c r="B970" s="414">
        <v>0.05</v>
      </c>
    </row>
    <row r="971" spans="2:2" x14ac:dyDescent="0.3">
      <c r="B971" s="414">
        <v>0.05</v>
      </c>
    </row>
    <row r="972" spans="2:2" x14ac:dyDescent="0.3">
      <c r="B972" s="414">
        <v>0.05</v>
      </c>
    </row>
    <row r="973" spans="2:2" x14ac:dyDescent="0.3">
      <c r="B973" s="414">
        <v>0.05</v>
      </c>
    </row>
    <row r="974" spans="2:2" x14ac:dyDescent="0.3">
      <c r="B974" s="414">
        <v>0.05</v>
      </c>
    </row>
    <row r="975" spans="2:2" x14ac:dyDescent="0.3">
      <c r="B975" s="414">
        <v>0.05</v>
      </c>
    </row>
    <row r="976" spans="2:2" x14ac:dyDescent="0.3">
      <c r="B976" s="414">
        <v>0.05</v>
      </c>
    </row>
    <row r="977" spans="2:2" x14ac:dyDescent="0.3">
      <c r="B977" s="414">
        <v>0.05</v>
      </c>
    </row>
    <row r="978" spans="2:2" x14ac:dyDescent="0.3">
      <c r="B978" s="414">
        <v>0.05</v>
      </c>
    </row>
    <row r="979" spans="2:2" x14ac:dyDescent="0.3">
      <c r="B979" s="414">
        <v>0.05</v>
      </c>
    </row>
    <row r="980" spans="2:2" x14ac:dyDescent="0.3">
      <c r="B980" s="414">
        <v>0.05</v>
      </c>
    </row>
    <row r="981" spans="2:2" x14ac:dyDescent="0.3">
      <c r="B981" s="414">
        <v>0.05</v>
      </c>
    </row>
    <row r="982" spans="2:2" x14ac:dyDescent="0.3">
      <c r="B982" s="414">
        <v>0.05</v>
      </c>
    </row>
    <row r="983" spans="2:2" x14ac:dyDescent="0.3">
      <c r="B983" s="414">
        <v>0.05</v>
      </c>
    </row>
    <row r="984" spans="2:2" x14ac:dyDescent="0.3">
      <c r="B984" s="414">
        <v>0.05</v>
      </c>
    </row>
    <row r="985" spans="2:2" x14ac:dyDescent="0.3">
      <c r="B985" s="414">
        <v>0.05</v>
      </c>
    </row>
    <row r="986" spans="2:2" x14ac:dyDescent="0.3">
      <c r="B986" s="414">
        <v>0.05</v>
      </c>
    </row>
    <row r="987" spans="2:2" x14ac:dyDescent="0.3">
      <c r="B987" s="414">
        <v>0.05</v>
      </c>
    </row>
    <row r="988" spans="2:2" x14ac:dyDescent="0.3">
      <c r="B988" s="414">
        <v>0.05</v>
      </c>
    </row>
    <row r="989" spans="2:2" x14ac:dyDescent="0.3">
      <c r="B989" s="414">
        <v>0.05</v>
      </c>
    </row>
    <row r="990" spans="2:2" x14ac:dyDescent="0.3">
      <c r="B990" s="414">
        <v>0.05</v>
      </c>
    </row>
    <row r="991" spans="2:2" x14ac:dyDescent="0.3">
      <c r="B991" s="414">
        <v>0.05</v>
      </c>
    </row>
    <row r="992" spans="2:2" x14ac:dyDescent="0.3">
      <c r="B992" s="414">
        <v>0.05</v>
      </c>
    </row>
    <row r="993" spans="2:2" x14ac:dyDescent="0.3">
      <c r="B993" s="414">
        <v>0.05</v>
      </c>
    </row>
    <row r="994" spans="2:2" x14ac:dyDescent="0.3">
      <c r="B994" s="414">
        <v>0.05</v>
      </c>
    </row>
    <row r="995" spans="2:2" x14ac:dyDescent="0.3">
      <c r="B995" s="414">
        <v>0.05</v>
      </c>
    </row>
    <row r="996" spans="2:2" x14ac:dyDescent="0.3">
      <c r="B996" s="414">
        <v>0.05</v>
      </c>
    </row>
    <row r="997" spans="2:2" x14ac:dyDescent="0.3">
      <c r="B997" s="414">
        <v>0.05</v>
      </c>
    </row>
    <row r="998" spans="2:2" x14ac:dyDescent="0.3">
      <c r="B998" s="414">
        <v>0.05</v>
      </c>
    </row>
    <row r="999" spans="2:2" x14ac:dyDescent="0.3">
      <c r="B999" s="414">
        <v>0.05</v>
      </c>
    </row>
    <row r="1000" spans="2:2" x14ac:dyDescent="0.3">
      <c r="B1000" s="414">
        <v>0.05</v>
      </c>
    </row>
    <row r="1001" spans="2:2" x14ac:dyDescent="0.3">
      <c r="B1001" s="414">
        <v>0.05</v>
      </c>
    </row>
    <row r="1002" spans="2:2" x14ac:dyDescent="0.3">
      <c r="B1002" s="414">
        <v>0.05</v>
      </c>
    </row>
    <row r="1003" spans="2:2" x14ac:dyDescent="0.3">
      <c r="B1003" s="414">
        <v>0.05</v>
      </c>
    </row>
    <row r="1004" spans="2:2" x14ac:dyDescent="0.3">
      <c r="B1004" s="414">
        <v>0.05</v>
      </c>
    </row>
    <row r="1005" spans="2:2" x14ac:dyDescent="0.3">
      <c r="B1005" s="414">
        <v>0.05</v>
      </c>
    </row>
    <row r="1006" spans="2:2" x14ac:dyDescent="0.3">
      <c r="B1006" s="414">
        <v>0.05</v>
      </c>
    </row>
    <row r="1007" spans="2:2" x14ac:dyDescent="0.3">
      <c r="B1007" s="414">
        <v>0.05</v>
      </c>
    </row>
    <row r="1008" spans="2:2" x14ac:dyDescent="0.3">
      <c r="B1008" s="414">
        <v>0.05</v>
      </c>
    </row>
    <row r="1009" spans="2:2" x14ac:dyDescent="0.3">
      <c r="B1009" s="414">
        <v>0.05</v>
      </c>
    </row>
    <row r="1010" spans="2:2" x14ac:dyDescent="0.3">
      <c r="B1010" s="414">
        <v>0.05</v>
      </c>
    </row>
    <row r="1011" spans="2:2" x14ac:dyDescent="0.3">
      <c r="B1011" s="414">
        <v>0.05</v>
      </c>
    </row>
    <row r="1012" spans="2:2" x14ac:dyDescent="0.3">
      <c r="B1012" s="414">
        <v>0.05</v>
      </c>
    </row>
    <row r="1013" spans="2:2" x14ac:dyDescent="0.3">
      <c r="B1013" s="414">
        <v>0.05</v>
      </c>
    </row>
    <row r="1014" spans="2:2" x14ac:dyDescent="0.3">
      <c r="B1014" s="414">
        <v>0.05</v>
      </c>
    </row>
    <row r="1015" spans="2:2" x14ac:dyDescent="0.3">
      <c r="B1015" s="414">
        <v>0.05</v>
      </c>
    </row>
    <row r="1016" spans="2:2" x14ac:dyDescent="0.3">
      <c r="B1016" s="414">
        <v>0.05</v>
      </c>
    </row>
    <row r="1017" spans="2:2" x14ac:dyDescent="0.3">
      <c r="B1017" s="414">
        <v>0.05</v>
      </c>
    </row>
    <row r="1018" spans="2:2" x14ac:dyDescent="0.3">
      <c r="B1018" s="414">
        <v>0.05</v>
      </c>
    </row>
    <row r="1019" spans="2:2" x14ac:dyDescent="0.3">
      <c r="B1019" s="414">
        <v>0.05</v>
      </c>
    </row>
    <row r="1020" spans="2:2" x14ac:dyDescent="0.3">
      <c r="B1020" s="414">
        <v>0.05</v>
      </c>
    </row>
    <row r="1021" spans="2:2" x14ac:dyDescent="0.3">
      <c r="B1021" s="414">
        <v>0.05</v>
      </c>
    </row>
    <row r="1022" spans="2:2" x14ac:dyDescent="0.3">
      <c r="B1022" s="414">
        <v>0.05</v>
      </c>
    </row>
    <row r="1023" spans="2:2" x14ac:dyDescent="0.3">
      <c r="B1023" s="414">
        <v>0.05</v>
      </c>
    </row>
    <row r="1024" spans="2:2" x14ac:dyDescent="0.3">
      <c r="B1024" s="414">
        <v>0.05</v>
      </c>
    </row>
    <row r="1025" spans="2:2" x14ac:dyDescent="0.3">
      <c r="B1025" s="414">
        <v>0.05</v>
      </c>
    </row>
    <row r="1026" spans="2:2" x14ac:dyDescent="0.3">
      <c r="B1026" s="414">
        <v>0.05</v>
      </c>
    </row>
    <row r="1027" spans="2:2" x14ac:dyDescent="0.3">
      <c r="B1027" s="414">
        <v>0.05</v>
      </c>
    </row>
    <row r="1028" spans="2:2" x14ac:dyDescent="0.3">
      <c r="B1028" s="414">
        <v>0.05</v>
      </c>
    </row>
    <row r="1029" spans="2:2" x14ac:dyDescent="0.3">
      <c r="B1029" s="414">
        <v>0.05</v>
      </c>
    </row>
    <row r="1030" spans="2:2" x14ac:dyDescent="0.3">
      <c r="B1030" s="414">
        <v>0.05</v>
      </c>
    </row>
    <row r="1031" spans="2:2" x14ac:dyDescent="0.3">
      <c r="B1031" s="414">
        <v>0.05</v>
      </c>
    </row>
    <row r="1032" spans="2:2" x14ac:dyDescent="0.3">
      <c r="B1032" s="414">
        <v>0.05</v>
      </c>
    </row>
    <row r="1033" spans="2:2" x14ac:dyDescent="0.3">
      <c r="B1033" s="414">
        <v>0.05</v>
      </c>
    </row>
    <row r="1034" spans="2:2" x14ac:dyDescent="0.3">
      <c r="B1034" s="414">
        <v>0.05</v>
      </c>
    </row>
    <row r="1035" spans="2:2" x14ac:dyDescent="0.3">
      <c r="B1035" s="414">
        <v>0.05</v>
      </c>
    </row>
    <row r="1036" spans="2:2" x14ac:dyDescent="0.3">
      <c r="B1036" s="414">
        <v>0.05</v>
      </c>
    </row>
    <row r="1037" spans="2:2" x14ac:dyDescent="0.3">
      <c r="B1037" s="414">
        <v>0.05</v>
      </c>
    </row>
    <row r="1038" spans="2:2" x14ac:dyDescent="0.3">
      <c r="B1038" s="414">
        <v>0.05</v>
      </c>
    </row>
    <row r="1039" spans="2:2" x14ac:dyDescent="0.3">
      <c r="B1039" s="414">
        <v>0.05</v>
      </c>
    </row>
    <row r="1040" spans="2:2" x14ac:dyDescent="0.3">
      <c r="B1040" s="414">
        <v>0.05</v>
      </c>
    </row>
    <row r="1041" spans="2:2" x14ac:dyDescent="0.3">
      <c r="B1041" s="414">
        <v>0.05</v>
      </c>
    </row>
    <row r="1042" spans="2:2" x14ac:dyDescent="0.3">
      <c r="B1042" s="414">
        <v>0.05</v>
      </c>
    </row>
    <row r="1043" spans="2:2" x14ac:dyDescent="0.3">
      <c r="B1043" s="414">
        <v>0.05</v>
      </c>
    </row>
    <row r="1044" spans="2:2" x14ac:dyDescent="0.3">
      <c r="B1044" s="414">
        <v>0.05</v>
      </c>
    </row>
    <row r="1045" spans="2:2" x14ac:dyDescent="0.3">
      <c r="B1045" s="414">
        <v>0.05</v>
      </c>
    </row>
    <row r="1046" spans="2:2" x14ac:dyDescent="0.3">
      <c r="B1046" s="414">
        <v>0.05</v>
      </c>
    </row>
    <row r="1047" spans="2:2" x14ac:dyDescent="0.3">
      <c r="B1047" s="414">
        <v>0.05</v>
      </c>
    </row>
    <row r="1048" spans="2:2" x14ac:dyDescent="0.3">
      <c r="B1048" s="414">
        <v>0.05</v>
      </c>
    </row>
    <row r="1049" spans="2:2" x14ac:dyDescent="0.3">
      <c r="B1049" s="414">
        <v>0.05</v>
      </c>
    </row>
    <row r="1050" spans="2:2" x14ac:dyDescent="0.3">
      <c r="B1050" s="414">
        <v>0.05</v>
      </c>
    </row>
    <row r="1051" spans="2:2" x14ac:dyDescent="0.3">
      <c r="B1051" s="414">
        <v>0.05</v>
      </c>
    </row>
    <row r="1052" spans="2:2" x14ac:dyDescent="0.3">
      <c r="B1052" s="414">
        <v>0.05</v>
      </c>
    </row>
    <row r="1053" spans="2:2" x14ac:dyDescent="0.3">
      <c r="B1053" s="414">
        <v>0.05</v>
      </c>
    </row>
    <row r="1054" spans="2:2" x14ac:dyDescent="0.3">
      <c r="B1054" s="414">
        <v>0.05</v>
      </c>
    </row>
    <row r="1055" spans="2:2" x14ac:dyDescent="0.3">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4.4" x14ac:dyDescent="0.3"/>
  <cols>
    <col min="1" max="1" width="20.6640625" customWidth="1"/>
    <col min="2" max="4" width="13.44140625" customWidth="1"/>
    <col min="5" max="5" width="13.44140625" style="31" customWidth="1"/>
    <col min="6" max="6" width="9.44140625" style="31"/>
  </cols>
  <sheetData>
    <row r="1" spans="1:16" x14ac:dyDescent="0.3">
      <c r="A1" s="1" t="s">
        <v>89</v>
      </c>
      <c r="B1" s="1"/>
      <c r="C1" s="1"/>
      <c r="D1" s="95"/>
      <c r="K1" s="22" t="s">
        <v>29</v>
      </c>
    </row>
    <row r="2" spans="1:16" ht="55.5" customHeight="1" x14ac:dyDescent="0.3">
      <c r="A2" s="135" t="s">
        <v>0</v>
      </c>
      <c r="B2" s="136" t="s">
        <v>8</v>
      </c>
      <c r="C2" s="136" t="s">
        <v>9</v>
      </c>
      <c r="D2" s="134" t="s">
        <v>10</v>
      </c>
      <c r="E2" s="134" t="s">
        <v>11</v>
      </c>
      <c r="F2" s="137"/>
    </row>
    <row r="3" spans="1:16" x14ac:dyDescent="0.3">
      <c r="A3" s="11">
        <v>43922</v>
      </c>
      <c r="B3" s="5">
        <v>4354</v>
      </c>
      <c r="C3" s="5">
        <v>467</v>
      </c>
      <c r="D3" s="5">
        <v>4898</v>
      </c>
      <c r="E3" s="9">
        <v>9719</v>
      </c>
      <c r="F3" s="138"/>
      <c r="G3" s="7"/>
      <c r="H3" s="7"/>
      <c r="I3" s="7"/>
      <c r="J3" s="7"/>
      <c r="K3" s="8"/>
      <c r="L3" s="8"/>
      <c r="M3" s="8"/>
      <c r="N3" s="8"/>
      <c r="O3" s="8"/>
      <c r="P3" s="8"/>
    </row>
    <row r="4" spans="1:16" x14ac:dyDescent="0.3">
      <c r="A4" s="11">
        <v>43923</v>
      </c>
      <c r="B4" s="5">
        <v>4378</v>
      </c>
      <c r="C4" s="5">
        <v>435</v>
      </c>
      <c r="D4" s="5">
        <v>5578</v>
      </c>
      <c r="E4" s="9">
        <v>10391</v>
      </c>
      <c r="F4" s="138"/>
      <c r="G4" s="7"/>
      <c r="H4" s="7"/>
      <c r="I4" s="7"/>
      <c r="J4" s="7"/>
      <c r="K4" s="8"/>
      <c r="L4" s="8"/>
      <c r="M4" s="8"/>
      <c r="N4" s="8"/>
      <c r="O4" s="8"/>
      <c r="P4" s="8"/>
    </row>
    <row r="5" spans="1:16" x14ac:dyDescent="0.3">
      <c r="A5" s="11">
        <v>43924</v>
      </c>
      <c r="B5" s="5">
        <v>4403</v>
      </c>
      <c r="C5" s="5">
        <v>399</v>
      </c>
      <c r="D5" s="5">
        <v>5699</v>
      </c>
      <c r="E5" s="9">
        <v>10501</v>
      </c>
      <c r="F5" s="138"/>
      <c r="G5" s="7"/>
      <c r="H5" s="7"/>
      <c r="I5" s="7"/>
      <c r="J5" s="7"/>
      <c r="K5" s="8"/>
      <c r="L5" s="8"/>
      <c r="M5" s="8"/>
      <c r="N5" s="8"/>
      <c r="O5" s="8"/>
      <c r="P5" s="8"/>
    </row>
    <row r="6" spans="1:16" x14ac:dyDescent="0.3">
      <c r="A6" s="11">
        <v>43925</v>
      </c>
      <c r="B6" s="5">
        <v>4227</v>
      </c>
      <c r="C6" s="5">
        <v>365</v>
      </c>
      <c r="D6" s="5">
        <v>5170</v>
      </c>
      <c r="E6" s="9">
        <v>9762</v>
      </c>
      <c r="F6" s="138"/>
      <c r="G6" s="7"/>
      <c r="H6" s="7"/>
      <c r="I6" s="7"/>
      <c r="J6" s="7"/>
      <c r="K6" s="8"/>
      <c r="L6" s="8"/>
      <c r="M6" s="8"/>
      <c r="N6" s="8"/>
      <c r="O6" s="8"/>
      <c r="P6" s="8"/>
    </row>
    <row r="7" spans="1:16" x14ac:dyDescent="0.3">
      <c r="A7" s="11">
        <v>43926</v>
      </c>
      <c r="B7" s="5">
        <v>4192</v>
      </c>
      <c r="C7" s="5">
        <v>342</v>
      </c>
      <c r="D7" s="5">
        <v>5117</v>
      </c>
      <c r="E7" s="9">
        <v>9651</v>
      </c>
      <c r="F7" s="138"/>
      <c r="G7" s="7"/>
      <c r="H7" s="7"/>
      <c r="I7" s="7"/>
      <c r="J7" s="7"/>
      <c r="K7" s="8"/>
      <c r="L7" s="8"/>
      <c r="M7" s="8"/>
      <c r="N7" s="8"/>
      <c r="O7" s="8"/>
      <c r="P7" s="8"/>
    </row>
    <row r="8" spans="1:16" x14ac:dyDescent="0.3">
      <c r="A8" s="11">
        <v>43927</v>
      </c>
      <c r="B8" s="5">
        <v>3138</v>
      </c>
      <c r="C8" s="5">
        <v>264</v>
      </c>
      <c r="D8" s="5">
        <v>4045</v>
      </c>
      <c r="E8" s="9">
        <v>7447</v>
      </c>
      <c r="F8" s="138"/>
      <c r="G8" s="7"/>
      <c r="H8" s="7"/>
      <c r="I8" s="7"/>
      <c r="J8" s="7"/>
      <c r="K8" s="8"/>
      <c r="L8" s="8"/>
      <c r="M8" s="8"/>
      <c r="N8" s="8"/>
      <c r="O8" s="8"/>
      <c r="P8" s="8"/>
    </row>
    <row r="9" spans="1:16" x14ac:dyDescent="0.3">
      <c r="A9" s="11">
        <v>43928</v>
      </c>
      <c r="B9" s="5">
        <v>3342</v>
      </c>
      <c r="C9" s="5">
        <v>252</v>
      </c>
      <c r="D9" s="5">
        <v>4315</v>
      </c>
      <c r="E9" s="9">
        <v>7909</v>
      </c>
      <c r="F9" s="138"/>
      <c r="G9" s="7"/>
      <c r="H9" s="7"/>
      <c r="I9" s="7"/>
      <c r="J9" s="7"/>
      <c r="K9" s="8"/>
      <c r="L9" s="8"/>
      <c r="M9" s="8"/>
      <c r="N9" s="8"/>
      <c r="O9" s="8"/>
      <c r="P9" s="8"/>
    </row>
    <row r="10" spans="1:16" x14ac:dyDescent="0.3">
      <c r="A10" s="11">
        <v>43929</v>
      </c>
      <c r="B10" s="5">
        <v>3777</v>
      </c>
      <c r="C10" s="5">
        <v>287</v>
      </c>
      <c r="D10" s="5">
        <v>4699</v>
      </c>
      <c r="E10" s="9">
        <v>8763</v>
      </c>
      <c r="F10" s="138"/>
      <c r="G10" s="7"/>
      <c r="H10" s="7"/>
      <c r="I10" s="7"/>
      <c r="J10" s="7"/>
      <c r="K10" s="8"/>
      <c r="L10" s="8"/>
      <c r="M10" s="8"/>
      <c r="N10" s="8"/>
      <c r="O10" s="8"/>
      <c r="P10" s="8"/>
    </row>
    <row r="11" spans="1:16" x14ac:dyDescent="0.3">
      <c r="A11" s="11">
        <v>43930</v>
      </c>
      <c r="B11" s="5">
        <v>3601</v>
      </c>
      <c r="C11" s="5">
        <v>269</v>
      </c>
      <c r="D11" s="5">
        <v>4493</v>
      </c>
      <c r="E11" s="9">
        <v>8363</v>
      </c>
      <c r="F11" s="138"/>
      <c r="G11" s="7"/>
      <c r="H11" s="7"/>
      <c r="I11" s="7"/>
      <c r="J11" s="7"/>
      <c r="K11" s="8"/>
      <c r="L11" s="8"/>
      <c r="M11" s="8"/>
      <c r="N11" s="8"/>
      <c r="O11" s="8"/>
      <c r="P11" s="8"/>
    </row>
    <row r="12" spans="1:16" x14ac:dyDescent="0.3">
      <c r="A12" s="11">
        <v>43931</v>
      </c>
      <c r="B12" s="9">
        <v>3448</v>
      </c>
      <c r="C12" s="9">
        <v>243</v>
      </c>
      <c r="D12" s="9">
        <v>3967</v>
      </c>
      <c r="E12" s="9">
        <v>7658</v>
      </c>
      <c r="F12" s="138"/>
      <c r="G12" s="7"/>
      <c r="H12" s="7"/>
      <c r="I12" s="7"/>
      <c r="J12" s="7"/>
      <c r="K12" s="8"/>
      <c r="L12" s="8"/>
      <c r="M12" s="8"/>
      <c r="N12" s="8"/>
      <c r="O12" s="8"/>
      <c r="P12" s="8"/>
    </row>
    <row r="13" spans="1:16" x14ac:dyDescent="0.3">
      <c r="A13" s="13">
        <v>43932</v>
      </c>
      <c r="B13" s="9">
        <v>3397</v>
      </c>
      <c r="C13" s="9">
        <v>233</v>
      </c>
      <c r="D13" s="9">
        <v>3776</v>
      </c>
      <c r="E13" s="9">
        <v>7406</v>
      </c>
      <c r="F13" s="138"/>
      <c r="G13" s="7"/>
      <c r="H13" s="7"/>
      <c r="I13" s="7"/>
      <c r="J13" s="7"/>
      <c r="K13" s="8"/>
      <c r="L13" s="8"/>
      <c r="M13" s="8"/>
      <c r="N13" s="8"/>
      <c r="O13" s="8"/>
      <c r="P13" s="8"/>
    </row>
    <row r="14" spans="1:16" x14ac:dyDescent="0.3">
      <c r="A14" s="13">
        <v>43933</v>
      </c>
      <c r="B14" s="5">
        <v>3387</v>
      </c>
      <c r="C14" s="5">
        <v>229</v>
      </c>
      <c r="D14" s="5">
        <v>3696</v>
      </c>
      <c r="E14" s="9">
        <v>7312</v>
      </c>
      <c r="F14" s="138"/>
      <c r="G14" s="7"/>
      <c r="H14" s="7"/>
      <c r="I14" s="7"/>
      <c r="J14" s="7"/>
      <c r="K14" s="8"/>
      <c r="L14" s="8"/>
      <c r="M14" s="8"/>
      <c r="N14" s="8"/>
      <c r="O14" s="8"/>
      <c r="P14" s="8"/>
    </row>
    <row r="15" spans="1:16" x14ac:dyDescent="0.3">
      <c r="A15" s="13">
        <v>43934</v>
      </c>
      <c r="B15" s="5">
        <v>2980</v>
      </c>
      <c r="C15" s="5">
        <v>195</v>
      </c>
      <c r="D15" s="5">
        <v>3155</v>
      </c>
      <c r="E15" s="9">
        <v>6330</v>
      </c>
      <c r="F15" s="138"/>
      <c r="G15" s="7"/>
      <c r="H15" s="7"/>
      <c r="I15" s="7"/>
      <c r="J15" s="7"/>
      <c r="K15" s="8"/>
      <c r="L15" s="8"/>
      <c r="M15" s="8"/>
      <c r="N15" s="8"/>
      <c r="O15" s="8"/>
      <c r="P15" s="8"/>
    </row>
    <row r="16" spans="1:16" x14ac:dyDescent="0.3">
      <c r="A16" s="13">
        <v>43935</v>
      </c>
      <c r="B16" s="5">
        <v>3209</v>
      </c>
      <c r="C16" s="5">
        <v>219</v>
      </c>
      <c r="D16" s="5">
        <v>3665</v>
      </c>
      <c r="E16" s="9">
        <v>7093</v>
      </c>
      <c r="F16" s="138"/>
      <c r="G16" s="7"/>
      <c r="H16" s="7"/>
      <c r="I16" s="7"/>
      <c r="J16" s="7"/>
      <c r="K16" s="8"/>
      <c r="L16" s="8"/>
      <c r="M16" s="8"/>
      <c r="N16" s="8"/>
      <c r="O16" s="8"/>
      <c r="P16" s="8"/>
    </row>
    <row r="17" spans="1:16" x14ac:dyDescent="0.3">
      <c r="A17" s="13">
        <v>43936</v>
      </c>
      <c r="B17" s="5">
        <v>3321</v>
      </c>
      <c r="C17" s="5">
        <v>213</v>
      </c>
      <c r="D17" s="5">
        <v>3801</v>
      </c>
      <c r="E17" s="9">
        <v>7335</v>
      </c>
      <c r="F17" s="138"/>
      <c r="G17" s="7"/>
      <c r="H17" s="8"/>
      <c r="I17" s="7"/>
      <c r="J17" s="7"/>
      <c r="K17" s="8"/>
      <c r="L17" s="8"/>
      <c r="M17" s="8"/>
      <c r="N17" s="8"/>
      <c r="O17" s="8"/>
      <c r="P17" s="8"/>
    </row>
    <row r="18" spans="1:16" x14ac:dyDescent="0.3">
      <c r="A18" s="13">
        <v>43937</v>
      </c>
      <c r="B18" s="5">
        <v>3453</v>
      </c>
      <c r="C18" s="5">
        <v>227</v>
      </c>
      <c r="D18" s="5">
        <v>3972</v>
      </c>
      <c r="E18" s="9">
        <v>7652</v>
      </c>
      <c r="F18" s="138"/>
      <c r="G18" s="7"/>
      <c r="H18" s="8"/>
      <c r="I18" s="7"/>
      <c r="J18" s="7"/>
      <c r="K18" s="8"/>
      <c r="L18" s="8"/>
      <c r="M18" s="8"/>
      <c r="N18" s="8"/>
      <c r="O18" s="8"/>
      <c r="P18" s="8"/>
    </row>
    <row r="19" spans="1:16" x14ac:dyDescent="0.3">
      <c r="A19" s="13">
        <v>43938</v>
      </c>
      <c r="B19" s="5">
        <v>3740</v>
      </c>
      <c r="C19" s="5">
        <v>245</v>
      </c>
      <c r="D19" s="5">
        <v>3946</v>
      </c>
      <c r="E19" s="9">
        <v>7931</v>
      </c>
      <c r="F19" s="138"/>
      <c r="G19" s="7"/>
      <c r="H19" s="8"/>
      <c r="I19" s="7"/>
      <c r="J19" s="7"/>
      <c r="K19" s="8"/>
      <c r="L19" s="8"/>
      <c r="M19" s="8"/>
      <c r="N19" s="8"/>
      <c r="O19" s="8"/>
      <c r="P19" s="8"/>
    </row>
    <row r="20" spans="1:16" x14ac:dyDescent="0.3">
      <c r="A20" s="13">
        <v>43939</v>
      </c>
      <c r="B20" s="5">
        <v>3363</v>
      </c>
      <c r="C20" s="2">
        <v>220</v>
      </c>
      <c r="D20" s="48">
        <v>3759</v>
      </c>
      <c r="E20" s="9">
        <v>7342</v>
      </c>
      <c r="F20" s="138"/>
      <c r="G20" s="7"/>
      <c r="H20" s="8"/>
      <c r="I20" s="7"/>
      <c r="J20" s="7"/>
      <c r="K20" s="8"/>
      <c r="L20" s="8"/>
      <c r="M20" s="8"/>
      <c r="N20" s="8"/>
      <c r="O20" s="8"/>
      <c r="P20" s="8"/>
    </row>
    <row r="21" spans="1:16" x14ac:dyDescent="0.3">
      <c r="A21" s="13">
        <v>43940</v>
      </c>
      <c r="B21" s="5">
        <v>3425</v>
      </c>
      <c r="C21" s="2">
        <v>215</v>
      </c>
      <c r="D21" s="48">
        <v>3870</v>
      </c>
      <c r="E21" s="9">
        <v>7510</v>
      </c>
      <c r="F21" s="138"/>
      <c r="G21" s="7"/>
      <c r="H21" s="8"/>
      <c r="I21" s="7"/>
      <c r="J21" s="7"/>
      <c r="K21" s="8"/>
      <c r="L21" s="8"/>
      <c r="M21" s="8"/>
      <c r="N21" s="8"/>
      <c r="O21" s="8"/>
      <c r="P21" s="8"/>
    </row>
    <row r="22" spans="1:16" x14ac:dyDescent="0.3">
      <c r="A22" s="13">
        <v>43941</v>
      </c>
      <c r="B22" s="5">
        <v>3253</v>
      </c>
      <c r="C22" s="2">
        <v>217</v>
      </c>
      <c r="D22" s="48">
        <v>3501</v>
      </c>
      <c r="E22" s="9">
        <v>6971</v>
      </c>
      <c r="F22" s="138"/>
      <c r="G22" s="7"/>
      <c r="H22" s="8"/>
      <c r="I22" s="7"/>
      <c r="J22" s="7"/>
      <c r="K22" s="8"/>
      <c r="L22" s="8"/>
      <c r="M22" s="8"/>
      <c r="N22" s="8"/>
      <c r="O22" s="8"/>
      <c r="P22" s="8"/>
    </row>
    <row r="23" spans="1:16" x14ac:dyDescent="0.3">
      <c r="A23" s="13">
        <v>43942</v>
      </c>
      <c r="B23" s="5">
        <v>3348</v>
      </c>
      <c r="C23" s="2">
        <v>237</v>
      </c>
      <c r="D23" s="48">
        <v>3625</v>
      </c>
      <c r="E23" s="9">
        <v>7210</v>
      </c>
      <c r="F23" s="138"/>
      <c r="G23" s="7"/>
      <c r="H23" s="8"/>
      <c r="I23" s="7"/>
      <c r="J23" s="7"/>
      <c r="K23" s="8"/>
      <c r="L23" s="8"/>
      <c r="M23" s="8"/>
      <c r="N23" s="8"/>
      <c r="O23" s="8"/>
      <c r="P23" s="8"/>
    </row>
    <row r="24" spans="1:16" x14ac:dyDescent="0.3">
      <c r="A24" s="13">
        <v>43943</v>
      </c>
      <c r="B24" s="8">
        <v>3434</v>
      </c>
      <c r="C24" s="8">
        <v>233</v>
      </c>
      <c r="D24" s="133">
        <v>3680</v>
      </c>
      <c r="E24" s="132">
        <v>7347</v>
      </c>
      <c r="F24" s="138"/>
      <c r="G24" s="7"/>
      <c r="H24" s="8"/>
      <c r="I24" s="7"/>
      <c r="J24" s="7"/>
      <c r="K24" s="8"/>
      <c r="L24" s="8"/>
      <c r="M24" s="8"/>
      <c r="N24" s="8"/>
      <c r="O24" s="8"/>
      <c r="P24" s="8"/>
    </row>
    <row r="25" spans="1:16" x14ac:dyDescent="0.3">
      <c r="A25" s="13">
        <v>43944</v>
      </c>
      <c r="B25" s="5">
        <v>3496</v>
      </c>
      <c r="C25" s="2">
        <v>237</v>
      </c>
      <c r="D25" s="48">
        <v>3834</v>
      </c>
      <c r="E25" s="9">
        <v>7567</v>
      </c>
      <c r="F25" s="138"/>
      <c r="G25" s="7"/>
      <c r="H25" s="8"/>
      <c r="I25" s="7"/>
      <c r="J25" s="7"/>
      <c r="K25" s="8"/>
      <c r="L25" s="8"/>
      <c r="M25" s="8"/>
      <c r="N25" s="8"/>
      <c r="O25" s="8"/>
      <c r="P25" s="8"/>
    </row>
    <row r="26" spans="1:16" x14ac:dyDescent="0.3">
      <c r="A26" s="13">
        <v>43945</v>
      </c>
      <c r="B26" s="5">
        <v>3530</v>
      </c>
      <c r="C26" s="2">
        <v>233</v>
      </c>
      <c r="D26" s="48">
        <v>3913</v>
      </c>
      <c r="E26" s="9">
        <v>7676</v>
      </c>
      <c r="F26" s="138"/>
      <c r="G26" s="7"/>
      <c r="H26" s="8"/>
      <c r="I26" s="7"/>
      <c r="J26" s="7"/>
      <c r="K26" s="8"/>
      <c r="L26" s="8"/>
      <c r="M26" s="8"/>
      <c r="N26" s="8"/>
      <c r="O26" s="8"/>
      <c r="P26" s="8"/>
    </row>
    <row r="27" spans="1:16" x14ac:dyDescent="0.3">
      <c r="A27" s="13">
        <v>43946</v>
      </c>
      <c r="B27" s="5">
        <v>3185</v>
      </c>
      <c r="C27" s="2">
        <v>212</v>
      </c>
      <c r="D27" s="48">
        <v>3665</v>
      </c>
      <c r="E27" s="9">
        <v>7062</v>
      </c>
      <c r="F27" s="138"/>
      <c r="G27" s="7"/>
      <c r="H27" s="8"/>
      <c r="I27" s="7"/>
      <c r="J27" s="7"/>
      <c r="K27" s="8"/>
      <c r="L27" s="8"/>
      <c r="M27" s="8"/>
      <c r="N27" s="8"/>
      <c r="O27" s="8"/>
      <c r="P27" s="8"/>
    </row>
    <row r="28" spans="1:16" x14ac:dyDescent="0.3">
      <c r="A28" s="13">
        <v>43947</v>
      </c>
      <c r="B28" s="5">
        <v>3202</v>
      </c>
      <c r="C28" s="2">
        <v>210</v>
      </c>
      <c r="D28" s="48">
        <v>3792</v>
      </c>
      <c r="E28" s="9">
        <v>7204</v>
      </c>
      <c r="F28" s="137"/>
      <c r="H28" s="8"/>
    </row>
    <row r="29" spans="1:16" x14ac:dyDescent="0.3">
      <c r="A29" s="13">
        <v>43948</v>
      </c>
      <c r="B29" s="5">
        <v>3217</v>
      </c>
      <c r="C29" s="2">
        <v>193</v>
      </c>
      <c r="D29" s="48">
        <v>3364</v>
      </c>
      <c r="E29" s="9">
        <v>6774</v>
      </c>
      <c r="F29" s="137"/>
      <c r="H29" s="8"/>
    </row>
    <row r="30" spans="1:16" x14ac:dyDescent="0.3">
      <c r="A30" s="13">
        <v>43949</v>
      </c>
      <c r="B30" s="5">
        <v>3263</v>
      </c>
      <c r="C30" s="2">
        <v>210</v>
      </c>
      <c r="D30" s="48">
        <v>3540</v>
      </c>
      <c r="E30" s="9">
        <v>7013</v>
      </c>
      <c r="F30" s="137"/>
    </row>
    <row r="31" spans="1:16" x14ac:dyDescent="0.3">
      <c r="A31" s="13">
        <v>43950</v>
      </c>
      <c r="B31" s="5">
        <v>3346</v>
      </c>
      <c r="C31" s="2">
        <v>221</v>
      </c>
      <c r="D31" s="48">
        <v>3636</v>
      </c>
      <c r="E31" s="9">
        <v>7203</v>
      </c>
      <c r="F31" s="137"/>
    </row>
    <row r="32" spans="1:16" x14ac:dyDescent="0.3">
      <c r="A32" s="13">
        <v>43951</v>
      </c>
      <c r="B32" s="5">
        <v>3455</v>
      </c>
      <c r="C32" s="2">
        <v>235</v>
      </c>
      <c r="D32" s="48">
        <v>3778</v>
      </c>
      <c r="E32" s="9">
        <v>7468</v>
      </c>
      <c r="F32" s="137"/>
    </row>
    <row r="33" spans="1:7" x14ac:dyDescent="0.3">
      <c r="A33" s="13">
        <v>43952</v>
      </c>
      <c r="B33" s="5">
        <v>3427</v>
      </c>
      <c r="C33" s="2">
        <v>206</v>
      </c>
      <c r="D33" s="48">
        <v>3575</v>
      </c>
      <c r="E33" s="9">
        <v>7208</v>
      </c>
      <c r="F33" s="137"/>
    </row>
    <row r="34" spans="1:7" x14ac:dyDescent="0.3">
      <c r="A34" s="13">
        <v>43953</v>
      </c>
      <c r="B34" s="5">
        <v>3238</v>
      </c>
      <c r="C34" s="2">
        <v>187</v>
      </c>
      <c r="D34" s="48">
        <v>3155</v>
      </c>
      <c r="E34" s="9">
        <v>6580</v>
      </c>
      <c r="F34" s="137"/>
    </row>
    <row r="35" spans="1:7" x14ac:dyDescent="0.3">
      <c r="A35" s="13">
        <v>43954</v>
      </c>
      <c r="B35" s="5">
        <v>3281</v>
      </c>
      <c r="C35" s="2">
        <v>186</v>
      </c>
      <c r="D35" s="48">
        <v>3141</v>
      </c>
      <c r="E35" s="9">
        <v>6608</v>
      </c>
      <c r="F35" s="137"/>
    </row>
    <row r="36" spans="1:7" x14ac:dyDescent="0.3">
      <c r="A36" s="13">
        <v>43955</v>
      </c>
      <c r="B36" s="5">
        <v>2690</v>
      </c>
      <c r="C36" s="2">
        <v>181</v>
      </c>
      <c r="D36" s="48">
        <v>2589</v>
      </c>
      <c r="E36" s="9">
        <v>5460</v>
      </c>
      <c r="F36" s="137"/>
    </row>
    <row r="37" spans="1:7" x14ac:dyDescent="0.3">
      <c r="A37" s="13">
        <v>43956</v>
      </c>
      <c r="B37" s="5">
        <v>2867</v>
      </c>
      <c r="C37" s="2">
        <v>196</v>
      </c>
      <c r="D37" s="48">
        <v>2965</v>
      </c>
      <c r="E37" s="9">
        <v>6028</v>
      </c>
      <c r="F37" s="137"/>
      <c r="G37" s="8"/>
    </row>
    <row r="38" spans="1:7" x14ac:dyDescent="0.3">
      <c r="A38" s="13">
        <v>43957</v>
      </c>
      <c r="B38" s="5">
        <v>2985</v>
      </c>
      <c r="C38" s="2">
        <v>209</v>
      </c>
      <c r="D38" s="48">
        <v>3117</v>
      </c>
      <c r="E38" s="9">
        <v>6311</v>
      </c>
      <c r="F38" s="137"/>
      <c r="G38" s="8"/>
    </row>
    <row r="39" spans="1:7" x14ac:dyDescent="0.3">
      <c r="A39" s="13">
        <v>43958</v>
      </c>
      <c r="B39" s="5">
        <v>3096</v>
      </c>
      <c r="C39" s="2">
        <v>198</v>
      </c>
      <c r="D39" s="48">
        <v>3233</v>
      </c>
      <c r="E39" s="9">
        <v>6527</v>
      </c>
      <c r="F39" s="137"/>
      <c r="G39" s="8"/>
    </row>
    <row r="40" spans="1:7" x14ac:dyDescent="0.3">
      <c r="A40" s="13">
        <v>43959</v>
      </c>
      <c r="B40" s="5">
        <v>3072</v>
      </c>
      <c r="C40" s="2">
        <v>189</v>
      </c>
      <c r="D40" s="48">
        <v>3180</v>
      </c>
      <c r="E40" s="9">
        <v>6441</v>
      </c>
      <c r="F40" s="137"/>
      <c r="G40" s="8"/>
    </row>
    <row r="41" spans="1:7" x14ac:dyDescent="0.3">
      <c r="A41" s="13">
        <v>43960</v>
      </c>
      <c r="B41" s="5">
        <v>3035</v>
      </c>
      <c r="C41" s="2">
        <v>176</v>
      </c>
      <c r="D41" s="48">
        <v>3013</v>
      </c>
      <c r="E41" s="9">
        <v>6224</v>
      </c>
      <c r="F41" s="137"/>
      <c r="G41" s="8"/>
    </row>
    <row r="42" spans="1:7" ht="15" customHeight="1" x14ac:dyDescent="0.3">
      <c r="A42" s="13">
        <v>43961</v>
      </c>
      <c r="B42" s="5">
        <v>3066</v>
      </c>
      <c r="C42" s="2">
        <v>173</v>
      </c>
      <c r="D42" s="48">
        <v>2988</v>
      </c>
      <c r="E42" s="9">
        <v>6227</v>
      </c>
      <c r="F42" s="137"/>
      <c r="G42" s="8"/>
    </row>
    <row r="43" spans="1:7" ht="15" customHeight="1" x14ac:dyDescent="0.3">
      <c r="A43" s="13">
        <v>43962</v>
      </c>
      <c r="B43" s="5">
        <v>2876</v>
      </c>
      <c r="C43" s="2">
        <v>182</v>
      </c>
      <c r="D43" s="48">
        <v>2904</v>
      </c>
      <c r="E43" s="9">
        <v>5962</v>
      </c>
      <c r="F43" s="137"/>
      <c r="G43" s="8"/>
    </row>
    <row r="44" spans="1:7" ht="15" customHeight="1" x14ac:dyDescent="0.3">
      <c r="A44" s="13">
        <v>43963</v>
      </c>
      <c r="B44" s="5">
        <v>2824</v>
      </c>
      <c r="C44" s="2">
        <v>172</v>
      </c>
      <c r="D44" s="48">
        <v>2939</v>
      </c>
      <c r="E44" s="9">
        <v>5935</v>
      </c>
      <c r="F44" s="137"/>
      <c r="G44" s="8"/>
    </row>
    <row r="45" spans="1:7" ht="15" customHeight="1" x14ac:dyDescent="0.3">
      <c r="A45" s="13">
        <v>43964</v>
      </c>
      <c r="B45" s="5">
        <v>2981</v>
      </c>
      <c r="C45" s="2">
        <v>186</v>
      </c>
      <c r="D45" s="48">
        <v>3120</v>
      </c>
      <c r="E45" s="9">
        <v>6287</v>
      </c>
      <c r="F45" s="137"/>
      <c r="G45" s="8"/>
    </row>
    <row r="46" spans="1:7" ht="15" customHeight="1" x14ac:dyDescent="0.3">
      <c r="A46" s="13">
        <v>43965</v>
      </c>
      <c r="B46" s="5">
        <v>3080</v>
      </c>
      <c r="C46" s="2">
        <v>187</v>
      </c>
      <c r="D46" s="48">
        <v>3211</v>
      </c>
      <c r="E46" s="9">
        <v>6478</v>
      </c>
      <c r="F46" s="137"/>
      <c r="G46" s="8"/>
    </row>
    <row r="47" spans="1:7" ht="15" customHeight="1" x14ac:dyDescent="0.3">
      <c r="A47" s="13">
        <v>43966</v>
      </c>
      <c r="B47" s="5">
        <v>3152</v>
      </c>
      <c r="C47" s="2">
        <v>185</v>
      </c>
      <c r="D47" s="48">
        <v>3283</v>
      </c>
      <c r="E47" s="9">
        <v>6620</v>
      </c>
      <c r="F47" s="137"/>
      <c r="G47" s="8"/>
    </row>
    <row r="48" spans="1:7" ht="15" customHeight="1" x14ac:dyDescent="0.3">
      <c r="A48" s="13">
        <v>43967</v>
      </c>
      <c r="B48" s="5">
        <v>2988</v>
      </c>
      <c r="C48" s="2">
        <v>174</v>
      </c>
      <c r="D48" s="48">
        <v>3071</v>
      </c>
      <c r="E48" s="9">
        <v>6233</v>
      </c>
      <c r="F48" s="137"/>
      <c r="G48" s="8"/>
    </row>
    <row r="49" spans="1:9" ht="15" customHeight="1" x14ac:dyDescent="0.3">
      <c r="A49" s="13">
        <v>43968</v>
      </c>
      <c r="B49" s="5">
        <v>3066</v>
      </c>
      <c r="C49" s="2">
        <v>175</v>
      </c>
      <c r="D49" s="48">
        <v>3116</v>
      </c>
      <c r="E49" s="9">
        <v>6357</v>
      </c>
      <c r="F49" s="137"/>
    </row>
    <row r="50" spans="1:9" ht="15" customHeight="1" x14ac:dyDescent="0.3">
      <c r="A50" s="13">
        <v>43969</v>
      </c>
      <c r="B50" s="5">
        <v>2854</v>
      </c>
      <c r="C50" s="2">
        <v>174</v>
      </c>
      <c r="D50" s="48">
        <v>3024</v>
      </c>
      <c r="E50" s="9">
        <v>6052</v>
      </c>
      <c r="F50" s="139"/>
    </row>
    <row r="51" spans="1:9" ht="15" customHeight="1" x14ac:dyDescent="0.3">
      <c r="A51" s="13">
        <v>43970</v>
      </c>
      <c r="B51" s="5">
        <v>2936</v>
      </c>
      <c r="C51" s="2">
        <v>186</v>
      </c>
      <c r="D51" s="48">
        <v>3126</v>
      </c>
      <c r="E51" s="9">
        <v>6248</v>
      </c>
      <c r="F51" s="139"/>
    </row>
    <row r="52" spans="1:9" ht="15" customHeight="1" x14ac:dyDescent="0.3">
      <c r="A52" s="13">
        <v>43971</v>
      </c>
      <c r="B52" s="5">
        <v>2956</v>
      </c>
      <c r="C52" s="2">
        <v>185</v>
      </c>
      <c r="D52" s="48">
        <v>3177</v>
      </c>
      <c r="E52" s="9">
        <v>6318</v>
      </c>
      <c r="F52" s="139"/>
      <c r="I52" s="8"/>
    </row>
    <row r="53" spans="1:9" ht="15" customHeight="1" x14ac:dyDescent="0.3">
      <c r="A53" s="13">
        <v>43972</v>
      </c>
      <c r="B53" s="5">
        <v>2998</v>
      </c>
      <c r="C53" s="2">
        <v>177</v>
      </c>
      <c r="D53" s="48">
        <v>3224</v>
      </c>
      <c r="E53" s="9">
        <v>6399</v>
      </c>
      <c r="F53" s="139"/>
      <c r="I53" s="8"/>
    </row>
    <row r="54" spans="1:9" ht="15" customHeight="1" x14ac:dyDescent="0.3">
      <c r="A54" s="13">
        <v>43973</v>
      </c>
      <c r="B54" s="5">
        <v>3016</v>
      </c>
      <c r="C54" s="2">
        <v>179</v>
      </c>
      <c r="D54" s="48">
        <v>3216</v>
      </c>
      <c r="E54" s="9">
        <v>6411</v>
      </c>
      <c r="F54" s="139"/>
      <c r="I54" s="8"/>
    </row>
    <row r="55" spans="1:9" ht="15" customHeight="1" x14ac:dyDescent="0.3">
      <c r="A55" s="13">
        <v>43974</v>
      </c>
      <c r="B55" s="5">
        <v>2907</v>
      </c>
      <c r="C55" s="2">
        <v>171</v>
      </c>
      <c r="D55" s="48">
        <v>2978</v>
      </c>
      <c r="E55" s="9">
        <v>6056</v>
      </c>
      <c r="F55" s="139"/>
      <c r="I55" s="8"/>
    </row>
    <row r="56" spans="1:9" ht="15" customHeight="1" x14ac:dyDescent="0.3">
      <c r="A56" s="13">
        <v>43975</v>
      </c>
      <c r="B56" s="5">
        <v>2932</v>
      </c>
      <c r="C56" s="2">
        <v>168</v>
      </c>
      <c r="D56" s="48">
        <v>2987</v>
      </c>
      <c r="E56" s="9">
        <v>6087</v>
      </c>
      <c r="F56" s="139"/>
      <c r="I56" s="8"/>
    </row>
    <row r="57" spans="1:9" ht="15" customHeight="1" x14ac:dyDescent="0.3">
      <c r="A57" s="13">
        <v>43976</v>
      </c>
      <c r="B57" s="5">
        <v>2669</v>
      </c>
      <c r="C57" s="2">
        <v>149</v>
      </c>
      <c r="D57" s="48">
        <v>2899</v>
      </c>
      <c r="E57" s="9">
        <v>5717</v>
      </c>
      <c r="F57" s="139"/>
      <c r="I57" s="8"/>
    </row>
    <row r="58" spans="1:9" ht="15" customHeight="1" x14ac:dyDescent="0.3">
      <c r="A58" s="13">
        <v>43977</v>
      </c>
      <c r="B58" s="5">
        <v>2735</v>
      </c>
      <c r="C58" s="2">
        <v>149</v>
      </c>
      <c r="D58" s="48">
        <v>2989</v>
      </c>
      <c r="E58" s="9">
        <v>5873</v>
      </c>
      <c r="F58" s="139"/>
      <c r="I58" s="8"/>
    </row>
    <row r="59" spans="1:9" ht="15" customHeight="1" x14ac:dyDescent="0.3">
      <c r="A59" s="13">
        <v>43978</v>
      </c>
      <c r="B59" s="5">
        <v>2751</v>
      </c>
      <c r="C59" s="2">
        <v>147</v>
      </c>
      <c r="D59" s="48">
        <v>3029</v>
      </c>
      <c r="E59" s="9">
        <v>5927</v>
      </c>
      <c r="F59" s="139"/>
      <c r="I59" s="8"/>
    </row>
    <row r="60" spans="1:9" ht="15" customHeight="1" x14ac:dyDescent="0.3">
      <c r="A60" s="63">
        <v>43979</v>
      </c>
      <c r="B60" s="44">
        <v>2808</v>
      </c>
      <c r="C60" s="44">
        <v>145</v>
      </c>
      <c r="D60" s="9">
        <v>3094</v>
      </c>
      <c r="E60" s="9">
        <v>6047</v>
      </c>
      <c r="F60" s="139"/>
      <c r="I60" s="8"/>
    </row>
    <row r="61" spans="1:9" ht="15" customHeight="1" x14ac:dyDescent="0.3">
      <c r="A61" s="63">
        <v>43980</v>
      </c>
      <c r="B61" s="44">
        <v>2864</v>
      </c>
      <c r="C61" s="44">
        <v>141</v>
      </c>
      <c r="D61" s="9">
        <v>3108</v>
      </c>
      <c r="E61" s="9">
        <v>6113</v>
      </c>
      <c r="F61" s="139"/>
      <c r="I61" s="8"/>
    </row>
    <row r="62" spans="1:9" ht="15" customHeight="1" x14ac:dyDescent="0.3">
      <c r="A62" s="63">
        <v>43981</v>
      </c>
      <c r="B62" s="44">
        <v>2784</v>
      </c>
      <c r="C62" s="44">
        <v>131</v>
      </c>
      <c r="D62" s="9">
        <v>2827</v>
      </c>
      <c r="E62" s="9">
        <v>5742</v>
      </c>
      <c r="F62" s="139"/>
      <c r="I62" s="8"/>
    </row>
    <row r="63" spans="1:9" ht="15" customHeight="1" x14ac:dyDescent="0.3">
      <c r="A63" s="63">
        <v>43982</v>
      </c>
      <c r="B63" s="44">
        <v>2788</v>
      </c>
      <c r="C63" s="44">
        <v>129</v>
      </c>
      <c r="D63" s="9">
        <v>2822</v>
      </c>
      <c r="E63" s="9">
        <v>5739</v>
      </c>
      <c r="F63" s="139"/>
      <c r="I63" s="8"/>
    </row>
    <row r="64" spans="1:9" ht="15" customHeight="1" x14ac:dyDescent="0.3">
      <c r="A64" s="63">
        <v>43983</v>
      </c>
      <c r="B64" s="44">
        <v>2241</v>
      </c>
      <c r="C64" s="44">
        <v>106</v>
      </c>
      <c r="D64" s="9">
        <v>2216</v>
      </c>
      <c r="E64" s="9">
        <v>4563</v>
      </c>
      <c r="F64" s="139"/>
      <c r="I64" s="8"/>
    </row>
    <row r="65" spans="1:9" ht="15" customHeight="1" x14ac:dyDescent="0.3">
      <c r="A65" s="63">
        <v>43984</v>
      </c>
      <c r="B65" s="44">
        <v>2298</v>
      </c>
      <c r="C65" s="44">
        <v>108</v>
      </c>
      <c r="D65" s="9">
        <v>2378</v>
      </c>
      <c r="E65" s="9">
        <v>4784</v>
      </c>
      <c r="F65" s="139"/>
      <c r="I65" s="8"/>
    </row>
    <row r="66" spans="1:9" x14ac:dyDescent="0.3">
      <c r="A66" s="63">
        <v>43985</v>
      </c>
      <c r="B66" s="44">
        <v>2366</v>
      </c>
      <c r="C66" s="44">
        <v>116</v>
      </c>
      <c r="D66" s="9">
        <v>2466</v>
      </c>
      <c r="E66" s="9">
        <v>4948</v>
      </c>
      <c r="F66" s="139"/>
    </row>
    <row r="67" spans="1:9" x14ac:dyDescent="0.3">
      <c r="A67" s="63">
        <v>43986</v>
      </c>
      <c r="B67" s="44">
        <v>2455</v>
      </c>
      <c r="C67" s="44">
        <v>124</v>
      </c>
      <c r="D67" s="9">
        <v>2628</v>
      </c>
      <c r="E67" s="9">
        <v>5207</v>
      </c>
      <c r="F67" s="139"/>
    </row>
    <row r="68" spans="1:9" x14ac:dyDescent="0.3">
      <c r="A68" s="63">
        <v>43987</v>
      </c>
      <c r="B68" s="44">
        <v>2526</v>
      </c>
      <c r="C68" s="44">
        <v>136</v>
      </c>
      <c r="D68" s="9">
        <v>2655</v>
      </c>
      <c r="E68" s="9">
        <v>5317</v>
      </c>
      <c r="F68" s="139"/>
    </row>
    <row r="69" spans="1:9" x14ac:dyDescent="0.3">
      <c r="A69" s="63">
        <v>43988</v>
      </c>
      <c r="B69" s="44">
        <v>2476</v>
      </c>
      <c r="C69" s="44">
        <v>124</v>
      </c>
      <c r="D69" s="9">
        <v>2464</v>
      </c>
      <c r="E69" s="9">
        <v>5064</v>
      </c>
      <c r="F69" s="137"/>
    </row>
    <row r="70" spans="1:9" x14ac:dyDescent="0.3">
      <c r="A70" s="63">
        <v>43989</v>
      </c>
      <c r="B70" s="44">
        <v>2486</v>
      </c>
      <c r="C70" s="44">
        <v>123</v>
      </c>
      <c r="D70" s="9">
        <v>2463</v>
      </c>
      <c r="E70" s="9">
        <v>5072</v>
      </c>
      <c r="F70" s="137"/>
    </row>
    <row r="71" spans="1:9" x14ac:dyDescent="0.3">
      <c r="A71" s="63">
        <v>43990</v>
      </c>
      <c r="B71" s="44">
        <v>2262</v>
      </c>
      <c r="C71" s="44">
        <v>121</v>
      </c>
      <c r="D71" s="9">
        <v>2336</v>
      </c>
      <c r="E71" s="9">
        <v>4719</v>
      </c>
      <c r="F71" s="137"/>
    </row>
    <row r="72" spans="1:9" x14ac:dyDescent="0.3">
      <c r="A72" s="63">
        <v>43991</v>
      </c>
      <c r="B72" s="44">
        <v>2300</v>
      </c>
      <c r="C72" s="44">
        <v>120</v>
      </c>
      <c r="D72" s="9">
        <v>2483</v>
      </c>
      <c r="E72" s="9">
        <v>4903</v>
      </c>
      <c r="F72" s="137"/>
    </row>
    <row r="73" spans="1:9" x14ac:dyDescent="0.3">
      <c r="A73" s="63">
        <v>43992</v>
      </c>
      <c r="B73" s="44">
        <v>2326</v>
      </c>
      <c r="C73" s="44">
        <v>124</v>
      </c>
      <c r="D73" s="9">
        <v>2546</v>
      </c>
      <c r="E73" s="9">
        <v>4996</v>
      </c>
      <c r="F73" s="137"/>
    </row>
    <row r="74" spans="1:9" x14ac:dyDescent="0.3">
      <c r="A74" s="63">
        <v>43993</v>
      </c>
      <c r="B74" s="44">
        <v>2368</v>
      </c>
      <c r="C74" s="44">
        <v>125</v>
      </c>
      <c r="D74" s="9">
        <v>2629</v>
      </c>
      <c r="E74" s="9">
        <v>5122</v>
      </c>
      <c r="F74" s="137"/>
    </row>
    <row r="75" spans="1:9" x14ac:dyDescent="0.3">
      <c r="A75" s="63">
        <v>43994</v>
      </c>
      <c r="B75" s="44">
        <v>2413</v>
      </c>
      <c r="C75" s="44">
        <v>124</v>
      </c>
      <c r="D75" s="9">
        <v>2656</v>
      </c>
      <c r="E75" s="9">
        <v>5193</v>
      </c>
      <c r="F75" s="137"/>
    </row>
    <row r="76" spans="1:9" x14ac:dyDescent="0.3">
      <c r="A76" s="63">
        <v>43995</v>
      </c>
      <c r="B76" s="44">
        <v>2345</v>
      </c>
      <c r="C76" s="44">
        <v>109</v>
      </c>
      <c r="D76" s="9">
        <v>2411</v>
      </c>
      <c r="E76" s="9">
        <v>4865</v>
      </c>
      <c r="F76" s="137"/>
    </row>
    <row r="77" spans="1:9" x14ac:dyDescent="0.3">
      <c r="A77" s="63">
        <v>43996</v>
      </c>
      <c r="B77" s="44">
        <v>2393</v>
      </c>
      <c r="C77" s="44">
        <v>109</v>
      </c>
      <c r="D77" s="9">
        <v>2437</v>
      </c>
      <c r="E77" s="9">
        <v>4939</v>
      </c>
      <c r="F77" s="137"/>
    </row>
    <row r="78" spans="1:9" x14ac:dyDescent="0.3">
      <c r="A78" s="63">
        <v>43997</v>
      </c>
      <c r="B78" s="44">
        <v>2127</v>
      </c>
      <c r="C78" s="44">
        <v>102</v>
      </c>
      <c r="D78" s="9">
        <v>2232</v>
      </c>
      <c r="E78" s="9">
        <v>4461</v>
      </c>
      <c r="F78" s="137"/>
    </row>
    <row r="79" spans="1:9" x14ac:dyDescent="0.3">
      <c r="A79" s="63">
        <v>43998</v>
      </c>
      <c r="B79" s="44">
        <v>2134</v>
      </c>
      <c r="C79" s="44">
        <v>104</v>
      </c>
      <c r="D79" s="9">
        <v>2344</v>
      </c>
      <c r="E79" s="9">
        <v>4582</v>
      </c>
      <c r="F79" s="137"/>
    </row>
    <row r="80" spans="1:9" x14ac:dyDescent="0.3">
      <c r="A80" s="63">
        <v>43999</v>
      </c>
      <c r="B80" s="44">
        <v>2162</v>
      </c>
      <c r="C80" s="44">
        <v>107</v>
      </c>
      <c r="D80" s="9">
        <v>2388</v>
      </c>
      <c r="E80" s="9">
        <v>4657</v>
      </c>
      <c r="F80" s="137"/>
    </row>
    <row r="81" spans="1:6" x14ac:dyDescent="0.3">
      <c r="A81" s="63">
        <v>44000</v>
      </c>
      <c r="B81" s="44">
        <v>2194</v>
      </c>
      <c r="C81" s="44">
        <v>109</v>
      </c>
      <c r="D81" s="9">
        <v>2424</v>
      </c>
      <c r="E81" s="73">
        <v>4727</v>
      </c>
      <c r="F81" s="137"/>
    </row>
    <row r="82" spans="1:6" x14ac:dyDescent="0.3">
      <c r="A82" s="63">
        <v>44001</v>
      </c>
      <c r="B82" s="44">
        <v>2247</v>
      </c>
      <c r="C82" s="44">
        <v>109</v>
      </c>
      <c r="D82" s="9">
        <v>2453</v>
      </c>
      <c r="E82" s="73">
        <v>4809</v>
      </c>
      <c r="F82" s="137"/>
    </row>
    <row r="83" spans="1:6" x14ac:dyDescent="0.3">
      <c r="A83" s="63">
        <v>44002</v>
      </c>
      <c r="B83" s="44">
        <v>2225</v>
      </c>
      <c r="C83" s="44">
        <v>101</v>
      </c>
      <c r="D83" s="9">
        <v>2284</v>
      </c>
      <c r="E83" s="73">
        <v>4610</v>
      </c>
      <c r="F83" s="137"/>
    </row>
    <row r="84" spans="1:6" x14ac:dyDescent="0.3">
      <c r="A84" s="63">
        <v>44003</v>
      </c>
      <c r="B84" s="44">
        <v>2225</v>
      </c>
      <c r="C84" s="44">
        <v>100</v>
      </c>
      <c r="D84" s="9">
        <v>2273</v>
      </c>
      <c r="E84" s="73">
        <v>4598</v>
      </c>
      <c r="F84" s="137"/>
    </row>
    <row r="85" spans="1:6" x14ac:dyDescent="0.3">
      <c r="A85" s="63">
        <v>44004</v>
      </c>
      <c r="B85" s="44">
        <v>2096</v>
      </c>
      <c r="C85" s="44">
        <v>92</v>
      </c>
      <c r="D85" s="9">
        <v>2121</v>
      </c>
      <c r="E85" s="73">
        <v>4309</v>
      </c>
      <c r="F85" s="137"/>
    </row>
    <row r="86" spans="1:6" x14ac:dyDescent="0.3">
      <c r="A86" s="63">
        <v>44005</v>
      </c>
      <c r="B86" s="44">
        <v>2137</v>
      </c>
      <c r="C86" s="44">
        <v>98</v>
      </c>
      <c r="D86" s="9">
        <v>2194</v>
      </c>
      <c r="E86" s="73">
        <v>4429</v>
      </c>
      <c r="F86" s="137"/>
    </row>
    <row r="87" spans="1:6" x14ac:dyDescent="0.3">
      <c r="A87" s="63">
        <v>44006</v>
      </c>
      <c r="B87" s="44">
        <v>2181</v>
      </c>
      <c r="C87" s="44">
        <v>104</v>
      </c>
      <c r="D87" s="9">
        <v>2260</v>
      </c>
      <c r="E87" s="73">
        <v>4545</v>
      </c>
      <c r="F87" s="137"/>
    </row>
    <row r="88" spans="1:6" x14ac:dyDescent="0.3">
      <c r="A88" s="63">
        <v>44007</v>
      </c>
      <c r="B88" s="44">
        <v>2213</v>
      </c>
      <c r="C88" s="44">
        <v>105</v>
      </c>
      <c r="D88" s="9">
        <v>2288</v>
      </c>
      <c r="E88" s="73">
        <v>4606</v>
      </c>
      <c r="F88" s="137"/>
    </row>
    <row r="89" spans="1:6" x14ac:dyDescent="0.3">
      <c r="A89" s="63">
        <v>44008</v>
      </c>
      <c r="B89" s="44">
        <v>2264</v>
      </c>
      <c r="C89" s="44">
        <v>97</v>
      </c>
      <c r="D89" s="9">
        <v>2353</v>
      </c>
      <c r="E89" s="73">
        <v>4714</v>
      </c>
      <c r="F89" s="137"/>
    </row>
    <row r="90" spans="1:6" x14ac:dyDescent="0.3">
      <c r="A90" s="63">
        <v>44009</v>
      </c>
      <c r="B90" s="44">
        <v>2269</v>
      </c>
      <c r="C90" s="44">
        <v>87</v>
      </c>
      <c r="D90" s="9">
        <v>2182</v>
      </c>
      <c r="E90" s="73">
        <v>4538</v>
      </c>
      <c r="F90" s="137"/>
    </row>
    <row r="91" spans="1:6" x14ac:dyDescent="0.3">
      <c r="A91" s="63">
        <v>44010</v>
      </c>
      <c r="B91" s="44">
        <v>2250</v>
      </c>
      <c r="C91" s="44">
        <v>85</v>
      </c>
      <c r="D91" s="9">
        <v>2169</v>
      </c>
      <c r="E91" s="73">
        <v>4504</v>
      </c>
      <c r="F91" s="137"/>
    </row>
    <row r="92" spans="1:6" x14ac:dyDescent="0.3">
      <c r="A92" s="63">
        <v>44011</v>
      </c>
      <c r="B92" s="44">
        <v>1987</v>
      </c>
      <c r="C92" s="44">
        <v>85</v>
      </c>
      <c r="D92" s="9">
        <v>1989</v>
      </c>
      <c r="E92" s="73">
        <v>4061</v>
      </c>
      <c r="F92" s="137"/>
    </row>
    <row r="93" spans="1:6" x14ac:dyDescent="0.3">
      <c r="A93" s="63">
        <v>44012</v>
      </c>
      <c r="B93" s="44">
        <v>2047</v>
      </c>
      <c r="C93" s="44">
        <v>84</v>
      </c>
      <c r="D93" s="9">
        <v>2062</v>
      </c>
      <c r="E93" s="73">
        <v>4193</v>
      </c>
      <c r="F93" s="137"/>
    </row>
    <row r="94" spans="1:6" x14ac:dyDescent="0.3">
      <c r="A94" s="63">
        <v>44013</v>
      </c>
      <c r="B94" s="44">
        <v>2037</v>
      </c>
      <c r="C94" s="44">
        <v>71</v>
      </c>
      <c r="D94" s="9">
        <v>1998</v>
      </c>
      <c r="E94" s="73">
        <v>4106</v>
      </c>
      <c r="F94" s="137"/>
    </row>
    <row r="95" spans="1:6" x14ac:dyDescent="0.3">
      <c r="A95" s="63">
        <v>44014</v>
      </c>
      <c r="B95" s="44">
        <v>2089</v>
      </c>
      <c r="C95" s="44">
        <v>71</v>
      </c>
      <c r="D95" s="9">
        <v>2075</v>
      </c>
      <c r="E95" s="73">
        <v>4235</v>
      </c>
      <c r="F95" s="137"/>
    </row>
    <row r="96" spans="1:6" x14ac:dyDescent="0.3">
      <c r="A96" s="63">
        <v>44015</v>
      </c>
      <c r="B96" s="44">
        <v>2103</v>
      </c>
      <c r="C96" s="44">
        <v>71</v>
      </c>
      <c r="D96" s="9">
        <v>2129</v>
      </c>
      <c r="E96" s="73">
        <v>4303</v>
      </c>
      <c r="F96" s="137"/>
    </row>
    <row r="97" spans="1:7" x14ac:dyDescent="0.3">
      <c r="A97" s="63">
        <v>44016</v>
      </c>
      <c r="B97" s="44">
        <v>2073</v>
      </c>
      <c r="C97" s="44">
        <v>69</v>
      </c>
      <c r="D97" s="9">
        <v>1967</v>
      </c>
      <c r="E97" s="73">
        <v>4109</v>
      </c>
      <c r="F97" s="137"/>
    </row>
    <row r="98" spans="1:7" x14ac:dyDescent="0.3">
      <c r="A98" s="63">
        <v>44017</v>
      </c>
      <c r="B98" s="44">
        <v>2086</v>
      </c>
      <c r="C98" s="44">
        <v>69</v>
      </c>
      <c r="D98" s="9">
        <v>1982</v>
      </c>
      <c r="E98" s="73">
        <v>4137</v>
      </c>
      <c r="F98" s="137"/>
    </row>
    <row r="99" spans="1:7" x14ac:dyDescent="0.3">
      <c r="A99" s="63">
        <v>44018</v>
      </c>
      <c r="B99" s="44">
        <v>1768</v>
      </c>
      <c r="C99" s="44">
        <v>67</v>
      </c>
      <c r="D99" s="9">
        <v>1769</v>
      </c>
      <c r="E99" s="73">
        <v>3604</v>
      </c>
      <c r="F99" s="137"/>
    </row>
    <row r="100" spans="1:7" x14ac:dyDescent="0.3">
      <c r="A100" s="63">
        <v>44019</v>
      </c>
      <c r="B100" s="44">
        <v>1784</v>
      </c>
      <c r="C100" s="44">
        <v>63</v>
      </c>
      <c r="D100" s="9">
        <v>1886</v>
      </c>
      <c r="E100" s="73">
        <v>3733</v>
      </c>
      <c r="F100" s="137"/>
    </row>
    <row r="101" spans="1:7" x14ac:dyDescent="0.3">
      <c r="A101" s="63">
        <v>44020</v>
      </c>
      <c r="B101" s="44">
        <v>1813</v>
      </c>
      <c r="C101" s="44">
        <v>64</v>
      </c>
      <c r="D101" s="9">
        <v>1951</v>
      </c>
      <c r="E101" s="73">
        <v>3828</v>
      </c>
      <c r="F101" s="137"/>
    </row>
    <row r="102" spans="1:7" x14ac:dyDescent="0.3">
      <c r="A102" s="63">
        <v>44021</v>
      </c>
      <c r="B102" s="44">
        <v>1862</v>
      </c>
      <c r="C102" s="44">
        <v>65</v>
      </c>
      <c r="D102" s="9">
        <v>2072</v>
      </c>
      <c r="E102" s="73">
        <v>3999</v>
      </c>
      <c r="F102" s="137"/>
    </row>
    <row r="103" spans="1:7" x14ac:dyDescent="0.3">
      <c r="A103" s="63">
        <v>44022</v>
      </c>
      <c r="B103" s="44">
        <v>1923</v>
      </c>
      <c r="C103" s="44">
        <v>67</v>
      </c>
      <c r="D103" s="9">
        <v>2092</v>
      </c>
      <c r="E103" s="73">
        <v>4082</v>
      </c>
      <c r="F103" s="137"/>
    </row>
    <row r="104" spans="1:7" x14ac:dyDescent="0.3">
      <c r="A104" s="63">
        <v>44023</v>
      </c>
      <c r="B104" s="44">
        <v>1892</v>
      </c>
      <c r="C104" s="44">
        <v>66</v>
      </c>
      <c r="D104" s="9">
        <v>2092</v>
      </c>
      <c r="E104" s="73">
        <v>4050</v>
      </c>
      <c r="F104" s="137"/>
    </row>
    <row r="105" spans="1:7" x14ac:dyDescent="0.3">
      <c r="A105" s="63">
        <v>44024</v>
      </c>
      <c r="B105" s="44">
        <v>1912</v>
      </c>
      <c r="C105" s="44">
        <v>66</v>
      </c>
      <c r="D105" s="9">
        <v>1804</v>
      </c>
      <c r="E105" s="73">
        <v>3782</v>
      </c>
      <c r="F105" s="137"/>
    </row>
    <row r="106" spans="1:7" x14ac:dyDescent="0.3">
      <c r="A106" s="63">
        <v>44025</v>
      </c>
      <c r="B106" s="44">
        <v>1727</v>
      </c>
      <c r="C106" s="44">
        <v>72</v>
      </c>
      <c r="D106" s="9">
        <v>1979</v>
      </c>
      <c r="E106" s="73">
        <v>3778</v>
      </c>
      <c r="F106" s="137"/>
    </row>
    <row r="107" spans="1:7" x14ac:dyDescent="0.3">
      <c r="A107" s="63">
        <v>44026</v>
      </c>
      <c r="B107" s="44">
        <v>1790</v>
      </c>
      <c r="C107" s="44">
        <v>73</v>
      </c>
      <c r="D107" s="9">
        <v>2071</v>
      </c>
      <c r="E107" s="73">
        <v>3934</v>
      </c>
      <c r="F107" s="137"/>
    </row>
    <row r="108" spans="1:7" x14ac:dyDescent="0.3">
      <c r="A108" s="63">
        <v>44027</v>
      </c>
      <c r="B108" s="44">
        <v>1810</v>
      </c>
      <c r="C108" s="44">
        <v>77</v>
      </c>
      <c r="D108" s="9">
        <v>2128</v>
      </c>
      <c r="E108" s="73">
        <v>4015</v>
      </c>
      <c r="F108" s="137"/>
    </row>
    <row r="109" spans="1:7" x14ac:dyDescent="0.3">
      <c r="A109" s="63">
        <v>44028</v>
      </c>
      <c r="B109" s="44">
        <v>1855</v>
      </c>
      <c r="C109" s="44">
        <v>74</v>
      </c>
      <c r="D109" s="9">
        <v>2142</v>
      </c>
      <c r="E109" s="73">
        <v>4071</v>
      </c>
      <c r="F109" s="137"/>
    </row>
    <row r="110" spans="1:7" x14ac:dyDescent="0.3">
      <c r="A110" s="63">
        <v>44029</v>
      </c>
      <c r="B110" s="44">
        <v>1910</v>
      </c>
      <c r="C110" s="44">
        <v>73</v>
      </c>
      <c r="D110" s="9">
        <v>2157</v>
      </c>
      <c r="E110" s="73">
        <v>4140</v>
      </c>
      <c r="F110" s="140"/>
      <c r="G110" s="2"/>
    </row>
    <row r="111" spans="1:7" x14ac:dyDescent="0.3">
      <c r="A111" s="63">
        <v>44030</v>
      </c>
      <c r="B111" s="44">
        <v>1882</v>
      </c>
      <c r="C111" s="44">
        <v>73</v>
      </c>
      <c r="D111" s="9">
        <v>2075</v>
      </c>
      <c r="E111" s="73">
        <v>4030</v>
      </c>
      <c r="F111" s="140"/>
      <c r="G111" s="2"/>
    </row>
    <row r="112" spans="1:7" x14ac:dyDescent="0.3">
      <c r="A112" s="63">
        <v>44031</v>
      </c>
      <c r="B112" s="44">
        <v>1897</v>
      </c>
      <c r="C112" s="44">
        <v>70</v>
      </c>
      <c r="D112" s="9">
        <v>2080</v>
      </c>
      <c r="E112" s="73">
        <v>4047</v>
      </c>
      <c r="F112" s="140"/>
      <c r="G112" s="2"/>
    </row>
    <row r="113" spans="1:7" x14ac:dyDescent="0.3">
      <c r="A113" s="120">
        <v>44032</v>
      </c>
      <c r="B113" s="142">
        <v>1798</v>
      </c>
      <c r="C113" s="142">
        <v>65</v>
      </c>
      <c r="D113" s="132">
        <v>1974</v>
      </c>
      <c r="E113" s="143">
        <v>3837</v>
      </c>
      <c r="F113" s="140"/>
      <c r="G113" s="2"/>
    </row>
    <row r="114" spans="1:7" x14ac:dyDescent="0.3">
      <c r="A114" s="120">
        <v>44033</v>
      </c>
      <c r="B114" s="142">
        <v>1804</v>
      </c>
      <c r="C114" s="142">
        <v>67</v>
      </c>
      <c r="D114" s="132">
        <v>2041</v>
      </c>
      <c r="E114" s="143">
        <v>3912</v>
      </c>
      <c r="F114" s="143"/>
      <c r="G114" s="44"/>
    </row>
    <row r="115" spans="1:7" x14ac:dyDescent="0.3">
      <c r="A115" s="120"/>
      <c r="B115" s="144"/>
      <c r="C115" s="144"/>
      <c r="D115" s="140"/>
      <c r="E115" s="140"/>
      <c r="F115" s="140"/>
      <c r="G115" s="2"/>
    </row>
    <row r="116" spans="1:7" x14ac:dyDescent="0.3">
      <c r="A116" s="145" t="s">
        <v>90</v>
      </c>
      <c r="B116" s="144"/>
      <c r="C116" s="144"/>
      <c r="D116" s="140"/>
      <c r="E116" s="140"/>
      <c r="F116" s="140"/>
      <c r="G116" s="2"/>
    </row>
    <row r="117" spans="1:7" x14ac:dyDescent="0.3">
      <c r="A117" s="392" t="s">
        <v>91</v>
      </c>
      <c r="B117" s="142">
        <v>4004.8571428571427</v>
      </c>
      <c r="C117" s="142">
        <v>360.57142857142856</v>
      </c>
      <c r="D117" s="142">
        <v>4974.5714285714284</v>
      </c>
      <c r="E117" s="142">
        <v>9340</v>
      </c>
      <c r="F117" s="132"/>
      <c r="G117" s="2"/>
    </row>
    <row r="118" spans="1:7" x14ac:dyDescent="0.3">
      <c r="A118" s="392" t="s">
        <v>93</v>
      </c>
      <c r="B118" s="142">
        <v>3399.8571428571427</v>
      </c>
      <c r="C118" s="142">
        <v>239.28571428571428</v>
      </c>
      <c r="D118" s="142">
        <v>3921.5714285714284</v>
      </c>
      <c r="E118" s="142">
        <v>7560.7142857142853</v>
      </c>
      <c r="F118" s="132"/>
      <c r="G118" s="2"/>
    </row>
    <row r="119" spans="1:7" x14ac:dyDescent="0.3">
      <c r="A119" s="392" t="s">
        <v>94</v>
      </c>
      <c r="B119" s="142">
        <v>3414.7142857142858</v>
      </c>
      <c r="C119" s="142">
        <v>224.85714285714286</v>
      </c>
      <c r="D119" s="142">
        <v>3782</v>
      </c>
      <c r="E119" s="142">
        <v>7421.5714285714284</v>
      </c>
      <c r="F119" s="132"/>
      <c r="G119" s="2"/>
    </row>
    <row r="120" spans="1:7" x14ac:dyDescent="0.3">
      <c r="A120" s="392" t="s">
        <v>95</v>
      </c>
      <c r="B120" s="142">
        <v>3332.4285714285716</v>
      </c>
      <c r="C120" s="142">
        <v>218.28571428571428</v>
      </c>
      <c r="D120" s="142">
        <v>3684</v>
      </c>
      <c r="E120" s="142">
        <v>7234.7142857142853</v>
      </c>
      <c r="F120" s="132"/>
      <c r="G120" s="2"/>
    </row>
    <row r="121" spans="1:7" x14ac:dyDescent="0.3">
      <c r="A121" s="114" t="s">
        <v>96</v>
      </c>
      <c r="B121" s="44">
        <v>3186.2857142857142</v>
      </c>
      <c r="C121" s="44">
        <v>201.71428571428572</v>
      </c>
      <c r="D121" s="44">
        <v>3262.7142857142858</v>
      </c>
      <c r="E121" s="44">
        <v>6650.7142857142853</v>
      </c>
      <c r="F121" s="9"/>
      <c r="G121" s="2"/>
    </row>
    <row r="122" spans="1:7" x14ac:dyDescent="0.3">
      <c r="A122" s="114" t="s">
        <v>97</v>
      </c>
      <c r="B122" s="44">
        <v>2993.4285714285716</v>
      </c>
      <c r="C122" s="44">
        <v>185.57142857142858</v>
      </c>
      <c r="D122" s="44">
        <v>3053.4285714285716</v>
      </c>
      <c r="E122" s="44">
        <v>6232.4285714285716</v>
      </c>
      <c r="F122" s="9"/>
      <c r="G122" s="2"/>
    </row>
    <row r="123" spans="1:7" x14ac:dyDescent="0.3">
      <c r="A123" s="114" t="s">
        <v>98</v>
      </c>
      <c r="B123" s="44">
        <v>3008.1428571428573</v>
      </c>
      <c r="C123" s="44">
        <v>181</v>
      </c>
      <c r="D123" s="44">
        <v>3135.8571428571427</v>
      </c>
      <c r="E123" s="44">
        <v>6325</v>
      </c>
      <c r="F123" s="9"/>
      <c r="G123" s="2"/>
    </row>
    <row r="124" spans="1:7" x14ac:dyDescent="0.3">
      <c r="A124" s="114" t="s">
        <v>99</v>
      </c>
      <c r="B124" s="44">
        <v>2887.5714285714284</v>
      </c>
      <c r="C124" s="44">
        <v>168.28571428571428</v>
      </c>
      <c r="D124" s="44">
        <v>3067.1428571428573</v>
      </c>
      <c r="E124" s="44">
        <v>6123</v>
      </c>
      <c r="F124" s="9"/>
      <c r="G124" s="2"/>
    </row>
    <row r="125" spans="1:7" x14ac:dyDescent="0.3">
      <c r="A125" s="114" t="s">
        <v>100</v>
      </c>
      <c r="B125" s="44">
        <v>2647.7142857142858</v>
      </c>
      <c r="C125" s="44">
        <v>129.57142857142858</v>
      </c>
      <c r="D125" s="44">
        <v>2782</v>
      </c>
      <c r="E125" s="44">
        <v>5559.2857142857147</v>
      </c>
      <c r="F125" s="9"/>
      <c r="G125" s="2"/>
    </row>
    <row r="126" spans="1:7" x14ac:dyDescent="0.3">
      <c r="A126" s="114" t="s">
        <v>101</v>
      </c>
      <c r="B126" s="44">
        <v>2410.1428571428573</v>
      </c>
      <c r="C126" s="44">
        <v>123.42857142857143</v>
      </c>
      <c r="D126" s="44">
        <v>2499.2857142857142</v>
      </c>
      <c r="E126" s="44">
        <v>5032.8571428571431</v>
      </c>
      <c r="F126" s="9"/>
      <c r="G126" s="2"/>
    </row>
    <row r="127" spans="1:7" x14ac:dyDescent="0.3">
      <c r="A127" s="114" t="s">
        <v>102</v>
      </c>
      <c r="B127" s="44">
        <v>2300.8571428571427</v>
      </c>
      <c r="C127" s="44">
        <v>113.85714285714286</v>
      </c>
      <c r="D127" s="44">
        <v>2465</v>
      </c>
      <c r="E127" s="44">
        <v>4879.7142857142853</v>
      </c>
      <c r="F127" s="9"/>
      <c r="G127" s="2"/>
    </row>
    <row r="128" spans="1:7" x14ac:dyDescent="0.3">
      <c r="A128" s="114" t="s">
        <v>103</v>
      </c>
      <c r="B128" s="44">
        <v>2183.7142857142858</v>
      </c>
      <c r="C128" s="44">
        <v>102.28571428571429</v>
      </c>
      <c r="D128" s="44">
        <v>2305.2857142857142</v>
      </c>
      <c r="E128" s="44">
        <v>4591.2857142857147</v>
      </c>
      <c r="F128" s="9"/>
      <c r="G128" s="2"/>
    </row>
    <row r="129" spans="1:7" x14ac:dyDescent="0.3">
      <c r="A129" s="114" t="s">
        <v>104</v>
      </c>
      <c r="B129" s="44">
        <v>2173</v>
      </c>
      <c r="C129" s="44">
        <v>92.428571428571431</v>
      </c>
      <c r="D129" s="44">
        <v>2186.1428571428573</v>
      </c>
      <c r="E129" s="44">
        <v>4451.5714285714284</v>
      </c>
      <c r="F129" s="9"/>
      <c r="G129" s="2"/>
    </row>
    <row r="130" spans="1:7" x14ac:dyDescent="0.3">
      <c r="A130" s="114" t="s">
        <v>105</v>
      </c>
      <c r="B130" s="44">
        <v>1991.4285714285713</v>
      </c>
      <c r="C130" s="44">
        <v>68.714285714285708</v>
      </c>
      <c r="D130" s="44">
        <v>1972.2857142857142</v>
      </c>
      <c r="E130" s="44">
        <v>4032.4285714285716</v>
      </c>
      <c r="F130" s="9"/>
      <c r="G130" s="2"/>
    </row>
    <row r="131" spans="1:7" x14ac:dyDescent="0.3">
      <c r="A131" s="114" t="s">
        <v>106</v>
      </c>
      <c r="B131" s="44">
        <v>1845.5714285714287</v>
      </c>
      <c r="C131" s="44">
        <v>67.571428571428569</v>
      </c>
      <c r="D131" s="44">
        <v>2008.7142857142858</v>
      </c>
      <c r="E131" s="44">
        <v>3921.8571428571427</v>
      </c>
      <c r="F131" s="9"/>
      <c r="G131" s="2"/>
    </row>
    <row r="132" spans="1:7" x14ac:dyDescent="0.3">
      <c r="A132" s="114" t="s">
        <v>92</v>
      </c>
      <c r="B132" s="44">
        <v>1850.8571428571429</v>
      </c>
      <c r="C132" s="44">
        <v>71.285714285714292</v>
      </c>
      <c r="D132" s="44">
        <v>2085.2857142857142</v>
      </c>
      <c r="E132" s="44">
        <v>4007.4285714285716</v>
      </c>
      <c r="F132" s="9"/>
      <c r="G132" s="2"/>
    </row>
    <row r="133" spans="1:7" x14ac:dyDescent="0.3">
      <c r="A133" s="114" t="s">
        <v>109</v>
      </c>
      <c r="B133" s="44">
        <v>2014</v>
      </c>
      <c r="C133" s="44">
        <v>74.285714285714292</v>
      </c>
      <c r="D133" s="44">
        <v>2152.5714285714284</v>
      </c>
      <c r="E133" s="44">
        <v>4240.8571428571431</v>
      </c>
      <c r="F133" s="95"/>
      <c r="G133" s="2"/>
    </row>
    <row r="134" spans="1:7" x14ac:dyDescent="0.3">
      <c r="A134" s="114" t="s">
        <v>110</v>
      </c>
      <c r="B134" s="44">
        <v>1498</v>
      </c>
      <c r="C134" s="44">
        <v>48.571428571428569</v>
      </c>
      <c r="D134" s="44">
        <v>1366.7142857142858</v>
      </c>
      <c r="E134" s="44">
        <v>2913.2857142857147</v>
      </c>
      <c r="F134" s="95"/>
      <c r="G134" s="2"/>
    </row>
    <row r="135" spans="1:7" x14ac:dyDescent="0.3">
      <c r="A135" s="114" t="s">
        <v>111</v>
      </c>
      <c r="B135" s="44">
        <v>701</v>
      </c>
      <c r="C135" s="44">
        <v>20</v>
      </c>
      <c r="D135" s="44">
        <v>584</v>
      </c>
      <c r="E135" s="44">
        <v>1305</v>
      </c>
      <c r="F135" s="95"/>
      <c r="G135" s="2"/>
    </row>
    <row r="136" spans="1:7" x14ac:dyDescent="0.3">
      <c r="A136" s="114" t="s">
        <v>112</v>
      </c>
      <c r="B136" s="44">
        <v>594</v>
      </c>
      <c r="C136" s="44">
        <v>25</v>
      </c>
      <c r="D136" s="44">
        <v>500</v>
      </c>
      <c r="E136" s="44">
        <v>1118</v>
      </c>
      <c r="F136" s="95"/>
      <c r="G136" s="2"/>
    </row>
    <row r="137" spans="1:7" x14ac:dyDescent="0.3">
      <c r="A137" s="114" t="s">
        <v>113</v>
      </c>
      <c r="B137" s="44">
        <v>691.85714285714289</v>
      </c>
      <c r="C137" s="44">
        <v>37.142857142857146</v>
      </c>
      <c r="D137" s="404">
        <v>569.57142857142856</v>
      </c>
      <c r="E137" s="44">
        <v>1298.5714285714284</v>
      </c>
      <c r="F137" s="95"/>
      <c r="G137" s="2"/>
    </row>
    <row r="138" spans="1:7" x14ac:dyDescent="0.3">
      <c r="A138" s="114" t="s">
        <v>114</v>
      </c>
      <c r="B138" s="44">
        <v>907.42857142857144</v>
      </c>
      <c r="C138" s="44">
        <v>43.285714285714285</v>
      </c>
      <c r="D138" s="44">
        <v>834.42857142857144</v>
      </c>
      <c r="E138" s="44">
        <v>1785.1428571428573</v>
      </c>
      <c r="F138" s="95"/>
      <c r="G138" s="2"/>
    </row>
    <row r="139" spans="1:7" x14ac:dyDescent="0.3">
      <c r="A139" s="114" t="s">
        <v>115</v>
      </c>
      <c r="B139" s="44">
        <v>793.28571428571433</v>
      </c>
      <c r="C139" s="44">
        <v>49.857142857142854</v>
      </c>
      <c r="D139" s="44">
        <v>742.28571428571433</v>
      </c>
      <c r="E139" s="44">
        <v>1585.4285714285716</v>
      </c>
      <c r="F139" s="95"/>
      <c r="G139" s="2"/>
    </row>
    <row r="140" spans="1:7" x14ac:dyDescent="0.3">
      <c r="A140" s="114" t="s">
        <v>116</v>
      </c>
      <c r="B140" s="44">
        <v>780</v>
      </c>
      <c r="C140" s="44">
        <v>41</v>
      </c>
      <c r="D140" s="44">
        <v>705</v>
      </c>
      <c r="E140" s="44">
        <v>1526</v>
      </c>
      <c r="F140" s="95"/>
      <c r="G140" s="2"/>
    </row>
    <row r="141" spans="1:7" x14ac:dyDescent="0.3">
      <c r="A141" s="114" t="s">
        <v>117</v>
      </c>
      <c r="B141" s="44">
        <v>831</v>
      </c>
      <c r="C141" s="44">
        <v>34</v>
      </c>
      <c r="D141" s="44">
        <v>658</v>
      </c>
      <c r="E141" s="44">
        <v>1523</v>
      </c>
      <c r="F141" s="95"/>
      <c r="G141" s="2"/>
    </row>
    <row r="142" spans="1:7" x14ac:dyDescent="0.3">
      <c r="A142" s="114" t="s">
        <v>118</v>
      </c>
      <c r="B142" s="44">
        <v>857.85714285714289</v>
      </c>
      <c r="C142" s="44">
        <v>44</v>
      </c>
      <c r="D142" s="44">
        <v>684.71428571428567</v>
      </c>
      <c r="E142" s="44">
        <v>1586.5714285714284</v>
      </c>
      <c r="F142" s="95"/>
      <c r="G142" s="2"/>
    </row>
    <row r="143" spans="1:7" x14ac:dyDescent="0.3">
      <c r="A143" s="114" t="s">
        <v>213</v>
      </c>
      <c r="B143" s="44">
        <v>910</v>
      </c>
      <c r="C143" s="44">
        <v>46.571428571428569</v>
      </c>
      <c r="D143" s="44">
        <v>777.14285714285711</v>
      </c>
      <c r="E143" s="44">
        <v>1733.7142857142858</v>
      </c>
      <c r="F143" s="95"/>
      <c r="G143" s="2"/>
    </row>
    <row r="144" spans="1:7" x14ac:dyDescent="0.3">
      <c r="A144" s="114" t="s">
        <v>226</v>
      </c>
      <c r="B144" s="44">
        <v>1036.7142857142858</v>
      </c>
      <c r="C144" s="44">
        <v>43.857142857142854</v>
      </c>
      <c r="D144" s="44">
        <v>1023.8571428571429</v>
      </c>
      <c r="E144" s="44">
        <v>2104.4285714285716</v>
      </c>
      <c r="F144" s="95"/>
      <c r="G144" s="2"/>
    </row>
    <row r="145" spans="1:7" x14ac:dyDescent="0.3">
      <c r="A145" s="114" t="s">
        <v>227</v>
      </c>
      <c r="B145" s="44">
        <v>1377</v>
      </c>
      <c r="C145" s="44">
        <v>54</v>
      </c>
      <c r="D145" s="44">
        <v>1249</v>
      </c>
      <c r="E145" s="44">
        <v>2679</v>
      </c>
      <c r="F145" s="95"/>
      <c r="G145" s="2"/>
    </row>
    <row r="146" spans="1:7" x14ac:dyDescent="0.3">
      <c r="A146" s="114" t="s">
        <v>228</v>
      </c>
      <c r="B146" s="44">
        <v>1445</v>
      </c>
      <c r="C146" s="44">
        <v>63</v>
      </c>
      <c r="D146" s="44">
        <v>1392</v>
      </c>
      <c r="E146" s="44">
        <v>2900</v>
      </c>
      <c r="F146" s="95"/>
      <c r="G146" s="2"/>
    </row>
    <row r="147" spans="1:7" x14ac:dyDescent="0.3">
      <c r="A147" s="114" t="s">
        <v>229</v>
      </c>
      <c r="B147" s="44">
        <v>1428.1428571428571</v>
      </c>
      <c r="C147" s="44">
        <v>93.714285714285708</v>
      </c>
      <c r="D147" s="44">
        <v>1330.8571428571429</v>
      </c>
      <c r="E147" s="44">
        <v>2852.7142857142858</v>
      </c>
      <c r="F147" s="95"/>
      <c r="G147" s="2"/>
    </row>
    <row r="148" spans="1:7" x14ac:dyDescent="0.3">
      <c r="A148" s="114" t="s">
        <v>225</v>
      </c>
      <c r="B148" s="44">
        <v>1541.5714285714287</v>
      </c>
      <c r="C148" s="44">
        <v>105.42857142857143</v>
      </c>
      <c r="D148" s="44">
        <v>1366.5714285714287</v>
      </c>
      <c r="E148" s="44">
        <v>3013.5714285714284</v>
      </c>
      <c r="F148" s="95"/>
      <c r="G148" s="2"/>
    </row>
    <row r="149" spans="1:7" x14ac:dyDescent="0.3">
      <c r="A149" s="114" t="s">
        <v>234</v>
      </c>
      <c r="B149" s="44">
        <v>1722.2857142857142</v>
      </c>
      <c r="C149" s="44">
        <v>116.14285714285714</v>
      </c>
      <c r="D149" s="44">
        <v>1398.5714285714287</v>
      </c>
      <c r="E149" s="44">
        <v>3237</v>
      </c>
      <c r="F149" s="95"/>
      <c r="G149" s="2"/>
    </row>
    <row r="150" spans="1:7" x14ac:dyDescent="0.3">
      <c r="A150" s="114" t="s">
        <v>235</v>
      </c>
      <c r="B150" s="44">
        <v>1769</v>
      </c>
      <c r="C150" s="44">
        <v>102</v>
      </c>
      <c r="D150" s="44">
        <v>1302</v>
      </c>
      <c r="E150" s="44">
        <v>3173</v>
      </c>
      <c r="F150" s="95"/>
      <c r="G150" s="2"/>
    </row>
    <row r="151" spans="1:7" x14ac:dyDescent="0.3">
      <c r="A151" s="114" t="s">
        <v>236</v>
      </c>
      <c r="B151" s="44">
        <v>1695</v>
      </c>
      <c r="C151" s="44">
        <v>87</v>
      </c>
      <c r="D151" s="44">
        <v>1198</v>
      </c>
      <c r="E151" s="44">
        <v>2980</v>
      </c>
      <c r="F151" s="95"/>
      <c r="G151" s="2"/>
    </row>
    <row r="152" spans="1:7" x14ac:dyDescent="0.3">
      <c r="A152" s="114" t="s">
        <v>240</v>
      </c>
      <c r="B152" s="44">
        <v>1564.8571428571429</v>
      </c>
      <c r="C152" s="44">
        <v>75.571428571428569</v>
      </c>
      <c r="D152" s="44">
        <v>1126</v>
      </c>
      <c r="E152" s="44">
        <v>2766.4285714285716</v>
      </c>
      <c r="F152" s="95"/>
      <c r="G152" s="2"/>
    </row>
    <row r="153" spans="1:7" x14ac:dyDescent="0.3">
      <c r="A153" s="114" t="s">
        <v>241</v>
      </c>
      <c r="B153" s="44">
        <v>1444.7142857142858</v>
      </c>
      <c r="C153" s="44">
        <v>79.714285714285708</v>
      </c>
      <c r="D153" s="44">
        <v>1098.5714285714287</v>
      </c>
      <c r="E153" s="44">
        <v>2623</v>
      </c>
      <c r="F153" s="95"/>
      <c r="G153" s="2"/>
    </row>
    <row r="154" spans="1:7" x14ac:dyDescent="0.3">
      <c r="A154" s="114" t="s">
        <v>244</v>
      </c>
      <c r="B154" s="44">
        <v>1488.8571428571429</v>
      </c>
      <c r="C154" s="44">
        <v>71</v>
      </c>
      <c r="D154" s="44">
        <v>1103.1428571428571</v>
      </c>
      <c r="E154" s="44">
        <v>2663</v>
      </c>
      <c r="F154" s="95"/>
      <c r="G154" s="2"/>
    </row>
    <row r="155" spans="1:7" x14ac:dyDescent="0.3">
      <c r="A155" s="114" t="s">
        <v>249</v>
      </c>
      <c r="B155" s="44">
        <v>1762.4285714285713</v>
      </c>
      <c r="C155" s="44">
        <v>53.142857142857146</v>
      </c>
      <c r="D155" s="44">
        <v>1039.8571428571429</v>
      </c>
      <c r="E155" s="44">
        <v>2855.4285714285716</v>
      </c>
      <c r="F155" s="95"/>
      <c r="G155" s="2"/>
    </row>
    <row r="156" spans="1:7" x14ac:dyDescent="0.3">
      <c r="A156" s="114" t="s">
        <v>248</v>
      </c>
      <c r="B156" s="44">
        <v>1709.8571428571429</v>
      </c>
      <c r="C156" s="44">
        <v>32.714285714285715</v>
      </c>
      <c r="D156" s="44">
        <v>1158.8571428571429</v>
      </c>
      <c r="E156" s="44">
        <v>2901.4285714285716</v>
      </c>
      <c r="F156" s="95"/>
      <c r="G156" s="2"/>
    </row>
    <row r="157" spans="1:7" x14ac:dyDescent="0.3">
      <c r="A157" s="114" t="s">
        <v>262</v>
      </c>
      <c r="B157" s="44">
        <v>2543.4285714285716</v>
      </c>
      <c r="C157" s="44">
        <v>71.714285714285708</v>
      </c>
      <c r="D157" s="44">
        <v>2328.5714285714284</v>
      </c>
      <c r="E157" s="44">
        <v>4943.7142857142862</v>
      </c>
      <c r="F157" s="95"/>
      <c r="G157" s="2"/>
    </row>
    <row r="158" spans="1:7" x14ac:dyDescent="0.3">
      <c r="A158" s="114" t="s">
        <v>263</v>
      </c>
      <c r="B158" s="44">
        <v>2666.8571428571427</v>
      </c>
      <c r="C158" s="44">
        <v>69.571428571428569</v>
      </c>
      <c r="D158" s="44">
        <v>2462.8571428571427</v>
      </c>
      <c r="E158" s="44">
        <v>5199.2857142857138</v>
      </c>
      <c r="F158" s="95"/>
      <c r="G158" s="2"/>
    </row>
    <row r="159" spans="1:7" x14ac:dyDescent="0.3">
      <c r="A159" s="114" t="s">
        <v>282</v>
      </c>
      <c r="B159" s="44">
        <v>2722.5714285714284</v>
      </c>
      <c r="C159" s="44">
        <v>65.142857142857139</v>
      </c>
      <c r="D159" s="44">
        <v>2363.2857142857142</v>
      </c>
      <c r="E159" s="44">
        <v>5151</v>
      </c>
      <c r="F159" s="95"/>
      <c r="G159" s="2"/>
    </row>
    <row r="160" spans="1:7" x14ac:dyDescent="0.3">
      <c r="A160" s="114" t="s">
        <v>291</v>
      </c>
      <c r="B160" s="44">
        <v>2589</v>
      </c>
      <c r="C160" s="44">
        <v>63</v>
      </c>
      <c r="D160" s="44">
        <v>2156</v>
      </c>
      <c r="E160" s="44">
        <v>4808</v>
      </c>
      <c r="F160" s="95"/>
      <c r="G160" s="2"/>
    </row>
    <row r="161" spans="1:7" x14ac:dyDescent="0.3">
      <c r="A161" s="114" t="s">
        <v>311</v>
      </c>
      <c r="B161" s="44">
        <v>2253.5714285714284</v>
      </c>
      <c r="C161" s="44">
        <v>48.571428571428569</v>
      </c>
      <c r="D161" s="44">
        <v>1923.8571428571429</v>
      </c>
      <c r="E161" s="44">
        <v>4226</v>
      </c>
      <c r="F161" s="95"/>
      <c r="G161" s="2"/>
    </row>
    <row r="162" spans="1:7" x14ac:dyDescent="0.3">
      <c r="A162" s="114" t="s">
        <v>312</v>
      </c>
      <c r="B162" s="44">
        <v>2193</v>
      </c>
      <c r="C162" s="44">
        <v>33.428571428571431</v>
      </c>
      <c r="D162" s="44">
        <v>1776.2857142857142</v>
      </c>
      <c r="E162" s="44">
        <v>4002.7142857142858</v>
      </c>
      <c r="F162" s="95"/>
      <c r="G162" s="2"/>
    </row>
    <row r="163" spans="1:7" x14ac:dyDescent="0.3">
      <c r="B163" s="44"/>
      <c r="C163" s="44"/>
      <c r="D163" s="44"/>
      <c r="E163" s="44"/>
      <c r="F163" s="95"/>
      <c r="G163" s="2"/>
    </row>
    <row r="164" spans="1:7" x14ac:dyDescent="0.3">
      <c r="B164" s="44"/>
      <c r="C164" s="44"/>
      <c r="D164" s="44"/>
      <c r="E164" s="44"/>
      <c r="F164" s="95"/>
      <c r="G164" s="2"/>
    </row>
    <row r="165" spans="1:7" x14ac:dyDescent="0.3">
      <c r="B165" s="44"/>
      <c r="C165" s="44"/>
      <c r="D165" s="44"/>
      <c r="E165" s="44"/>
      <c r="F165" s="95"/>
      <c r="G165" s="2"/>
    </row>
    <row r="166" spans="1:7" x14ac:dyDescent="0.3">
      <c r="B166" s="44"/>
      <c r="C166" s="44"/>
      <c r="D166" s="44"/>
      <c r="E166" s="44"/>
      <c r="F166" s="95"/>
      <c r="G166" s="2"/>
    </row>
    <row r="167" spans="1:7" x14ac:dyDescent="0.3">
      <c r="B167" s="44"/>
      <c r="C167" s="44"/>
      <c r="D167" s="44"/>
      <c r="E167" s="44"/>
      <c r="F167" s="95"/>
      <c r="G167" s="2"/>
    </row>
    <row r="168" spans="1:7" x14ac:dyDescent="0.3">
      <c r="B168" s="44"/>
      <c r="C168" s="44"/>
      <c r="D168" s="44"/>
      <c r="E168" s="44"/>
      <c r="F168" s="95"/>
      <c r="G168" s="2"/>
    </row>
    <row r="169" spans="1:7" x14ac:dyDescent="0.3">
      <c r="B169" s="44"/>
      <c r="C169" s="44"/>
      <c r="D169" s="44"/>
      <c r="E169" s="44"/>
      <c r="F169" s="95"/>
      <c r="G169" s="2"/>
    </row>
    <row r="170" spans="1:7" x14ac:dyDescent="0.3">
      <c r="B170" s="44"/>
      <c r="C170" s="44"/>
      <c r="D170" s="44"/>
      <c r="E170" s="44"/>
      <c r="F170" s="95"/>
      <c r="G170" s="2"/>
    </row>
    <row r="171" spans="1:7" x14ac:dyDescent="0.3">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4140625" defaultRowHeight="14.4" x14ac:dyDescent="0.3"/>
  <cols>
    <col min="1" max="16384" width="9.44140625" style="3"/>
  </cols>
  <sheetData>
    <row r="1" spans="1:17" ht="15.6" x14ac:dyDescent="0.3">
      <c r="A1" s="4"/>
      <c r="Q1" s="22" t="s">
        <v>29</v>
      </c>
    </row>
    <row r="26" spans="16:16" ht="86.25" customHeight="1" x14ac:dyDescent="0.3"/>
    <row r="32" spans="16:16" x14ac:dyDescent="0.3">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sheetView>
  </sheetViews>
  <sheetFormatPr defaultRowHeight="14.4" x14ac:dyDescent="0.3"/>
  <cols>
    <col min="1" max="1" width="9" style="225" customWidth="1"/>
    <col min="2" max="2" width="18.44140625" style="2" bestFit="1" customWidth="1"/>
    <col min="3" max="3" width="25.44140625" style="2" customWidth="1"/>
  </cols>
  <sheetData>
    <row r="1" spans="1:14" x14ac:dyDescent="0.3">
      <c r="A1" s="1" t="s">
        <v>131</v>
      </c>
      <c r="N1" s="22" t="s">
        <v>29</v>
      </c>
    </row>
    <row r="2" spans="1:14" x14ac:dyDescent="0.3">
      <c r="A2" s="1"/>
      <c r="N2" s="22"/>
    </row>
    <row r="3" spans="1:14" ht="45" customHeight="1" x14ac:dyDescent="0.3">
      <c r="A3" s="215" t="s">
        <v>132</v>
      </c>
      <c r="B3" s="216" t="s">
        <v>125</v>
      </c>
      <c r="C3" s="217" t="s">
        <v>133</v>
      </c>
      <c r="D3" s="79"/>
    </row>
    <row r="4" spans="1:14" ht="15" customHeight="1" x14ac:dyDescent="0.3">
      <c r="A4" s="218">
        <v>11</v>
      </c>
      <c r="B4" s="219" t="s">
        <v>134</v>
      </c>
      <c r="C4" s="220">
        <v>9</v>
      </c>
    </row>
    <row r="5" spans="1:14" ht="15" customHeight="1" x14ac:dyDescent="0.3">
      <c r="A5" s="218">
        <v>12</v>
      </c>
      <c r="B5" s="221" t="s">
        <v>135</v>
      </c>
      <c r="C5" s="222">
        <v>25</v>
      </c>
    </row>
    <row r="6" spans="1:14" ht="15" customHeight="1" x14ac:dyDescent="0.3">
      <c r="A6" s="218">
        <v>13</v>
      </c>
      <c r="B6" s="221" t="s">
        <v>136</v>
      </c>
      <c r="C6" s="222">
        <v>86</v>
      </c>
    </row>
    <row r="7" spans="1:14" ht="15" customHeight="1" x14ac:dyDescent="0.3">
      <c r="A7" s="218">
        <v>14</v>
      </c>
      <c r="B7" s="221" t="s">
        <v>137</v>
      </c>
      <c r="C7" s="222">
        <v>212</v>
      </c>
    </row>
    <row r="8" spans="1:14" ht="15" customHeight="1" x14ac:dyDescent="0.3">
      <c r="A8" s="218">
        <v>15</v>
      </c>
      <c r="B8" s="221" t="s">
        <v>138</v>
      </c>
      <c r="C8" s="222">
        <v>317</v>
      </c>
    </row>
    <row r="9" spans="1:14" ht="15" customHeight="1" x14ac:dyDescent="0.3">
      <c r="A9" s="218">
        <v>16</v>
      </c>
      <c r="B9" s="221" t="s">
        <v>139</v>
      </c>
      <c r="C9" s="222">
        <v>481</v>
      </c>
    </row>
    <row r="10" spans="1:14" ht="15" customHeight="1" x14ac:dyDescent="0.3">
      <c r="A10" s="218">
        <v>17</v>
      </c>
      <c r="B10" s="221" t="s">
        <v>140</v>
      </c>
      <c r="C10" s="222">
        <v>625</v>
      </c>
    </row>
    <row r="11" spans="1:14" ht="15" customHeight="1" x14ac:dyDescent="0.3">
      <c r="A11" s="218">
        <v>18</v>
      </c>
      <c r="B11" s="221" t="s">
        <v>141</v>
      </c>
      <c r="C11" s="222">
        <v>669</v>
      </c>
    </row>
    <row r="12" spans="1:14" ht="15" customHeight="1" x14ac:dyDescent="0.3">
      <c r="A12" s="218">
        <v>19</v>
      </c>
      <c r="B12" s="221" t="s">
        <v>142</v>
      </c>
      <c r="C12" s="222">
        <v>609</v>
      </c>
    </row>
    <row r="13" spans="1:14" ht="15" customHeight="1" x14ac:dyDescent="0.3">
      <c r="A13" s="218">
        <v>20</v>
      </c>
      <c r="B13" s="221" t="s">
        <v>143</v>
      </c>
      <c r="C13" s="222">
        <v>323</v>
      </c>
    </row>
    <row r="14" spans="1:14" ht="15" customHeight="1" x14ac:dyDescent="0.3">
      <c r="A14" s="218">
        <v>21</v>
      </c>
      <c r="B14" s="223" t="s">
        <v>144</v>
      </c>
      <c r="C14" s="224">
        <v>209</v>
      </c>
    </row>
    <row r="15" spans="1:14" ht="15" customHeight="1" x14ac:dyDescent="0.3">
      <c r="A15" s="218">
        <v>22</v>
      </c>
      <c r="B15" s="223" t="s">
        <v>145</v>
      </c>
      <c r="C15" s="224">
        <v>103</v>
      </c>
    </row>
    <row r="16" spans="1:14" ht="15.6" customHeight="1" x14ac:dyDescent="0.3">
      <c r="A16" s="218">
        <v>23</v>
      </c>
      <c r="B16" s="223" t="s">
        <v>146</v>
      </c>
      <c r="C16" s="224">
        <v>61</v>
      </c>
    </row>
    <row r="17" spans="1:5" ht="15" customHeight="1" x14ac:dyDescent="0.3">
      <c r="A17" s="218">
        <v>24</v>
      </c>
      <c r="B17" s="223" t="s">
        <v>147</v>
      </c>
      <c r="C17" s="224">
        <v>27</v>
      </c>
    </row>
    <row r="18" spans="1:5" ht="15" customHeight="1" x14ac:dyDescent="0.3">
      <c r="A18" s="218">
        <v>25</v>
      </c>
      <c r="B18" s="223" t="s">
        <v>148</v>
      </c>
      <c r="C18" s="224">
        <v>39</v>
      </c>
    </row>
    <row r="19" spans="1:5" ht="15" customHeight="1" x14ac:dyDescent="0.3">
      <c r="A19" s="218">
        <v>26</v>
      </c>
      <c r="B19" s="223" t="s">
        <v>149</v>
      </c>
      <c r="C19" s="224">
        <v>11</v>
      </c>
    </row>
    <row r="20" spans="1:5" ht="15" customHeight="1" x14ac:dyDescent="0.3">
      <c r="A20" s="218">
        <v>27</v>
      </c>
      <c r="B20" s="223" t="s">
        <v>150</v>
      </c>
      <c r="C20" s="224">
        <v>7</v>
      </c>
    </row>
    <row r="21" spans="1:5" ht="15" customHeight="1" x14ac:dyDescent="0.3">
      <c r="A21" s="218">
        <v>28</v>
      </c>
      <c r="B21" s="223" t="s">
        <v>151</v>
      </c>
      <c r="C21" s="224">
        <v>9</v>
      </c>
    </row>
    <row r="22" spans="1:5" ht="15" customHeight="1" x14ac:dyDescent="0.3">
      <c r="A22" s="218">
        <v>29</v>
      </c>
      <c r="B22" s="223" t="s">
        <v>152</v>
      </c>
      <c r="C22" s="224">
        <v>7</v>
      </c>
    </row>
    <row r="23" spans="1:5" ht="15" customHeight="1" x14ac:dyDescent="0.3">
      <c r="A23" s="218">
        <v>30</v>
      </c>
      <c r="B23" s="223" t="s">
        <v>153</v>
      </c>
      <c r="C23" s="224">
        <v>1</v>
      </c>
    </row>
    <row r="24" spans="1:5" ht="16.5" customHeight="1" x14ac:dyDescent="0.3">
      <c r="A24" s="218">
        <v>31</v>
      </c>
      <c r="B24" s="223" t="s">
        <v>130</v>
      </c>
      <c r="C24" s="224">
        <v>2</v>
      </c>
    </row>
    <row r="25" spans="1:5" ht="15" customHeight="1" x14ac:dyDescent="0.3">
      <c r="A25" s="218">
        <v>32</v>
      </c>
      <c r="B25" s="223" t="s">
        <v>129</v>
      </c>
      <c r="C25" s="218">
        <v>1</v>
      </c>
    </row>
    <row r="26" spans="1:5" x14ac:dyDescent="0.3">
      <c r="A26" s="218">
        <v>33</v>
      </c>
      <c r="B26" s="223" t="s">
        <v>167</v>
      </c>
      <c r="C26" s="218">
        <v>0</v>
      </c>
      <c r="D26" s="31"/>
      <c r="E26" s="31"/>
    </row>
    <row r="27" spans="1:5" x14ac:dyDescent="0.3">
      <c r="A27" s="218">
        <v>34</v>
      </c>
      <c r="B27" s="223" t="s">
        <v>184</v>
      </c>
      <c r="C27" s="95">
        <v>2</v>
      </c>
      <c r="D27" s="79"/>
      <c r="E27" s="31"/>
    </row>
    <row r="28" spans="1:5" x14ac:dyDescent="0.3">
      <c r="A28" s="218">
        <v>35</v>
      </c>
      <c r="B28" s="223" t="s">
        <v>188</v>
      </c>
      <c r="C28" s="208">
        <v>5</v>
      </c>
      <c r="D28" s="31"/>
      <c r="E28" s="31"/>
    </row>
    <row r="29" spans="1:5" x14ac:dyDescent="0.3">
      <c r="A29" s="218">
        <v>36</v>
      </c>
      <c r="B29" s="223" t="s">
        <v>187</v>
      </c>
      <c r="C29" s="208">
        <v>0</v>
      </c>
      <c r="D29" s="31"/>
      <c r="E29" s="31"/>
    </row>
    <row r="30" spans="1:5" x14ac:dyDescent="0.3">
      <c r="A30" s="218">
        <v>37</v>
      </c>
      <c r="B30" s="223" t="s">
        <v>210</v>
      </c>
      <c r="C30" s="208">
        <v>12</v>
      </c>
    </row>
    <row r="31" spans="1:5" x14ac:dyDescent="0.3">
      <c r="A31" s="218">
        <v>38</v>
      </c>
      <c r="B31" s="223" t="s">
        <v>211</v>
      </c>
      <c r="C31" s="208">
        <v>14</v>
      </c>
    </row>
    <row r="32" spans="1:5" x14ac:dyDescent="0.3">
      <c r="A32" s="218">
        <v>39</v>
      </c>
      <c r="B32" s="223" t="s">
        <v>212</v>
      </c>
      <c r="C32" s="208">
        <v>39</v>
      </c>
    </row>
    <row r="33" spans="1:3" x14ac:dyDescent="0.3">
      <c r="A33" s="218">
        <v>40</v>
      </c>
      <c r="B33" s="223" t="s">
        <v>214</v>
      </c>
      <c r="C33" s="208">
        <v>94</v>
      </c>
    </row>
    <row r="34" spans="1:3" x14ac:dyDescent="0.3">
      <c r="A34" s="218">
        <v>41</v>
      </c>
      <c r="B34" s="223" t="s">
        <v>215</v>
      </c>
      <c r="C34" s="208">
        <v>156</v>
      </c>
    </row>
    <row r="35" spans="1:3" x14ac:dyDescent="0.3">
      <c r="A35" s="218">
        <v>42</v>
      </c>
      <c r="B35" s="223" t="s">
        <v>222</v>
      </c>
      <c r="C35" s="208">
        <v>147</v>
      </c>
    </row>
    <row r="36" spans="1:3" x14ac:dyDescent="0.3">
      <c r="A36" s="218">
        <v>43</v>
      </c>
      <c r="B36" s="223" t="s">
        <v>223</v>
      </c>
      <c r="C36" s="208">
        <v>279</v>
      </c>
    </row>
    <row r="37" spans="1:3" x14ac:dyDescent="0.3">
      <c r="A37" s="218">
        <v>44</v>
      </c>
      <c r="B37" s="223" t="s">
        <v>224</v>
      </c>
      <c r="C37" s="208">
        <v>337</v>
      </c>
    </row>
    <row r="38" spans="1:3" x14ac:dyDescent="0.3">
      <c r="A38" s="218">
        <v>45</v>
      </c>
      <c r="B38" s="223" t="s">
        <v>230</v>
      </c>
      <c r="C38" s="208">
        <v>296</v>
      </c>
    </row>
    <row r="39" spans="1:3" x14ac:dyDescent="0.3">
      <c r="A39" s="218">
        <v>46</v>
      </c>
      <c r="B39" s="223" t="s">
        <v>231</v>
      </c>
      <c r="C39" s="208">
        <v>317</v>
      </c>
    </row>
    <row r="40" spans="1:3" x14ac:dyDescent="0.3">
      <c r="A40" s="218">
        <v>47</v>
      </c>
      <c r="B40" s="223" t="s">
        <v>232</v>
      </c>
      <c r="C40" s="208">
        <v>351</v>
      </c>
    </row>
    <row r="41" spans="1:3" x14ac:dyDescent="0.3">
      <c r="A41" s="218">
        <v>48</v>
      </c>
      <c r="B41" s="223" t="s">
        <v>237</v>
      </c>
      <c r="C41" s="208">
        <v>226</v>
      </c>
    </row>
    <row r="42" spans="1:3" x14ac:dyDescent="0.3">
      <c r="A42" s="218">
        <v>49</v>
      </c>
      <c r="B42" s="223" t="s">
        <v>238</v>
      </c>
      <c r="C42" s="208">
        <v>279</v>
      </c>
    </row>
    <row r="43" spans="1:3" x14ac:dyDescent="0.3">
      <c r="A43" s="218">
        <v>50</v>
      </c>
      <c r="B43" s="223" t="s">
        <v>239</v>
      </c>
      <c r="C43" s="208">
        <v>284</v>
      </c>
    </row>
    <row r="44" spans="1:3" x14ac:dyDescent="0.3">
      <c r="A44" s="218">
        <v>51</v>
      </c>
      <c r="B44" s="223" t="s">
        <v>245</v>
      </c>
      <c r="C44" s="208">
        <v>342</v>
      </c>
    </row>
    <row r="45" spans="1:3" x14ac:dyDescent="0.3">
      <c r="A45" s="218">
        <v>52</v>
      </c>
      <c r="B45" s="223" t="s">
        <v>246</v>
      </c>
      <c r="C45" s="208">
        <v>335</v>
      </c>
    </row>
    <row r="46" spans="1:3" x14ac:dyDescent="0.3">
      <c r="A46" s="218">
        <v>53</v>
      </c>
      <c r="B46" s="223" t="s">
        <v>247</v>
      </c>
      <c r="C46" s="208">
        <v>483</v>
      </c>
    </row>
    <row r="47" spans="1:3" x14ac:dyDescent="0.3">
      <c r="A47" s="218">
        <v>1</v>
      </c>
      <c r="B47" s="223" t="s">
        <v>252</v>
      </c>
      <c r="C47" s="208">
        <v>641</v>
      </c>
    </row>
    <row r="48" spans="1:3" x14ac:dyDescent="0.3">
      <c r="A48" s="218">
        <v>2</v>
      </c>
      <c r="B48" s="223" t="s">
        <v>265</v>
      </c>
      <c r="C48" s="208">
        <v>479</v>
      </c>
    </row>
    <row r="49" spans="1:4" x14ac:dyDescent="0.3">
      <c r="A49" s="218">
        <v>3</v>
      </c>
      <c r="B49" s="223" t="s">
        <v>284</v>
      </c>
      <c r="C49" s="208">
        <v>385</v>
      </c>
    </row>
    <row r="50" spans="1:4" x14ac:dyDescent="0.3">
      <c r="A50" s="218">
        <v>4</v>
      </c>
      <c r="B50" s="223" t="s">
        <v>292</v>
      </c>
      <c r="C50" s="208">
        <v>245</v>
      </c>
    </row>
    <row r="51" spans="1:4" x14ac:dyDescent="0.3">
      <c r="A51" s="218">
        <v>5</v>
      </c>
      <c r="B51" s="223" t="s">
        <v>299</v>
      </c>
      <c r="C51" s="208">
        <v>151</v>
      </c>
    </row>
    <row r="52" spans="1:4" x14ac:dyDescent="0.3">
      <c r="A52" s="218">
        <v>6</v>
      </c>
      <c r="B52" s="223" t="s">
        <v>310</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4" x14ac:dyDescent="0.3"/>
  <cols>
    <col min="1" max="1" width="11.44140625" bestFit="1" customWidth="1"/>
    <col min="2" max="2" width="17.44140625" customWidth="1"/>
    <col min="3" max="4" width="13.44140625" customWidth="1"/>
    <col min="5" max="5" width="23.44140625" customWidth="1"/>
    <col min="6" max="6" width="18.44140625" style="97" customWidth="1"/>
  </cols>
  <sheetData>
    <row r="1" spans="1:17" x14ac:dyDescent="0.3">
      <c r="A1" s="55" t="s">
        <v>72</v>
      </c>
      <c r="B1" s="1"/>
      <c r="C1" s="1"/>
      <c r="D1" s="1"/>
      <c r="E1" s="2"/>
      <c r="L1" s="22"/>
    </row>
    <row r="2" spans="1:17" ht="124.5" customHeight="1" x14ac:dyDescent="0.3">
      <c r="A2" s="82" t="s">
        <v>0</v>
      </c>
      <c r="B2" s="85" t="s">
        <v>66</v>
      </c>
      <c r="C2" s="85" t="s">
        <v>67</v>
      </c>
      <c r="D2" s="85" t="s">
        <v>68</v>
      </c>
      <c r="E2" s="85" t="s">
        <v>69</v>
      </c>
      <c r="F2" s="98" t="s">
        <v>70</v>
      </c>
    </row>
    <row r="3" spans="1:17" x14ac:dyDescent="0.3">
      <c r="A3" s="11">
        <v>43942</v>
      </c>
      <c r="B3" s="5">
        <v>3732</v>
      </c>
      <c r="C3" s="5">
        <v>708</v>
      </c>
      <c r="D3" s="83">
        <v>0.65</v>
      </c>
      <c r="E3" s="6">
        <v>37213</v>
      </c>
      <c r="F3" s="84">
        <f>B3/E3</f>
        <v>0.10028753392631608</v>
      </c>
      <c r="G3" s="7"/>
      <c r="H3" s="7"/>
      <c r="I3" s="7"/>
      <c r="J3" s="7"/>
      <c r="K3" s="7"/>
      <c r="L3" s="8"/>
      <c r="M3" s="8"/>
      <c r="N3" s="8"/>
      <c r="O3" s="8"/>
      <c r="P3" s="8"/>
      <c r="Q3" s="8"/>
    </row>
    <row r="4" spans="1:17" x14ac:dyDescent="0.3">
      <c r="A4" s="11">
        <v>43949</v>
      </c>
      <c r="B4" s="5">
        <v>4163</v>
      </c>
      <c r="C4" s="5">
        <v>862</v>
      </c>
      <c r="D4" s="83">
        <v>0.79</v>
      </c>
      <c r="E4" s="6">
        <v>45068</v>
      </c>
      <c r="F4" s="84">
        <f>B4/E4</f>
        <v>9.2371527469601492E-2</v>
      </c>
      <c r="G4" s="7"/>
      <c r="H4" s="7"/>
      <c r="I4" s="7"/>
      <c r="J4" s="7"/>
      <c r="K4" s="7"/>
      <c r="L4" s="8"/>
      <c r="M4" s="8"/>
      <c r="N4" s="8"/>
      <c r="O4" s="8"/>
      <c r="P4" s="8"/>
      <c r="Q4" s="8"/>
    </row>
    <row r="5" spans="1:17" x14ac:dyDescent="0.3">
      <c r="A5" s="11">
        <v>43956</v>
      </c>
      <c r="B5" s="5">
        <v>3672</v>
      </c>
      <c r="C5" s="5">
        <v>822</v>
      </c>
      <c r="D5" s="83">
        <v>0.76</v>
      </c>
      <c r="E5" s="6">
        <v>43403</v>
      </c>
      <c r="F5" s="84">
        <f>B5/E5</f>
        <v>8.4602446835472203E-2</v>
      </c>
      <c r="G5" s="7"/>
      <c r="H5" s="7"/>
      <c r="I5" s="7"/>
      <c r="J5" s="7"/>
      <c r="K5" s="7"/>
      <c r="L5" s="8"/>
      <c r="M5" s="8"/>
      <c r="N5" s="8"/>
      <c r="O5" s="8"/>
      <c r="P5" s="8"/>
      <c r="Q5" s="8"/>
    </row>
    <row r="6" spans="1:17" x14ac:dyDescent="0.3">
      <c r="A6" s="11">
        <v>43963</v>
      </c>
      <c r="B6" s="5">
        <v>3121</v>
      </c>
      <c r="C6" s="5">
        <v>813</v>
      </c>
      <c r="D6" s="83">
        <v>0.75</v>
      </c>
      <c r="E6" s="6">
        <v>42626</v>
      </c>
      <c r="F6" s="84">
        <f>B6/E6</f>
        <v>7.3218223619387235E-2</v>
      </c>
      <c r="G6" s="7"/>
      <c r="H6" s="7"/>
      <c r="I6" s="7"/>
      <c r="J6" s="7"/>
      <c r="K6" s="7"/>
      <c r="L6" s="8"/>
      <c r="M6" s="8"/>
      <c r="N6" s="8"/>
      <c r="O6" s="8"/>
      <c r="P6" s="8"/>
      <c r="Q6" s="8"/>
    </row>
    <row r="7" spans="1:17" x14ac:dyDescent="0.3">
      <c r="A7" s="11">
        <v>43970</v>
      </c>
      <c r="B7" s="5">
        <v>3381</v>
      </c>
      <c r="C7" s="5">
        <v>879</v>
      </c>
      <c r="D7" s="83">
        <v>0.81</v>
      </c>
      <c r="E7" s="6">
        <v>46272</v>
      </c>
      <c r="F7" s="84">
        <f>B7/E7</f>
        <v>7.306794605809129E-2</v>
      </c>
      <c r="G7" s="7"/>
      <c r="H7" s="7"/>
      <c r="I7" s="7"/>
      <c r="J7" s="7"/>
      <c r="K7" s="7"/>
      <c r="L7" s="8"/>
      <c r="M7" s="8"/>
      <c r="N7" s="8"/>
      <c r="O7" s="8"/>
      <c r="P7" s="8"/>
      <c r="Q7" s="8"/>
    </row>
    <row r="8" spans="1:17" x14ac:dyDescent="0.3">
      <c r="A8" s="11">
        <f>A7+7</f>
        <v>43977</v>
      </c>
      <c r="B8" s="5">
        <v>3049</v>
      </c>
      <c r="C8" s="5">
        <v>880</v>
      </c>
      <c r="D8" s="83">
        <v>0.81</v>
      </c>
      <c r="E8" s="6">
        <v>46237</v>
      </c>
      <c r="F8" s="84">
        <v>6.6000000000000003E-2</v>
      </c>
      <c r="G8" s="7"/>
      <c r="H8" s="7"/>
      <c r="I8" s="7"/>
      <c r="J8" s="7"/>
      <c r="K8" s="7"/>
      <c r="L8" s="8"/>
      <c r="M8" s="8"/>
      <c r="N8" s="8"/>
      <c r="O8" s="8"/>
      <c r="P8" s="8"/>
      <c r="Q8" s="8"/>
    </row>
    <row r="9" spans="1:17" x14ac:dyDescent="0.3">
      <c r="A9" s="11">
        <f>A8+7</f>
        <v>43984</v>
      </c>
      <c r="B9" s="5">
        <v>2668</v>
      </c>
      <c r="C9" s="5">
        <v>824</v>
      </c>
      <c r="D9" s="83">
        <v>0.76</v>
      </c>
      <c r="E9" s="6">
        <v>43864</v>
      </c>
      <c r="F9" s="84">
        <v>6.0999999999999999E-2</v>
      </c>
      <c r="G9" s="7"/>
      <c r="H9" s="7"/>
      <c r="I9" s="7"/>
      <c r="J9" s="7"/>
      <c r="K9" s="7"/>
      <c r="L9" s="8"/>
      <c r="M9" s="8"/>
      <c r="N9" s="8"/>
      <c r="O9" s="8"/>
      <c r="P9" s="8"/>
      <c r="Q9" s="8"/>
    </row>
    <row r="10" spans="1:17" x14ac:dyDescent="0.3">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
      <c r="A12" s="11">
        <v>44005</v>
      </c>
      <c r="B12" s="9">
        <v>1801</v>
      </c>
      <c r="C12" s="9">
        <v>688</v>
      </c>
      <c r="D12" s="83">
        <v>0.64</v>
      </c>
      <c r="E12" s="106">
        <v>36257</v>
      </c>
      <c r="F12" s="84">
        <v>0.05</v>
      </c>
      <c r="G12" s="7"/>
      <c r="H12" s="7"/>
      <c r="I12" s="7"/>
      <c r="J12" s="7"/>
      <c r="K12" s="7"/>
      <c r="L12" s="8"/>
      <c r="M12" s="8"/>
      <c r="N12" s="8"/>
      <c r="O12" s="8"/>
      <c r="P12" s="8"/>
      <c r="Q12" s="8"/>
    </row>
    <row r="13" spans="1:17" x14ac:dyDescent="0.3">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
      <c r="A14" s="11">
        <v>44019</v>
      </c>
      <c r="B14" s="9">
        <v>1764</v>
      </c>
      <c r="C14" s="9">
        <v>807</v>
      </c>
      <c r="D14" s="83">
        <v>0.75</v>
      </c>
      <c r="E14" s="106">
        <v>41680</v>
      </c>
      <c r="F14" s="84">
        <v>4.2000000000000003E-2</v>
      </c>
      <c r="G14" s="8"/>
    </row>
    <row r="15" spans="1:17" x14ac:dyDescent="0.3">
      <c r="A15" s="11">
        <v>44026</v>
      </c>
      <c r="B15" s="9">
        <v>1708</v>
      </c>
      <c r="C15" s="9">
        <v>772</v>
      </c>
      <c r="D15" s="83">
        <v>0.71</v>
      </c>
      <c r="E15" s="106">
        <v>40038</v>
      </c>
      <c r="F15" s="84">
        <v>4.2999999999999997E-2</v>
      </c>
      <c r="G15" s="8"/>
    </row>
    <row r="16" spans="1:17" x14ac:dyDescent="0.3">
      <c r="A16" s="11">
        <v>44033</v>
      </c>
      <c r="B16" s="9">
        <v>1666</v>
      </c>
      <c r="C16" s="9">
        <v>790</v>
      </c>
      <c r="D16" s="83">
        <v>0.73</v>
      </c>
      <c r="E16" s="106">
        <v>40858</v>
      </c>
      <c r="F16" s="84">
        <v>4.1000000000000002E-2</v>
      </c>
      <c r="G16" s="8"/>
    </row>
    <row r="17" spans="1:7" x14ac:dyDescent="0.3">
      <c r="A17" s="11">
        <v>44040</v>
      </c>
      <c r="B17" s="9">
        <v>1523</v>
      </c>
      <c r="C17" s="9">
        <v>768</v>
      </c>
      <c r="D17" s="83">
        <v>0.71</v>
      </c>
      <c r="E17" s="106">
        <v>40005</v>
      </c>
      <c r="F17" s="84">
        <v>3.7999999999999999E-2</v>
      </c>
      <c r="G17" s="8"/>
    </row>
    <row r="18" spans="1:7" x14ac:dyDescent="0.3">
      <c r="A18" s="11">
        <v>44047</v>
      </c>
      <c r="B18" s="9">
        <v>815</v>
      </c>
      <c r="C18" s="9">
        <v>799</v>
      </c>
      <c r="D18" s="83">
        <v>0.74</v>
      </c>
      <c r="E18" s="106">
        <v>41702</v>
      </c>
      <c r="F18" s="84">
        <v>0.02</v>
      </c>
      <c r="G18" s="8"/>
    </row>
    <row r="19" spans="1:7" x14ac:dyDescent="0.3">
      <c r="A19" s="11">
        <v>44054</v>
      </c>
      <c r="B19" s="9">
        <v>613</v>
      </c>
      <c r="C19" s="9">
        <v>829</v>
      </c>
      <c r="D19" s="83">
        <v>0.77</v>
      </c>
      <c r="E19" s="106">
        <v>43887</v>
      </c>
      <c r="F19" s="84">
        <v>1.4E-2</v>
      </c>
      <c r="G19" s="8"/>
    </row>
    <row r="20" spans="1:7" x14ac:dyDescent="0.3">
      <c r="A20" s="11">
        <v>44061</v>
      </c>
      <c r="B20" s="9">
        <v>506</v>
      </c>
      <c r="C20" s="9">
        <v>818</v>
      </c>
      <c r="D20" s="83">
        <v>0.76</v>
      </c>
      <c r="E20" s="106">
        <v>42682</v>
      </c>
      <c r="F20" s="84">
        <v>1.2E-2</v>
      </c>
      <c r="G20" s="8"/>
    </row>
    <row r="21" spans="1:7" x14ac:dyDescent="0.3">
      <c r="A21" s="11">
        <v>44068</v>
      </c>
      <c r="B21" s="73">
        <v>554</v>
      </c>
      <c r="C21" s="73">
        <v>775</v>
      </c>
      <c r="D21" s="257">
        <v>0.72</v>
      </c>
      <c r="E21" s="113">
        <v>40323</v>
      </c>
      <c r="F21" s="84">
        <v>1.4E-2</v>
      </c>
      <c r="G21" s="8"/>
    </row>
    <row r="22" spans="1:7" x14ac:dyDescent="0.3">
      <c r="A22" s="11">
        <v>44075</v>
      </c>
      <c r="B22" s="73">
        <v>496</v>
      </c>
      <c r="C22" s="73">
        <v>796</v>
      </c>
      <c r="D22" s="257">
        <v>0.74</v>
      </c>
      <c r="E22" s="113">
        <v>42316</v>
      </c>
      <c r="F22" s="84">
        <v>1.2E-2</v>
      </c>
      <c r="G22" s="8"/>
    </row>
    <row r="23" spans="1:7" x14ac:dyDescent="0.3">
      <c r="A23" s="11">
        <v>44082</v>
      </c>
      <c r="B23" s="73">
        <v>548</v>
      </c>
      <c r="C23" s="73">
        <v>825</v>
      </c>
      <c r="D23" s="257">
        <v>0.76</v>
      </c>
      <c r="E23" s="113">
        <v>43053</v>
      </c>
      <c r="F23" s="84">
        <v>1.2999999999999999E-2</v>
      </c>
      <c r="G23" s="8"/>
    </row>
    <row r="24" spans="1:7" x14ac:dyDescent="0.3">
      <c r="A24" s="11">
        <v>44089</v>
      </c>
      <c r="B24" s="73">
        <v>496</v>
      </c>
      <c r="C24" s="73">
        <v>806</v>
      </c>
      <c r="D24" s="257">
        <v>0.75</v>
      </c>
      <c r="E24" s="113">
        <v>42935</v>
      </c>
      <c r="F24" s="84">
        <v>1.2E-2</v>
      </c>
      <c r="G24" s="8"/>
    </row>
    <row r="25" spans="1:7" x14ac:dyDescent="0.3">
      <c r="A25" s="11">
        <v>44096</v>
      </c>
      <c r="B25" s="73">
        <v>504</v>
      </c>
      <c r="C25" s="73">
        <v>792</v>
      </c>
      <c r="D25" s="257">
        <v>0.73</v>
      </c>
      <c r="E25" s="113">
        <v>41727</v>
      </c>
      <c r="F25" s="84">
        <v>1.2E-2</v>
      </c>
      <c r="G25" s="8"/>
    </row>
    <row r="26" spans="1:7" x14ac:dyDescent="0.3">
      <c r="A26" s="11">
        <v>44103</v>
      </c>
      <c r="B26" s="73">
        <v>511</v>
      </c>
      <c r="C26" s="73">
        <v>810</v>
      </c>
      <c r="D26" s="257">
        <v>0.75</v>
      </c>
      <c r="E26" s="113">
        <v>42474</v>
      </c>
      <c r="F26" s="84">
        <v>1.2E-2</v>
      </c>
      <c r="G26" s="8"/>
    </row>
    <row r="27" spans="1:7" x14ac:dyDescent="0.3">
      <c r="A27" s="11">
        <v>44110</v>
      </c>
      <c r="B27" s="73">
        <v>610</v>
      </c>
      <c r="C27" s="73">
        <v>794</v>
      </c>
      <c r="D27" s="257">
        <v>0.74</v>
      </c>
      <c r="E27" s="113">
        <v>41454</v>
      </c>
      <c r="F27" s="84">
        <v>1.4999999999999999E-2</v>
      </c>
      <c r="G27" s="8"/>
    </row>
    <row r="28" spans="1:7" x14ac:dyDescent="0.3">
      <c r="A28" s="11">
        <v>44117</v>
      </c>
      <c r="B28" s="73">
        <v>795</v>
      </c>
      <c r="C28" s="73">
        <v>768</v>
      </c>
      <c r="D28" s="257">
        <v>0.71</v>
      </c>
      <c r="E28" s="113">
        <v>40635</v>
      </c>
      <c r="F28" s="84">
        <v>0.02</v>
      </c>
      <c r="G28" s="8"/>
    </row>
    <row r="29" spans="1:7" x14ac:dyDescent="0.3">
      <c r="A29" s="11">
        <v>44124</v>
      </c>
      <c r="B29" s="404">
        <v>952</v>
      </c>
      <c r="C29" s="404">
        <v>801</v>
      </c>
      <c r="D29" s="257">
        <v>0.74</v>
      </c>
      <c r="E29" s="113">
        <v>41950</v>
      </c>
      <c r="F29" s="84">
        <v>2.3E-2</v>
      </c>
      <c r="G29" s="8"/>
    </row>
    <row r="30" spans="1:7" x14ac:dyDescent="0.3">
      <c r="A30" s="11">
        <v>44131</v>
      </c>
      <c r="B30" s="404">
        <v>1062</v>
      </c>
      <c r="C30" s="404">
        <v>789</v>
      </c>
      <c r="D30" s="257">
        <v>0.73</v>
      </c>
      <c r="E30" s="113">
        <v>40996</v>
      </c>
      <c r="F30" s="84">
        <v>2.5999999999999999E-2</v>
      </c>
      <c r="G30" s="8"/>
    </row>
    <row r="31" spans="1:7" x14ac:dyDescent="0.3">
      <c r="A31" s="11">
        <v>44138</v>
      </c>
      <c r="B31" s="404">
        <v>957</v>
      </c>
      <c r="C31" s="404">
        <v>817</v>
      </c>
      <c r="D31" s="257">
        <v>0.76</v>
      </c>
      <c r="E31" s="113">
        <v>42985</v>
      </c>
      <c r="F31" s="84">
        <v>2.1999999999999999E-2</v>
      </c>
      <c r="G31" s="8"/>
    </row>
    <row r="32" spans="1:7" x14ac:dyDescent="0.3">
      <c r="A32" s="11">
        <v>44145</v>
      </c>
      <c r="B32" s="404">
        <v>1004</v>
      </c>
      <c r="C32" s="404">
        <v>808</v>
      </c>
      <c r="D32" s="257">
        <v>0.75</v>
      </c>
      <c r="E32" s="113">
        <v>41234</v>
      </c>
      <c r="F32" s="84">
        <v>2.4E-2</v>
      </c>
    </row>
    <row r="33" spans="1:6" x14ac:dyDescent="0.3">
      <c r="A33" s="11">
        <v>44152</v>
      </c>
      <c r="B33" s="404">
        <v>1004</v>
      </c>
      <c r="C33" s="404">
        <v>803</v>
      </c>
      <c r="D33" s="257">
        <v>0.75</v>
      </c>
      <c r="E33" s="113">
        <v>42319</v>
      </c>
      <c r="F33" s="84">
        <v>2.4E-2</v>
      </c>
    </row>
    <row r="34" spans="1:6" x14ac:dyDescent="0.3">
      <c r="A34" s="11">
        <v>44159</v>
      </c>
      <c r="B34" s="404">
        <v>805</v>
      </c>
      <c r="C34" s="404">
        <v>809</v>
      </c>
      <c r="D34" s="257">
        <v>0.75</v>
      </c>
      <c r="E34" s="113">
        <v>42704</v>
      </c>
      <c r="F34" s="84">
        <v>1.9E-2</v>
      </c>
    </row>
    <row r="35" spans="1:6" x14ac:dyDescent="0.3">
      <c r="A35" s="11">
        <v>44166</v>
      </c>
      <c r="B35" s="404">
        <v>813</v>
      </c>
      <c r="C35" s="404">
        <v>819</v>
      </c>
      <c r="D35" s="257">
        <v>0.76</v>
      </c>
      <c r="E35" s="113">
        <v>42687</v>
      </c>
      <c r="F35" s="84">
        <v>1.9E-2</v>
      </c>
    </row>
    <row r="36" spans="1:6" x14ac:dyDescent="0.3">
      <c r="A36" s="11">
        <v>44173</v>
      </c>
      <c r="B36" s="404">
        <v>774</v>
      </c>
      <c r="C36" s="404">
        <v>774</v>
      </c>
      <c r="D36" s="257">
        <v>0.72</v>
      </c>
      <c r="E36" s="113">
        <v>40403</v>
      </c>
      <c r="F36" s="84">
        <v>1.9E-2</v>
      </c>
    </row>
    <row r="37" spans="1:6" x14ac:dyDescent="0.3">
      <c r="A37" s="11">
        <v>44180</v>
      </c>
      <c r="B37" s="404">
        <v>780</v>
      </c>
      <c r="C37" s="404">
        <v>705</v>
      </c>
      <c r="D37" s="257">
        <v>0.66</v>
      </c>
      <c r="E37" s="113">
        <v>35954</v>
      </c>
      <c r="F37" s="84">
        <v>2.1999999999999999E-2</v>
      </c>
    </row>
    <row r="38" spans="1:6" x14ac:dyDescent="0.3">
      <c r="A38" s="11">
        <v>44187</v>
      </c>
      <c r="B38" s="404">
        <v>576</v>
      </c>
      <c r="C38" s="404">
        <v>670</v>
      </c>
      <c r="D38" s="257">
        <v>0.62</v>
      </c>
      <c r="E38" s="113">
        <v>34066</v>
      </c>
      <c r="F38" s="84">
        <v>1.7000000000000001E-2</v>
      </c>
    </row>
    <row r="39" spans="1:6" x14ac:dyDescent="0.3">
      <c r="A39" s="11">
        <v>44201</v>
      </c>
      <c r="B39" s="404">
        <v>1311</v>
      </c>
      <c r="C39" s="404">
        <v>709</v>
      </c>
      <c r="D39" s="257">
        <v>0.66</v>
      </c>
      <c r="E39" s="113">
        <v>36734</v>
      </c>
      <c r="F39" s="84">
        <v>3.5999999999999997E-2</v>
      </c>
    </row>
    <row r="40" spans="1:6" x14ac:dyDescent="0.3">
      <c r="A40" s="11">
        <v>44208</v>
      </c>
      <c r="B40" s="404">
        <v>1594</v>
      </c>
      <c r="C40" s="404">
        <v>726</v>
      </c>
      <c r="D40" s="257">
        <v>0.68</v>
      </c>
      <c r="E40" s="113">
        <v>37654</v>
      </c>
      <c r="F40" s="84">
        <v>4.2000000000000003E-2</v>
      </c>
    </row>
    <row r="41" spans="1:6" x14ac:dyDescent="0.3">
      <c r="A41" s="11">
        <v>44215</v>
      </c>
      <c r="B41" s="404">
        <v>1592</v>
      </c>
      <c r="C41" s="404">
        <v>743</v>
      </c>
      <c r="D41" s="257">
        <v>0.69</v>
      </c>
      <c r="E41" s="113">
        <v>38660</v>
      </c>
      <c r="F41" s="84">
        <v>4.1000000000000002E-2</v>
      </c>
    </row>
    <row r="42" spans="1:6" x14ac:dyDescent="0.3">
      <c r="A42" s="11">
        <v>44222</v>
      </c>
      <c r="B42" s="404">
        <v>1423</v>
      </c>
      <c r="C42" s="404">
        <v>728</v>
      </c>
      <c r="D42" s="257">
        <v>0.68</v>
      </c>
      <c r="E42" s="113">
        <v>38017</v>
      </c>
      <c r="F42" s="84">
        <v>3.6999999999999998E-2</v>
      </c>
    </row>
    <row r="43" spans="1:6" x14ac:dyDescent="0.3">
      <c r="A43" s="11">
        <v>44229</v>
      </c>
      <c r="B43" s="404">
        <v>1175</v>
      </c>
      <c r="C43" s="404">
        <v>717</v>
      </c>
      <c r="D43" s="257">
        <v>0.67</v>
      </c>
      <c r="E43" s="113">
        <v>37506</v>
      </c>
      <c r="F43" s="84">
        <v>3.1E-2</v>
      </c>
    </row>
    <row r="44" spans="1:6" x14ac:dyDescent="0.3">
      <c r="A44" s="11">
        <v>44236</v>
      </c>
      <c r="B44" s="404">
        <v>1031</v>
      </c>
      <c r="C44" s="404">
        <v>711</v>
      </c>
      <c r="D44" s="257">
        <v>0.66</v>
      </c>
      <c r="E44" s="113">
        <v>35981</v>
      </c>
      <c r="F44" s="84">
        <v>2.9000000000000001E-2</v>
      </c>
    </row>
    <row r="45" spans="1:6" x14ac:dyDescent="0.3">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sheetView>
  </sheetViews>
  <sheetFormatPr defaultRowHeight="14.4" x14ac:dyDescent="0.3"/>
  <cols>
    <col min="1" max="1" width="10.44140625" style="225" customWidth="1"/>
    <col min="2" max="2" width="10" style="2" customWidth="1"/>
    <col min="3" max="3" width="23.44140625" style="2" customWidth="1"/>
    <col min="4" max="4" width="26.44140625" style="2" customWidth="1"/>
    <col min="5" max="5" width="3.44140625" style="2" customWidth="1"/>
    <col min="6" max="6" width="9.44140625" style="31"/>
  </cols>
  <sheetData>
    <row r="1" spans="1:16" x14ac:dyDescent="0.3">
      <c r="A1" s="1" t="s">
        <v>157</v>
      </c>
      <c r="C1" s="1"/>
      <c r="D1" s="1"/>
      <c r="E1" s="1"/>
      <c r="P1" s="22" t="s">
        <v>29</v>
      </c>
    </row>
    <row r="2" spans="1:16" x14ac:dyDescent="0.3">
      <c r="A2" s="1"/>
      <c r="C2" s="1"/>
      <c r="D2" s="1"/>
      <c r="E2" s="1"/>
      <c r="P2" s="22"/>
    </row>
    <row r="3" spans="1:16" ht="40.200000000000003" x14ac:dyDescent="0.3">
      <c r="A3" s="215" t="s">
        <v>132</v>
      </c>
      <c r="B3" s="209" t="s">
        <v>0</v>
      </c>
      <c r="C3" s="210" t="s">
        <v>56</v>
      </c>
      <c r="D3" s="210" t="s">
        <v>47</v>
      </c>
      <c r="E3" s="54"/>
    </row>
    <row r="4" spans="1:16" x14ac:dyDescent="0.3">
      <c r="A4" s="208">
        <v>27</v>
      </c>
      <c r="B4" s="211">
        <v>44013</v>
      </c>
      <c r="C4" s="208">
        <v>135</v>
      </c>
      <c r="D4" s="122">
        <v>0.13</v>
      </c>
      <c r="E4" s="12"/>
    </row>
    <row r="5" spans="1:16" x14ac:dyDescent="0.3">
      <c r="A5" s="208">
        <v>28</v>
      </c>
      <c r="B5" s="211">
        <v>44020</v>
      </c>
      <c r="C5" s="208">
        <v>113</v>
      </c>
      <c r="D5" s="122">
        <v>0.1</v>
      </c>
      <c r="E5" s="12"/>
    </row>
    <row r="6" spans="1:16" x14ac:dyDescent="0.3">
      <c r="A6" s="208">
        <v>29</v>
      </c>
      <c r="B6" s="211">
        <v>44027</v>
      </c>
      <c r="C6" s="208">
        <v>97</v>
      </c>
      <c r="D6" s="122">
        <v>0.09</v>
      </c>
      <c r="E6" s="12"/>
    </row>
    <row r="7" spans="1:16" x14ac:dyDescent="0.3">
      <c r="A7" s="208">
        <v>30</v>
      </c>
      <c r="B7" s="211">
        <v>44034</v>
      </c>
      <c r="C7" s="208">
        <v>81</v>
      </c>
      <c r="D7" s="122">
        <v>0.08</v>
      </c>
      <c r="E7" s="12"/>
    </row>
    <row r="8" spans="1:16" x14ac:dyDescent="0.3">
      <c r="A8" s="208">
        <v>31</v>
      </c>
      <c r="B8" s="211">
        <v>44041</v>
      </c>
      <c r="C8" s="208">
        <v>66</v>
      </c>
      <c r="D8" s="77">
        <v>0.06</v>
      </c>
      <c r="E8" s="95"/>
    </row>
    <row r="9" spans="1:16" x14ac:dyDescent="0.3">
      <c r="A9" s="208">
        <v>32</v>
      </c>
      <c r="B9" s="226">
        <v>44048</v>
      </c>
      <c r="C9" s="227">
        <v>60</v>
      </c>
      <c r="D9" s="228">
        <v>0.06</v>
      </c>
      <c r="E9" s="95"/>
    </row>
    <row r="10" spans="1:16" x14ac:dyDescent="0.3">
      <c r="A10" s="208">
        <v>33</v>
      </c>
      <c r="B10" s="226">
        <v>44055</v>
      </c>
      <c r="C10" s="227">
        <v>53</v>
      </c>
      <c r="D10" s="229">
        <v>0.05</v>
      </c>
      <c r="E10" s="12"/>
    </row>
    <row r="11" spans="1:16" x14ac:dyDescent="0.3">
      <c r="A11" s="208">
        <v>34</v>
      </c>
      <c r="B11" s="226">
        <v>44062</v>
      </c>
      <c r="C11" s="227">
        <v>52</v>
      </c>
      <c r="D11" s="229">
        <v>0.05</v>
      </c>
    </row>
    <row r="12" spans="1:16" x14ac:dyDescent="0.3">
      <c r="A12" s="208">
        <v>35</v>
      </c>
      <c r="B12" s="226">
        <v>44069</v>
      </c>
      <c r="C12" s="227">
        <v>66</v>
      </c>
      <c r="D12" s="229">
        <v>0.06</v>
      </c>
    </row>
    <row r="13" spans="1:16" x14ac:dyDescent="0.3">
      <c r="A13" s="208">
        <v>36</v>
      </c>
      <c r="B13" s="226">
        <v>44076</v>
      </c>
      <c r="C13" s="227">
        <v>69</v>
      </c>
      <c r="D13" s="229">
        <v>0.06</v>
      </c>
    </row>
    <row r="14" spans="1:16" x14ac:dyDescent="0.3">
      <c r="A14" s="208">
        <v>37</v>
      </c>
      <c r="B14" s="226">
        <v>44083</v>
      </c>
      <c r="C14" s="227">
        <v>78</v>
      </c>
      <c r="D14" s="229">
        <v>7.0000000000000007E-2</v>
      </c>
    </row>
    <row r="15" spans="1:16" x14ac:dyDescent="0.3">
      <c r="A15" s="208">
        <v>38</v>
      </c>
      <c r="B15" s="226">
        <v>44090</v>
      </c>
      <c r="C15" s="227">
        <v>91</v>
      </c>
      <c r="D15" s="385">
        <v>0.08</v>
      </c>
    </row>
    <row r="16" spans="1:16" x14ac:dyDescent="0.3">
      <c r="A16" s="208">
        <v>39</v>
      </c>
      <c r="B16" s="226">
        <v>44097</v>
      </c>
      <c r="C16" s="227">
        <v>95</v>
      </c>
      <c r="D16" s="385">
        <v>0.09</v>
      </c>
      <c r="E16" s="95"/>
    </row>
    <row r="17" spans="1:4" x14ac:dyDescent="0.3">
      <c r="A17" s="208">
        <v>40</v>
      </c>
      <c r="B17" s="226">
        <v>44104</v>
      </c>
      <c r="C17" s="227">
        <v>92</v>
      </c>
      <c r="D17" s="385">
        <v>0.09</v>
      </c>
    </row>
    <row r="18" spans="1:4" x14ac:dyDescent="0.3">
      <c r="A18" s="208">
        <v>41</v>
      </c>
      <c r="B18" s="226">
        <v>44111</v>
      </c>
      <c r="C18" s="227">
        <v>91</v>
      </c>
      <c r="D18" s="385">
        <v>0.08</v>
      </c>
    </row>
    <row r="19" spans="1:4" x14ac:dyDescent="0.3">
      <c r="A19" s="208">
        <v>42</v>
      </c>
      <c r="B19" s="226">
        <v>44118</v>
      </c>
      <c r="C19" s="227">
        <v>101</v>
      </c>
      <c r="D19" s="385">
        <v>0.09</v>
      </c>
    </row>
    <row r="20" spans="1:4" x14ac:dyDescent="0.3">
      <c r="A20" s="208">
        <v>43</v>
      </c>
      <c r="B20" s="226">
        <v>44125</v>
      </c>
      <c r="C20" s="227">
        <v>114</v>
      </c>
      <c r="D20" s="385">
        <v>0.11</v>
      </c>
    </row>
    <row r="21" spans="1:4" x14ac:dyDescent="0.3">
      <c r="A21" s="208">
        <v>44</v>
      </c>
      <c r="B21" s="226">
        <v>44132</v>
      </c>
      <c r="C21" s="227">
        <v>134</v>
      </c>
      <c r="D21" s="385">
        <v>0.12</v>
      </c>
    </row>
    <row r="22" spans="1:4" x14ac:dyDescent="0.3">
      <c r="A22" s="208">
        <v>45</v>
      </c>
      <c r="B22" s="226">
        <v>44139</v>
      </c>
      <c r="C22" s="227">
        <v>137</v>
      </c>
      <c r="D22" s="385">
        <v>0.13</v>
      </c>
    </row>
    <row r="23" spans="1:4" x14ac:dyDescent="0.3">
      <c r="A23" s="208">
        <v>46</v>
      </c>
      <c r="B23" s="226">
        <v>44146</v>
      </c>
      <c r="C23" s="227">
        <v>146</v>
      </c>
      <c r="D23" s="385">
        <v>0.14000000000000001</v>
      </c>
    </row>
    <row r="24" spans="1:4" x14ac:dyDescent="0.3">
      <c r="A24" s="208">
        <v>47</v>
      </c>
      <c r="B24" s="226">
        <v>44153</v>
      </c>
      <c r="C24" s="227">
        <v>141</v>
      </c>
      <c r="D24" s="385">
        <v>0.13</v>
      </c>
    </row>
    <row r="25" spans="1:4" x14ac:dyDescent="0.3">
      <c r="A25" s="208">
        <v>48</v>
      </c>
      <c r="B25" s="226">
        <v>44160</v>
      </c>
      <c r="C25" s="227">
        <v>129</v>
      </c>
      <c r="D25" s="385">
        <v>0.12</v>
      </c>
    </row>
    <row r="26" spans="1:4" x14ac:dyDescent="0.3">
      <c r="A26" s="208">
        <v>49</v>
      </c>
      <c r="B26" s="226">
        <v>44167</v>
      </c>
      <c r="C26" s="227">
        <v>128</v>
      </c>
      <c r="D26" s="385">
        <v>0.12</v>
      </c>
    </row>
    <row r="27" spans="1:4" x14ac:dyDescent="0.3">
      <c r="A27" s="208">
        <v>50</v>
      </c>
      <c r="B27" s="226">
        <v>44174</v>
      </c>
      <c r="C27" s="227">
        <v>117</v>
      </c>
      <c r="D27" s="385">
        <v>0.11</v>
      </c>
    </row>
    <row r="28" spans="1:4" x14ac:dyDescent="0.3">
      <c r="A28" s="208">
        <v>51</v>
      </c>
      <c r="B28" s="226">
        <v>44181</v>
      </c>
      <c r="C28" s="227">
        <v>140</v>
      </c>
      <c r="D28" s="385">
        <v>0.13</v>
      </c>
    </row>
    <row r="29" spans="1:4" x14ac:dyDescent="0.3">
      <c r="A29" s="208">
        <v>52</v>
      </c>
      <c r="B29" s="226">
        <v>44188</v>
      </c>
      <c r="C29" s="227">
        <v>138</v>
      </c>
      <c r="D29" s="385">
        <v>0.13</v>
      </c>
    </row>
    <row r="30" spans="1:4" x14ac:dyDescent="0.3">
      <c r="A30" s="208">
        <v>53</v>
      </c>
      <c r="B30" s="226">
        <v>44194</v>
      </c>
      <c r="C30" s="227">
        <v>149</v>
      </c>
      <c r="D30" s="385">
        <v>0.14000000000000001</v>
      </c>
    </row>
    <row r="31" spans="1:4" x14ac:dyDescent="0.3">
      <c r="A31" s="416">
        <v>1</v>
      </c>
      <c r="B31" s="226">
        <v>44201</v>
      </c>
      <c r="C31" s="208">
        <v>154</v>
      </c>
      <c r="D31" s="77">
        <v>0.14000000000000001</v>
      </c>
    </row>
    <row r="32" spans="1:4" x14ac:dyDescent="0.3">
      <c r="A32" s="416">
        <v>2</v>
      </c>
      <c r="B32" s="226">
        <v>44209</v>
      </c>
      <c r="C32" s="208">
        <v>180</v>
      </c>
      <c r="D32" s="77">
        <v>0.17</v>
      </c>
    </row>
    <row r="33" spans="1:4" x14ac:dyDescent="0.3">
      <c r="A33" s="416">
        <v>3</v>
      </c>
      <c r="B33" s="226">
        <v>44216</v>
      </c>
      <c r="C33" s="208">
        <v>172</v>
      </c>
      <c r="D33" s="77">
        <v>0.16</v>
      </c>
    </row>
    <row r="34" spans="1:4" x14ac:dyDescent="0.3">
      <c r="A34" s="416">
        <v>4</v>
      </c>
      <c r="B34" s="226">
        <v>44223</v>
      </c>
      <c r="C34" s="208">
        <v>181</v>
      </c>
      <c r="D34" s="77">
        <v>0.17</v>
      </c>
    </row>
    <row r="35" spans="1:4" x14ac:dyDescent="0.3">
      <c r="A35" s="416">
        <v>5</v>
      </c>
      <c r="B35" s="226">
        <v>44230</v>
      </c>
      <c r="C35" s="208">
        <v>140</v>
      </c>
      <c r="D35" s="77">
        <v>0.13</v>
      </c>
    </row>
    <row r="36" spans="1:4" x14ac:dyDescent="0.3">
      <c r="A36" s="416">
        <v>6</v>
      </c>
      <c r="B36" s="226">
        <v>44237</v>
      </c>
      <c r="C36" s="208">
        <v>116</v>
      </c>
      <c r="D36" s="77">
        <v>0.11</v>
      </c>
    </row>
    <row r="37" spans="1:4" x14ac:dyDescent="0.3">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7"/>
  <sheetViews>
    <sheetView workbookViewId="0">
      <pane xSplit="1" ySplit="3" topLeftCell="B329" activePane="bottomRight" state="frozen"/>
      <selection pane="topRight" activeCell="B1" sqref="B1"/>
      <selection pane="bottomLeft" activeCell="A4" sqref="A4"/>
      <selection pane="bottomRight" activeCell="E347" sqref="E347"/>
    </sheetView>
  </sheetViews>
  <sheetFormatPr defaultColWidth="8.44140625" defaultRowHeight="14.4" x14ac:dyDescent="0.3"/>
  <cols>
    <col min="1" max="1" width="15" style="3" customWidth="1"/>
    <col min="2" max="2" width="26" style="71" customWidth="1"/>
    <col min="3" max="16384" width="8.44140625" style="3"/>
  </cols>
  <sheetData>
    <row r="1" spans="1:2" x14ac:dyDescent="0.3">
      <c r="A1" s="55" t="s">
        <v>50</v>
      </c>
    </row>
    <row r="3" spans="1:2" ht="40.200000000000003" x14ac:dyDescent="0.3">
      <c r="A3" s="56" t="s">
        <v>0</v>
      </c>
      <c r="B3" s="62" t="s">
        <v>49</v>
      </c>
    </row>
    <row r="4" spans="1:2" x14ac:dyDescent="0.3">
      <c r="A4" s="25">
        <v>43904</v>
      </c>
      <c r="B4" s="57">
        <v>1</v>
      </c>
    </row>
    <row r="5" spans="1:2" x14ac:dyDescent="0.3">
      <c r="A5" s="25">
        <v>43905</v>
      </c>
      <c r="B5" s="57">
        <v>1</v>
      </c>
    </row>
    <row r="6" spans="1:2" x14ac:dyDescent="0.3">
      <c r="A6" s="25">
        <v>43906</v>
      </c>
      <c r="B6" s="57">
        <v>1</v>
      </c>
    </row>
    <row r="7" spans="1:2" x14ac:dyDescent="0.3">
      <c r="A7" s="25">
        <v>43907</v>
      </c>
      <c r="B7" s="57">
        <v>2</v>
      </c>
    </row>
    <row r="8" spans="1:2" x14ac:dyDescent="0.3">
      <c r="A8" s="25">
        <v>43908</v>
      </c>
      <c r="B8" s="57">
        <v>3</v>
      </c>
    </row>
    <row r="9" spans="1:2" x14ac:dyDescent="0.3">
      <c r="A9" s="25">
        <v>43909</v>
      </c>
      <c r="B9" s="57">
        <v>6</v>
      </c>
    </row>
    <row r="10" spans="1:2" x14ac:dyDescent="0.3">
      <c r="A10" s="25">
        <v>43910</v>
      </c>
      <c r="B10" s="57">
        <v>6</v>
      </c>
    </row>
    <row r="11" spans="1:2" x14ac:dyDescent="0.3">
      <c r="A11" s="25">
        <v>43911</v>
      </c>
      <c r="B11" s="57">
        <v>7</v>
      </c>
    </row>
    <row r="12" spans="1:2" x14ac:dyDescent="0.3">
      <c r="A12" s="25">
        <v>43912</v>
      </c>
      <c r="B12" s="57">
        <v>10</v>
      </c>
    </row>
    <row r="13" spans="1:2" x14ac:dyDescent="0.3">
      <c r="A13" s="25">
        <v>43913</v>
      </c>
      <c r="B13" s="57">
        <v>14</v>
      </c>
    </row>
    <row r="14" spans="1:2" x14ac:dyDescent="0.3">
      <c r="A14" s="25">
        <v>43914</v>
      </c>
      <c r="B14" s="57">
        <v>16</v>
      </c>
    </row>
    <row r="15" spans="1:2" x14ac:dyDescent="0.3">
      <c r="A15" s="25">
        <v>43915</v>
      </c>
      <c r="B15" s="57">
        <v>22</v>
      </c>
    </row>
    <row r="16" spans="1:2" x14ac:dyDescent="0.3">
      <c r="A16" s="25">
        <v>43916</v>
      </c>
      <c r="B16" s="57">
        <v>25</v>
      </c>
    </row>
    <row r="17" spans="1:4" x14ac:dyDescent="0.3">
      <c r="A17" s="25">
        <v>43917</v>
      </c>
      <c r="B17" s="57">
        <v>33</v>
      </c>
    </row>
    <row r="18" spans="1:4" x14ac:dyDescent="0.3">
      <c r="A18" s="25">
        <v>43918</v>
      </c>
      <c r="B18" s="57">
        <v>40</v>
      </c>
    </row>
    <row r="19" spans="1:4" x14ac:dyDescent="0.3">
      <c r="A19" s="25">
        <v>43919</v>
      </c>
      <c r="B19" s="57">
        <v>41</v>
      </c>
    </row>
    <row r="20" spans="1:4" x14ac:dyDescent="0.3">
      <c r="A20" s="25">
        <v>43920</v>
      </c>
      <c r="B20" s="57">
        <v>47</v>
      </c>
    </row>
    <row r="21" spans="1:4" x14ac:dyDescent="0.3">
      <c r="A21" s="25">
        <v>43921</v>
      </c>
      <c r="B21" s="57">
        <v>69</v>
      </c>
    </row>
    <row r="22" spans="1:4" x14ac:dyDescent="0.3">
      <c r="A22" s="25">
        <v>43922</v>
      </c>
      <c r="B22" s="57">
        <v>97</v>
      </c>
    </row>
    <row r="23" spans="1:4" x14ac:dyDescent="0.3">
      <c r="A23" s="25">
        <v>43923</v>
      </c>
      <c r="B23" s="57">
        <v>126</v>
      </c>
    </row>
    <row r="24" spans="1:4" x14ac:dyDescent="0.3">
      <c r="A24" s="25">
        <v>43924</v>
      </c>
      <c r="B24" s="57">
        <v>172</v>
      </c>
    </row>
    <row r="25" spans="1:4" x14ac:dyDescent="0.3">
      <c r="A25" s="25">
        <v>43925</v>
      </c>
      <c r="B25" s="57">
        <v>218</v>
      </c>
    </row>
    <row r="26" spans="1:4" x14ac:dyDescent="0.3">
      <c r="A26" s="25">
        <v>43926</v>
      </c>
      <c r="B26" s="57">
        <v>220</v>
      </c>
    </row>
    <row r="27" spans="1:4" x14ac:dyDescent="0.3">
      <c r="A27" s="25">
        <v>43927</v>
      </c>
      <c r="B27" s="57">
        <v>222</v>
      </c>
      <c r="D27" s="60"/>
    </row>
    <row r="28" spans="1:4" x14ac:dyDescent="0.3">
      <c r="A28" s="25">
        <v>43928</v>
      </c>
      <c r="B28" s="57">
        <v>296</v>
      </c>
    </row>
    <row r="29" spans="1:4" x14ac:dyDescent="0.3">
      <c r="A29" s="25">
        <v>43929</v>
      </c>
      <c r="B29" s="57">
        <v>366</v>
      </c>
    </row>
    <row r="30" spans="1:4" x14ac:dyDescent="0.3">
      <c r="A30" s="25">
        <v>43930</v>
      </c>
      <c r="B30" s="57">
        <v>447</v>
      </c>
    </row>
    <row r="31" spans="1:4" x14ac:dyDescent="0.3">
      <c r="A31" s="25">
        <v>43931</v>
      </c>
      <c r="B31" s="57">
        <v>495</v>
      </c>
    </row>
    <row r="32" spans="1:4" x14ac:dyDescent="0.3">
      <c r="A32" s="25">
        <v>43932</v>
      </c>
      <c r="B32" s="57">
        <v>542</v>
      </c>
    </row>
    <row r="33" spans="1:5" x14ac:dyDescent="0.3">
      <c r="A33" s="25">
        <v>43933</v>
      </c>
      <c r="B33" s="57">
        <v>566</v>
      </c>
    </row>
    <row r="34" spans="1:5" x14ac:dyDescent="0.3">
      <c r="A34" s="25">
        <v>43934</v>
      </c>
      <c r="B34" s="57">
        <v>575</v>
      </c>
      <c r="E34" s="60" t="s">
        <v>53</v>
      </c>
    </row>
    <row r="35" spans="1:5" x14ac:dyDescent="0.3">
      <c r="A35" s="25">
        <v>43935</v>
      </c>
      <c r="B35" s="57">
        <v>615</v>
      </c>
    </row>
    <row r="36" spans="1:5" x14ac:dyDescent="0.3">
      <c r="A36" s="25">
        <v>43936</v>
      </c>
      <c r="B36" s="57">
        <v>699</v>
      </c>
    </row>
    <row r="37" spans="1:5" x14ac:dyDescent="0.3">
      <c r="A37" s="25">
        <v>43937</v>
      </c>
      <c r="B37" s="57">
        <v>779</v>
      </c>
    </row>
    <row r="38" spans="1:5" x14ac:dyDescent="0.3">
      <c r="A38" s="25">
        <v>43938</v>
      </c>
      <c r="B38" s="57">
        <v>837</v>
      </c>
    </row>
    <row r="39" spans="1:5" x14ac:dyDescent="0.3">
      <c r="A39" s="25">
        <v>43939</v>
      </c>
      <c r="B39" s="57">
        <v>893</v>
      </c>
    </row>
    <row r="40" spans="1:5" x14ac:dyDescent="0.3">
      <c r="A40" s="25">
        <v>43940</v>
      </c>
      <c r="B40" s="57">
        <v>903</v>
      </c>
    </row>
    <row r="41" spans="1:5" x14ac:dyDescent="0.3">
      <c r="A41" s="25">
        <v>43941</v>
      </c>
      <c r="B41" s="57">
        <v>915</v>
      </c>
    </row>
    <row r="42" spans="1:5" x14ac:dyDescent="0.3">
      <c r="A42" s="25">
        <v>43942</v>
      </c>
      <c r="B42" s="57">
        <v>985</v>
      </c>
    </row>
    <row r="43" spans="1:5" x14ac:dyDescent="0.3">
      <c r="A43" s="25">
        <v>43943</v>
      </c>
      <c r="B43" s="57">
        <v>1062</v>
      </c>
    </row>
    <row r="44" spans="1:5" x14ac:dyDescent="0.3">
      <c r="A44" s="25">
        <v>43944</v>
      </c>
      <c r="B44" s="57">
        <v>1120</v>
      </c>
    </row>
    <row r="45" spans="1:5" x14ac:dyDescent="0.3">
      <c r="A45" s="25">
        <v>43945</v>
      </c>
      <c r="B45" s="61">
        <v>1184</v>
      </c>
    </row>
    <row r="46" spans="1:5" x14ac:dyDescent="0.3">
      <c r="A46" s="25">
        <v>43946</v>
      </c>
      <c r="B46" s="61">
        <v>1231</v>
      </c>
    </row>
    <row r="47" spans="1:5" x14ac:dyDescent="0.3">
      <c r="A47" s="25">
        <v>43947</v>
      </c>
      <c r="B47" s="61">
        <v>1249</v>
      </c>
    </row>
    <row r="48" spans="1:5" x14ac:dyDescent="0.3">
      <c r="A48" s="25">
        <v>43948</v>
      </c>
      <c r="B48" s="61">
        <v>1262</v>
      </c>
    </row>
    <row r="49" spans="1:3" x14ac:dyDescent="0.3">
      <c r="A49" s="25">
        <v>43949</v>
      </c>
      <c r="B49" s="61">
        <v>1332</v>
      </c>
    </row>
    <row r="50" spans="1:3" x14ac:dyDescent="0.3">
      <c r="A50" s="25">
        <v>43950</v>
      </c>
      <c r="B50" s="61">
        <v>1415</v>
      </c>
    </row>
    <row r="51" spans="1:3" x14ac:dyDescent="0.3">
      <c r="A51" s="25">
        <v>43951</v>
      </c>
      <c r="B51" s="71">
        <v>1475</v>
      </c>
      <c r="C51" s="70"/>
    </row>
    <row r="52" spans="1:3" x14ac:dyDescent="0.3">
      <c r="A52" s="25">
        <v>43952</v>
      </c>
      <c r="B52" s="61">
        <v>1515</v>
      </c>
    </row>
    <row r="53" spans="1:3" x14ac:dyDescent="0.3">
      <c r="A53" s="25">
        <v>43953</v>
      </c>
      <c r="B53" s="61">
        <v>1559</v>
      </c>
    </row>
    <row r="54" spans="1:3" x14ac:dyDescent="0.3">
      <c r="A54" s="25">
        <v>43954</v>
      </c>
      <c r="B54" s="61">
        <v>1571</v>
      </c>
    </row>
    <row r="55" spans="1:3" x14ac:dyDescent="0.3">
      <c r="A55" s="25">
        <v>43955</v>
      </c>
      <c r="B55" s="71">
        <v>1576</v>
      </c>
      <c r="C55" s="70"/>
    </row>
    <row r="56" spans="1:3" x14ac:dyDescent="0.3">
      <c r="A56" s="25">
        <v>43956</v>
      </c>
      <c r="B56" s="71">
        <v>1620</v>
      </c>
      <c r="C56" s="70"/>
    </row>
    <row r="57" spans="1:3" x14ac:dyDescent="0.3">
      <c r="A57" s="25">
        <v>43957</v>
      </c>
      <c r="B57" s="61">
        <v>1703</v>
      </c>
    </row>
    <row r="58" spans="1:3" x14ac:dyDescent="0.3">
      <c r="A58" s="25">
        <v>43958</v>
      </c>
      <c r="B58" s="61">
        <v>1762</v>
      </c>
    </row>
    <row r="59" spans="1:3" x14ac:dyDescent="0.3">
      <c r="A59" s="25">
        <v>43959</v>
      </c>
      <c r="B59" s="61">
        <v>1811</v>
      </c>
    </row>
    <row r="60" spans="1:3" x14ac:dyDescent="0.3">
      <c r="A60" s="25">
        <v>43960</v>
      </c>
      <c r="B60" s="61">
        <v>1847</v>
      </c>
    </row>
    <row r="61" spans="1:3" x14ac:dyDescent="0.3">
      <c r="A61" s="25">
        <v>43961</v>
      </c>
      <c r="B61" s="61">
        <v>1857</v>
      </c>
    </row>
    <row r="62" spans="1:3" x14ac:dyDescent="0.3">
      <c r="A62" s="25">
        <v>43962</v>
      </c>
      <c r="B62" s="61">
        <v>1862</v>
      </c>
    </row>
    <row r="63" spans="1:3" x14ac:dyDescent="0.3">
      <c r="A63" s="25">
        <v>43963</v>
      </c>
      <c r="B63" s="61">
        <v>1912</v>
      </c>
    </row>
    <row r="64" spans="1:3" x14ac:dyDescent="0.3">
      <c r="A64" s="25">
        <v>43964</v>
      </c>
      <c r="B64" s="71">
        <v>1973</v>
      </c>
      <c r="C64" s="70"/>
    </row>
    <row r="65" spans="1:3" x14ac:dyDescent="0.3">
      <c r="A65" s="25">
        <v>43965</v>
      </c>
      <c r="B65" s="71">
        <v>2007</v>
      </c>
      <c r="C65" s="70"/>
    </row>
    <row r="66" spans="1:3" x14ac:dyDescent="0.3">
      <c r="A66" s="25">
        <v>43966</v>
      </c>
      <c r="B66" s="71">
        <v>2053</v>
      </c>
      <c r="C66" s="70"/>
    </row>
    <row r="67" spans="1:3" x14ac:dyDescent="0.3">
      <c r="A67" s="25">
        <v>43967</v>
      </c>
      <c r="B67" s="71">
        <v>2094</v>
      </c>
      <c r="C67" s="70"/>
    </row>
    <row r="68" spans="1:3" x14ac:dyDescent="0.3">
      <c r="A68" s="25">
        <v>43968</v>
      </c>
      <c r="B68" s="61">
        <v>2103</v>
      </c>
    </row>
    <row r="69" spans="1:3" x14ac:dyDescent="0.3">
      <c r="A69" s="25">
        <v>43969</v>
      </c>
      <c r="B69" s="61">
        <v>2105</v>
      </c>
      <c r="C69" s="70"/>
    </row>
    <row r="70" spans="1:3" x14ac:dyDescent="0.3">
      <c r="A70" s="25">
        <v>43970</v>
      </c>
      <c r="B70" s="61">
        <v>2134</v>
      </c>
    </row>
    <row r="71" spans="1:3" x14ac:dyDescent="0.3">
      <c r="A71" s="25">
        <v>43971</v>
      </c>
      <c r="B71" s="61">
        <v>2184</v>
      </c>
    </row>
    <row r="72" spans="1:3" x14ac:dyDescent="0.3">
      <c r="A72" s="25">
        <v>43972</v>
      </c>
      <c r="B72" s="61">
        <v>2221</v>
      </c>
    </row>
    <row r="73" spans="1:3" x14ac:dyDescent="0.3">
      <c r="A73" s="25">
        <v>43973</v>
      </c>
      <c r="B73" s="61">
        <v>2245</v>
      </c>
    </row>
    <row r="74" spans="1:3" x14ac:dyDescent="0.3">
      <c r="A74" s="25">
        <v>43974</v>
      </c>
      <c r="B74" s="61">
        <v>2261</v>
      </c>
    </row>
    <row r="75" spans="1:3" x14ac:dyDescent="0.3">
      <c r="A75" s="25">
        <v>43975</v>
      </c>
      <c r="B75" s="61">
        <v>2270</v>
      </c>
    </row>
    <row r="76" spans="1:3" x14ac:dyDescent="0.3">
      <c r="A76" s="25">
        <v>43976</v>
      </c>
      <c r="B76" s="61">
        <v>2273</v>
      </c>
    </row>
    <row r="77" spans="1:3" x14ac:dyDescent="0.3">
      <c r="A77" s="25">
        <v>43977</v>
      </c>
      <c r="B77" s="61">
        <v>2291</v>
      </c>
    </row>
    <row r="78" spans="1:3" x14ac:dyDescent="0.3">
      <c r="A78" s="25">
        <v>43978</v>
      </c>
      <c r="B78" s="61">
        <v>2304</v>
      </c>
    </row>
    <row r="79" spans="1:3" x14ac:dyDescent="0.3">
      <c r="A79" s="25">
        <v>43979</v>
      </c>
      <c r="B79" s="61">
        <v>2316</v>
      </c>
    </row>
    <row r="80" spans="1:3" x14ac:dyDescent="0.3">
      <c r="A80" s="108">
        <v>43980</v>
      </c>
      <c r="B80" s="61">
        <v>2331</v>
      </c>
    </row>
    <row r="81" spans="1:3" x14ac:dyDescent="0.3">
      <c r="A81" s="108">
        <v>43981</v>
      </c>
      <c r="B81" s="61">
        <v>2353</v>
      </c>
    </row>
    <row r="82" spans="1:3" x14ac:dyDescent="0.3">
      <c r="A82" s="108">
        <v>43982</v>
      </c>
      <c r="B82" s="61">
        <v>2362</v>
      </c>
    </row>
    <row r="83" spans="1:3" x14ac:dyDescent="0.3">
      <c r="A83" s="108">
        <v>43983</v>
      </c>
      <c r="B83" s="61">
        <v>2363</v>
      </c>
    </row>
    <row r="84" spans="1:3" x14ac:dyDescent="0.3">
      <c r="A84" s="108">
        <v>43984</v>
      </c>
      <c r="B84" s="61">
        <v>2375</v>
      </c>
    </row>
    <row r="85" spans="1:3" x14ac:dyDescent="0.3">
      <c r="A85" s="108">
        <v>43985</v>
      </c>
      <c r="B85" s="61">
        <v>2386</v>
      </c>
    </row>
    <row r="86" spans="1:3" x14ac:dyDescent="0.3">
      <c r="A86" s="108">
        <v>43986</v>
      </c>
      <c r="B86" s="71">
        <v>2395</v>
      </c>
      <c r="C86" s="70"/>
    </row>
    <row r="87" spans="1:3" x14ac:dyDescent="0.3">
      <c r="A87" s="108">
        <v>43987</v>
      </c>
      <c r="B87" s="61">
        <v>2409</v>
      </c>
    </row>
    <row r="88" spans="1:3" x14ac:dyDescent="0.3">
      <c r="A88" s="108">
        <v>43988</v>
      </c>
      <c r="B88" s="61">
        <v>2415</v>
      </c>
    </row>
    <row r="89" spans="1:3" x14ac:dyDescent="0.3">
      <c r="A89" s="108">
        <v>43989</v>
      </c>
      <c r="B89" s="61">
        <v>2415</v>
      </c>
    </row>
    <row r="90" spans="1:3" x14ac:dyDescent="0.3">
      <c r="A90" s="108">
        <v>43990</v>
      </c>
      <c r="B90" s="61">
        <v>2415</v>
      </c>
    </row>
    <row r="91" spans="1:3" x14ac:dyDescent="0.3">
      <c r="A91" s="108">
        <v>43991</v>
      </c>
      <c r="B91" s="61">
        <v>2422</v>
      </c>
    </row>
    <row r="92" spans="1:3" x14ac:dyDescent="0.3">
      <c r="A92" s="108">
        <v>43992</v>
      </c>
      <c r="B92" s="61">
        <v>2434</v>
      </c>
    </row>
    <row r="93" spans="1:3" x14ac:dyDescent="0.3">
      <c r="A93" s="108">
        <v>43993</v>
      </c>
      <c r="B93" s="61">
        <v>2439</v>
      </c>
    </row>
    <row r="94" spans="1:3" x14ac:dyDescent="0.3">
      <c r="A94" s="108">
        <v>43994</v>
      </c>
      <c r="B94" s="61">
        <v>2442</v>
      </c>
    </row>
    <row r="95" spans="1:3" x14ac:dyDescent="0.3">
      <c r="A95" s="108">
        <v>43995</v>
      </c>
      <c r="B95" s="61">
        <v>2447</v>
      </c>
    </row>
    <row r="96" spans="1:3" x14ac:dyDescent="0.3">
      <c r="A96" s="108">
        <v>43996</v>
      </c>
      <c r="B96" s="61">
        <v>2448</v>
      </c>
    </row>
    <row r="97" spans="1:2" x14ac:dyDescent="0.3">
      <c r="A97" s="108">
        <v>43997</v>
      </c>
      <c r="B97" s="61">
        <v>2448</v>
      </c>
    </row>
    <row r="98" spans="1:2" x14ac:dyDescent="0.3">
      <c r="A98" s="108">
        <v>43998</v>
      </c>
      <c r="B98" s="61">
        <v>2453</v>
      </c>
    </row>
    <row r="99" spans="1:2" x14ac:dyDescent="0.3">
      <c r="A99" s="108">
        <v>43999</v>
      </c>
      <c r="B99" s="61">
        <v>2462</v>
      </c>
    </row>
    <row r="100" spans="1:2" x14ac:dyDescent="0.3">
      <c r="A100" s="108">
        <v>44000</v>
      </c>
      <c r="B100" s="61">
        <v>2464</v>
      </c>
    </row>
    <row r="101" spans="1:2" x14ac:dyDescent="0.3">
      <c r="A101" s="108">
        <v>44001</v>
      </c>
      <c r="B101" s="61">
        <v>2470</v>
      </c>
    </row>
    <row r="102" spans="1:2" x14ac:dyDescent="0.3">
      <c r="A102" s="108">
        <v>44002</v>
      </c>
      <c r="B102" s="61">
        <v>2472</v>
      </c>
    </row>
    <row r="103" spans="1:2" x14ac:dyDescent="0.3">
      <c r="A103" s="108">
        <v>44003</v>
      </c>
      <c r="B103" s="61">
        <v>2472</v>
      </c>
    </row>
    <row r="104" spans="1:2" x14ac:dyDescent="0.3">
      <c r="A104" s="108">
        <v>44004</v>
      </c>
      <c r="B104" s="61">
        <v>2472</v>
      </c>
    </row>
    <row r="105" spans="1:2" x14ac:dyDescent="0.3">
      <c r="A105" s="108">
        <v>44005</v>
      </c>
      <c r="B105" s="61">
        <v>2476</v>
      </c>
    </row>
    <row r="106" spans="1:2" x14ac:dyDescent="0.3">
      <c r="A106" s="108">
        <v>44006</v>
      </c>
      <c r="B106" s="61">
        <v>2480</v>
      </c>
    </row>
    <row r="107" spans="1:2" x14ac:dyDescent="0.3">
      <c r="A107" s="108">
        <v>44007</v>
      </c>
      <c r="B107" s="61">
        <v>2482</v>
      </c>
    </row>
    <row r="108" spans="1:2" x14ac:dyDescent="0.3">
      <c r="A108" s="108">
        <v>44008</v>
      </c>
      <c r="B108" s="61">
        <v>2482</v>
      </c>
    </row>
    <row r="109" spans="1:2" x14ac:dyDescent="0.3">
      <c r="A109" s="108">
        <v>44009</v>
      </c>
      <c r="B109" s="61">
        <v>2482</v>
      </c>
    </row>
    <row r="110" spans="1:2" x14ac:dyDescent="0.3">
      <c r="A110" s="108">
        <v>44010</v>
      </c>
      <c r="B110" s="61">
        <v>2482</v>
      </c>
    </row>
    <row r="111" spans="1:2" x14ac:dyDescent="0.3">
      <c r="A111" s="108">
        <v>44011</v>
      </c>
      <c r="B111" s="61">
        <v>2482</v>
      </c>
    </row>
    <row r="112" spans="1:2" x14ac:dyDescent="0.3">
      <c r="A112" s="108">
        <v>44012</v>
      </c>
      <c r="B112" s="61">
        <v>2485</v>
      </c>
    </row>
    <row r="113" spans="1:3" x14ac:dyDescent="0.3">
      <c r="A113" s="108">
        <v>44013</v>
      </c>
      <c r="B113" s="61">
        <v>2486</v>
      </c>
    </row>
    <row r="114" spans="1:3" x14ac:dyDescent="0.3">
      <c r="A114" s="108">
        <v>44014</v>
      </c>
      <c r="B114" s="61">
        <v>2487</v>
      </c>
    </row>
    <row r="115" spans="1:3" x14ac:dyDescent="0.3">
      <c r="A115" s="108">
        <v>44015</v>
      </c>
      <c r="B115" s="61">
        <v>2488</v>
      </c>
    </row>
    <row r="116" spans="1:3" x14ac:dyDescent="0.3">
      <c r="A116" s="108">
        <v>44016</v>
      </c>
      <c r="B116" s="61">
        <v>2488</v>
      </c>
    </row>
    <row r="117" spans="1:3" x14ac:dyDescent="0.3">
      <c r="A117" s="108">
        <v>44017</v>
      </c>
      <c r="B117" s="61">
        <v>2488</v>
      </c>
      <c r="C117" s="114"/>
    </row>
    <row r="118" spans="1:3" x14ac:dyDescent="0.3">
      <c r="A118" s="108">
        <v>44018</v>
      </c>
      <c r="B118" s="61">
        <v>2488</v>
      </c>
    </row>
    <row r="119" spans="1:3" x14ac:dyDescent="0.3">
      <c r="A119" s="108">
        <v>44019</v>
      </c>
      <c r="B119" s="61">
        <v>2489</v>
      </c>
    </row>
    <row r="120" spans="1:3" x14ac:dyDescent="0.3">
      <c r="A120" s="127">
        <v>44020</v>
      </c>
      <c r="B120" s="128">
        <v>2490</v>
      </c>
    </row>
    <row r="121" spans="1:3" x14ac:dyDescent="0.3">
      <c r="A121" s="108">
        <v>44021</v>
      </c>
      <c r="B121" s="128">
        <v>2490</v>
      </c>
    </row>
    <row r="122" spans="1:3" x14ac:dyDescent="0.3">
      <c r="A122" s="127">
        <v>44022</v>
      </c>
      <c r="B122" s="128">
        <v>2490</v>
      </c>
    </row>
    <row r="123" spans="1:3" x14ac:dyDescent="0.3">
      <c r="A123" s="127">
        <v>44023</v>
      </c>
      <c r="B123" s="128">
        <v>2490</v>
      </c>
    </row>
    <row r="124" spans="1:3" x14ac:dyDescent="0.3">
      <c r="A124" s="127">
        <v>44024</v>
      </c>
      <c r="B124" s="128">
        <v>2490</v>
      </c>
    </row>
    <row r="125" spans="1:3" x14ac:dyDescent="0.3">
      <c r="A125" s="127">
        <v>44025</v>
      </c>
      <c r="B125" s="128">
        <v>2490</v>
      </c>
    </row>
    <row r="126" spans="1:3" x14ac:dyDescent="0.3">
      <c r="A126" s="127">
        <v>44026</v>
      </c>
      <c r="B126" s="128">
        <v>2490</v>
      </c>
    </row>
    <row r="127" spans="1:3" x14ac:dyDescent="0.3">
      <c r="A127" s="127">
        <v>44027</v>
      </c>
      <c r="B127" s="128">
        <v>2490</v>
      </c>
    </row>
    <row r="128" spans="1:3" x14ac:dyDescent="0.3">
      <c r="A128" s="127">
        <v>44028</v>
      </c>
      <c r="B128" s="128">
        <v>2491</v>
      </c>
    </row>
    <row r="129" spans="1:2" x14ac:dyDescent="0.3">
      <c r="A129" s="127">
        <v>44029</v>
      </c>
      <c r="B129" s="128">
        <v>2491</v>
      </c>
    </row>
    <row r="130" spans="1:2" x14ac:dyDescent="0.3">
      <c r="A130" s="127">
        <v>44030</v>
      </c>
      <c r="B130" s="128">
        <v>2491</v>
      </c>
    </row>
    <row r="131" spans="1:2" x14ac:dyDescent="0.3">
      <c r="A131" s="127">
        <v>44031</v>
      </c>
      <c r="B131" s="128">
        <v>2491</v>
      </c>
    </row>
    <row r="132" spans="1:2" x14ac:dyDescent="0.3">
      <c r="A132" s="127">
        <v>44032</v>
      </c>
      <c r="B132" s="128">
        <v>2491</v>
      </c>
    </row>
    <row r="133" spans="1:2" x14ac:dyDescent="0.3">
      <c r="A133" s="127">
        <v>44033</v>
      </c>
      <c r="B133" s="128">
        <v>2491</v>
      </c>
    </row>
    <row r="134" spans="1:2" x14ac:dyDescent="0.3">
      <c r="A134" s="127">
        <v>44034</v>
      </c>
      <c r="B134" s="128">
        <v>2491</v>
      </c>
    </row>
    <row r="135" spans="1:2" x14ac:dyDescent="0.3">
      <c r="A135" s="127">
        <v>44035</v>
      </c>
      <c r="B135" s="128">
        <v>2491</v>
      </c>
    </row>
    <row r="136" spans="1:2" x14ac:dyDescent="0.3">
      <c r="A136" s="127">
        <v>44036</v>
      </c>
      <c r="B136" s="128">
        <v>2491</v>
      </c>
    </row>
    <row r="137" spans="1:2" x14ac:dyDescent="0.3">
      <c r="A137" s="127">
        <v>44037</v>
      </c>
      <c r="B137" s="128">
        <v>2491</v>
      </c>
    </row>
    <row r="138" spans="1:2" x14ac:dyDescent="0.3">
      <c r="A138" s="127">
        <v>44038</v>
      </c>
      <c r="B138" s="128">
        <v>2491</v>
      </c>
    </row>
    <row r="139" spans="1:2" x14ac:dyDescent="0.3">
      <c r="A139" s="127">
        <v>44039</v>
      </c>
      <c r="B139" s="128">
        <v>2491</v>
      </c>
    </row>
    <row r="140" spans="1:2" x14ac:dyDescent="0.3">
      <c r="A140" s="127">
        <v>44040</v>
      </c>
      <c r="B140" s="128">
        <v>2491</v>
      </c>
    </row>
    <row r="141" spans="1:2" x14ac:dyDescent="0.3">
      <c r="A141" s="127">
        <v>44041</v>
      </c>
      <c r="B141" s="128">
        <v>2491</v>
      </c>
    </row>
    <row r="142" spans="1:2" x14ac:dyDescent="0.3">
      <c r="A142" s="127">
        <v>44042</v>
      </c>
      <c r="B142" s="128">
        <v>2491</v>
      </c>
    </row>
    <row r="143" spans="1:2" x14ac:dyDescent="0.3">
      <c r="A143" s="127">
        <v>44043</v>
      </c>
      <c r="B143" s="128">
        <v>2491</v>
      </c>
    </row>
    <row r="144" spans="1:2" x14ac:dyDescent="0.3">
      <c r="A144" s="127">
        <v>44044</v>
      </c>
      <c r="B144" s="128">
        <v>2491</v>
      </c>
    </row>
    <row r="145" spans="1:2" x14ac:dyDescent="0.3">
      <c r="A145" s="127">
        <v>44045</v>
      </c>
      <c r="B145" s="128">
        <v>2491</v>
      </c>
    </row>
    <row r="146" spans="1:2" x14ac:dyDescent="0.3">
      <c r="A146" s="127">
        <v>44046</v>
      </c>
      <c r="B146" s="128">
        <v>2491</v>
      </c>
    </row>
    <row r="147" spans="1:2" x14ac:dyDescent="0.3">
      <c r="A147" s="127">
        <v>44047</v>
      </c>
      <c r="B147" s="128">
        <v>2491</v>
      </c>
    </row>
    <row r="148" spans="1:2" x14ac:dyDescent="0.3">
      <c r="A148" s="127">
        <v>44048</v>
      </c>
      <c r="B148" s="128">
        <v>2491</v>
      </c>
    </row>
    <row r="149" spans="1:2" x14ac:dyDescent="0.3">
      <c r="A149" s="127">
        <v>44049</v>
      </c>
      <c r="B149" s="128">
        <v>2491</v>
      </c>
    </row>
    <row r="150" spans="1:2" x14ac:dyDescent="0.3">
      <c r="A150" s="127">
        <v>44050</v>
      </c>
      <c r="B150" s="128">
        <v>2491</v>
      </c>
    </row>
    <row r="151" spans="1:2" x14ac:dyDescent="0.3">
      <c r="A151" s="127">
        <v>44051</v>
      </c>
      <c r="B151" s="128">
        <v>2491</v>
      </c>
    </row>
    <row r="152" spans="1:2" x14ac:dyDescent="0.3">
      <c r="A152" s="127">
        <v>44052</v>
      </c>
      <c r="B152" s="128">
        <v>2491</v>
      </c>
    </row>
    <row r="153" spans="1:2" x14ac:dyDescent="0.3">
      <c r="A153" s="127">
        <v>44053</v>
      </c>
      <c r="B153" s="128">
        <v>2491</v>
      </c>
    </row>
    <row r="154" spans="1:2" x14ac:dyDescent="0.3">
      <c r="A154" s="127">
        <v>44054</v>
      </c>
      <c r="B154" s="128">
        <v>2491</v>
      </c>
    </row>
    <row r="155" spans="1:2" x14ac:dyDescent="0.3">
      <c r="A155" s="127">
        <v>44055</v>
      </c>
      <c r="B155" s="128">
        <v>2491</v>
      </c>
    </row>
    <row r="156" spans="1:2" x14ac:dyDescent="0.3">
      <c r="A156" s="127">
        <v>44056</v>
      </c>
      <c r="B156" s="128">
        <v>2491</v>
      </c>
    </row>
    <row r="157" spans="1:2" x14ac:dyDescent="0.3">
      <c r="A157" s="127">
        <v>44057</v>
      </c>
      <c r="B157" s="128">
        <v>2491</v>
      </c>
    </row>
    <row r="158" spans="1:2" x14ac:dyDescent="0.3">
      <c r="A158" s="127">
        <v>44058</v>
      </c>
      <c r="B158" s="128">
        <v>2491</v>
      </c>
    </row>
    <row r="159" spans="1:2" x14ac:dyDescent="0.3">
      <c r="A159" s="127">
        <v>44059</v>
      </c>
      <c r="B159" s="128">
        <v>2491</v>
      </c>
    </row>
    <row r="160" spans="1:2" x14ac:dyDescent="0.3">
      <c r="A160" s="127">
        <v>44060</v>
      </c>
      <c r="B160" s="128">
        <v>2491</v>
      </c>
    </row>
    <row r="161" spans="1:2" x14ac:dyDescent="0.3">
      <c r="A161" s="127">
        <v>44061</v>
      </c>
      <c r="B161" s="128">
        <v>2491</v>
      </c>
    </row>
    <row r="162" spans="1:2" x14ac:dyDescent="0.3">
      <c r="A162" s="127">
        <v>44062</v>
      </c>
      <c r="B162" s="128">
        <v>2492</v>
      </c>
    </row>
    <row r="163" spans="1:2" x14ac:dyDescent="0.3">
      <c r="A163" s="127">
        <v>44063</v>
      </c>
      <c r="B163" s="128">
        <v>2492</v>
      </c>
    </row>
    <row r="164" spans="1:2" x14ac:dyDescent="0.3">
      <c r="A164" s="127">
        <v>44064</v>
      </c>
      <c r="B164" s="128">
        <v>2492</v>
      </c>
    </row>
    <row r="165" spans="1:2" x14ac:dyDescent="0.3">
      <c r="A165" s="127">
        <v>44065</v>
      </c>
      <c r="B165" s="128">
        <v>2492</v>
      </c>
    </row>
    <row r="166" spans="1:2" x14ac:dyDescent="0.3">
      <c r="A166" s="127">
        <v>44066</v>
      </c>
      <c r="B166" s="128">
        <v>2492</v>
      </c>
    </row>
    <row r="167" spans="1:2" x14ac:dyDescent="0.3">
      <c r="A167" s="127">
        <v>44067</v>
      </c>
      <c r="B167" s="128">
        <v>2492</v>
      </c>
    </row>
    <row r="168" spans="1:2" x14ac:dyDescent="0.3">
      <c r="A168" s="127">
        <v>44068</v>
      </c>
      <c r="B168" s="128">
        <v>2492</v>
      </c>
    </row>
    <row r="169" spans="1:2" x14ac:dyDescent="0.3">
      <c r="A169" s="127">
        <v>44069</v>
      </c>
      <c r="B169" s="128">
        <v>2494</v>
      </c>
    </row>
    <row r="170" spans="1:2" x14ac:dyDescent="0.3">
      <c r="A170" s="127">
        <v>44070</v>
      </c>
      <c r="B170" s="128">
        <v>2494</v>
      </c>
    </row>
    <row r="171" spans="1:2" x14ac:dyDescent="0.3">
      <c r="A171" s="127">
        <v>44071</v>
      </c>
      <c r="B171" s="128">
        <v>2494</v>
      </c>
    </row>
    <row r="172" spans="1:2" x14ac:dyDescent="0.3">
      <c r="A172" s="127">
        <v>44072</v>
      </c>
      <c r="B172" s="128">
        <v>2494</v>
      </c>
    </row>
    <row r="173" spans="1:2" x14ac:dyDescent="0.3">
      <c r="A173" s="127">
        <v>44073</v>
      </c>
      <c r="B173" s="128">
        <v>2494</v>
      </c>
    </row>
    <row r="174" spans="1:2" x14ac:dyDescent="0.3">
      <c r="A174" s="127">
        <v>44074</v>
      </c>
      <c r="B174" s="128">
        <v>2494</v>
      </c>
    </row>
    <row r="175" spans="1:2" x14ac:dyDescent="0.3">
      <c r="A175" s="302">
        <v>44075</v>
      </c>
      <c r="B175" s="128">
        <v>2494</v>
      </c>
    </row>
    <row r="176" spans="1:2" x14ac:dyDescent="0.3">
      <c r="A176" s="302">
        <v>44076</v>
      </c>
      <c r="B176" s="128">
        <v>2495</v>
      </c>
    </row>
    <row r="177" spans="1:2" x14ac:dyDescent="0.3">
      <c r="A177" s="302">
        <v>44077</v>
      </c>
      <c r="B177" s="128">
        <v>2496</v>
      </c>
    </row>
    <row r="178" spans="1:2" x14ac:dyDescent="0.3">
      <c r="A178" s="302">
        <v>44078</v>
      </c>
      <c r="B178" s="128">
        <v>2496</v>
      </c>
    </row>
    <row r="179" spans="1:2" x14ac:dyDescent="0.3">
      <c r="A179" s="302">
        <v>44079</v>
      </c>
      <c r="B179" s="128">
        <v>2496</v>
      </c>
    </row>
    <row r="180" spans="1:2" x14ac:dyDescent="0.3">
      <c r="A180" s="302">
        <v>44080</v>
      </c>
      <c r="B180" s="128">
        <v>2496</v>
      </c>
    </row>
    <row r="181" spans="1:2" x14ac:dyDescent="0.3">
      <c r="A181" s="302">
        <v>44081</v>
      </c>
      <c r="B181" s="128">
        <v>2496</v>
      </c>
    </row>
    <row r="182" spans="1:2" x14ac:dyDescent="0.3">
      <c r="A182" s="302">
        <v>44082</v>
      </c>
      <c r="B182" s="128">
        <v>2499</v>
      </c>
    </row>
    <row r="183" spans="1:2" x14ac:dyDescent="0.3">
      <c r="A183" s="302">
        <v>44083</v>
      </c>
      <c r="B183" s="128">
        <v>2499</v>
      </c>
    </row>
    <row r="184" spans="1:2" x14ac:dyDescent="0.3">
      <c r="A184" s="302">
        <v>44084</v>
      </c>
      <c r="B184" s="128">
        <v>2499</v>
      </c>
    </row>
    <row r="185" spans="1:2" x14ac:dyDescent="0.3">
      <c r="A185" s="302">
        <v>44085</v>
      </c>
      <c r="B185" s="128">
        <v>2499</v>
      </c>
    </row>
    <row r="186" spans="1:2" x14ac:dyDescent="0.3">
      <c r="A186" s="302">
        <v>44086</v>
      </c>
      <c r="B186" s="128">
        <v>2499</v>
      </c>
    </row>
    <row r="187" spans="1:2" x14ac:dyDescent="0.3">
      <c r="A187" s="302">
        <v>44087</v>
      </c>
      <c r="B187" s="128">
        <v>2499</v>
      </c>
    </row>
    <row r="188" spans="1:2" x14ac:dyDescent="0.3">
      <c r="A188" s="302">
        <v>44088</v>
      </c>
      <c r="B188" s="128">
        <v>2499</v>
      </c>
    </row>
    <row r="189" spans="1:2" x14ac:dyDescent="0.3">
      <c r="A189" s="302">
        <v>44089</v>
      </c>
      <c r="B189" s="128">
        <v>2500</v>
      </c>
    </row>
    <row r="190" spans="1:2" x14ac:dyDescent="0.3">
      <c r="A190" s="302">
        <v>44090</v>
      </c>
      <c r="B190" s="128">
        <v>2501</v>
      </c>
    </row>
    <row r="191" spans="1:2" x14ac:dyDescent="0.3">
      <c r="A191" s="302">
        <v>44091</v>
      </c>
      <c r="B191" s="128">
        <v>2501</v>
      </c>
    </row>
    <row r="192" spans="1:2" x14ac:dyDescent="0.3">
      <c r="A192" s="302">
        <v>44092</v>
      </c>
      <c r="B192" s="128">
        <v>2502</v>
      </c>
    </row>
    <row r="193" spans="1:3" x14ac:dyDescent="0.3">
      <c r="A193" s="302">
        <v>44093</v>
      </c>
      <c r="B193" s="128">
        <v>2505</v>
      </c>
    </row>
    <row r="194" spans="1:3" x14ac:dyDescent="0.3">
      <c r="A194" s="302">
        <v>44094</v>
      </c>
      <c r="B194" s="128">
        <v>2505</v>
      </c>
    </row>
    <row r="195" spans="1:3" x14ac:dyDescent="0.3">
      <c r="A195" s="302">
        <v>44095</v>
      </c>
      <c r="B195" s="128">
        <v>2505</v>
      </c>
    </row>
    <row r="196" spans="1:3" x14ac:dyDescent="0.3">
      <c r="A196" s="302">
        <v>44096</v>
      </c>
      <c r="B196" s="128">
        <v>2506</v>
      </c>
    </row>
    <row r="197" spans="1:3" x14ac:dyDescent="0.3">
      <c r="A197" s="302">
        <v>44097</v>
      </c>
      <c r="B197" s="128">
        <v>2508</v>
      </c>
    </row>
    <row r="198" spans="1:3" x14ac:dyDescent="0.3">
      <c r="A198" s="302">
        <v>44098</v>
      </c>
      <c r="B198" s="128">
        <v>2510</v>
      </c>
    </row>
    <row r="199" spans="1:3" x14ac:dyDescent="0.3">
      <c r="A199" s="302">
        <v>44099</v>
      </c>
      <c r="B199" s="128">
        <v>2511</v>
      </c>
      <c r="C199" s="368"/>
    </row>
    <row r="200" spans="1:3" x14ac:dyDescent="0.3">
      <c r="A200" s="302">
        <v>44100</v>
      </c>
      <c r="B200" s="128">
        <v>2511</v>
      </c>
    </row>
    <row r="201" spans="1:3" x14ac:dyDescent="0.3">
      <c r="A201" s="302">
        <v>44101</v>
      </c>
      <c r="B201" s="128">
        <v>2512</v>
      </c>
    </row>
    <row r="202" spans="1:3" x14ac:dyDescent="0.3">
      <c r="A202" s="302">
        <v>44102</v>
      </c>
      <c r="B202" s="128">
        <v>2512</v>
      </c>
    </row>
    <row r="203" spans="1:3" x14ac:dyDescent="0.3">
      <c r="A203" s="302">
        <v>44103</v>
      </c>
      <c r="B203" s="128">
        <v>2512</v>
      </c>
    </row>
    <row r="204" spans="1:3" x14ac:dyDescent="0.3">
      <c r="A204" s="302">
        <v>44104</v>
      </c>
      <c r="B204" s="128">
        <v>2519</v>
      </c>
    </row>
    <row r="205" spans="1:3" x14ac:dyDescent="0.3">
      <c r="A205" s="302">
        <v>44105</v>
      </c>
      <c r="B205" s="128">
        <v>2522</v>
      </c>
    </row>
    <row r="206" spans="1:3" x14ac:dyDescent="0.3">
      <c r="A206" s="302">
        <v>44106</v>
      </c>
      <c r="B206" s="128">
        <v>2526</v>
      </c>
    </row>
    <row r="207" spans="1:3" x14ac:dyDescent="0.3">
      <c r="A207" s="302">
        <v>44107</v>
      </c>
      <c r="B207" s="128">
        <v>2530</v>
      </c>
    </row>
    <row r="208" spans="1:3" x14ac:dyDescent="0.3">
      <c r="A208" s="302">
        <v>44108</v>
      </c>
      <c r="B208" s="128">
        <v>2530</v>
      </c>
    </row>
    <row r="209" spans="1:2" x14ac:dyDescent="0.3">
      <c r="A209" s="302">
        <v>44109</v>
      </c>
      <c r="B209" s="128">
        <v>2530</v>
      </c>
    </row>
    <row r="210" spans="1:2" x14ac:dyDescent="0.3">
      <c r="A210" s="302">
        <v>44110</v>
      </c>
      <c r="B210" s="128">
        <v>2532</v>
      </c>
    </row>
    <row r="211" spans="1:2" x14ac:dyDescent="0.3">
      <c r="A211" s="302">
        <v>44111</v>
      </c>
      <c r="B211" s="128">
        <v>2533</v>
      </c>
    </row>
    <row r="212" spans="1:2" x14ac:dyDescent="0.3">
      <c r="A212" s="302">
        <v>44112</v>
      </c>
      <c r="B212" s="128">
        <v>2538</v>
      </c>
    </row>
    <row r="213" spans="1:2" x14ac:dyDescent="0.3">
      <c r="A213" s="302">
        <v>44113</v>
      </c>
      <c r="B213" s="128">
        <v>2544</v>
      </c>
    </row>
    <row r="214" spans="1:2" x14ac:dyDescent="0.3">
      <c r="A214" s="302">
        <v>44114</v>
      </c>
      <c r="B214" s="128">
        <v>2550</v>
      </c>
    </row>
    <row r="215" spans="1:2" x14ac:dyDescent="0.3">
      <c r="A215" s="302">
        <v>44115</v>
      </c>
      <c r="B215" s="128">
        <v>2550</v>
      </c>
    </row>
    <row r="216" spans="1:2" x14ac:dyDescent="0.3">
      <c r="A216" s="302">
        <v>44116</v>
      </c>
      <c r="B216" s="128">
        <v>2550</v>
      </c>
    </row>
    <row r="217" spans="1:2" x14ac:dyDescent="0.3">
      <c r="A217" s="302">
        <v>44117</v>
      </c>
      <c r="B217" s="128">
        <v>2557</v>
      </c>
    </row>
    <row r="218" spans="1:2" x14ac:dyDescent="0.3">
      <c r="A218" s="302">
        <v>44118</v>
      </c>
      <c r="B218" s="128">
        <v>2572</v>
      </c>
    </row>
    <row r="219" spans="1:2" x14ac:dyDescent="0.3">
      <c r="A219" s="302">
        <v>44119</v>
      </c>
      <c r="B219" s="128">
        <v>2585</v>
      </c>
    </row>
    <row r="220" spans="1:2" x14ac:dyDescent="0.3">
      <c r="A220" s="302">
        <v>44120</v>
      </c>
      <c r="B220" s="128">
        <v>2594</v>
      </c>
    </row>
    <row r="221" spans="1:2" x14ac:dyDescent="0.3">
      <c r="A221" s="302">
        <v>44121</v>
      </c>
      <c r="B221" s="128">
        <v>2609</v>
      </c>
    </row>
    <row r="222" spans="1:2" x14ac:dyDescent="0.3">
      <c r="A222" s="302">
        <v>44122</v>
      </c>
      <c r="B222" s="128">
        <v>2609</v>
      </c>
    </row>
    <row r="223" spans="1:2" x14ac:dyDescent="0.3">
      <c r="A223" s="302">
        <v>44123</v>
      </c>
      <c r="B223" s="128">
        <v>2610</v>
      </c>
    </row>
    <row r="224" spans="1:2" x14ac:dyDescent="0.3">
      <c r="A224" s="302">
        <v>44124</v>
      </c>
      <c r="B224" s="128">
        <v>2625</v>
      </c>
    </row>
    <row r="225" spans="1:2" x14ac:dyDescent="0.3">
      <c r="A225" s="302">
        <v>44125</v>
      </c>
      <c r="B225" s="128">
        <v>2653</v>
      </c>
    </row>
    <row r="226" spans="1:2" x14ac:dyDescent="0.3">
      <c r="A226" s="302">
        <v>44126</v>
      </c>
      <c r="B226" s="128">
        <v>2670</v>
      </c>
    </row>
    <row r="227" spans="1:2" x14ac:dyDescent="0.3">
      <c r="A227" s="302">
        <v>44127</v>
      </c>
      <c r="B227" s="128">
        <v>2688</v>
      </c>
    </row>
    <row r="228" spans="1:2" x14ac:dyDescent="0.3">
      <c r="A228" s="302">
        <v>44128</v>
      </c>
      <c r="B228" s="128">
        <v>2699</v>
      </c>
    </row>
    <row r="229" spans="1:2" x14ac:dyDescent="0.3">
      <c r="A229" s="302">
        <v>44129</v>
      </c>
      <c r="B229" s="128">
        <v>2700</v>
      </c>
    </row>
    <row r="230" spans="1:2" x14ac:dyDescent="0.3">
      <c r="A230" s="302">
        <v>44130</v>
      </c>
      <c r="B230" s="128">
        <v>2701</v>
      </c>
    </row>
    <row r="231" spans="1:2" x14ac:dyDescent="0.3">
      <c r="A231" s="302">
        <v>44131</v>
      </c>
      <c r="B231" s="128">
        <v>2726</v>
      </c>
    </row>
    <row r="232" spans="1:2" x14ac:dyDescent="0.3">
      <c r="A232" s="302">
        <v>44132</v>
      </c>
      <c r="B232" s="128">
        <v>2754</v>
      </c>
    </row>
    <row r="233" spans="1:2" x14ac:dyDescent="0.3">
      <c r="A233" s="302">
        <v>44133</v>
      </c>
      <c r="B233" s="128">
        <v>2791</v>
      </c>
    </row>
    <row r="234" spans="1:2" x14ac:dyDescent="0.3">
      <c r="A234" s="302">
        <v>44134</v>
      </c>
      <c r="B234" s="128">
        <v>2819</v>
      </c>
    </row>
    <row r="235" spans="1:2" x14ac:dyDescent="0.3">
      <c r="A235" s="302">
        <v>44135</v>
      </c>
      <c r="B235" s="128">
        <v>2843</v>
      </c>
    </row>
    <row r="236" spans="1:2" x14ac:dyDescent="0.3">
      <c r="A236" s="302">
        <v>44136</v>
      </c>
      <c r="B236" s="128">
        <v>2849</v>
      </c>
    </row>
    <row r="237" spans="1:2" x14ac:dyDescent="0.3">
      <c r="A237" s="302">
        <v>44137</v>
      </c>
      <c r="B237" s="128">
        <v>2849</v>
      </c>
    </row>
    <row r="238" spans="1:2" x14ac:dyDescent="0.3">
      <c r="A238" s="302">
        <v>44138</v>
      </c>
      <c r="B238" s="128">
        <v>2877</v>
      </c>
    </row>
    <row r="239" spans="1:2" x14ac:dyDescent="0.3">
      <c r="A239" s="302">
        <v>44139</v>
      </c>
      <c r="B239" s="128">
        <v>2927</v>
      </c>
    </row>
    <row r="240" spans="1:2" x14ac:dyDescent="0.3">
      <c r="A240" s="302">
        <v>44140</v>
      </c>
      <c r="B240" s="128">
        <v>2966</v>
      </c>
    </row>
    <row r="241" spans="1:3" x14ac:dyDescent="0.3">
      <c r="A241" s="302">
        <v>44141</v>
      </c>
      <c r="B241" s="128">
        <v>2997</v>
      </c>
    </row>
    <row r="242" spans="1:3" x14ac:dyDescent="0.3">
      <c r="A242" s="302">
        <v>44142</v>
      </c>
      <c r="B242" s="128">
        <v>3036</v>
      </c>
    </row>
    <row r="243" spans="1:3" x14ac:dyDescent="0.3">
      <c r="A243" s="302">
        <v>44143</v>
      </c>
      <c r="B243" s="128">
        <v>3039</v>
      </c>
    </row>
    <row r="244" spans="1:3" x14ac:dyDescent="0.3">
      <c r="A244" s="302">
        <v>44144</v>
      </c>
      <c r="B244" s="128">
        <v>3040</v>
      </c>
    </row>
    <row r="245" spans="1:3" x14ac:dyDescent="0.3">
      <c r="A245" s="302">
        <v>44145</v>
      </c>
      <c r="B245" s="128">
        <v>3079</v>
      </c>
    </row>
    <row r="246" spans="1:3" x14ac:dyDescent="0.3">
      <c r="A246" s="302">
        <v>44146</v>
      </c>
      <c r="B246" s="128">
        <v>3143</v>
      </c>
    </row>
    <row r="247" spans="1:3" x14ac:dyDescent="0.3">
      <c r="A247" s="302">
        <v>44147</v>
      </c>
      <c r="B247" s="128">
        <v>3188</v>
      </c>
    </row>
    <row r="248" spans="1:3" x14ac:dyDescent="0.3">
      <c r="A248" s="302">
        <v>44148</v>
      </c>
      <c r="B248" s="128">
        <v>3244</v>
      </c>
      <c r="C248" s="363"/>
    </row>
    <row r="249" spans="1:3" x14ac:dyDescent="0.3">
      <c r="A249" s="302">
        <v>44149</v>
      </c>
      <c r="B249" s="128">
        <v>3280</v>
      </c>
    </row>
    <row r="250" spans="1:3" x14ac:dyDescent="0.3">
      <c r="A250" s="302">
        <v>44150</v>
      </c>
      <c r="B250" s="128">
        <v>3280</v>
      </c>
    </row>
    <row r="251" spans="1:3" x14ac:dyDescent="0.3">
      <c r="A251" s="302">
        <v>44151</v>
      </c>
      <c r="B251" s="128">
        <v>3286</v>
      </c>
    </row>
    <row r="252" spans="1:3" x14ac:dyDescent="0.3">
      <c r="A252" s="302">
        <v>44152</v>
      </c>
      <c r="B252" s="128">
        <v>3323</v>
      </c>
    </row>
    <row r="253" spans="1:3" x14ac:dyDescent="0.3">
      <c r="A253" s="302">
        <v>44153</v>
      </c>
      <c r="B253" s="128">
        <v>3377</v>
      </c>
    </row>
    <row r="254" spans="1:3" x14ac:dyDescent="0.3">
      <c r="A254" s="302">
        <v>44154</v>
      </c>
      <c r="B254" s="128">
        <v>3427</v>
      </c>
    </row>
    <row r="255" spans="1:3" x14ac:dyDescent="0.3">
      <c r="A255" s="302">
        <v>44155</v>
      </c>
      <c r="B255" s="128">
        <v>3459</v>
      </c>
    </row>
    <row r="256" spans="1:3" x14ac:dyDescent="0.3">
      <c r="A256" s="302">
        <v>44156</v>
      </c>
      <c r="B256" s="128">
        <v>3496</v>
      </c>
    </row>
    <row r="257" spans="1:3" x14ac:dyDescent="0.3">
      <c r="A257" s="302">
        <v>44157</v>
      </c>
      <c r="B257" s="128">
        <v>3503</v>
      </c>
    </row>
    <row r="258" spans="1:3" x14ac:dyDescent="0.3">
      <c r="A258" s="302">
        <v>44158</v>
      </c>
      <c r="B258" s="128">
        <v>3503</v>
      </c>
    </row>
    <row r="259" spans="1:3" x14ac:dyDescent="0.3">
      <c r="A259" s="302">
        <v>44159</v>
      </c>
      <c r="B259" s="128">
        <v>3544</v>
      </c>
    </row>
    <row r="260" spans="1:3" x14ac:dyDescent="0.3">
      <c r="A260" s="302">
        <v>44160</v>
      </c>
      <c r="B260" s="128">
        <v>3588</v>
      </c>
    </row>
    <row r="261" spans="1:3" x14ac:dyDescent="0.3">
      <c r="A261" s="302">
        <v>44161</v>
      </c>
      <c r="B261" s="128">
        <v>3639</v>
      </c>
    </row>
    <row r="262" spans="1:3" x14ac:dyDescent="0.3">
      <c r="A262" s="302">
        <v>44162</v>
      </c>
      <c r="B262" s="128">
        <v>3676</v>
      </c>
    </row>
    <row r="263" spans="1:3" x14ac:dyDescent="0.3">
      <c r="A263" s="302">
        <v>44163</v>
      </c>
      <c r="B263" s="71">
        <v>3720</v>
      </c>
      <c r="C263" s="70"/>
    </row>
    <row r="264" spans="1:3" x14ac:dyDescent="0.3">
      <c r="A264" s="302">
        <v>44164</v>
      </c>
      <c r="B264" s="71">
        <v>3722</v>
      </c>
      <c r="C264" s="70"/>
    </row>
    <row r="265" spans="1:3" x14ac:dyDescent="0.3">
      <c r="A265" s="302">
        <v>44165</v>
      </c>
      <c r="B265" s="128">
        <v>3725</v>
      </c>
    </row>
    <row r="266" spans="1:3" x14ac:dyDescent="0.3">
      <c r="A266" s="302">
        <v>44166</v>
      </c>
      <c r="B266" s="128">
        <v>3759</v>
      </c>
    </row>
    <row r="267" spans="1:3" x14ac:dyDescent="0.3">
      <c r="A267" s="302">
        <v>44167</v>
      </c>
      <c r="B267" s="128">
        <v>3797</v>
      </c>
    </row>
    <row r="268" spans="1:3" x14ac:dyDescent="0.3">
      <c r="A268" s="302">
        <v>44168</v>
      </c>
      <c r="B268" s="128">
        <v>3848</v>
      </c>
    </row>
    <row r="269" spans="1:3" x14ac:dyDescent="0.3">
      <c r="A269" s="302">
        <v>44169</v>
      </c>
      <c r="B269" s="128">
        <v>3889</v>
      </c>
    </row>
    <row r="270" spans="1:3" x14ac:dyDescent="0.3">
      <c r="A270" s="302">
        <v>44170</v>
      </c>
      <c r="B270" s="128">
        <v>3911</v>
      </c>
    </row>
    <row r="271" spans="1:3" x14ac:dyDescent="0.3">
      <c r="A271" s="302">
        <v>44171</v>
      </c>
      <c r="B271" s="128">
        <v>3916</v>
      </c>
    </row>
    <row r="272" spans="1:3" x14ac:dyDescent="0.3">
      <c r="A272" s="302">
        <v>44172</v>
      </c>
      <c r="B272" s="128">
        <v>3917</v>
      </c>
    </row>
    <row r="273" spans="1:2" x14ac:dyDescent="0.3">
      <c r="A273" s="302">
        <v>44173</v>
      </c>
      <c r="B273" s="128">
        <v>3950</v>
      </c>
    </row>
    <row r="274" spans="1:2" x14ac:dyDescent="0.3">
      <c r="A274" s="302">
        <v>44174</v>
      </c>
      <c r="B274" s="128">
        <v>3989</v>
      </c>
    </row>
    <row r="275" spans="1:2" x14ac:dyDescent="0.3">
      <c r="A275" s="302">
        <v>44175</v>
      </c>
      <c r="B275" s="128">
        <v>4039</v>
      </c>
    </row>
    <row r="276" spans="1:2" x14ac:dyDescent="0.3">
      <c r="A276" s="302">
        <v>44176</v>
      </c>
      <c r="B276" s="128">
        <v>4070</v>
      </c>
    </row>
    <row r="277" spans="1:2" x14ac:dyDescent="0.3">
      <c r="A277" s="302">
        <v>44177</v>
      </c>
      <c r="B277" s="128">
        <f>B276+39</f>
        <v>4109</v>
      </c>
    </row>
    <row r="278" spans="1:2" x14ac:dyDescent="0.3">
      <c r="A278" s="302">
        <v>44178</v>
      </c>
      <c r="B278" s="128">
        <v>4111</v>
      </c>
    </row>
    <row r="279" spans="1:2" x14ac:dyDescent="0.3">
      <c r="A279" s="302">
        <v>44179</v>
      </c>
      <c r="B279" s="128">
        <v>4111</v>
      </c>
    </row>
    <row r="280" spans="1:2" x14ac:dyDescent="0.3">
      <c r="A280" s="302">
        <v>44180</v>
      </c>
      <c r="B280" s="128">
        <v>4135</v>
      </c>
    </row>
    <row r="281" spans="1:2" x14ac:dyDescent="0.3">
      <c r="A281" s="302">
        <v>44181</v>
      </c>
      <c r="B281" s="128">
        <v>4173</v>
      </c>
    </row>
    <row r="282" spans="1:2" x14ac:dyDescent="0.3">
      <c r="A282" s="302">
        <v>44182</v>
      </c>
      <c r="B282" s="128">
        <v>4203</v>
      </c>
    </row>
    <row r="283" spans="1:2" x14ac:dyDescent="0.3">
      <c r="A283" s="302">
        <v>44183</v>
      </c>
      <c r="B283" s="128">
        <v>4239</v>
      </c>
    </row>
    <row r="284" spans="1:2" x14ac:dyDescent="0.3">
      <c r="A284" s="302">
        <v>44184</v>
      </c>
      <c r="B284" s="128">
        <v>4280</v>
      </c>
    </row>
    <row r="285" spans="1:2" x14ac:dyDescent="0.3">
      <c r="A285" s="302">
        <v>44185</v>
      </c>
      <c r="B285" s="128">
        <v>4283</v>
      </c>
    </row>
    <row r="286" spans="1:2" x14ac:dyDescent="0.3">
      <c r="A286" s="302">
        <v>44186</v>
      </c>
      <c r="B286" s="128">
        <v>4283</v>
      </c>
    </row>
    <row r="287" spans="1:2" x14ac:dyDescent="0.3">
      <c r="A287" s="302">
        <v>44187</v>
      </c>
      <c r="B287" s="128">
        <v>4326</v>
      </c>
    </row>
    <row r="288" spans="1:2" x14ac:dyDescent="0.3">
      <c r="A288" s="302">
        <v>44188</v>
      </c>
      <c r="B288" s="128">
        <v>4373</v>
      </c>
    </row>
    <row r="289" spans="1:2" x14ac:dyDescent="0.3">
      <c r="A289" s="302">
        <v>44189</v>
      </c>
      <c r="B289" s="128">
        <v>4416</v>
      </c>
    </row>
    <row r="290" spans="1:2" x14ac:dyDescent="0.3">
      <c r="A290" s="302">
        <v>44190</v>
      </c>
      <c r="B290" s="128">
        <v>4459</v>
      </c>
    </row>
    <row r="291" spans="1:2" x14ac:dyDescent="0.3">
      <c r="A291" s="302">
        <v>44191</v>
      </c>
      <c r="B291" s="128">
        <v>4459</v>
      </c>
    </row>
    <row r="292" spans="1:2" x14ac:dyDescent="0.3">
      <c r="A292" s="302">
        <v>44192</v>
      </c>
      <c r="B292" s="128">
        <v>4460</v>
      </c>
    </row>
    <row r="293" spans="1:2" x14ac:dyDescent="0.3">
      <c r="A293" s="302">
        <v>44193</v>
      </c>
      <c r="B293" s="128">
        <v>4460</v>
      </c>
    </row>
    <row r="294" spans="1:2" x14ac:dyDescent="0.3">
      <c r="A294" s="302">
        <v>44194</v>
      </c>
      <c r="B294" s="128">
        <v>4467</v>
      </c>
    </row>
    <row r="295" spans="1:2" x14ac:dyDescent="0.3">
      <c r="A295" s="302">
        <v>44195</v>
      </c>
      <c r="B295" s="128">
        <v>4510</v>
      </c>
    </row>
    <row r="296" spans="1:2" x14ac:dyDescent="0.3">
      <c r="A296" s="302">
        <v>44196</v>
      </c>
      <c r="B296" s="128">
        <v>4578</v>
      </c>
    </row>
    <row r="297" spans="1:2" x14ac:dyDescent="0.3">
      <c r="A297" s="302">
        <v>44197</v>
      </c>
      <c r="B297" s="128">
        <v>4621</v>
      </c>
    </row>
    <row r="298" spans="1:2" x14ac:dyDescent="0.3">
      <c r="A298" s="302">
        <v>44198</v>
      </c>
      <c r="B298" s="128">
        <v>4621</v>
      </c>
    </row>
    <row r="299" spans="1:2" x14ac:dyDescent="0.3">
      <c r="A299" s="302">
        <v>44199</v>
      </c>
      <c r="B299" s="128">
        <v>4622</v>
      </c>
    </row>
    <row r="300" spans="1:2" x14ac:dyDescent="0.3">
      <c r="A300" s="302">
        <v>44200</v>
      </c>
      <c r="B300" s="128">
        <v>4622</v>
      </c>
    </row>
    <row r="301" spans="1:2" x14ac:dyDescent="0.3">
      <c r="A301" s="302">
        <v>44201</v>
      </c>
      <c r="B301" s="128">
        <v>4633</v>
      </c>
    </row>
    <row r="302" spans="1:2" x14ac:dyDescent="0.3">
      <c r="A302" s="302">
        <v>44202</v>
      </c>
      <c r="B302" s="128">
        <v>4701</v>
      </c>
    </row>
    <row r="303" spans="1:2" x14ac:dyDescent="0.3">
      <c r="A303" s="302">
        <v>44203</v>
      </c>
      <c r="B303" s="128">
        <v>4779</v>
      </c>
    </row>
    <row r="304" spans="1:2" x14ac:dyDescent="0.3">
      <c r="A304" s="302">
        <v>44204</v>
      </c>
      <c r="B304" s="128">
        <v>4872</v>
      </c>
    </row>
    <row r="305" spans="1:2" x14ac:dyDescent="0.3">
      <c r="A305" s="302">
        <v>44205</v>
      </c>
      <c r="B305" s="128">
        <v>4965</v>
      </c>
    </row>
    <row r="306" spans="1:2" x14ac:dyDescent="0.3">
      <c r="A306" s="302">
        <v>44206</v>
      </c>
      <c r="B306" s="128">
        <v>4968</v>
      </c>
    </row>
    <row r="307" spans="1:2" x14ac:dyDescent="0.3">
      <c r="A307" s="302">
        <v>44207</v>
      </c>
      <c r="B307" s="128">
        <v>4969</v>
      </c>
    </row>
    <row r="308" spans="1:2" x14ac:dyDescent="0.3">
      <c r="A308" s="302">
        <v>44208</v>
      </c>
      <c r="B308" s="128">
        <v>5023</v>
      </c>
    </row>
    <row r="309" spans="1:2" x14ac:dyDescent="0.3">
      <c r="A309" s="302">
        <v>44209</v>
      </c>
      <c r="B309" s="128">
        <v>5102</v>
      </c>
    </row>
    <row r="310" spans="1:2" x14ac:dyDescent="0.3">
      <c r="A310" s="302">
        <v>44210</v>
      </c>
      <c r="B310" s="128">
        <v>5166</v>
      </c>
    </row>
    <row r="311" spans="1:2" x14ac:dyDescent="0.3">
      <c r="A311" s="302">
        <v>44211</v>
      </c>
      <c r="B311" s="128">
        <v>5227</v>
      </c>
    </row>
    <row r="312" spans="1:2" x14ac:dyDescent="0.3">
      <c r="A312" s="302">
        <v>44212</v>
      </c>
      <c r="B312" s="128">
        <v>5305</v>
      </c>
    </row>
    <row r="313" spans="1:2" x14ac:dyDescent="0.3">
      <c r="A313" s="302">
        <v>44213</v>
      </c>
      <c r="B313" s="128">
        <v>5305</v>
      </c>
    </row>
    <row r="314" spans="1:2" x14ac:dyDescent="0.3">
      <c r="A314" s="302">
        <v>44214</v>
      </c>
      <c r="B314" s="128">
        <v>5305</v>
      </c>
    </row>
    <row r="315" spans="1:2" x14ac:dyDescent="0.3">
      <c r="A315" s="302">
        <v>44215</v>
      </c>
      <c r="B315" s="128">
        <v>5376</v>
      </c>
    </row>
    <row r="316" spans="1:2" x14ac:dyDescent="0.3">
      <c r="A316" s="302">
        <v>44216</v>
      </c>
      <c r="B316" s="128">
        <v>5468</v>
      </c>
    </row>
    <row r="317" spans="1:2" x14ac:dyDescent="0.3">
      <c r="A317" s="302">
        <v>44217</v>
      </c>
      <c r="B317" s="128">
        <v>5557</v>
      </c>
    </row>
    <row r="318" spans="1:2" x14ac:dyDescent="0.3">
      <c r="A318" s="302">
        <v>44218</v>
      </c>
      <c r="B318" s="128">
        <v>5628</v>
      </c>
    </row>
    <row r="319" spans="1:2" x14ac:dyDescent="0.3">
      <c r="A319" s="302">
        <v>44219</v>
      </c>
      <c r="B319" s="128">
        <v>5704</v>
      </c>
    </row>
    <row r="320" spans="1:2" x14ac:dyDescent="0.3">
      <c r="A320" s="302">
        <v>44220</v>
      </c>
      <c r="B320" s="128">
        <v>5705</v>
      </c>
    </row>
    <row r="321" spans="1:2" x14ac:dyDescent="0.3">
      <c r="A321" s="302">
        <v>44221</v>
      </c>
      <c r="B321" s="128">
        <v>5709</v>
      </c>
    </row>
    <row r="322" spans="1:2" x14ac:dyDescent="0.3">
      <c r="A322" s="302">
        <v>44222</v>
      </c>
      <c r="B322" s="128">
        <v>5796</v>
      </c>
    </row>
    <row r="323" spans="1:2" x14ac:dyDescent="0.3">
      <c r="A323" s="302">
        <v>44223</v>
      </c>
      <c r="B323" s="128">
        <v>5888</v>
      </c>
    </row>
    <row r="324" spans="1:2" x14ac:dyDescent="0.3">
      <c r="A324" s="302">
        <v>44224</v>
      </c>
      <c r="B324" s="128">
        <v>5970</v>
      </c>
    </row>
    <row r="325" spans="1:2" x14ac:dyDescent="0.3">
      <c r="A325" s="302">
        <v>44225</v>
      </c>
      <c r="B325" s="128">
        <v>6040</v>
      </c>
    </row>
    <row r="326" spans="1:2" x14ac:dyDescent="0.3">
      <c r="A326" s="302">
        <v>44226</v>
      </c>
      <c r="B326" s="128">
        <v>6100</v>
      </c>
    </row>
    <row r="327" spans="1:2" x14ac:dyDescent="0.3">
      <c r="A327" s="302">
        <v>44227</v>
      </c>
      <c r="B327" s="128">
        <v>6106</v>
      </c>
    </row>
    <row r="328" spans="1:2" x14ac:dyDescent="0.3">
      <c r="A328" s="302">
        <v>44228</v>
      </c>
      <c r="B328" s="128">
        <v>6112</v>
      </c>
    </row>
    <row r="329" spans="1:2" x14ac:dyDescent="0.3">
      <c r="A329" s="302">
        <v>44229</v>
      </c>
      <c r="B329" s="128">
        <v>6181</v>
      </c>
    </row>
    <row r="330" spans="1:2" x14ac:dyDescent="0.3">
      <c r="A330" s="302">
        <v>44230</v>
      </c>
      <c r="B330" s="128">
        <v>6269</v>
      </c>
    </row>
    <row r="331" spans="1:2" x14ac:dyDescent="0.3">
      <c r="A331" s="302">
        <v>44231</v>
      </c>
      <c r="B331" s="128">
        <v>6322</v>
      </c>
    </row>
    <row r="332" spans="1:2" x14ac:dyDescent="0.3">
      <c r="A332" s="302">
        <v>44232</v>
      </c>
      <c r="B332" s="128">
        <v>6383</v>
      </c>
    </row>
    <row r="333" spans="1:2" x14ac:dyDescent="0.3">
      <c r="A333" s="302">
        <v>44233</v>
      </c>
      <c r="B333" s="128">
        <v>6431</v>
      </c>
    </row>
    <row r="334" spans="1:2" x14ac:dyDescent="0.3">
      <c r="A334" s="302">
        <v>44234</v>
      </c>
      <c r="B334" s="128">
        <v>6438</v>
      </c>
    </row>
    <row r="335" spans="1:2" x14ac:dyDescent="0.3">
      <c r="A335" s="302">
        <v>44235</v>
      </c>
      <c r="B335" s="128">
        <v>6443</v>
      </c>
    </row>
    <row r="336" spans="1:2" x14ac:dyDescent="0.3">
      <c r="A336" s="302">
        <v>44236</v>
      </c>
      <c r="B336" s="128">
        <v>6501</v>
      </c>
    </row>
    <row r="337" spans="1:3" x14ac:dyDescent="0.3">
      <c r="A337" s="302">
        <v>44237</v>
      </c>
      <c r="B337" s="128">
        <v>6551</v>
      </c>
    </row>
    <row r="338" spans="1:3" x14ac:dyDescent="0.3">
      <c r="A338" s="302">
        <v>44238</v>
      </c>
      <c r="B338" s="128">
        <v>6599</v>
      </c>
    </row>
    <row r="339" spans="1:3" x14ac:dyDescent="0.3">
      <c r="A339" s="302">
        <v>44239</v>
      </c>
      <c r="B339" s="128">
        <v>6666</v>
      </c>
    </row>
    <row r="340" spans="1:3" x14ac:dyDescent="0.3">
      <c r="A340" s="302">
        <v>44240</v>
      </c>
      <c r="B340" s="128">
        <v>6711</v>
      </c>
    </row>
    <row r="341" spans="1:3" x14ac:dyDescent="0.3">
      <c r="A341" s="302">
        <v>44241</v>
      </c>
      <c r="B341" s="128">
        <v>6715</v>
      </c>
    </row>
    <row r="342" spans="1:3" x14ac:dyDescent="0.3">
      <c r="A342" s="302">
        <v>44242</v>
      </c>
      <c r="B342" s="128">
        <v>6715</v>
      </c>
    </row>
    <row r="343" spans="1:3" x14ac:dyDescent="0.3">
      <c r="A343" s="302">
        <v>44243</v>
      </c>
      <c r="B343" s="128">
        <v>6764</v>
      </c>
    </row>
    <row r="344" spans="1:3" x14ac:dyDescent="0.3">
      <c r="A344" s="302">
        <v>44244</v>
      </c>
      <c r="B344" s="128">
        <v>6828</v>
      </c>
    </row>
    <row r="345" spans="1:3" x14ac:dyDescent="0.3">
      <c r="A345" s="302">
        <v>44245</v>
      </c>
      <c r="B345" s="128">
        <v>6885</v>
      </c>
    </row>
    <row r="346" spans="1:3" x14ac:dyDescent="0.3">
      <c r="A346" s="302">
        <v>44246</v>
      </c>
      <c r="B346" s="128">
        <v>6916</v>
      </c>
    </row>
    <row r="347" spans="1:3" x14ac:dyDescent="0.3">
      <c r="A347" s="302">
        <v>44247</v>
      </c>
      <c r="B347" s="71">
        <v>6945</v>
      </c>
      <c r="C347" s="70"/>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4140625" defaultRowHeight="14.4" x14ac:dyDescent="0.3"/>
  <cols>
    <col min="1" max="16384" width="8.44140625" style="3"/>
  </cols>
  <sheetData>
    <row r="1" spans="1:1" x14ac:dyDescent="0.3">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4" x14ac:dyDescent="0.3"/>
  <cols>
    <col min="1" max="1" width="4.44140625" customWidth="1"/>
  </cols>
  <sheetData>
    <row r="5" spans="2:13" x14ac:dyDescent="0.3">
      <c r="M5" s="39" t="s">
        <v>41</v>
      </c>
    </row>
    <row r="6" spans="2:13" x14ac:dyDescent="0.3">
      <c r="B6" s="22" t="s">
        <v>42</v>
      </c>
    </row>
    <row r="10" spans="2:13" x14ac:dyDescent="0.3">
      <c r="L10" s="22"/>
    </row>
    <row r="15" spans="2:13" ht="21" x14ac:dyDescent="0.4">
      <c r="B15" s="40"/>
    </row>
    <row r="16" spans="2:13" x14ac:dyDescent="0.3">
      <c r="B16" s="39"/>
    </row>
    <row r="17" spans="2:2" x14ac:dyDescent="0.3">
      <c r="B17" s="22"/>
    </row>
    <row r="18" spans="2:2" x14ac:dyDescent="0.3">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8" workbookViewId="0">
      <selection activeCell="A98" sqref="A98"/>
    </sheetView>
  </sheetViews>
  <sheetFormatPr defaultColWidth="9.44140625" defaultRowHeight="13.2" x14ac:dyDescent="0.25"/>
  <cols>
    <col min="1" max="1" width="13.44140625" style="112" customWidth="1"/>
    <col min="2" max="2" width="15.44140625" style="95" customWidth="1"/>
    <col min="3" max="5" width="18" style="259" customWidth="1"/>
    <col min="6" max="12" width="9.44140625" style="95"/>
    <col min="13" max="14" width="3.44140625" style="95" customWidth="1"/>
    <col min="15" max="15" width="10.44140625" style="95" customWidth="1"/>
    <col min="16" max="18" width="15.44140625" style="95" customWidth="1"/>
    <col min="19" max="19" width="17.44140625" style="95" customWidth="1"/>
    <col min="20" max="16384" width="9.44140625" style="95"/>
  </cols>
  <sheetData>
    <row r="1" spans="1:19" x14ac:dyDescent="0.25">
      <c r="A1" s="258" t="s">
        <v>171</v>
      </c>
      <c r="B1" s="264"/>
      <c r="O1" s="264" t="s">
        <v>180</v>
      </c>
    </row>
    <row r="3" spans="1:19" s="261" customFormat="1" ht="132.6" thickBot="1" x14ac:dyDescent="0.3">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4" x14ac:dyDescent="0.25">
      <c r="A98" s="95"/>
      <c r="B98" s="418" t="s">
        <v>254</v>
      </c>
      <c r="C98" s="418"/>
      <c r="D98" s="418"/>
      <c r="E98" s="418"/>
      <c r="P98" s="418" t="s">
        <v>266</v>
      </c>
      <c r="Q98" s="418"/>
      <c r="R98" s="418"/>
      <c r="S98" s="418"/>
    </row>
    <row r="99" spans="1:19" x14ac:dyDescent="0.25">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5">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5">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4.4" x14ac:dyDescent="0.3">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5">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4.4" x14ac:dyDescent="0.3">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4.4" x14ac:dyDescent="0.3">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4.4" x14ac:dyDescent="0.3">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4.4" x14ac:dyDescent="0.3">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4.4" x14ac:dyDescent="0.3">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4.4" x14ac:dyDescent="0.3">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4.4" x14ac:dyDescent="0.3">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4.4" x14ac:dyDescent="0.3">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4.4" x14ac:dyDescent="0.3">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4.4" x14ac:dyDescent="0.3">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4.4" x14ac:dyDescent="0.3">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4.4" x14ac:dyDescent="0.3">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P123" s="263"/>
      <c r="Q123" s="263"/>
      <c r="R123" s="263"/>
      <c r="S123" s="263"/>
    </row>
    <row r="124" spans="1:19" x14ac:dyDescent="0.25">
      <c r="A124" s="308">
        <v>44236</v>
      </c>
      <c r="B124" s="304">
        <v>6.6954335800000001E-2</v>
      </c>
      <c r="C124" s="304">
        <v>9.3431720199999999E-2</v>
      </c>
      <c r="D124" s="304">
        <v>2.9320701000000001E-2</v>
      </c>
      <c r="E124" s="304">
        <v>0.139544688</v>
      </c>
      <c r="P124" s="263"/>
      <c r="Q124" s="263"/>
      <c r="R124" s="263"/>
      <c r="S124" s="263"/>
    </row>
    <row r="125" spans="1:19" x14ac:dyDescent="0.25">
      <c r="A125" s="308">
        <v>44237</v>
      </c>
      <c r="B125" s="304">
        <v>6.4885308000000003E-2</v>
      </c>
      <c r="C125" s="304">
        <v>8.9668422299999995E-2</v>
      </c>
      <c r="D125" s="304">
        <v>2.9060603300000001E-2</v>
      </c>
      <c r="E125" s="304">
        <v>0.15849387039999999</v>
      </c>
      <c r="P125" s="263"/>
      <c r="Q125" s="263"/>
      <c r="R125" s="263"/>
      <c r="S125" s="263"/>
    </row>
    <row r="126" spans="1:19" x14ac:dyDescent="0.25">
      <c r="A126" s="307">
        <v>44238</v>
      </c>
      <c r="B126" s="263">
        <v>6.3151498700000003E-2</v>
      </c>
      <c r="C126" s="263">
        <v>8.8557231E-2</v>
      </c>
      <c r="D126" s="263">
        <v>2.5334051999999999E-2</v>
      </c>
      <c r="E126" s="263">
        <v>0.1746425167</v>
      </c>
      <c r="P126" s="263"/>
      <c r="Q126" s="263"/>
      <c r="R126" s="263"/>
      <c r="S126" s="263"/>
    </row>
    <row r="127" spans="1:19" x14ac:dyDescent="0.25">
      <c r="A127" s="307">
        <v>44239</v>
      </c>
      <c r="B127" s="263">
        <v>6.4942496500000002E-2</v>
      </c>
      <c r="C127" s="263">
        <v>8.9551699499999998E-2</v>
      </c>
      <c r="D127" s="263">
        <v>2.7652545000000001E-2</v>
      </c>
      <c r="E127" s="263">
        <v>0.14349112429999999</v>
      </c>
      <c r="P127" s="263"/>
      <c r="Q127" s="263"/>
      <c r="R127" s="263"/>
      <c r="S127" s="263"/>
    </row>
    <row r="128" spans="1:19" x14ac:dyDescent="0.25">
      <c r="A128" s="307">
        <v>44242</v>
      </c>
      <c r="B128" s="263">
        <v>7.2513504300000003E-2</v>
      </c>
      <c r="C128" s="263">
        <v>0.10243145369999999</v>
      </c>
      <c r="D128" s="263">
        <v>2.64319789E-2</v>
      </c>
      <c r="E128" s="263">
        <v>0.21360866619999999</v>
      </c>
    </row>
    <row r="129" spans="1:5" x14ac:dyDescent="0.25">
      <c r="A129" s="307">
        <v>44243</v>
      </c>
      <c r="B129" s="263">
        <v>8.0719818900000004E-2</v>
      </c>
      <c r="C129" s="263">
        <v>0.1133415676</v>
      </c>
      <c r="D129" s="263">
        <v>3.3015235599999998E-2</v>
      </c>
      <c r="E129" s="263">
        <v>0.21810481740000001</v>
      </c>
    </row>
    <row r="130" spans="1:5" x14ac:dyDescent="0.25">
      <c r="A130" s="307">
        <v>44244</v>
      </c>
      <c r="B130" s="263">
        <v>8.36561418E-2</v>
      </c>
      <c r="C130" s="263">
        <v>0.1203588838</v>
      </c>
      <c r="D130" s="263">
        <v>3.07465037E-2</v>
      </c>
      <c r="E130" s="263">
        <v>0.19382911389999999</v>
      </c>
    </row>
    <row r="131" spans="1:5" x14ac:dyDescent="0.25">
      <c r="B131" s="263"/>
      <c r="C131" s="263"/>
      <c r="D131" s="263"/>
      <c r="E131" s="263"/>
    </row>
    <row r="132" spans="1:5" x14ac:dyDescent="0.25">
      <c r="B132" s="263"/>
      <c r="C132" s="263"/>
      <c r="D132" s="263"/>
      <c r="E132" s="263"/>
    </row>
    <row r="133" spans="1:5" x14ac:dyDescent="0.25">
      <c r="B133" s="263"/>
      <c r="C133" s="263"/>
      <c r="D133" s="263"/>
      <c r="E133" s="263"/>
    </row>
    <row r="134" spans="1: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4" x14ac:dyDescent="0.3"/>
  <cols>
    <col min="2" max="2" width="14.44140625" customWidth="1"/>
  </cols>
  <sheetData>
    <row r="3" spans="3:5" x14ac:dyDescent="0.3">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4" x14ac:dyDescent="0.3"/>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4"/>
  <sheetViews>
    <sheetView workbookViewId="0">
      <pane xSplit="1" ySplit="3" topLeftCell="B31" activePane="bottomRight" state="frozen"/>
      <selection pane="topRight" activeCell="B1" sqref="B1"/>
      <selection pane="bottomLeft" activeCell="A4" sqref="A4"/>
      <selection pane="bottomRight" activeCell="H38" sqref="H38"/>
    </sheetView>
  </sheetViews>
  <sheetFormatPr defaultColWidth="8.5546875" defaultRowHeight="14.4" x14ac:dyDescent="0.3"/>
  <cols>
    <col min="1" max="1" width="12.5546875" style="403" customWidth="1"/>
    <col min="2" max="3" width="20.5546875" style="403" customWidth="1"/>
    <col min="4" max="16384" width="8.5546875" style="403"/>
  </cols>
  <sheetData>
    <row r="1" spans="1:15" x14ac:dyDescent="0.3">
      <c r="A1" s="417" t="s">
        <v>277</v>
      </c>
    </row>
    <row r="3" spans="1:15" ht="59.1" customHeight="1" x14ac:dyDescent="0.3">
      <c r="A3" s="56" t="s">
        <v>0</v>
      </c>
      <c r="B3" s="62" t="s">
        <v>250</v>
      </c>
      <c r="C3" s="62" t="s">
        <v>251</v>
      </c>
    </row>
    <row r="4" spans="1:15" x14ac:dyDescent="0.3">
      <c r="A4" s="25">
        <v>44207</v>
      </c>
      <c r="B4" s="422">
        <v>163377</v>
      </c>
      <c r="C4" s="422">
        <v>2758</v>
      </c>
    </row>
    <row r="5" spans="1:15" x14ac:dyDescent="0.3">
      <c r="A5" s="25">
        <v>44208</v>
      </c>
      <c r="B5" s="57">
        <v>175942</v>
      </c>
      <c r="C5" s="57">
        <v>2857</v>
      </c>
      <c r="N5" s="363"/>
      <c r="O5" s="363"/>
    </row>
    <row r="6" spans="1:15" x14ac:dyDescent="0.3">
      <c r="A6" s="25">
        <v>44209</v>
      </c>
      <c r="B6" s="57">
        <v>191965</v>
      </c>
      <c r="C6" s="57">
        <v>2990</v>
      </c>
      <c r="N6" s="363"/>
      <c r="O6" s="363"/>
    </row>
    <row r="7" spans="1:15" x14ac:dyDescent="0.3">
      <c r="A7" s="25">
        <v>44210</v>
      </c>
      <c r="B7" s="57">
        <v>208207</v>
      </c>
      <c r="C7" s="57">
        <v>3190</v>
      </c>
      <c r="N7" s="363"/>
      <c r="O7" s="363"/>
    </row>
    <row r="8" spans="1:15" x14ac:dyDescent="0.3">
      <c r="A8" s="25">
        <v>44211</v>
      </c>
      <c r="B8" s="57">
        <v>224840</v>
      </c>
      <c r="C8" s="57">
        <v>3331</v>
      </c>
      <c r="N8" s="363"/>
      <c r="O8" s="363"/>
    </row>
    <row r="9" spans="1:15" x14ac:dyDescent="0.3">
      <c r="A9" s="25">
        <v>44212</v>
      </c>
      <c r="B9" s="57">
        <v>241924</v>
      </c>
      <c r="C9" s="57">
        <v>3512</v>
      </c>
      <c r="N9" s="363"/>
      <c r="O9" s="363"/>
    </row>
    <row r="10" spans="1:15" x14ac:dyDescent="0.3">
      <c r="A10" s="25">
        <v>44213</v>
      </c>
      <c r="B10" s="57">
        <v>260140</v>
      </c>
      <c r="C10" s="57">
        <v>3657</v>
      </c>
      <c r="N10" s="363"/>
      <c r="O10" s="363"/>
    </row>
    <row r="11" spans="1:15" x14ac:dyDescent="0.3">
      <c r="A11" s="25">
        <v>44214</v>
      </c>
      <c r="B11" s="57">
        <v>264991</v>
      </c>
      <c r="C11" s="57">
        <v>3698</v>
      </c>
      <c r="N11" s="363"/>
      <c r="O11" s="363"/>
    </row>
    <row r="12" spans="1:15" x14ac:dyDescent="0.3">
      <c r="A12" s="25">
        <v>44215</v>
      </c>
      <c r="B12" s="57">
        <v>284582</v>
      </c>
      <c r="C12" s="57">
        <v>3886</v>
      </c>
      <c r="N12" s="363"/>
      <c r="O12" s="363"/>
    </row>
    <row r="13" spans="1:15" x14ac:dyDescent="0.3">
      <c r="A13" s="25">
        <v>44216</v>
      </c>
      <c r="B13" s="57">
        <v>309909</v>
      </c>
      <c r="C13" s="57">
        <v>4170</v>
      </c>
      <c r="N13" s="363"/>
      <c r="O13" s="363"/>
    </row>
    <row r="14" spans="1:15" x14ac:dyDescent="0.3">
      <c r="A14" s="25">
        <v>44217</v>
      </c>
      <c r="B14" s="57">
        <v>334871</v>
      </c>
      <c r="C14" s="57">
        <v>4466</v>
      </c>
      <c r="N14" s="363"/>
      <c r="O14" s="363"/>
    </row>
    <row r="15" spans="1:15" x14ac:dyDescent="0.3">
      <c r="A15" s="25">
        <v>44218</v>
      </c>
      <c r="B15" s="57">
        <v>358454</v>
      </c>
      <c r="C15" s="57">
        <v>4689</v>
      </c>
      <c r="N15" s="363"/>
      <c r="O15" s="363"/>
    </row>
    <row r="16" spans="1:15" x14ac:dyDescent="0.3">
      <c r="A16" s="25">
        <v>44219</v>
      </c>
      <c r="B16" s="57">
        <v>380667</v>
      </c>
      <c r="C16" s="57">
        <v>5188</v>
      </c>
      <c r="N16" s="363"/>
      <c r="O16" s="363"/>
    </row>
    <row r="17" spans="1:15" x14ac:dyDescent="0.3">
      <c r="A17" s="25">
        <v>44220</v>
      </c>
      <c r="B17" s="57">
        <v>404038</v>
      </c>
      <c r="C17" s="57">
        <v>5383</v>
      </c>
      <c r="N17" s="363"/>
      <c r="O17" s="363"/>
    </row>
    <row r="18" spans="1:15" x14ac:dyDescent="0.3">
      <c r="A18" s="25">
        <v>44221</v>
      </c>
      <c r="B18" s="57">
        <v>415402</v>
      </c>
      <c r="C18" s="57">
        <v>5538</v>
      </c>
      <c r="N18" s="363"/>
      <c r="O18" s="363"/>
    </row>
    <row r="19" spans="1:15" x14ac:dyDescent="0.3">
      <c r="A19" s="25">
        <v>44222</v>
      </c>
      <c r="B19" s="61">
        <v>437900</v>
      </c>
      <c r="C19" s="61">
        <v>6060</v>
      </c>
      <c r="N19" s="363"/>
      <c r="O19" s="363"/>
    </row>
    <row r="20" spans="1:15" x14ac:dyDescent="0.3">
      <c r="A20" s="25">
        <v>44223</v>
      </c>
      <c r="B20" s="57">
        <v>462092</v>
      </c>
      <c r="C20" s="57">
        <v>6596</v>
      </c>
      <c r="N20" s="363"/>
      <c r="O20" s="363"/>
    </row>
    <row r="21" spans="1:15" x14ac:dyDescent="0.3">
      <c r="A21" s="25">
        <v>44224</v>
      </c>
      <c r="B21" s="57">
        <v>491658</v>
      </c>
      <c r="C21" s="57">
        <v>6783</v>
      </c>
      <c r="N21" s="363"/>
      <c r="O21" s="363"/>
    </row>
    <row r="22" spans="1:15" x14ac:dyDescent="0.3">
      <c r="A22" s="25">
        <v>44225</v>
      </c>
      <c r="B22" s="57">
        <v>515855</v>
      </c>
      <c r="C22" s="57">
        <v>7095</v>
      </c>
      <c r="N22" s="363"/>
      <c r="O22" s="363"/>
    </row>
    <row r="23" spans="1:15" x14ac:dyDescent="0.3">
      <c r="A23" s="25">
        <v>44226</v>
      </c>
      <c r="B23" s="61">
        <v>543370</v>
      </c>
      <c r="C23" s="61">
        <v>7638</v>
      </c>
      <c r="N23" s="363"/>
      <c r="O23" s="363"/>
    </row>
    <row r="24" spans="1:15" x14ac:dyDescent="0.3">
      <c r="A24" s="25">
        <v>44227</v>
      </c>
      <c r="B24" s="61">
        <v>566269</v>
      </c>
      <c r="C24" s="61">
        <v>7794</v>
      </c>
      <c r="N24" s="363"/>
      <c r="O24" s="363"/>
    </row>
    <row r="25" spans="1:15" x14ac:dyDescent="0.3">
      <c r="A25" s="25">
        <v>44228</v>
      </c>
      <c r="B25" s="61">
        <v>575897</v>
      </c>
      <c r="C25" s="61">
        <v>7849</v>
      </c>
      <c r="N25" s="363"/>
      <c r="O25" s="363"/>
    </row>
    <row r="26" spans="1:15" x14ac:dyDescent="0.3">
      <c r="A26" s="25">
        <v>44229</v>
      </c>
      <c r="B26" s="61">
        <v>610778</v>
      </c>
      <c r="C26" s="61">
        <v>8345</v>
      </c>
      <c r="N26" s="363"/>
      <c r="O26" s="363"/>
    </row>
    <row r="27" spans="1:15" x14ac:dyDescent="0.3">
      <c r="A27" s="25">
        <v>44230</v>
      </c>
      <c r="B27" s="61">
        <v>649262</v>
      </c>
      <c r="C27" s="61">
        <v>8758</v>
      </c>
      <c r="N27" s="363"/>
      <c r="O27" s="363"/>
    </row>
    <row r="28" spans="1:15" x14ac:dyDescent="0.3">
      <c r="A28" s="25">
        <v>44231</v>
      </c>
      <c r="B28" s="61">
        <v>694347</v>
      </c>
      <c r="C28" s="61">
        <v>9031</v>
      </c>
      <c r="N28" s="363"/>
      <c r="O28" s="363"/>
    </row>
    <row r="29" spans="1:15" x14ac:dyDescent="0.3">
      <c r="A29" s="25">
        <v>44232</v>
      </c>
      <c r="B29" s="61">
        <v>742512</v>
      </c>
      <c r="C29" s="61">
        <v>9529</v>
      </c>
      <c r="D29" s="363"/>
      <c r="N29" s="363"/>
      <c r="O29" s="363"/>
    </row>
    <row r="30" spans="1:15" x14ac:dyDescent="0.3">
      <c r="A30" s="25">
        <v>44233</v>
      </c>
      <c r="B30" s="61">
        <v>786427</v>
      </c>
      <c r="C30" s="61">
        <v>10332</v>
      </c>
      <c r="N30" s="363"/>
      <c r="O30" s="363"/>
    </row>
    <row r="31" spans="1:15" x14ac:dyDescent="0.3">
      <c r="A31" s="25">
        <v>44234</v>
      </c>
      <c r="B31" s="61">
        <v>839266</v>
      </c>
      <c r="C31" s="61">
        <v>10582</v>
      </c>
      <c r="N31" s="363"/>
      <c r="O31" s="363"/>
    </row>
    <row r="32" spans="1:15" x14ac:dyDescent="0.3">
      <c r="A32" s="25">
        <v>44235</v>
      </c>
      <c r="B32" s="61">
        <v>866823</v>
      </c>
      <c r="C32" s="61">
        <v>10690</v>
      </c>
      <c r="N32" s="363"/>
      <c r="O32" s="363"/>
    </row>
    <row r="33" spans="1:15" x14ac:dyDescent="0.3">
      <c r="A33" s="25">
        <v>44236</v>
      </c>
      <c r="B33" s="61">
        <v>928122</v>
      </c>
      <c r="C33" s="61">
        <v>12257</v>
      </c>
      <c r="N33" s="363"/>
      <c r="O33" s="363"/>
    </row>
    <row r="34" spans="1:15" x14ac:dyDescent="0.3">
      <c r="A34" s="25">
        <v>44237</v>
      </c>
      <c r="B34" s="61">
        <v>985569</v>
      </c>
      <c r="C34" s="61">
        <v>12866</v>
      </c>
      <c r="N34" s="363"/>
      <c r="O34" s="363"/>
    </row>
    <row r="35" spans="1:15" x14ac:dyDescent="0.3">
      <c r="A35" s="25">
        <v>44238</v>
      </c>
      <c r="B35" s="61">
        <v>1048747</v>
      </c>
      <c r="C35" s="61">
        <v>13195</v>
      </c>
      <c r="N35" s="363"/>
      <c r="O35" s="363"/>
    </row>
    <row r="36" spans="1:15" x14ac:dyDescent="0.3">
      <c r="A36" s="25">
        <v>44239</v>
      </c>
      <c r="B36" s="61">
        <v>1113625</v>
      </c>
      <c r="C36" s="61">
        <v>13566</v>
      </c>
      <c r="N36" s="363"/>
      <c r="O36" s="363"/>
    </row>
    <row r="37" spans="1:15" x14ac:dyDescent="0.3">
      <c r="A37" s="25">
        <v>44240</v>
      </c>
      <c r="B37" s="61">
        <v>1173445</v>
      </c>
      <c r="C37" s="61">
        <v>14009</v>
      </c>
      <c r="N37" s="363"/>
      <c r="O37" s="363"/>
    </row>
    <row r="38" spans="1:15" x14ac:dyDescent="0.3">
      <c r="A38" s="25">
        <v>44241</v>
      </c>
      <c r="B38" s="61">
        <v>1223774</v>
      </c>
      <c r="C38" s="61">
        <v>14281</v>
      </c>
      <c r="N38" s="363"/>
      <c r="O38" s="363"/>
    </row>
    <row r="39" spans="1:15" x14ac:dyDescent="0.3">
      <c r="A39" s="25">
        <v>44242</v>
      </c>
      <c r="B39" s="61">
        <f>967188+288002</f>
        <v>1255190</v>
      </c>
      <c r="C39" s="61">
        <v>14501</v>
      </c>
      <c r="N39" s="363"/>
      <c r="O39" s="363"/>
    </row>
    <row r="40" spans="1:15" x14ac:dyDescent="0.3">
      <c r="A40" s="25">
        <v>44243</v>
      </c>
      <c r="B40" s="61">
        <v>1288004</v>
      </c>
      <c r="C40" s="61">
        <v>17137</v>
      </c>
      <c r="N40" s="363"/>
      <c r="O40" s="363"/>
    </row>
    <row r="41" spans="1:15" x14ac:dyDescent="0.3">
      <c r="A41" s="25">
        <v>44244</v>
      </c>
      <c r="B41" s="61">
        <v>1320074</v>
      </c>
      <c r="C41" s="61">
        <v>20409</v>
      </c>
      <c r="N41" s="363"/>
      <c r="O41" s="363"/>
    </row>
    <row r="42" spans="1:15" x14ac:dyDescent="0.3">
      <c r="A42" s="25">
        <v>44245</v>
      </c>
      <c r="B42" s="61">
        <v>1354966</v>
      </c>
      <c r="C42" s="61">
        <v>24169</v>
      </c>
      <c r="N42" s="363"/>
      <c r="O42" s="363"/>
    </row>
    <row r="43" spans="1:15" x14ac:dyDescent="0.3">
      <c r="A43" s="25">
        <v>44246</v>
      </c>
      <c r="B43" s="61">
        <v>1386152</v>
      </c>
      <c r="C43" s="61">
        <v>29015</v>
      </c>
      <c r="N43" s="363"/>
      <c r="O43" s="363"/>
    </row>
    <row r="44" spans="1:15" x14ac:dyDescent="0.3">
      <c r="A44" s="25">
        <v>44247</v>
      </c>
      <c r="B44" s="363">
        <v>1412643</v>
      </c>
      <c r="C44" s="467">
        <v>33473</v>
      </c>
      <c r="D44" s="70"/>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Z32"/>
  <sheetViews>
    <sheetView zoomScaleNormal="100" workbookViewId="0">
      <pane xSplit="1" ySplit="4" topLeftCell="S26" activePane="bottomRight" state="frozen"/>
      <selection pane="topRight" activeCell="B1" sqref="B1"/>
      <selection pane="bottomLeft" activeCell="A5" sqref="A5"/>
      <selection pane="bottomRight" activeCell="J32" sqref="J32"/>
    </sheetView>
  </sheetViews>
  <sheetFormatPr defaultColWidth="9.44140625" defaultRowHeight="14.4" x14ac:dyDescent="0.3"/>
  <cols>
    <col min="1" max="1" width="10.5546875" style="370" bestFit="1" customWidth="1"/>
    <col min="2" max="2" width="13.5546875" style="440" customWidth="1"/>
    <col min="3" max="3" width="13.5546875" style="443" customWidth="1"/>
    <col min="4" max="4" width="17" style="370" customWidth="1"/>
    <col min="5" max="5" width="13.5546875" style="443" customWidth="1"/>
    <col min="6" max="6" width="13.5546875" style="435" customWidth="1"/>
    <col min="7" max="7" width="13.5546875" style="438" customWidth="1"/>
    <col min="8" max="8" width="13.5546875" style="443" customWidth="1"/>
    <col min="9" max="9" width="13.5546875" style="435" customWidth="1"/>
    <col min="10" max="10" width="13.5546875" style="443" customWidth="1"/>
    <col min="11" max="11" width="13.5546875" style="435" customWidth="1"/>
    <col min="12" max="12" width="14.44140625" style="438" customWidth="1"/>
    <col min="13" max="13" width="14.44140625" style="443" customWidth="1"/>
    <col min="14" max="14" width="14.44140625" style="435" customWidth="1"/>
    <col min="15" max="15" width="14.44140625" style="438" customWidth="1"/>
    <col min="16" max="16" width="14.44140625" style="443" customWidth="1"/>
    <col min="17" max="17" width="14.44140625" style="435" customWidth="1"/>
    <col min="18" max="18" width="14.44140625" style="438" customWidth="1"/>
    <col min="19" max="19" width="14.44140625" style="443" customWidth="1"/>
    <col min="20" max="26" width="14.44140625" style="435" customWidth="1"/>
    <col min="27" max="16384" width="9.44140625" style="370"/>
  </cols>
  <sheetData>
    <row r="1" spans="1:26" x14ac:dyDescent="0.3">
      <c r="A1" s="429" t="s">
        <v>269</v>
      </c>
    </row>
    <row r="3" spans="1:26" ht="39" customHeight="1" x14ac:dyDescent="0.3">
      <c r="A3" s="486" t="s">
        <v>0</v>
      </c>
      <c r="B3" s="488" t="s">
        <v>267</v>
      </c>
      <c r="C3" s="489"/>
      <c r="D3" s="489"/>
      <c r="E3" s="489"/>
      <c r="F3" s="490"/>
      <c r="G3" s="491" t="s">
        <v>272</v>
      </c>
      <c r="H3" s="492"/>
      <c r="I3" s="492"/>
      <c r="J3" s="492"/>
      <c r="K3" s="493"/>
      <c r="L3" s="483" t="s">
        <v>278</v>
      </c>
      <c r="M3" s="484"/>
      <c r="N3" s="485"/>
      <c r="O3" s="483" t="s">
        <v>276</v>
      </c>
      <c r="P3" s="484"/>
      <c r="Q3" s="485"/>
      <c r="R3" s="483" t="s">
        <v>290</v>
      </c>
      <c r="S3" s="484"/>
      <c r="T3" s="485"/>
      <c r="U3" s="483" t="s">
        <v>293</v>
      </c>
      <c r="V3" s="484"/>
      <c r="W3" s="485"/>
      <c r="X3" s="483" t="s">
        <v>309</v>
      </c>
      <c r="Y3" s="484"/>
      <c r="Z3" s="485"/>
    </row>
    <row r="4" spans="1:26" ht="78.75" customHeight="1" x14ac:dyDescent="0.3">
      <c r="A4" s="487"/>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6" x14ac:dyDescent="0.3">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6" x14ac:dyDescent="0.3">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6" x14ac:dyDescent="0.3">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6" x14ac:dyDescent="0.3">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6" x14ac:dyDescent="0.3">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6" x14ac:dyDescent="0.3">
      <c r="A10" s="430">
        <v>44226</v>
      </c>
      <c r="F10" s="434"/>
      <c r="K10" s="434"/>
      <c r="N10" s="434"/>
      <c r="O10" s="439"/>
      <c r="Q10" s="434"/>
      <c r="T10" s="434"/>
      <c r="U10" s="447"/>
      <c r="W10" s="434"/>
      <c r="X10" s="447"/>
      <c r="Z10" s="434"/>
    </row>
    <row r="11" spans="1:26" x14ac:dyDescent="0.3">
      <c r="A11" s="430">
        <v>44227</v>
      </c>
      <c r="F11" s="434"/>
      <c r="K11" s="434"/>
      <c r="N11" s="434"/>
      <c r="O11" s="439"/>
      <c r="Q11" s="434"/>
      <c r="T11" s="434"/>
      <c r="U11" s="447"/>
      <c r="W11" s="434"/>
      <c r="X11" s="447"/>
      <c r="Z11" s="434"/>
    </row>
    <row r="12" spans="1:26" x14ac:dyDescent="0.3">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6" ht="14.85" customHeight="1" x14ac:dyDescent="0.3">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6" x14ac:dyDescent="0.3">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6" x14ac:dyDescent="0.3">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6" x14ac:dyDescent="0.3">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3">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3">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3">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3">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3">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3">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3">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3">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3">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3">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3">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307</v>
      </c>
      <c r="N27" s="434"/>
      <c r="O27" s="438">
        <v>283622</v>
      </c>
      <c r="P27" s="443">
        <v>230000</v>
      </c>
      <c r="Q27" s="434" t="s">
        <v>283</v>
      </c>
      <c r="R27" s="462" t="s">
        <v>307</v>
      </c>
      <c r="T27" s="434"/>
      <c r="U27" s="462" t="s">
        <v>307</v>
      </c>
      <c r="V27" s="443"/>
      <c r="W27" s="434"/>
      <c r="X27" s="447"/>
      <c r="Z27" s="434"/>
    </row>
    <row r="28" spans="1:26" x14ac:dyDescent="0.3">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307</v>
      </c>
      <c r="N28" s="434"/>
      <c r="O28" s="438">
        <v>285054</v>
      </c>
      <c r="P28" s="443">
        <v>230000</v>
      </c>
      <c r="Q28" s="434" t="s">
        <v>283</v>
      </c>
      <c r="R28" s="462" t="s">
        <v>307</v>
      </c>
      <c r="T28" s="434"/>
      <c r="U28" s="462" t="s">
        <v>307</v>
      </c>
      <c r="V28" s="443"/>
      <c r="W28" s="434"/>
      <c r="X28" s="439">
        <v>143752</v>
      </c>
      <c r="Y28" s="443">
        <v>179267</v>
      </c>
      <c r="Z28" s="434">
        <f>X28/Y28</f>
        <v>0.801887687081281</v>
      </c>
    </row>
    <row r="29" spans="1:26" x14ac:dyDescent="0.3">
      <c r="A29" s="446">
        <v>44245</v>
      </c>
      <c r="B29" s="440">
        <v>30501</v>
      </c>
      <c r="C29" s="443">
        <v>30000</v>
      </c>
      <c r="D29" s="448" t="s">
        <v>283</v>
      </c>
      <c r="E29" s="443">
        <v>32000</v>
      </c>
      <c r="F29" s="434">
        <f t="shared" ref="F29" si="94">B29/E29</f>
        <v>0.95315625000000004</v>
      </c>
      <c r="G29" s="438">
        <v>41501</v>
      </c>
      <c r="H29" s="443">
        <v>45000</v>
      </c>
      <c r="I29" s="435">
        <f t="shared" ref="I29" si="95">G29/H29</f>
        <v>0.92224444444444442</v>
      </c>
      <c r="J29" s="443">
        <v>52000</v>
      </c>
      <c r="K29" s="434">
        <f t="shared" ref="K29" si="96">G29/J29</f>
        <v>0.79809615384615384</v>
      </c>
      <c r="L29" s="462" t="s">
        <v>307</v>
      </c>
      <c r="N29" s="434"/>
      <c r="O29" s="438">
        <v>286355</v>
      </c>
      <c r="P29" s="443">
        <v>230000</v>
      </c>
      <c r="Q29" s="434" t="s">
        <v>283</v>
      </c>
      <c r="R29" s="462" t="s">
        <v>307</v>
      </c>
      <c r="T29" s="434"/>
      <c r="U29" s="462" t="s">
        <v>307</v>
      </c>
      <c r="V29" s="443"/>
      <c r="W29" s="434"/>
      <c r="X29" s="439">
        <v>148168</v>
      </c>
      <c r="Y29" s="443">
        <v>179267</v>
      </c>
      <c r="Z29" s="434">
        <f>X29/Y29</f>
        <v>0.82652133409941597</v>
      </c>
    </row>
    <row r="30" spans="1:26" x14ac:dyDescent="0.3">
      <c r="A30" s="446">
        <v>44246</v>
      </c>
      <c r="B30" s="440">
        <v>30670</v>
      </c>
      <c r="C30" s="443">
        <v>30000</v>
      </c>
      <c r="D30" s="448" t="s">
        <v>283</v>
      </c>
      <c r="E30" s="443">
        <v>32000</v>
      </c>
      <c r="F30" s="434">
        <f t="shared" ref="F30" si="97">B30/E30</f>
        <v>0.95843750000000005</v>
      </c>
      <c r="G30" s="438">
        <v>41753</v>
      </c>
      <c r="H30" s="443">
        <v>45000</v>
      </c>
      <c r="I30" s="435">
        <f t="shared" ref="I30" si="98">G30/H30</f>
        <v>0.92784444444444447</v>
      </c>
      <c r="J30" s="443">
        <v>52000</v>
      </c>
      <c r="K30" s="434">
        <f t="shared" ref="K30" si="99">G30/J30</f>
        <v>0.80294230769230768</v>
      </c>
      <c r="L30" s="462" t="s">
        <v>307</v>
      </c>
      <c r="N30" s="434"/>
      <c r="O30" s="438">
        <v>287800</v>
      </c>
      <c r="P30" s="443">
        <v>230000</v>
      </c>
      <c r="Q30" s="434" t="s">
        <v>283</v>
      </c>
      <c r="R30" s="462" t="s">
        <v>307</v>
      </c>
      <c r="T30" s="434"/>
      <c r="U30" s="462" t="s">
        <v>307</v>
      </c>
      <c r="V30" s="443"/>
      <c r="W30" s="434"/>
      <c r="X30" s="439">
        <v>151046</v>
      </c>
      <c r="Y30" s="443">
        <v>179267</v>
      </c>
      <c r="Z30" s="434">
        <f>X30/Y30</f>
        <v>0.84257559952473127</v>
      </c>
    </row>
    <row r="31" spans="1:26" x14ac:dyDescent="0.3">
      <c r="A31" s="446">
        <v>44247</v>
      </c>
      <c r="B31" s="440">
        <v>30826</v>
      </c>
      <c r="C31" s="443">
        <v>30000</v>
      </c>
      <c r="D31" s="448" t="s">
        <v>283</v>
      </c>
      <c r="E31" s="443">
        <v>32000</v>
      </c>
      <c r="F31" s="434">
        <f t="shared" ref="F31" si="100">B31/E31</f>
        <v>0.96331250000000002</v>
      </c>
      <c r="G31" s="438">
        <v>42120</v>
      </c>
      <c r="H31" s="443">
        <v>45000</v>
      </c>
      <c r="I31" s="435">
        <f t="shared" ref="I31" si="101">G31/H31</f>
        <v>0.93600000000000005</v>
      </c>
      <c r="J31" s="443">
        <v>52000</v>
      </c>
      <c r="K31" s="434">
        <f t="shared" ref="K31" si="102">G31/J31</f>
        <v>0.81</v>
      </c>
      <c r="L31" s="462" t="s">
        <v>307</v>
      </c>
      <c r="N31" s="434"/>
      <c r="O31" s="438">
        <v>289059</v>
      </c>
      <c r="P31" s="443">
        <v>230000</v>
      </c>
      <c r="Q31" s="434" t="s">
        <v>283</v>
      </c>
      <c r="R31" s="462" t="s">
        <v>307</v>
      </c>
      <c r="T31" s="434"/>
      <c r="U31" s="462" t="s">
        <v>307</v>
      </c>
      <c r="V31" s="443"/>
      <c r="W31" s="434"/>
      <c r="X31" s="439">
        <v>153636</v>
      </c>
      <c r="Y31" s="443">
        <v>179267</v>
      </c>
      <c r="Z31" s="434">
        <f>X31/Y31</f>
        <v>0.85702332275321169</v>
      </c>
    </row>
    <row r="32" spans="1:26" x14ac:dyDescent="0.3">
      <c r="Z32" s="466"/>
    </row>
  </sheetData>
  <mergeCells count="8">
    <mergeCell ref="X3:Z3"/>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10"/>
  <sheetViews>
    <sheetView workbookViewId="0">
      <pane xSplit="1" ySplit="4" topLeftCell="B5" activePane="bottomRight" state="frozen"/>
      <selection pane="topRight" activeCell="B1" sqref="B1"/>
      <selection pane="bottomLeft" activeCell="A5" sqref="A5"/>
      <selection pane="bottomRight" activeCell="L13" sqref="L13"/>
    </sheetView>
  </sheetViews>
  <sheetFormatPr defaultColWidth="9.109375" defaultRowHeight="14.4" x14ac:dyDescent="0.3"/>
  <cols>
    <col min="1" max="1" width="10.5546875" style="403" customWidth="1"/>
    <col min="2" max="13" width="12.44140625" style="403" customWidth="1"/>
    <col min="14" max="16384" width="9.109375" style="403"/>
  </cols>
  <sheetData>
    <row r="1" spans="1:13" s="370" customFormat="1" x14ac:dyDescent="0.3">
      <c r="A1" s="429" t="s">
        <v>303</v>
      </c>
      <c r="B1" s="438"/>
      <c r="C1" s="443"/>
      <c r="D1" s="435"/>
      <c r="E1" s="438"/>
      <c r="F1" s="443"/>
      <c r="G1" s="435"/>
      <c r="H1" s="435"/>
      <c r="I1" s="435"/>
      <c r="J1" s="435"/>
      <c r="K1" s="435"/>
      <c r="L1" s="435"/>
      <c r="M1" s="435"/>
    </row>
    <row r="2" spans="1:13" s="370" customFormat="1" x14ac:dyDescent="0.3">
      <c r="B2" s="438"/>
      <c r="C2" s="443"/>
      <c r="D2" s="435"/>
      <c r="E2" s="438"/>
      <c r="F2" s="443"/>
      <c r="G2" s="435"/>
      <c r="H2" s="435"/>
      <c r="I2" s="435"/>
      <c r="J2" s="435"/>
      <c r="K2" s="435"/>
      <c r="L2" s="435"/>
      <c r="M2" s="435"/>
    </row>
    <row r="3" spans="1:13" s="370" customFormat="1" ht="39" customHeight="1" x14ac:dyDescent="0.3">
      <c r="A3" s="486" t="s">
        <v>0</v>
      </c>
      <c r="B3" s="483" t="s">
        <v>300</v>
      </c>
      <c r="C3" s="484"/>
      <c r="D3" s="485"/>
      <c r="E3" s="483" t="s">
        <v>301</v>
      </c>
      <c r="F3" s="484"/>
      <c r="G3" s="485"/>
      <c r="H3" s="483" t="s">
        <v>302</v>
      </c>
      <c r="I3" s="484"/>
      <c r="J3" s="485"/>
      <c r="K3" s="483" t="s">
        <v>304</v>
      </c>
      <c r="L3" s="484"/>
      <c r="M3" s="485"/>
    </row>
    <row r="4" spans="1:13" s="370" customFormat="1" ht="78.75" customHeight="1" x14ac:dyDescent="0.3">
      <c r="A4" s="486"/>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3" s="370" customFormat="1" x14ac:dyDescent="0.3">
      <c r="A5" s="446">
        <v>44242</v>
      </c>
      <c r="B5" s="439">
        <v>269951</v>
      </c>
      <c r="C5" s="462">
        <v>269894</v>
      </c>
      <c r="D5" s="434">
        <f>B5/C5</f>
        <v>1.0002111940243206</v>
      </c>
      <c r="E5" s="438">
        <v>195841</v>
      </c>
      <c r="F5" s="462">
        <v>195951</v>
      </c>
      <c r="G5" s="463">
        <f>E5/F5</f>
        <v>0.99943863516899634</v>
      </c>
      <c r="H5" s="439">
        <v>237058</v>
      </c>
      <c r="I5" s="462">
        <v>278856</v>
      </c>
      <c r="J5" s="434">
        <f t="shared" ref="J5:J10" si="0">H5/I5</f>
        <v>0.85010901684023299</v>
      </c>
      <c r="K5" s="439">
        <v>159947</v>
      </c>
      <c r="L5" s="464">
        <v>299444</v>
      </c>
      <c r="M5" s="434">
        <f t="shared" ref="M5:M10" si="1">K5/L5</f>
        <v>0.53414661839943367</v>
      </c>
    </row>
    <row r="6" spans="1:13" x14ac:dyDescent="0.3">
      <c r="A6" s="446">
        <v>44243</v>
      </c>
      <c r="B6" s="439">
        <v>270654</v>
      </c>
      <c r="C6" s="462">
        <v>269894</v>
      </c>
      <c r="D6" s="434" t="s">
        <v>308</v>
      </c>
      <c r="E6" s="438">
        <v>199163</v>
      </c>
      <c r="F6" s="462">
        <v>195951</v>
      </c>
      <c r="G6" s="434" t="s">
        <v>308</v>
      </c>
      <c r="H6" s="439">
        <v>245231</v>
      </c>
      <c r="I6" s="462">
        <v>278856</v>
      </c>
      <c r="J6" s="434">
        <f t="shared" si="0"/>
        <v>0.87941805089365122</v>
      </c>
      <c r="K6" s="439">
        <v>173918</v>
      </c>
      <c r="L6" s="464">
        <v>299444</v>
      </c>
      <c r="M6" s="434">
        <f t="shared" si="1"/>
        <v>0.58080308839048367</v>
      </c>
    </row>
    <row r="7" spans="1:13" x14ac:dyDescent="0.3">
      <c r="A7" s="446">
        <v>44244</v>
      </c>
      <c r="B7" s="465">
        <v>271528</v>
      </c>
      <c r="C7" s="462">
        <v>269894</v>
      </c>
      <c r="D7" s="434" t="s">
        <v>308</v>
      </c>
      <c r="E7" s="465">
        <v>201356</v>
      </c>
      <c r="F7" s="462">
        <v>195951</v>
      </c>
      <c r="G7" s="434" t="s">
        <v>308</v>
      </c>
      <c r="H7" s="465">
        <v>250986</v>
      </c>
      <c r="I7" s="462">
        <v>278856</v>
      </c>
      <c r="J7" s="434">
        <f t="shared" si="0"/>
        <v>0.90005594285222479</v>
      </c>
      <c r="K7" s="465">
        <v>190651</v>
      </c>
      <c r="L7" s="464">
        <v>299444</v>
      </c>
      <c r="M7" s="434">
        <f t="shared" si="1"/>
        <v>0.63668331975260817</v>
      </c>
    </row>
    <row r="8" spans="1:13" x14ac:dyDescent="0.3">
      <c r="A8" s="446">
        <v>44245</v>
      </c>
      <c r="B8" s="465">
        <v>272333</v>
      </c>
      <c r="C8" s="462">
        <v>269894</v>
      </c>
      <c r="D8" s="434" t="s">
        <v>308</v>
      </c>
      <c r="E8" s="465">
        <v>203726</v>
      </c>
      <c r="F8" s="462">
        <v>195951</v>
      </c>
      <c r="G8" s="434" t="s">
        <v>308</v>
      </c>
      <c r="H8" s="465">
        <v>256381</v>
      </c>
      <c r="I8" s="462">
        <v>278856</v>
      </c>
      <c r="J8" s="434">
        <f t="shared" si="0"/>
        <v>0.9194028459133029</v>
      </c>
      <c r="K8" s="465">
        <v>207534</v>
      </c>
      <c r="L8" s="464">
        <v>299444</v>
      </c>
      <c r="M8" s="434">
        <f t="shared" si="1"/>
        <v>0.69306447950201044</v>
      </c>
    </row>
    <row r="9" spans="1:13" x14ac:dyDescent="0.3">
      <c r="A9" s="446">
        <v>44246</v>
      </c>
      <c r="B9" s="465">
        <v>273063</v>
      </c>
      <c r="C9" s="462">
        <v>269894</v>
      </c>
      <c r="D9" s="434" t="s">
        <v>308</v>
      </c>
      <c r="E9" s="465">
        <v>205981</v>
      </c>
      <c r="F9" s="462">
        <v>195951</v>
      </c>
      <c r="G9" s="434" t="s">
        <v>308</v>
      </c>
      <c r="H9" s="465">
        <v>261681</v>
      </c>
      <c r="I9" s="462">
        <v>278856</v>
      </c>
      <c r="J9" s="434">
        <f t="shared" si="0"/>
        <v>0.93840907134865303</v>
      </c>
      <c r="K9" s="465">
        <v>220470</v>
      </c>
      <c r="L9" s="464">
        <v>299444</v>
      </c>
      <c r="M9" s="434">
        <f t="shared" si="1"/>
        <v>0.73626454362084393</v>
      </c>
    </row>
    <row r="10" spans="1:13" x14ac:dyDescent="0.3">
      <c r="A10" s="446">
        <v>44247</v>
      </c>
      <c r="B10" s="465">
        <v>273668</v>
      </c>
      <c r="C10" s="462">
        <v>269894</v>
      </c>
      <c r="D10" s="434" t="s">
        <v>308</v>
      </c>
      <c r="E10" s="465">
        <v>207506</v>
      </c>
      <c r="F10" s="462">
        <v>195951</v>
      </c>
      <c r="G10" s="434" t="s">
        <v>308</v>
      </c>
      <c r="H10" s="465">
        <v>265912</v>
      </c>
      <c r="I10" s="462">
        <v>278856</v>
      </c>
      <c r="J10" s="434">
        <f t="shared" si="0"/>
        <v>0.95358177697449575</v>
      </c>
      <c r="K10" s="465">
        <v>232549</v>
      </c>
      <c r="L10" s="464">
        <v>299444</v>
      </c>
      <c r="M10" s="434">
        <f t="shared" si="1"/>
        <v>0.77660263688703068</v>
      </c>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4" x14ac:dyDescent="0.3"/>
  <cols>
    <col min="1" max="1" width="11.44140625" customWidth="1"/>
    <col min="2" max="2" width="18" style="2" customWidth="1"/>
    <col min="3" max="3" width="20.44140625" style="2" customWidth="1"/>
    <col min="4" max="4" width="12.44140625" customWidth="1"/>
  </cols>
  <sheetData>
    <row r="1" spans="1:15" x14ac:dyDescent="0.3">
      <c r="A1" s="269" t="s">
        <v>45</v>
      </c>
      <c r="B1" s="269"/>
      <c r="C1" s="269"/>
      <c r="D1" s="270"/>
      <c r="E1" s="271"/>
      <c r="F1" s="271"/>
      <c r="G1" s="271"/>
      <c r="H1" s="271"/>
      <c r="I1" s="271"/>
      <c r="J1" s="271"/>
      <c r="K1" s="272" t="s">
        <v>29</v>
      </c>
    </row>
    <row r="2" spans="1:15" x14ac:dyDescent="0.3">
      <c r="A2" s="270"/>
      <c r="B2" s="270"/>
      <c r="C2" s="270"/>
      <c r="D2" s="270"/>
      <c r="E2" s="271"/>
      <c r="F2" s="271"/>
      <c r="G2" s="271"/>
      <c r="H2" s="271"/>
      <c r="I2" s="271"/>
      <c r="J2" s="271"/>
      <c r="K2" s="271"/>
    </row>
    <row r="3" spans="1:15" ht="30.6" customHeight="1" x14ac:dyDescent="0.3">
      <c r="A3" s="273" t="s">
        <v>0</v>
      </c>
      <c r="B3" s="274" t="s">
        <v>39</v>
      </c>
      <c r="C3" s="274" t="s">
        <v>44</v>
      </c>
      <c r="D3" s="275"/>
      <c r="E3" s="271"/>
      <c r="F3" s="271"/>
      <c r="G3" s="271"/>
      <c r="H3" s="271"/>
      <c r="I3" s="271"/>
      <c r="J3" s="271"/>
      <c r="K3" s="271"/>
    </row>
    <row r="4" spans="1:15" x14ac:dyDescent="0.3">
      <c r="A4" s="276">
        <v>43907</v>
      </c>
      <c r="B4" s="277">
        <v>6977</v>
      </c>
      <c r="C4" s="278">
        <v>6772</v>
      </c>
      <c r="D4" s="279"/>
      <c r="E4" s="280"/>
      <c r="F4" s="280"/>
      <c r="G4" s="280"/>
      <c r="H4" s="280"/>
      <c r="I4" s="280"/>
      <c r="J4" s="281"/>
      <c r="K4" s="281"/>
      <c r="L4" s="8"/>
      <c r="M4" s="8"/>
      <c r="N4" s="8"/>
      <c r="O4" s="8"/>
    </row>
    <row r="5" spans="1:15" x14ac:dyDescent="0.3">
      <c r="A5" s="282">
        <v>43908</v>
      </c>
      <c r="B5" s="283">
        <v>5568</v>
      </c>
      <c r="C5" s="284">
        <v>4930</v>
      </c>
      <c r="D5" s="279"/>
      <c r="E5" s="280"/>
      <c r="F5" s="280"/>
      <c r="G5" s="280"/>
      <c r="H5" s="280"/>
      <c r="I5" s="280"/>
      <c r="J5" s="281"/>
      <c r="K5" s="281"/>
      <c r="L5" s="8"/>
      <c r="M5" s="8"/>
      <c r="N5" s="8"/>
      <c r="O5" s="8"/>
    </row>
    <row r="6" spans="1:15" x14ac:dyDescent="0.3">
      <c r="A6" s="282">
        <v>43909</v>
      </c>
      <c r="B6" s="283">
        <v>4774</v>
      </c>
      <c r="C6" s="284">
        <v>3271</v>
      </c>
      <c r="D6" s="279"/>
      <c r="E6" s="280"/>
      <c r="F6" s="280"/>
      <c r="G6" s="280"/>
      <c r="H6" s="280"/>
      <c r="I6" s="280"/>
      <c r="J6" s="281"/>
      <c r="K6" s="281"/>
      <c r="L6" s="8"/>
      <c r="M6" s="8"/>
      <c r="N6" s="8"/>
      <c r="O6" s="8"/>
    </row>
    <row r="7" spans="1:15" x14ac:dyDescent="0.3">
      <c r="A7" s="282">
        <v>43910</v>
      </c>
      <c r="B7" s="283">
        <v>4789</v>
      </c>
      <c r="C7" s="284">
        <v>2693</v>
      </c>
      <c r="D7" s="279"/>
      <c r="E7" s="280"/>
      <c r="F7" s="280"/>
      <c r="G7" s="280"/>
      <c r="H7" s="280"/>
      <c r="I7" s="280"/>
      <c r="J7" s="281"/>
      <c r="K7" s="281"/>
      <c r="L7" s="8"/>
      <c r="M7" s="8"/>
      <c r="N7" s="8"/>
      <c r="O7" s="8"/>
    </row>
    <row r="8" spans="1:15" x14ac:dyDescent="0.3">
      <c r="A8" s="282">
        <v>43911</v>
      </c>
      <c r="B8" s="283">
        <v>11620</v>
      </c>
      <c r="C8" s="284">
        <v>1304</v>
      </c>
      <c r="D8" s="279"/>
      <c r="E8" s="280"/>
      <c r="F8" s="280"/>
      <c r="G8" s="280"/>
      <c r="H8" s="280"/>
      <c r="I8" s="280"/>
      <c r="J8" s="281"/>
      <c r="K8" s="281"/>
      <c r="L8" s="8"/>
      <c r="M8" s="8"/>
      <c r="N8" s="8"/>
      <c r="O8" s="8"/>
    </row>
    <row r="9" spans="1:15" x14ac:dyDescent="0.3">
      <c r="A9" s="282">
        <v>43912</v>
      </c>
      <c r="B9" s="283">
        <v>10824</v>
      </c>
      <c r="C9" s="284">
        <v>1824</v>
      </c>
      <c r="D9" s="279"/>
      <c r="E9" s="280"/>
      <c r="F9" s="280"/>
      <c r="G9" s="280"/>
      <c r="H9" s="280"/>
      <c r="I9" s="280"/>
      <c r="J9" s="281"/>
      <c r="K9" s="281"/>
      <c r="L9" s="8"/>
      <c r="M9" s="8"/>
      <c r="N9" s="8"/>
      <c r="O9" s="8"/>
    </row>
    <row r="10" spans="1:15" x14ac:dyDescent="0.3">
      <c r="A10" s="282">
        <v>43913</v>
      </c>
      <c r="B10" s="283">
        <v>11904</v>
      </c>
      <c r="C10" s="284">
        <v>6895</v>
      </c>
      <c r="D10" s="279"/>
      <c r="E10" s="280"/>
      <c r="F10" s="280"/>
      <c r="G10" s="280"/>
      <c r="H10" s="280"/>
      <c r="I10" s="280"/>
      <c r="J10" s="281"/>
      <c r="K10" s="281"/>
      <c r="L10" s="8"/>
      <c r="M10" s="8"/>
      <c r="N10" s="8"/>
      <c r="O10" s="8"/>
    </row>
    <row r="11" spans="1:15" x14ac:dyDescent="0.3">
      <c r="A11" s="282">
        <v>43914</v>
      </c>
      <c r="B11" s="283">
        <v>8573</v>
      </c>
      <c r="C11" s="284">
        <v>3959</v>
      </c>
      <c r="D11" s="279"/>
      <c r="E11" s="280"/>
      <c r="F11" s="280"/>
      <c r="G11" s="280"/>
      <c r="H11" s="280"/>
      <c r="I11" s="280"/>
      <c r="J11" s="281"/>
      <c r="K11" s="281"/>
      <c r="L11" s="8"/>
      <c r="M11" s="8"/>
      <c r="N11" s="8"/>
      <c r="O11" s="8"/>
    </row>
    <row r="12" spans="1:15" x14ac:dyDescent="0.3">
      <c r="A12" s="282">
        <v>43915</v>
      </c>
      <c r="B12" s="283">
        <v>8520</v>
      </c>
      <c r="C12" s="284">
        <v>3030</v>
      </c>
      <c r="D12" s="279"/>
      <c r="E12" s="280"/>
      <c r="F12" s="280"/>
      <c r="G12" s="280"/>
      <c r="H12" s="280"/>
      <c r="I12" s="280"/>
      <c r="J12" s="281"/>
      <c r="K12" s="281"/>
      <c r="L12" s="8"/>
      <c r="M12" s="8"/>
      <c r="N12" s="8"/>
      <c r="O12" s="8"/>
    </row>
    <row r="13" spans="1:15" x14ac:dyDescent="0.3">
      <c r="A13" s="282">
        <v>43916</v>
      </c>
      <c r="B13" s="283">
        <v>7803</v>
      </c>
      <c r="C13" s="284">
        <v>2490</v>
      </c>
      <c r="D13" s="279"/>
      <c r="E13" s="280"/>
      <c r="F13" s="280"/>
      <c r="G13" s="280"/>
      <c r="H13" s="280"/>
      <c r="I13" s="280"/>
      <c r="J13" s="281"/>
      <c r="K13" s="281"/>
      <c r="L13" s="8"/>
      <c r="M13" s="8"/>
      <c r="N13" s="8"/>
      <c r="O13" s="8"/>
    </row>
    <row r="14" spans="1:15" x14ac:dyDescent="0.3">
      <c r="A14" s="282">
        <v>43917</v>
      </c>
      <c r="B14" s="283">
        <v>7401</v>
      </c>
      <c r="C14" s="284">
        <v>2015</v>
      </c>
      <c r="D14" s="279"/>
      <c r="E14" s="280"/>
      <c r="F14" s="280"/>
      <c r="G14" s="280"/>
      <c r="H14" s="280"/>
      <c r="I14" s="280"/>
      <c r="J14" s="281"/>
      <c r="K14" s="281"/>
      <c r="L14" s="8"/>
      <c r="M14" s="8"/>
      <c r="N14" s="8"/>
      <c r="O14" s="8"/>
    </row>
    <row r="15" spans="1:15" x14ac:dyDescent="0.3">
      <c r="A15" s="282">
        <v>43918</v>
      </c>
      <c r="B15" s="283">
        <v>9001</v>
      </c>
      <c r="C15" s="284">
        <v>925</v>
      </c>
      <c r="D15" s="279"/>
      <c r="E15" s="280"/>
      <c r="F15" s="280"/>
      <c r="G15" s="280"/>
      <c r="H15" s="280"/>
      <c r="I15" s="280"/>
      <c r="J15" s="281"/>
      <c r="K15" s="281"/>
      <c r="L15" s="8"/>
      <c r="M15" s="8"/>
      <c r="N15" s="8"/>
      <c r="O15" s="8"/>
    </row>
    <row r="16" spans="1:15" x14ac:dyDescent="0.3">
      <c r="A16" s="282">
        <v>43919</v>
      </c>
      <c r="B16" s="283">
        <v>7534</v>
      </c>
      <c r="C16" s="284">
        <v>861</v>
      </c>
      <c r="D16" s="279"/>
      <c r="E16" s="280"/>
      <c r="F16" s="280"/>
      <c r="G16" s="280"/>
      <c r="H16" s="280"/>
      <c r="I16" s="280"/>
      <c r="J16" s="281"/>
      <c r="K16" s="281"/>
      <c r="L16" s="8"/>
      <c r="M16" s="8"/>
      <c r="N16" s="8"/>
      <c r="O16" s="8"/>
    </row>
    <row r="17" spans="1:15" x14ac:dyDescent="0.3">
      <c r="A17" s="282">
        <v>43920</v>
      </c>
      <c r="B17" s="283">
        <v>7018</v>
      </c>
      <c r="C17" s="284">
        <v>2469</v>
      </c>
      <c r="D17" s="279"/>
      <c r="E17" s="280"/>
      <c r="F17" s="280"/>
      <c r="G17" s="280"/>
      <c r="H17" s="280"/>
      <c r="I17" s="280"/>
      <c r="J17" s="281"/>
      <c r="K17" s="281"/>
      <c r="L17" s="8"/>
      <c r="M17" s="8"/>
      <c r="N17" s="8"/>
      <c r="O17" s="8"/>
    </row>
    <row r="18" spans="1:15" x14ac:dyDescent="0.3">
      <c r="A18" s="282">
        <v>43921</v>
      </c>
      <c r="B18" s="283">
        <v>5343</v>
      </c>
      <c r="C18" s="284">
        <v>1415</v>
      </c>
      <c r="D18" s="279"/>
      <c r="E18" s="280"/>
      <c r="F18" s="280"/>
      <c r="G18" s="280"/>
      <c r="H18" s="280"/>
      <c r="I18" s="280"/>
      <c r="J18" s="281"/>
      <c r="K18" s="281"/>
      <c r="L18" s="8"/>
      <c r="M18" s="8"/>
      <c r="N18" s="8"/>
      <c r="O18" s="8"/>
    </row>
    <row r="19" spans="1:15" x14ac:dyDescent="0.3">
      <c r="A19" s="282">
        <v>43922</v>
      </c>
      <c r="B19" s="283">
        <v>5333</v>
      </c>
      <c r="C19" s="284">
        <v>1255</v>
      </c>
      <c r="D19" s="279"/>
      <c r="E19" s="280"/>
      <c r="F19" s="280"/>
      <c r="G19" s="280"/>
      <c r="H19" s="280"/>
      <c r="I19" s="280"/>
      <c r="J19" s="281"/>
      <c r="K19" s="281"/>
      <c r="L19" s="8"/>
      <c r="M19" s="8"/>
      <c r="N19" s="8"/>
      <c r="O19" s="8"/>
    </row>
    <row r="20" spans="1:15" x14ac:dyDescent="0.3">
      <c r="A20" s="282">
        <v>43923</v>
      </c>
      <c r="B20" s="283">
        <v>4609</v>
      </c>
      <c r="C20" s="284">
        <v>1233</v>
      </c>
      <c r="D20" s="279"/>
      <c r="E20" s="280"/>
      <c r="F20" s="280"/>
      <c r="G20" s="280"/>
      <c r="H20" s="280"/>
      <c r="I20" s="280"/>
      <c r="J20" s="281"/>
      <c r="K20" s="281"/>
      <c r="L20" s="8"/>
      <c r="M20" s="8"/>
      <c r="N20" s="8"/>
      <c r="O20" s="8"/>
    </row>
    <row r="21" spans="1:15" x14ac:dyDescent="0.3">
      <c r="A21" s="282">
        <v>43924</v>
      </c>
      <c r="B21" s="283">
        <v>4534</v>
      </c>
      <c r="C21" s="284">
        <v>1146</v>
      </c>
      <c r="D21" s="279"/>
      <c r="E21" s="280"/>
      <c r="F21" s="280"/>
      <c r="G21" s="280"/>
      <c r="H21" s="280"/>
      <c r="I21" s="280"/>
      <c r="J21" s="281"/>
      <c r="K21" s="281"/>
      <c r="L21" s="8"/>
      <c r="M21" s="8"/>
      <c r="N21" s="8"/>
      <c r="O21" s="8"/>
    </row>
    <row r="22" spans="1:15" x14ac:dyDescent="0.3">
      <c r="A22" s="282">
        <v>43925</v>
      </c>
      <c r="B22" s="283">
        <v>7682</v>
      </c>
      <c r="C22" s="284">
        <v>538</v>
      </c>
      <c r="D22" s="279"/>
      <c r="E22" s="280"/>
      <c r="F22" s="280"/>
      <c r="G22" s="280"/>
      <c r="H22" s="280"/>
      <c r="I22" s="280"/>
      <c r="J22" s="281"/>
      <c r="K22" s="281"/>
      <c r="L22" s="8"/>
      <c r="M22" s="8"/>
      <c r="N22" s="8"/>
      <c r="O22" s="8"/>
    </row>
    <row r="23" spans="1:15" x14ac:dyDescent="0.3">
      <c r="A23" s="282">
        <v>43926</v>
      </c>
      <c r="B23" s="283">
        <v>6865</v>
      </c>
      <c r="C23" s="284">
        <v>464</v>
      </c>
      <c r="D23" s="279"/>
      <c r="E23" s="280"/>
      <c r="F23" s="280"/>
      <c r="G23" s="280"/>
      <c r="H23" s="280"/>
      <c r="I23" s="280"/>
      <c r="J23" s="281"/>
      <c r="K23" s="281"/>
      <c r="L23" s="8"/>
      <c r="M23" s="8"/>
      <c r="N23" s="8"/>
      <c r="O23" s="8"/>
    </row>
    <row r="24" spans="1:15" x14ac:dyDescent="0.3">
      <c r="A24" s="282">
        <v>43927</v>
      </c>
      <c r="B24" s="283">
        <v>5310</v>
      </c>
      <c r="C24" s="284">
        <v>1246</v>
      </c>
      <c r="D24" s="279"/>
      <c r="E24" s="280"/>
      <c r="F24" s="280"/>
      <c r="G24" s="280"/>
      <c r="H24" s="280"/>
      <c r="I24" s="280"/>
      <c r="J24" s="281"/>
      <c r="K24" s="281"/>
      <c r="L24" s="8"/>
      <c r="M24" s="8"/>
      <c r="N24" s="8"/>
      <c r="O24" s="8"/>
    </row>
    <row r="25" spans="1:15" x14ac:dyDescent="0.3">
      <c r="A25" s="282">
        <v>43928</v>
      </c>
      <c r="B25" s="283">
        <v>4428</v>
      </c>
      <c r="C25" s="284">
        <v>984</v>
      </c>
      <c r="D25" s="279"/>
      <c r="E25" s="280"/>
      <c r="F25" s="280"/>
      <c r="G25" s="280"/>
      <c r="H25" s="280"/>
      <c r="I25" s="280"/>
      <c r="J25" s="281"/>
      <c r="K25" s="281"/>
      <c r="L25" s="8"/>
      <c r="M25" s="8"/>
      <c r="N25" s="8"/>
      <c r="O25" s="8"/>
    </row>
    <row r="26" spans="1:15" x14ac:dyDescent="0.3">
      <c r="A26" s="282">
        <v>43929</v>
      </c>
      <c r="B26" s="283">
        <v>4215</v>
      </c>
      <c r="C26" s="284">
        <v>907</v>
      </c>
      <c r="D26" s="279"/>
      <c r="E26" s="280"/>
      <c r="F26" s="280"/>
      <c r="G26" s="280"/>
      <c r="H26" s="280"/>
      <c r="I26" s="280"/>
      <c r="J26" s="281"/>
      <c r="K26" s="281"/>
      <c r="L26" s="8"/>
      <c r="M26" s="8"/>
      <c r="N26" s="8"/>
      <c r="O26" s="8"/>
    </row>
    <row r="27" spans="1:15" x14ac:dyDescent="0.3">
      <c r="A27" s="282">
        <v>43930</v>
      </c>
      <c r="B27" s="283">
        <v>4057</v>
      </c>
      <c r="C27" s="284">
        <v>791</v>
      </c>
      <c r="D27" s="279"/>
      <c r="E27" s="280"/>
      <c r="F27" s="280"/>
      <c r="G27" s="280"/>
      <c r="H27" s="280"/>
      <c r="I27" s="280"/>
      <c r="J27" s="281"/>
      <c r="K27" s="281"/>
      <c r="L27" s="8"/>
      <c r="M27" s="8"/>
      <c r="N27" s="8"/>
      <c r="O27" s="8"/>
    </row>
    <row r="28" spans="1:15" x14ac:dyDescent="0.3">
      <c r="A28" s="282">
        <v>43931</v>
      </c>
      <c r="B28" s="283">
        <v>3927</v>
      </c>
      <c r="C28" s="284">
        <v>595</v>
      </c>
      <c r="D28" s="279"/>
      <c r="E28" s="280"/>
      <c r="F28" s="280"/>
      <c r="G28" s="280"/>
      <c r="H28" s="280"/>
      <c r="I28" s="280"/>
      <c r="J28" s="281"/>
      <c r="K28" s="281"/>
      <c r="L28" s="8"/>
      <c r="M28" s="8"/>
      <c r="N28" s="8"/>
      <c r="O28" s="8"/>
    </row>
    <row r="29" spans="1:15" x14ac:dyDescent="0.3">
      <c r="A29" s="285">
        <v>43932</v>
      </c>
      <c r="B29" s="283">
        <v>7743</v>
      </c>
      <c r="C29" s="284">
        <v>286</v>
      </c>
      <c r="D29" s="279"/>
      <c r="E29" s="280"/>
      <c r="F29" s="280"/>
      <c r="G29" s="280"/>
      <c r="H29" s="280"/>
      <c r="I29" s="280"/>
      <c r="J29" s="281"/>
      <c r="K29" s="281"/>
      <c r="L29" s="8"/>
      <c r="M29" s="8"/>
      <c r="N29" s="8"/>
      <c r="O29" s="8"/>
    </row>
    <row r="30" spans="1:15" x14ac:dyDescent="0.3">
      <c r="A30" s="285">
        <v>43933</v>
      </c>
      <c r="B30" s="283">
        <v>7040</v>
      </c>
      <c r="C30" s="284">
        <v>271</v>
      </c>
      <c r="D30" s="275"/>
      <c r="E30" s="271"/>
      <c r="F30" s="271"/>
      <c r="G30" s="271"/>
      <c r="H30" s="271"/>
      <c r="I30" s="271"/>
      <c r="J30" s="271"/>
      <c r="K30" s="271"/>
    </row>
    <row r="31" spans="1:15" x14ac:dyDescent="0.3">
      <c r="A31" s="285">
        <v>43934</v>
      </c>
      <c r="B31" s="283">
        <v>3602</v>
      </c>
      <c r="C31" s="284">
        <v>506</v>
      </c>
      <c r="D31" s="275"/>
      <c r="E31" s="271"/>
      <c r="F31" s="271"/>
      <c r="G31" s="271"/>
      <c r="H31" s="271"/>
      <c r="I31" s="271"/>
      <c r="J31" s="271"/>
      <c r="K31" s="271"/>
    </row>
    <row r="32" spans="1:15" x14ac:dyDescent="0.3">
      <c r="A32" s="285">
        <v>43935</v>
      </c>
      <c r="B32" s="283">
        <v>3826</v>
      </c>
      <c r="C32" s="284">
        <v>679</v>
      </c>
      <c r="D32" s="275"/>
      <c r="E32" s="271"/>
      <c r="F32" s="271"/>
      <c r="G32" s="271"/>
      <c r="H32" s="271"/>
      <c r="I32" s="271"/>
      <c r="J32" s="271"/>
      <c r="K32" s="271"/>
    </row>
    <row r="33" spans="1:11" x14ac:dyDescent="0.3">
      <c r="A33" s="285">
        <v>43936</v>
      </c>
      <c r="B33" s="286">
        <v>3400</v>
      </c>
      <c r="C33" s="270">
        <v>626</v>
      </c>
      <c r="D33" s="275"/>
      <c r="E33" s="271"/>
      <c r="F33" s="271"/>
      <c r="G33" s="271"/>
      <c r="H33" s="271"/>
      <c r="I33" s="271"/>
      <c r="J33" s="271"/>
      <c r="K33" s="271"/>
    </row>
    <row r="34" spans="1:11" x14ac:dyDescent="0.3">
      <c r="A34" s="285">
        <v>43937</v>
      </c>
      <c r="B34" s="286">
        <v>3413</v>
      </c>
      <c r="C34" s="270">
        <v>581</v>
      </c>
      <c r="D34" s="271"/>
      <c r="E34" s="271"/>
      <c r="F34" s="271"/>
      <c r="G34" s="271"/>
      <c r="H34" s="271"/>
      <c r="I34" s="271"/>
      <c r="J34" s="271"/>
      <c r="K34" s="271"/>
    </row>
    <row r="35" spans="1:11" x14ac:dyDescent="0.3">
      <c r="A35" s="285">
        <v>43938</v>
      </c>
      <c r="B35" s="286">
        <v>3499</v>
      </c>
      <c r="C35" s="270">
        <v>499</v>
      </c>
      <c r="D35" s="271"/>
      <c r="E35" s="271"/>
      <c r="F35" s="271"/>
      <c r="G35" s="271"/>
      <c r="H35" s="271"/>
      <c r="I35" s="271"/>
      <c r="J35" s="271"/>
      <c r="K35" s="271"/>
    </row>
    <row r="36" spans="1:11" x14ac:dyDescent="0.3">
      <c r="A36" s="285">
        <v>43939</v>
      </c>
      <c r="B36" s="286">
        <v>7415</v>
      </c>
      <c r="C36" s="270">
        <v>193</v>
      </c>
      <c r="D36" s="271"/>
      <c r="E36" s="271"/>
      <c r="F36" s="271"/>
      <c r="G36" s="271"/>
      <c r="H36" s="271"/>
      <c r="I36" s="271"/>
      <c r="J36" s="271"/>
      <c r="K36" s="271"/>
    </row>
    <row r="37" spans="1:11" x14ac:dyDescent="0.3">
      <c r="A37" s="285">
        <v>43940</v>
      </c>
      <c r="B37" s="286">
        <v>6616</v>
      </c>
      <c r="C37" s="270">
        <v>152</v>
      </c>
      <c r="D37" s="271"/>
      <c r="E37" s="271"/>
      <c r="F37" s="271"/>
      <c r="G37" s="271"/>
      <c r="H37" s="271"/>
      <c r="I37" s="271"/>
      <c r="J37" s="271"/>
      <c r="K37" s="271"/>
    </row>
    <row r="38" spans="1:11" x14ac:dyDescent="0.3">
      <c r="A38" s="285">
        <v>43941</v>
      </c>
      <c r="B38" s="286">
        <v>3555</v>
      </c>
      <c r="C38" s="270">
        <v>520</v>
      </c>
      <c r="D38" s="271"/>
      <c r="E38" s="271"/>
      <c r="F38" s="271"/>
      <c r="G38" s="271"/>
      <c r="H38" s="271"/>
      <c r="I38" s="271"/>
      <c r="J38" s="271"/>
      <c r="K38" s="271"/>
    </row>
    <row r="39" spans="1:11" x14ac:dyDescent="0.3">
      <c r="A39" s="285">
        <v>43942</v>
      </c>
      <c r="B39" s="286">
        <v>3005</v>
      </c>
      <c r="C39" s="270">
        <v>380</v>
      </c>
      <c r="D39" s="271"/>
      <c r="E39" s="271"/>
      <c r="F39" s="271"/>
      <c r="G39" s="271"/>
      <c r="H39" s="271"/>
      <c r="I39" s="271"/>
      <c r="J39" s="271"/>
      <c r="K39" s="271"/>
    </row>
    <row r="40" spans="1:11" x14ac:dyDescent="0.3">
      <c r="A40" s="285">
        <v>43943</v>
      </c>
      <c r="B40" s="286">
        <v>3061</v>
      </c>
      <c r="C40" s="270">
        <v>420</v>
      </c>
      <c r="D40" s="271"/>
      <c r="E40" s="271"/>
      <c r="F40" s="271"/>
      <c r="G40" s="271"/>
      <c r="H40" s="271"/>
      <c r="I40" s="271"/>
      <c r="J40" s="271"/>
      <c r="K40" s="271"/>
    </row>
    <row r="41" spans="1:11" x14ac:dyDescent="0.3">
      <c r="A41" s="285">
        <v>43944</v>
      </c>
      <c r="B41" s="286">
        <v>3009</v>
      </c>
      <c r="C41" s="270">
        <v>364</v>
      </c>
      <c r="D41" s="271"/>
      <c r="E41" s="271"/>
      <c r="F41" s="271"/>
      <c r="G41" s="271"/>
      <c r="H41" s="271"/>
      <c r="I41" s="271"/>
      <c r="J41" s="271"/>
      <c r="K41" s="271"/>
    </row>
    <row r="42" spans="1:11" x14ac:dyDescent="0.3">
      <c r="A42" s="285">
        <v>43945</v>
      </c>
      <c r="B42" s="286">
        <v>3206</v>
      </c>
      <c r="C42" s="270">
        <v>385</v>
      </c>
      <c r="D42" s="271"/>
      <c r="E42" s="271"/>
      <c r="F42" s="271"/>
      <c r="G42" s="271"/>
      <c r="H42" s="271"/>
      <c r="I42" s="271"/>
      <c r="J42" s="271"/>
      <c r="K42" s="271"/>
    </row>
    <row r="43" spans="1:11" x14ac:dyDescent="0.3">
      <c r="A43" s="285">
        <v>43946</v>
      </c>
      <c r="B43" s="286">
        <v>7368</v>
      </c>
      <c r="C43" s="270">
        <v>158</v>
      </c>
      <c r="D43" s="271"/>
      <c r="E43" s="271"/>
      <c r="F43" s="271"/>
      <c r="G43" s="271"/>
      <c r="H43" s="271"/>
      <c r="I43" s="271"/>
      <c r="J43" s="271"/>
      <c r="K43" s="271"/>
    </row>
    <row r="44" spans="1:11" x14ac:dyDescent="0.3">
      <c r="A44" s="285">
        <v>43947</v>
      </c>
      <c r="B44" s="286">
        <v>6729</v>
      </c>
      <c r="C44" s="270">
        <v>140</v>
      </c>
      <c r="D44" s="271"/>
      <c r="E44" s="271"/>
      <c r="F44" s="271"/>
      <c r="G44" s="271"/>
      <c r="H44" s="271"/>
      <c r="I44" s="271"/>
      <c r="J44" s="271"/>
      <c r="K44" s="271"/>
    </row>
    <row r="45" spans="1:11" x14ac:dyDescent="0.3">
      <c r="A45" s="285">
        <v>43948</v>
      </c>
      <c r="B45" s="286">
        <v>3460</v>
      </c>
      <c r="C45" s="270">
        <v>495</v>
      </c>
      <c r="D45" s="271"/>
      <c r="E45" s="271"/>
      <c r="F45" s="271"/>
      <c r="G45" s="271"/>
      <c r="H45" s="271"/>
      <c r="I45" s="271"/>
      <c r="J45" s="271"/>
      <c r="K45" s="271"/>
    </row>
    <row r="46" spans="1:11" x14ac:dyDescent="0.3">
      <c r="A46" s="285">
        <v>43949</v>
      </c>
      <c r="B46" s="286">
        <v>3288</v>
      </c>
      <c r="C46" s="270">
        <v>440</v>
      </c>
      <c r="D46" s="271"/>
      <c r="E46" s="271"/>
      <c r="F46" s="271"/>
      <c r="G46" s="271"/>
      <c r="H46" s="271"/>
      <c r="I46" s="271"/>
      <c r="J46" s="271"/>
      <c r="K46" s="271"/>
    </row>
    <row r="47" spans="1:11" x14ac:dyDescent="0.3">
      <c r="A47" s="285">
        <v>43950</v>
      </c>
      <c r="B47" s="286">
        <v>3415</v>
      </c>
      <c r="C47" s="270">
        <v>518</v>
      </c>
      <c r="D47" s="271"/>
      <c r="E47" s="271"/>
      <c r="F47" s="271"/>
      <c r="G47" s="271"/>
      <c r="H47" s="271"/>
      <c r="I47" s="271"/>
      <c r="J47" s="271"/>
      <c r="K47" s="271"/>
    </row>
    <row r="48" spans="1:11" x14ac:dyDescent="0.3">
      <c r="A48" s="285">
        <v>43951</v>
      </c>
      <c r="B48" s="286">
        <v>3333</v>
      </c>
      <c r="C48" s="270">
        <v>490</v>
      </c>
      <c r="D48" s="271"/>
      <c r="E48" s="271"/>
      <c r="F48" s="271"/>
      <c r="G48" s="271"/>
      <c r="H48" s="271"/>
      <c r="I48" s="271"/>
      <c r="J48" s="271"/>
      <c r="K48" s="271"/>
    </row>
    <row r="49" spans="1:11" x14ac:dyDescent="0.3">
      <c r="A49" s="285">
        <v>43952</v>
      </c>
      <c r="B49" s="286">
        <v>3264</v>
      </c>
      <c r="C49" s="270">
        <v>434</v>
      </c>
      <c r="D49" s="271"/>
      <c r="E49" s="271"/>
      <c r="F49" s="271"/>
      <c r="G49" s="271"/>
      <c r="H49" s="271"/>
      <c r="I49" s="271"/>
      <c r="J49" s="271"/>
      <c r="K49" s="271"/>
    </row>
    <row r="50" spans="1:11" x14ac:dyDescent="0.3">
      <c r="A50" s="285">
        <v>43953</v>
      </c>
      <c r="B50" s="286">
        <v>7791</v>
      </c>
      <c r="C50" s="270">
        <v>196</v>
      </c>
      <c r="D50" s="271"/>
      <c r="E50" s="271"/>
      <c r="F50" s="271"/>
      <c r="G50" s="271"/>
      <c r="H50" s="271"/>
      <c r="I50" s="271"/>
      <c r="J50" s="271"/>
      <c r="K50" s="271"/>
    </row>
    <row r="51" spans="1:11" x14ac:dyDescent="0.3">
      <c r="A51" s="285">
        <v>43954</v>
      </c>
      <c r="B51" s="286">
        <v>7103</v>
      </c>
      <c r="C51" s="270">
        <v>207</v>
      </c>
      <c r="D51" s="271"/>
      <c r="E51" s="271"/>
      <c r="F51" s="271"/>
      <c r="G51" s="271"/>
      <c r="H51" s="271"/>
      <c r="I51" s="271"/>
      <c r="J51" s="271"/>
      <c r="K51" s="271"/>
    </row>
    <row r="52" spans="1:11" x14ac:dyDescent="0.3">
      <c r="A52" s="285">
        <v>43955</v>
      </c>
      <c r="B52" s="286">
        <v>3534</v>
      </c>
      <c r="C52" s="270">
        <v>554</v>
      </c>
      <c r="D52" s="271"/>
      <c r="E52" s="271"/>
      <c r="F52" s="271"/>
      <c r="G52" s="271"/>
      <c r="H52" s="271"/>
      <c r="I52" s="271"/>
      <c r="J52" s="271"/>
      <c r="K52" s="271"/>
    </row>
    <row r="53" spans="1:11" x14ac:dyDescent="0.3">
      <c r="A53" s="285">
        <v>43956</v>
      </c>
      <c r="B53" s="286">
        <v>3159</v>
      </c>
      <c r="C53" s="270">
        <v>347</v>
      </c>
      <c r="D53" s="271"/>
      <c r="E53" s="271"/>
      <c r="F53" s="271"/>
      <c r="G53" s="271"/>
      <c r="H53" s="271"/>
      <c r="I53" s="271"/>
      <c r="J53" s="271"/>
      <c r="K53" s="271"/>
    </row>
    <row r="54" spans="1:11" x14ac:dyDescent="0.3">
      <c r="A54" s="285">
        <v>43957</v>
      </c>
      <c r="B54" s="286">
        <v>2940</v>
      </c>
      <c r="C54" s="270">
        <v>304</v>
      </c>
      <c r="D54" s="271"/>
      <c r="E54" s="271"/>
      <c r="F54" s="271"/>
      <c r="G54" s="271"/>
      <c r="H54" s="271"/>
      <c r="I54" s="271"/>
      <c r="J54" s="271"/>
      <c r="K54" s="271"/>
    </row>
    <row r="55" spans="1:11" x14ac:dyDescent="0.3">
      <c r="A55" s="285">
        <v>43958</v>
      </c>
      <c r="B55" s="286">
        <v>2944</v>
      </c>
      <c r="C55" s="270">
        <v>304</v>
      </c>
      <c r="D55" s="271"/>
      <c r="E55" s="271"/>
      <c r="F55" s="271"/>
      <c r="G55" s="271"/>
      <c r="H55" s="271"/>
      <c r="I55" s="271"/>
      <c r="J55" s="271"/>
      <c r="K55" s="271"/>
    </row>
    <row r="56" spans="1:11" x14ac:dyDescent="0.3">
      <c r="A56" s="285">
        <v>43959</v>
      </c>
      <c r="B56" s="286">
        <v>3085</v>
      </c>
      <c r="C56" s="270">
        <v>273</v>
      </c>
      <c r="D56" s="271"/>
      <c r="E56" s="271"/>
      <c r="F56" s="271"/>
      <c r="G56" s="271"/>
      <c r="H56" s="271"/>
      <c r="I56" s="271"/>
      <c r="J56" s="271"/>
      <c r="K56" s="271"/>
    </row>
    <row r="57" spans="1:11" x14ac:dyDescent="0.3">
      <c r="A57" s="285">
        <v>43960</v>
      </c>
      <c r="B57" s="286">
        <v>7605</v>
      </c>
      <c r="C57" s="270">
        <v>141</v>
      </c>
      <c r="D57" s="271"/>
      <c r="E57" s="271"/>
      <c r="F57" s="271"/>
      <c r="G57" s="271"/>
      <c r="H57" s="271"/>
      <c r="I57" s="271"/>
      <c r="J57" s="271"/>
      <c r="K57" s="271"/>
    </row>
    <row r="58" spans="1:11" x14ac:dyDescent="0.3">
      <c r="A58" s="285">
        <v>43961</v>
      </c>
      <c r="B58" s="286">
        <v>6532</v>
      </c>
      <c r="C58" s="270">
        <v>135</v>
      </c>
      <c r="D58" s="271"/>
      <c r="E58" s="271"/>
      <c r="F58" s="271"/>
      <c r="G58" s="271"/>
      <c r="H58" s="271"/>
      <c r="I58" s="271"/>
      <c r="J58" s="271"/>
      <c r="K58" s="271"/>
    </row>
    <row r="59" spans="1:11" x14ac:dyDescent="0.3">
      <c r="A59" s="285">
        <v>43962</v>
      </c>
      <c r="B59" s="286">
        <v>3084</v>
      </c>
      <c r="C59" s="270">
        <v>349</v>
      </c>
      <c r="D59" s="271"/>
      <c r="E59" s="271"/>
      <c r="F59" s="271"/>
      <c r="G59" s="271"/>
      <c r="H59" s="271"/>
      <c r="I59" s="271"/>
      <c r="J59" s="271"/>
      <c r="K59" s="271"/>
    </row>
    <row r="60" spans="1:11" x14ac:dyDescent="0.3">
      <c r="A60" s="285">
        <v>43963</v>
      </c>
      <c r="B60" s="286">
        <v>2883</v>
      </c>
      <c r="C60" s="270">
        <v>293</v>
      </c>
      <c r="D60" s="271"/>
      <c r="E60" s="271"/>
      <c r="F60" s="271"/>
      <c r="G60" s="271"/>
      <c r="H60" s="271"/>
      <c r="I60" s="271"/>
      <c r="J60" s="271"/>
      <c r="K60" s="271"/>
    </row>
    <row r="61" spans="1:11" x14ac:dyDescent="0.3">
      <c r="A61" s="285">
        <v>43964</v>
      </c>
      <c r="B61" s="286">
        <v>2767</v>
      </c>
      <c r="C61" s="270">
        <v>302</v>
      </c>
      <c r="D61" s="271"/>
      <c r="E61" s="271"/>
      <c r="F61" s="271"/>
      <c r="G61" s="271"/>
      <c r="H61" s="271"/>
      <c r="I61" s="271"/>
      <c r="J61" s="271"/>
      <c r="K61" s="271"/>
    </row>
    <row r="62" spans="1:11" x14ac:dyDescent="0.3">
      <c r="A62" s="285">
        <v>43965</v>
      </c>
      <c r="B62" s="286">
        <v>2763</v>
      </c>
      <c r="C62" s="270">
        <v>265</v>
      </c>
      <c r="D62" s="271"/>
      <c r="E62" s="271"/>
      <c r="F62" s="271"/>
      <c r="G62" s="271"/>
      <c r="H62" s="271"/>
      <c r="I62" s="271"/>
      <c r="J62" s="271"/>
      <c r="K62" s="271"/>
    </row>
    <row r="63" spans="1:11" x14ac:dyDescent="0.3">
      <c r="A63" s="285">
        <v>43966</v>
      </c>
      <c r="B63" s="286">
        <v>2845</v>
      </c>
      <c r="C63" s="270">
        <v>247</v>
      </c>
      <c r="D63" s="271"/>
      <c r="E63" s="271"/>
      <c r="F63" s="271"/>
      <c r="G63" s="271"/>
      <c r="H63" s="271"/>
      <c r="I63" s="271"/>
      <c r="J63" s="271"/>
      <c r="K63" s="271"/>
    </row>
    <row r="64" spans="1:11" x14ac:dyDescent="0.3">
      <c r="A64" s="285">
        <v>43967</v>
      </c>
      <c r="B64" s="286">
        <v>7433</v>
      </c>
      <c r="C64" s="270">
        <v>110</v>
      </c>
      <c r="D64" s="271"/>
      <c r="E64" s="271"/>
      <c r="F64" s="271"/>
      <c r="G64" s="271"/>
      <c r="H64" s="271"/>
      <c r="I64" s="271"/>
      <c r="J64" s="271"/>
      <c r="K64" s="271"/>
    </row>
    <row r="65" spans="1:11" x14ac:dyDescent="0.3">
      <c r="A65" s="285">
        <v>43968</v>
      </c>
      <c r="B65" s="286">
        <v>6524</v>
      </c>
      <c r="C65" s="270">
        <v>111</v>
      </c>
      <c r="D65" s="271"/>
      <c r="E65" s="271"/>
      <c r="F65" s="271"/>
      <c r="G65" s="271"/>
      <c r="H65" s="271"/>
      <c r="I65" s="271"/>
      <c r="J65" s="271"/>
      <c r="K65" s="271"/>
    </row>
    <row r="66" spans="1:11" x14ac:dyDescent="0.3">
      <c r="A66" s="285">
        <v>43969</v>
      </c>
      <c r="B66" s="286">
        <v>3463</v>
      </c>
      <c r="C66" s="270">
        <v>359</v>
      </c>
      <c r="D66" s="271"/>
      <c r="E66" s="271"/>
      <c r="F66" s="271"/>
      <c r="G66" s="271"/>
      <c r="H66" s="271"/>
      <c r="I66" s="271"/>
      <c r="J66" s="271"/>
      <c r="K66" s="271"/>
    </row>
    <row r="67" spans="1:11" x14ac:dyDescent="0.3">
      <c r="A67" s="285">
        <v>43970</v>
      </c>
      <c r="B67" s="286">
        <v>3196</v>
      </c>
      <c r="C67" s="270">
        <v>248</v>
      </c>
      <c r="D67" s="271"/>
      <c r="E67" s="271"/>
      <c r="F67" s="271"/>
      <c r="G67" s="271"/>
      <c r="H67" s="271"/>
      <c r="I67" s="271"/>
      <c r="J67" s="271"/>
      <c r="K67" s="271"/>
    </row>
    <row r="68" spans="1:11" x14ac:dyDescent="0.3">
      <c r="A68" s="285">
        <v>43971</v>
      </c>
      <c r="B68" s="286">
        <v>2912</v>
      </c>
      <c r="C68" s="270">
        <v>219</v>
      </c>
      <c r="D68" s="271"/>
      <c r="E68" s="271"/>
      <c r="F68" s="271"/>
      <c r="G68" s="271"/>
      <c r="H68" s="271"/>
      <c r="I68" s="271"/>
      <c r="J68" s="271"/>
      <c r="K68" s="271"/>
    </row>
    <row r="69" spans="1:11" x14ac:dyDescent="0.3">
      <c r="A69" s="285">
        <v>43972</v>
      </c>
      <c r="B69" s="286">
        <v>2925</v>
      </c>
      <c r="C69" s="270">
        <v>274</v>
      </c>
      <c r="D69" s="271"/>
      <c r="E69" s="271"/>
      <c r="F69" s="271"/>
      <c r="G69" s="271"/>
      <c r="H69" s="271"/>
      <c r="I69" s="271"/>
      <c r="J69" s="271"/>
      <c r="K69" s="271"/>
    </row>
    <row r="70" spans="1:11" x14ac:dyDescent="0.3">
      <c r="A70" s="285">
        <v>43973</v>
      </c>
      <c r="B70" s="286">
        <v>3055</v>
      </c>
      <c r="C70" s="270">
        <v>232</v>
      </c>
      <c r="D70" s="271"/>
      <c r="E70" s="271"/>
      <c r="F70" s="271"/>
      <c r="G70" s="271"/>
      <c r="H70" s="271"/>
      <c r="I70" s="271"/>
      <c r="J70" s="271"/>
      <c r="K70" s="271"/>
    </row>
    <row r="71" spans="1:11" x14ac:dyDescent="0.3">
      <c r="A71" s="285">
        <v>43974</v>
      </c>
      <c r="B71" s="286">
        <v>7122</v>
      </c>
      <c r="C71" s="270">
        <v>89</v>
      </c>
      <c r="D71" s="271"/>
      <c r="E71" s="271"/>
      <c r="F71" s="271"/>
      <c r="G71" s="271"/>
      <c r="H71" s="271"/>
      <c r="I71" s="271"/>
      <c r="J71" s="271"/>
      <c r="K71" s="271"/>
    </row>
    <row r="72" spans="1:11" x14ac:dyDescent="0.3">
      <c r="A72" s="285">
        <v>43975</v>
      </c>
      <c r="B72" s="286">
        <v>6862</v>
      </c>
      <c r="C72" s="270">
        <v>106</v>
      </c>
      <c r="D72" s="271"/>
      <c r="E72" s="271"/>
      <c r="F72" s="271"/>
      <c r="G72" s="271"/>
      <c r="H72" s="271"/>
      <c r="I72" s="271"/>
      <c r="J72" s="271"/>
      <c r="K72" s="271"/>
    </row>
    <row r="73" spans="1:11" x14ac:dyDescent="0.3">
      <c r="A73" s="285">
        <v>43976</v>
      </c>
      <c r="B73" s="286">
        <v>3168</v>
      </c>
      <c r="C73" s="270">
        <v>214</v>
      </c>
      <c r="D73" s="271"/>
      <c r="E73" s="271"/>
      <c r="F73" s="271"/>
      <c r="G73" s="271"/>
      <c r="H73" s="271"/>
      <c r="I73" s="271"/>
      <c r="J73" s="271"/>
      <c r="K73" s="271"/>
    </row>
    <row r="74" spans="1:11" x14ac:dyDescent="0.3">
      <c r="A74" s="285">
        <v>43977</v>
      </c>
      <c r="B74" s="286">
        <v>2876</v>
      </c>
      <c r="C74" s="270">
        <v>248</v>
      </c>
      <c r="D74" s="271"/>
      <c r="E74" s="271"/>
      <c r="F74" s="271"/>
      <c r="G74" s="271"/>
      <c r="H74" s="271"/>
      <c r="I74" s="271"/>
      <c r="J74" s="271"/>
      <c r="K74" s="271"/>
    </row>
    <row r="75" spans="1:11" x14ac:dyDescent="0.3">
      <c r="A75" s="285">
        <v>43978</v>
      </c>
      <c r="B75" s="286">
        <v>2637</v>
      </c>
      <c r="C75" s="270">
        <v>264</v>
      </c>
      <c r="D75" s="271"/>
      <c r="E75" s="271"/>
      <c r="F75" s="271"/>
      <c r="G75" s="271"/>
      <c r="H75" s="271"/>
      <c r="I75" s="271"/>
      <c r="J75" s="271"/>
      <c r="K75" s="271"/>
    </row>
    <row r="76" spans="1:11" x14ac:dyDescent="0.3">
      <c r="A76" s="285">
        <v>43979</v>
      </c>
      <c r="B76" s="286">
        <v>2615</v>
      </c>
      <c r="C76" s="270">
        <v>414</v>
      </c>
      <c r="D76" s="271"/>
      <c r="E76" s="271"/>
      <c r="F76" s="271"/>
      <c r="G76" s="271"/>
      <c r="H76" s="271"/>
      <c r="I76" s="271"/>
      <c r="J76" s="271"/>
      <c r="K76" s="271"/>
    </row>
    <row r="77" spans="1:11" x14ac:dyDescent="0.3">
      <c r="A77" s="285">
        <v>43980</v>
      </c>
      <c r="B77" s="286">
        <v>2747</v>
      </c>
      <c r="C77" s="270">
        <v>447</v>
      </c>
      <c r="D77" s="271"/>
      <c r="E77" s="271"/>
      <c r="F77" s="271"/>
      <c r="G77" s="271"/>
      <c r="H77" s="271"/>
      <c r="I77" s="271"/>
      <c r="J77" s="271"/>
      <c r="K77" s="271"/>
    </row>
    <row r="78" spans="1:11" x14ac:dyDescent="0.3">
      <c r="A78" s="285">
        <v>43981</v>
      </c>
      <c r="B78" s="286">
        <v>7063</v>
      </c>
      <c r="C78" s="270">
        <v>197</v>
      </c>
      <c r="D78" s="271"/>
      <c r="E78" s="271"/>
      <c r="F78" s="271"/>
      <c r="G78" s="271"/>
      <c r="H78" s="271"/>
      <c r="I78" s="271"/>
      <c r="J78" s="271"/>
      <c r="K78" s="271"/>
    </row>
    <row r="79" spans="1:11" x14ac:dyDescent="0.3">
      <c r="A79" s="285">
        <v>43982</v>
      </c>
      <c r="B79" s="286">
        <v>6531</v>
      </c>
      <c r="C79" s="270">
        <v>194</v>
      </c>
      <c r="D79" s="271"/>
      <c r="E79" s="271"/>
      <c r="F79" s="271"/>
      <c r="G79" s="271"/>
      <c r="H79" s="271"/>
      <c r="I79" s="271"/>
      <c r="J79" s="271"/>
      <c r="K79" s="271"/>
    </row>
    <row r="80" spans="1:11" x14ac:dyDescent="0.3">
      <c r="A80" s="285">
        <v>43983</v>
      </c>
      <c r="B80" s="286">
        <v>3011</v>
      </c>
      <c r="C80" s="270">
        <v>476</v>
      </c>
      <c r="D80" s="271"/>
      <c r="E80" s="271"/>
      <c r="F80" s="271"/>
      <c r="G80" s="271"/>
      <c r="H80" s="271"/>
      <c r="I80" s="271"/>
      <c r="J80" s="271"/>
      <c r="K80" s="271"/>
    </row>
    <row r="81" spans="1:11" x14ac:dyDescent="0.3">
      <c r="A81" s="285">
        <v>43984</v>
      </c>
      <c r="B81" s="286">
        <v>2651</v>
      </c>
      <c r="C81" s="270">
        <v>393</v>
      </c>
      <c r="D81" s="271"/>
      <c r="E81" s="271"/>
      <c r="F81" s="271"/>
      <c r="G81" s="271"/>
      <c r="H81" s="271"/>
      <c r="I81" s="271"/>
      <c r="J81" s="271"/>
      <c r="K81" s="271"/>
    </row>
    <row r="82" spans="1:11" x14ac:dyDescent="0.3">
      <c r="A82" s="285">
        <v>43985</v>
      </c>
      <c r="B82" s="286">
        <v>2801</v>
      </c>
      <c r="C82" s="270">
        <v>441</v>
      </c>
      <c r="D82" s="271"/>
      <c r="E82" s="271"/>
      <c r="F82" s="271"/>
      <c r="G82" s="271"/>
      <c r="H82" s="271"/>
      <c r="I82" s="271"/>
      <c r="J82" s="271"/>
      <c r="K82" s="271"/>
    </row>
    <row r="83" spans="1:11" x14ac:dyDescent="0.3">
      <c r="A83" s="285">
        <v>43986</v>
      </c>
      <c r="B83" s="286">
        <v>2722</v>
      </c>
      <c r="C83" s="270">
        <v>390</v>
      </c>
      <c r="D83" s="271"/>
      <c r="E83" s="271"/>
      <c r="F83" s="271"/>
      <c r="G83" s="271"/>
      <c r="H83" s="271"/>
      <c r="I83" s="271"/>
      <c r="J83" s="271"/>
      <c r="K83" s="271"/>
    </row>
    <row r="84" spans="1:11" x14ac:dyDescent="0.3">
      <c r="A84" s="285">
        <v>43987</v>
      </c>
      <c r="B84" s="286">
        <v>2834</v>
      </c>
      <c r="C84" s="270">
        <v>472</v>
      </c>
      <c r="D84" s="271"/>
      <c r="E84" s="271"/>
      <c r="F84" s="271"/>
      <c r="G84" s="271"/>
      <c r="H84" s="271"/>
      <c r="I84" s="271"/>
      <c r="J84" s="271"/>
      <c r="K84" s="271"/>
    </row>
    <row r="85" spans="1:11" x14ac:dyDescent="0.3">
      <c r="A85" s="285">
        <v>43988</v>
      </c>
      <c r="B85" s="286">
        <v>7437</v>
      </c>
      <c r="C85" s="270">
        <v>273</v>
      </c>
      <c r="D85" s="271"/>
      <c r="E85" s="271"/>
      <c r="F85" s="271"/>
      <c r="G85" s="271"/>
      <c r="H85" s="271"/>
      <c r="I85" s="271"/>
      <c r="J85" s="271"/>
      <c r="K85" s="271"/>
    </row>
    <row r="86" spans="1:11" x14ac:dyDescent="0.3">
      <c r="A86" s="285">
        <v>43989</v>
      </c>
      <c r="B86" s="286">
        <v>6555</v>
      </c>
      <c r="C86" s="270">
        <v>148</v>
      </c>
      <c r="D86" s="271"/>
      <c r="E86" s="271"/>
      <c r="F86" s="271"/>
      <c r="G86" s="271"/>
      <c r="H86" s="271"/>
      <c r="I86" s="271"/>
      <c r="J86" s="271"/>
      <c r="K86" s="271"/>
    </row>
    <row r="87" spans="1:11" x14ac:dyDescent="0.3">
      <c r="A87" s="285">
        <v>43990</v>
      </c>
      <c r="B87" s="286">
        <v>2976</v>
      </c>
      <c r="C87" s="270">
        <v>490</v>
      </c>
      <c r="D87" s="271"/>
      <c r="E87" s="271"/>
      <c r="F87" s="271"/>
      <c r="G87" s="271"/>
      <c r="H87" s="271"/>
      <c r="I87" s="271"/>
      <c r="J87" s="271"/>
      <c r="K87" s="271"/>
    </row>
    <row r="88" spans="1:11" x14ac:dyDescent="0.3">
      <c r="A88" s="285">
        <v>43991</v>
      </c>
      <c r="B88" s="286">
        <v>2681</v>
      </c>
      <c r="C88" s="270">
        <v>434</v>
      </c>
      <c r="D88" s="271"/>
      <c r="E88" s="271"/>
      <c r="F88" s="271"/>
      <c r="G88" s="271"/>
      <c r="H88" s="271"/>
      <c r="I88" s="271"/>
      <c r="J88" s="271"/>
      <c r="K88" s="271"/>
    </row>
    <row r="89" spans="1:11" x14ac:dyDescent="0.3">
      <c r="A89" s="285">
        <v>43992</v>
      </c>
      <c r="B89" s="286">
        <v>2449</v>
      </c>
      <c r="C89" s="270">
        <v>466</v>
      </c>
      <c r="D89" s="271"/>
      <c r="E89" s="271"/>
      <c r="F89" s="271"/>
      <c r="G89" s="271"/>
      <c r="H89" s="271"/>
      <c r="I89" s="271"/>
      <c r="J89" s="271"/>
      <c r="K89" s="271"/>
    </row>
    <row r="90" spans="1:11" x14ac:dyDescent="0.3">
      <c r="A90" s="285">
        <v>43993</v>
      </c>
      <c r="B90" s="286">
        <v>2589</v>
      </c>
      <c r="C90" s="270">
        <v>391</v>
      </c>
      <c r="D90" s="271"/>
      <c r="E90" s="271"/>
      <c r="F90" s="271"/>
      <c r="G90" s="271"/>
      <c r="H90" s="271"/>
      <c r="I90" s="271"/>
      <c r="J90" s="271"/>
      <c r="K90" s="271"/>
    </row>
    <row r="91" spans="1:11" x14ac:dyDescent="0.3">
      <c r="A91" s="285">
        <v>43994</v>
      </c>
      <c r="B91" s="286">
        <v>2688</v>
      </c>
      <c r="C91" s="270">
        <v>375</v>
      </c>
      <c r="D91" s="271"/>
      <c r="E91" s="271"/>
      <c r="F91" s="271"/>
      <c r="G91" s="271"/>
      <c r="H91" s="271"/>
      <c r="I91" s="271"/>
      <c r="J91" s="271"/>
      <c r="K91" s="271"/>
    </row>
    <row r="92" spans="1:11" x14ac:dyDescent="0.3">
      <c r="A92" s="285">
        <v>43995</v>
      </c>
      <c r="B92" s="286">
        <v>7036</v>
      </c>
      <c r="C92" s="270">
        <v>177</v>
      </c>
      <c r="D92" s="271"/>
      <c r="E92" s="271"/>
      <c r="F92" s="271"/>
      <c r="G92" s="271"/>
      <c r="H92" s="271"/>
      <c r="I92" s="271"/>
      <c r="J92" s="271"/>
      <c r="K92" s="271"/>
    </row>
    <row r="93" spans="1:11" x14ac:dyDescent="0.3">
      <c r="A93" s="285">
        <v>43996</v>
      </c>
      <c r="B93" s="286">
        <v>6551</v>
      </c>
      <c r="C93" s="270">
        <v>167</v>
      </c>
      <c r="D93" s="271"/>
      <c r="E93" s="271"/>
      <c r="F93" s="271"/>
      <c r="G93" s="271"/>
      <c r="H93" s="271"/>
      <c r="I93" s="271"/>
      <c r="J93" s="271"/>
      <c r="K93" s="271"/>
    </row>
    <row r="94" spans="1:11" x14ac:dyDescent="0.3">
      <c r="A94" s="285">
        <v>43997</v>
      </c>
      <c r="B94" s="286">
        <v>2971</v>
      </c>
      <c r="C94" s="270">
        <v>433</v>
      </c>
      <c r="D94" s="271"/>
      <c r="E94" s="271"/>
      <c r="F94" s="271"/>
      <c r="G94" s="271"/>
      <c r="H94" s="271"/>
      <c r="I94" s="271"/>
      <c r="J94" s="271"/>
      <c r="K94" s="271"/>
    </row>
    <row r="95" spans="1:11" x14ac:dyDescent="0.3">
      <c r="A95" s="285">
        <v>43998</v>
      </c>
      <c r="B95" s="286">
        <v>2771</v>
      </c>
      <c r="C95" s="270">
        <v>369</v>
      </c>
      <c r="D95" s="271"/>
      <c r="E95" s="271"/>
      <c r="F95" s="271"/>
      <c r="G95" s="271"/>
      <c r="H95" s="271"/>
      <c r="I95" s="271"/>
      <c r="J95" s="271"/>
      <c r="K95" s="271"/>
    </row>
    <row r="96" spans="1:11" x14ac:dyDescent="0.3">
      <c r="A96" s="285">
        <v>43999</v>
      </c>
      <c r="B96" s="286">
        <v>2696</v>
      </c>
      <c r="C96" s="270">
        <v>370</v>
      </c>
      <c r="D96" s="271"/>
      <c r="E96" s="271"/>
      <c r="F96" s="271"/>
      <c r="G96" s="271"/>
      <c r="H96" s="271"/>
      <c r="I96" s="271"/>
      <c r="J96" s="271"/>
      <c r="K96" s="271"/>
    </row>
    <row r="97" spans="1:11" x14ac:dyDescent="0.3">
      <c r="A97" s="285">
        <v>44000</v>
      </c>
      <c r="B97" s="286">
        <v>2536</v>
      </c>
      <c r="C97" s="270">
        <v>328</v>
      </c>
      <c r="D97" s="271"/>
      <c r="E97" s="271"/>
      <c r="F97" s="271"/>
      <c r="G97" s="271"/>
      <c r="H97" s="271"/>
      <c r="I97" s="271"/>
      <c r="J97" s="271"/>
      <c r="K97" s="271"/>
    </row>
    <row r="98" spans="1:11" x14ac:dyDescent="0.3">
      <c r="A98" s="285">
        <v>44001</v>
      </c>
      <c r="B98" s="286">
        <v>2748</v>
      </c>
      <c r="C98" s="270">
        <v>366</v>
      </c>
      <c r="D98" s="271"/>
      <c r="E98" s="271"/>
      <c r="F98" s="271"/>
      <c r="G98" s="271"/>
      <c r="H98" s="271"/>
      <c r="I98" s="271"/>
      <c r="J98" s="271"/>
      <c r="K98" s="271"/>
    </row>
    <row r="99" spans="1:11" x14ac:dyDescent="0.3">
      <c r="A99" s="285">
        <v>44002</v>
      </c>
      <c r="B99" s="286">
        <v>6896</v>
      </c>
      <c r="C99" s="270">
        <v>170</v>
      </c>
      <c r="D99" s="271"/>
      <c r="E99" s="271"/>
      <c r="F99" s="271"/>
      <c r="G99" s="271"/>
      <c r="H99" s="271"/>
      <c r="I99" s="271"/>
      <c r="J99" s="271"/>
      <c r="K99" s="271"/>
    </row>
    <row r="100" spans="1:11" x14ac:dyDescent="0.3">
      <c r="A100" s="285">
        <v>44003</v>
      </c>
      <c r="B100" s="286">
        <v>6473</v>
      </c>
      <c r="C100" s="270">
        <v>150</v>
      </c>
      <c r="D100" s="271"/>
      <c r="E100" s="271"/>
      <c r="F100" s="271"/>
      <c r="G100" s="271"/>
      <c r="H100" s="271"/>
      <c r="I100" s="271"/>
      <c r="J100" s="271"/>
      <c r="K100" s="271"/>
    </row>
    <row r="101" spans="1:11" x14ac:dyDescent="0.3">
      <c r="A101" s="285">
        <v>44004</v>
      </c>
      <c r="B101" s="286">
        <v>2890</v>
      </c>
      <c r="C101" s="270">
        <v>562</v>
      </c>
      <c r="D101" s="271"/>
      <c r="E101" s="271"/>
      <c r="F101" s="271"/>
      <c r="G101" s="271"/>
      <c r="H101" s="271"/>
      <c r="I101" s="271"/>
      <c r="J101" s="271"/>
      <c r="K101" s="271"/>
    </row>
    <row r="102" spans="1:11" x14ac:dyDescent="0.3">
      <c r="A102" s="285">
        <v>44005</v>
      </c>
      <c r="B102" s="286">
        <v>2578</v>
      </c>
      <c r="C102" s="270">
        <v>626</v>
      </c>
      <c r="D102" s="271"/>
      <c r="E102" s="271"/>
      <c r="F102" s="271"/>
      <c r="G102" s="271"/>
      <c r="H102" s="271"/>
      <c r="I102" s="271"/>
      <c r="J102" s="271"/>
      <c r="K102" s="271"/>
    </row>
    <row r="103" spans="1:11" x14ac:dyDescent="0.3">
      <c r="A103" s="285">
        <v>44006</v>
      </c>
      <c r="B103" s="286">
        <v>2730</v>
      </c>
      <c r="C103" s="270">
        <v>610</v>
      </c>
      <c r="D103" s="271"/>
      <c r="E103" s="271"/>
      <c r="F103" s="271"/>
      <c r="G103" s="271"/>
      <c r="H103" s="271"/>
      <c r="I103" s="271"/>
      <c r="J103" s="271"/>
      <c r="K103" s="271"/>
    </row>
    <row r="104" spans="1:11" x14ac:dyDescent="0.3">
      <c r="A104" s="285">
        <v>44007</v>
      </c>
      <c r="B104" s="286">
        <v>2661</v>
      </c>
      <c r="C104" s="270">
        <v>431</v>
      </c>
      <c r="D104" s="271"/>
      <c r="E104" s="271"/>
      <c r="F104" s="271"/>
      <c r="G104" s="271"/>
      <c r="H104" s="271"/>
      <c r="I104" s="271"/>
      <c r="J104" s="271"/>
      <c r="K104" s="271"/>
    </row>
    <row r="105" spans="1:11" x14ac:dyDescent="0.3">
      <c r="A105" s="285">
        <v>44008</v>
      </c>
      <c r="B105" s="286">
        <v>2899</v>
      </c>
      <c r="C105" s="270">
        <v>410</v>
      </c>
      <c r="D105" s="271"/>
      <c r="E105" s="271"/>
      <c r="F105" s="271"/>
      <c r="G105" s="271"/>
      <c r="H105" s="271"/>
      <c r="I105" s="271"/>
      <c r="J105" s="271"/>
      <c r="K105" s="271"/>
    </row>
    <row r="106" spans="1:11" x14ac:dyDescent="0.3">
      <c r="A106" s="285">
        <v>44009</v>
      </c>
      <c r="B106" s="286">
        <v>7675</v>
      </c>
      <c r="C106" s="270">
        <v>218</v>
      </c>
      <c r="D106" s="271"/>
      <c r="E106" s="271"/>
      <c r="F106" s="271"/>
      <c r="G106" s="271"/>
      <c r="H106" s="271"/>
      <c r="I106" s="271"/>
      <c r="J106" s="271"/>
      <c r="K106" s="271"/>
    </row>
    <row r="107" spans="1:11" x14ac:dyDescent="0.3">
      <c r="A107" s="285">
        <v>44010</v>
      </c>
      <c r="B107" s="286">
        <v>6590</v>
      </c>
      <c r="C107" s="270">
        <v>206</v>
      </c>
      <c r="D107" s="271"/>
      <c r="E107" s="271"/>
      <c r="F107" s="271"/>
      <c r="G107" s="271"/>
      <c r="H107" s="271"/>
      <c r="I107" s="271"/>
      <c r="J107" s="271"/>
      <c r="K107" s="271"/>
    </row>
    <row r="108" spans="1:11" x14ac:dyDescent="0.3">
      <c r="A108" s="285">
        <v>44011</v>
      </c>
      <c r="B108" s="286">
        <v>2832</v>
      </c>
      <c r="C108" s="270">
        <v>515</v>
      </c>
      <c r="D108" s="271"/>
      <c r="E108" s="271"/>
      <c r="F108" s="271"/>
      <c r="G108" s="271"/>
      <c r="H108" s="271"/>
      <c r="I108" s="271"/>
      <c r="J108" s="271"/>
      <c r="K108" s="271"/>
    </row>
    <row r="109" spans="1:11" x14ac:dyDescent="0.3">
      <c r="A109" s="285">
        <v>44012</v>
      </c>
      <c r="B109" s="286">
        <v>2594</v>
      </c>
      <c r="C109" s="270">
        <v>396</v>
      </c>
      <c r="D109" s="271"/>
      <c r="E109" s="271"/>
      <c r="F109" s="271"/>
      <c r="G109" s="271"/>
      <c r="H109" s="271"/>
      <c r="I109" s="271"/>
      <c r="J109" s="271"/>
      <c r="K109" s="271"/>
    </row>
    <row r="110" spans="1:11" x14ac:dyDescent="0.3">
      <c r="A110" s="285">
        <v>44013</v>
      </c>
      <c r="B110" s="286">
        <v>2573</v>
      </c>
      <c r="C110" s="270">
        <v>383</v>
      </c>
      <c r="D110" s="271"/>
      <c r="E110" s="271"/>
      <c r="F110" s="271"/>
      <c r="G110" s="271"/>
      <c r="H110" s="271"/>
      <c r="I110" s="271"/>
      <c r="J110" s="271"/>
      <c r="K110" s="271"/>
    </row>
    <row r="111" spans="1:11" x14ac:dyDescent="0.3">
      <c r="A111" s="285">
        <v>44014</v>
      </c>
      <c r="B111" s="286">
        <v>2518</v>
      </c>
      <c r="C111" s="270">
        <v>401</v>
      </c>
      <c r="D111" s="271"/>
      <c r="E111" s="271"/>
      <c r="F111" s="271"/>
      <c r="G111" s="271"/>
      <c r="H111" s="271"/>
      <c r="I111" s="271"/>
      <c r="J111" s="271"/>
      <c r="K111" s="271"/>
    </row>
    <row r="112" spans="1:11" x14ac:dyDescent="0.3">
      <c r="A112" s="285">
        <v>44015</v>
      </c>
      <c r="B112" s="286">
        <v>2686</v>
      </c>
      <c r="C112" s="270">
        <v>437</v>
      </c>
      <c r="D112" s="271"/>
      <c r="E112" s="271"/>
      <c r="F112" s="271"/>
      <c r="G112" s="271"/>
      <c r="H112" s="271"/>
      <c r="I112" s="271"/>
      <c r="J112" s="271"/>
      <c r="K112" s="271"/>
    </row>
    <row r="113" spans="1:11" x14ac:dyDescent="0.3">
      <c r="A113" s="285">
        <v>44016</v>
      </c>
      <c r="B113" s="286">
        <v>6894</v>
      </c>
      <c r="C113" s="270">
        <v>191</v>
      </c>
      <c r="D113" s="271"/>
      <c r="E113" s="271"/>
      <c r="F113" s="271"/>
      <c r="G113" s="271"/>
      <c r="H113" s="271"/>
      <c r="I113" s="271"/>
      <c r="J113" s="271"/>
      <c r="K113" s="271"/>
    </row>
    <row r="114" spans="1:11" x14ac:dyDescent="0.3">
      <c r="A114" s="285">
        <v>44017</v>
      </c>
      <c r="B114" s="286">
        <v>6445</v>
      </c>
      <c r="C114" s="270">
        <v>164</v>
      </c>
      <c r="D114" s="271"/>
      <c r="E114" s="271"/>
      <c r="F114" s="271"/>
      <c r="G114" s="271"/>
      <c r="H114" s="271"/>
      <c r="I114" s="271"/>
      <c r="J114" s="271"/>
      <c r="K114" s="271"/>
    </row>
    <row r="115" spans="1:11" x14ac:dyDescent="0.3">
      <c r="A115" s="285">
        <v>44018</v>
      </c>
      <c r="B115" s="286">
        <v>2857</v>
      </c>
      <c r="C115" s="270">
        <v>438</v>
      </c>
      <c r="D115" s="271"/>
      <c r="E115" s="271"/>
      <c r="F115" s="271"/>
      <c r="G115" s="271"/>
      <c r="H115" s="271"/>
      <c r="I115" s="271"/>
      <c r="J115" s="271"/>
      <c r="K115" s="271"/>
    </row>
    <row r="116" spans="1:11" x14ac:dyDescent="0.3">
      <c r="A116" s="285">
        <v>44019</v>
      </c>
      <c r="B116" s="286">
        <v>2491</v>
      </c>
      <c r="C116" s="270">
        <v>402</v>
      </c>
      <c r="D116" s="271"/>
      <c r="E116" s="271"/>
      <c r="F116" s="271"/>
      <c r="G116" s="271"/>
      <c r="H116" s="271"/>
      <c r="I116" s="271"/>
      <c r="J116" s="271"/>
      <c r="K116" s="271"/>
    </row>
    <row r="117" spans="1:11" x14ac:dyDescent="0.3">
      <c r="A117" s="285">
        <v>44020</v>
      </c>
      <c r="B117" s="286">
        <v>2432</v>
      </c>
      <c r="C117" s="270">
        <v>389</v>
      </c>
      <c r="D117" s="271"/>
      <c r="E117" s="271"/>
      <c r="F117" s="271"/>
      <c r="G117" s="271"/>
      <c r="H117" s="271"/>
      <c r="I117" s="271"/>
      <c r="J117" s="271"/>
      <c r="K117" s="271"/>
    </row>
    <row r="118" spans="1:11" x14ac:dyDescent="0.3">
      <c r="A118" s="285">
        <v>44021</v>
      </c>
      <c r="B118" s="286">
        <v>2464</v>
      </c>
      <c r="C118" s="270">
        <v>433</v>
      </c>
      <c r="D118" s="271"/>
      <c r="E118" s="271"/>
      <c r="F118" s="271"/>
      <c r="G118" s="271"/>
      <c r="H118" s="271"/>
      <c r="I118" s="271"/>
      <c r="J118" s="271"/>
      <c r="K118" s="271"/>
    </row>
    <row r="119" spans="1:11" x14ac:dyDescent="0.3">
      <c r="A119" s="285">
        <v>44022</v>
      </c>
      <c r="B119" s="286">
        <v>2583</v>
      </c>
      <c r="C119" s="270">
        <v>365</v>
      </c>
      <c r="D119" s="271"/>
      <c r="E119" s="271"/>
      <c r="F119" s="271"/>
      <c r="G119" s="271"/>
      <c r="H119" s="271"/>
      <c r="I119" s="271"/>
      <c r="J119" s="271"/>
      <c r="K119" s="271"/>
    </row>
    <row r="120" spans="1:11" x14ac:dyDescent="0.3">
      <c r="A120" s="285">
        <v>44023</v>
      </c>
      <c r="B120" s="286">
        <v>6574</v>
      </c>
      <c r="C120" s="270">
        <v>170</v>
      </c>
      <c r="D120" s="271"/>
      <c r="E120" s="271"/>
      <c r="F120" s="271"/>
      <c r="G120" s="271"/>
      <c r="H120" s="271"/>
      <c r="I120" s="271"/>
      <c r="J120" s="271"/>
      <c r="K120" s="271"/>
    </row>
    <row r="121" spans="1:11" x14ac:dyDescent="0.3">
      <c r="A121" s="285">
        <v>44024</v>
      </c>
      <c r="B121" s="286">
        <v>6147</v>
      </c>
      <c r="C121" s="270">
        <v>133</v>
      </c>
      <c r="D121" s="271"/>
      <c r="E121" s="271"/>
      <c r="F121" s="271"/>
      <c r="G121" s="271"/>
      <c r="H121" s="271"/>
      <c r="I121" s="271"/>
      <c r="J121" s="271"/>
      <c r="K121" s="271"/>
    </row>
    <row r="122" spans="1:11" x14ac:dyDescent="0.3">
      <c r="A122" s="285">
        <v>44025</v>
      </c>
      <c r="B122" s="286">
        <v>3492</v>
      </c>
      <c r="C122" s="270">
        <v>436</v>
      </c>
      <c r="D122" s="271"/>
      <c r="E122" s="271"/>
      <c r="F122" s="271"/>
      <c r="G122" s="271"/>
      <c r="H122" s="271"/>
      <c r="I122" s="271"/>
      <c r="J122" s="271"/>
      <c r="K122" s="271"/>
    </row>
    <row r="123" spans="1:11" x14ac:dyDescent="0.3">
      <c r="A123" s="285">
        <v>44026</v>
      </c>
      <c r="B123" s="286">
        <v>2543</v>
      </c>
      <c r="C123" s="270">
        <v>361</v>
      </c>
      <c r="D123" s="271"/>
      <c r="E123" s="271"/>
      <c r="F123" s="271"/>
      <c r="G123" s="271"/>
      <c r="H123" s="271"/>
      <c r="I123" s="271"/>
      <c r="J123" s="271"/>
      <c r="K123" s="271"/>
    </row>
    <row r="124" spans="1:11" x14ac:dyDescent="0.3">
      <c r="A124" s="285">
        <v>44027</v>
      </c>
      <c r="B124" s="286">
        <v>2507</v>
      </c>
      <c r="C124" s="270">
        <v>410</v>
      </c>
      <c r="D124" s="271"/>
      <c r="E124" s="271"/>
      <c r="F124" s="271"/>
      <c r="G124" s="271"/>
      <c r="H124" s="271"/>
      <c r="I124" s="271"/>
      <c r="J124" s="271"/>
      <c r="K124" s="271"/>
    </row>
    <row r="125" spans="1:11" x14ac:dyDescent="0.3">
      <c r="A125" s="285">
        <v>44028</v>
      </c>
      <c r="B125" s="286">
        <v>2572</v>
      </c>
      <c r="C125" s="270">
        <v>394</v>
      </c>
      <c r="D125" s="271"/>
      <c r="E125" s="271"/>
      <c r="F125" s="271"/>
      <c r="G125" s="271"/>
      <c r="H125" s="271"/>
      <c r="I125" s="271"/>
      <c r="J125" s="271"/>
      <c r="K125" s="271"/>
    </row>
    <row r="126" spans="1:11" x14ac:dyDescent="0.3">
      <c r="A126" s="285">
        <v>44029</v>
      </c>
      <c r="B126" s="286">
        <v>2668</v>
      </c>
      <c r="C126" s="270">
        <v>322</v>
      </c>
      <c r="D126" s="271"/>
      <c r="E126" s="271"/>
      <c r="F126" s="271"/>
      <c r="G126" s="271"/>
      <c r="H126" s="271"/>
      <c r="I126" s="271"/>
      <c r="J126" s="271"/>
      <c r="K126" s="271"/>
    </row>
    <row r="127" spans="1:11" x14ac:dyDescent="0.3">
      <c r="A127" s="285">
        <v>44030</v>
      </c>
      <c r="B127" s="286">
        <v>6868</v>
      </c>
      <c r="C127" s="270">
        <v>197</v>
      </c>
      <c r="D127" s="271"/>
      <c r="E127" s="271"/>
      <c r="F127" s="271"/>
      <c r="G127" s="271"/>
      <c r="H127" s="271"/>
      <c r="I127" s="271"/>
      <c r="J127" s="271"/>
      <c r="K127" s="271"/>
    </row>
    <row r="128" spans="1:11" x14ac:dyDescent="0.3">
      <c r="A128" s="285">
        <v>44031</v>
      </c>
      <c r="B128" s="286">
        <v>6540</v>
      </c>
      <c r="C128" s="270">
        <v>229</v>
      </c>
      <c r="D128" s="271"/>
      <c r="E128" s="271"/>
      <c r="F128" s="271"/>
      <c r="G128" s="271"/>
      <c r="H128" s="271"/>
      <c r="I128" s="271"/>
      <c r="J128" s="271"/>
      <c r="K128" s="271"/>
    </row>
    <row r="129" spans="1:11" x14ac:dyDescent="0.3">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4140625" defaultRowHeight="14.4" x14ac:dyDescent="0.3"/>
  <cols>
    <col min="1" max="16384" width="9.44140625" style="3"/>
  </cols>
  <sheetData>
    <row r="1" spans="16:16" x14ac:dyDescent="0.3">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4140625" defaultRowHeight="14.4" x14ac:dyDescent="0.3"/>
  <cols>
    <col min="1" max="7" width="12.44140625" style="311" customWidth="1"/>
    <col min="8" max="16384" width="9.44140625" style="311"/>
  </cols>
  <sheetData>
    <row r="1" spans="1:19" x14ac:dyDescent="0.3">
      <c r="A1" s="309" t="s">
        <v>31</v>
      </c>
      <c r="B1" s="309"/>
      <c r="C1" s="309"/>
      <c r="D1" s="310"/>
      <c r="E1" s="310"/>
      <c r="F1" s="310"/>
      <c r="G1" s="310"/>
      <c r="K1" s="312" t="s">
        <v>29</v>
      </c>
    </row>
    <row r="2" spans="1:19" x14ac:dyDescent="0.3">
      <c r="A2" s="310"/>
      <c r="B2" s="310"/>
      <c r="C2" s="310"/>
      <c r="D2" s="310"/>
      <c r="E2" s="310"/>
      <c r="F2" s="310"/>
      <c r="G2" s="310"/>
    </row>
    <row r="3" spans="1:19" ht="30.6" customHeight="1" x14ac:dyDescent="0.3">
      <c r="A3" s="498" t="s">
        <v>0</v>
      </c>
      <c r="B3" s="494" t="s">
        <v>4</v>
      </c>
      <c r="C3" s="495"/>
      <c r="D3" s="496"/>
      <c r="E3" s="497" t="s">
        <v>7</v>
      </c>
      <c r="F3" s="497"/>
      <c r="G3" s="497"/>
    </row>
    <row r="4" spans="1:19" x14ac:dyDescent="0.3">
      <c r="A4" s="499"/>
      <c r="B4" s="313" t="s">
        <v>1</v>
      </c>
      <c r="C4" s="314" t="s">
        <v>2</v>
      </c>
      <c r="D4" s="315" t="s">
        <v>3</v>
      </c>
      <c r="E4" s="314" t="s">
        <v>1</v>
      </c>
      <c r="F4" s="314" t="s">
        <v>2</v>
      </c>
      <c r="G4" s="316" t="s">
        <v>3</v>
      </c>
    </row>
    <row r="5" spans="1:19" x14ac:dyDescent="0.3">
      <c r="A5" s="317">
        <v>43908</v>
      </c>
      <c r="B5" s="318"/>
      <c r="C5" s="319"/>
      <c r="D5" s="320">
        <v>6</v>
      </c>
      <c r="E5" s="321"/>
      <c r="F5" s="321"/>
      <c r="G5" s="321">
        <v>149</v>
      </c>
      <c r="H5" s="322"/>
      <c r="I5" s="322"/>
      <c r="J5" s="322"/>
      <c r="K5" s="322"/>
      <c r="L5" s="322"/>
      <c r="M5" s="322"/>
      <c r="N5" s="323"/>
      <c r="O5" s="323"/>
      <c r="P5" s="323"/>
      <c r="Q5" s="323"/>
      <c r="R5" s="323"/>
      <c r="S5" s="323"/>
    </row>
    <row r="6" spans="1:19" x14ac:dyDescent="0.3">
      <c r="A6" s="324">
        <v>43909</v>
      </c>
      <c r="B6" s="325"/>
      <c r="C6" s="326"/>
      <c r="D6" s="327">
        <v>11</v>
      </c>
      <c r="E6" s="321"/>
      <c r="F6" s="321"/>
      <c r="G6" s="321">
        <v>213</v>
      </c>
      <c r="H6" s="322"/>
      <c r="I6" s="322"/>
      <c r="J6" s="322"/>
      <c r="K6" s="322"/>
      <c r="L6" s="322"/>
      <c r="M6" s="322"/>
      <c r="N6" s="323"/>
      <c r="O6" s="323"/>
      <c r="P6" s="323"/>
      <c r="Q6" s="323"/>
      <c r="R6" s="323"/>
      <c r="S6" s="323"/>
    </row>
    <row r="7" spans="1:19" x14ac:dyDescent="0.3">
      <c r="A7" s="324">
        <v>43910</v>
      </c>
      <c r="B7" s="325"/>
      <c r="C7" s="326"/>
      <c r="D7" s="327">
        <v>16</v>
      </c>
      <c r="E7" s="321"/>
      <c r="F7" s="321"/>
      <c r="G7" s="321">
        <v>247</v>
      </c>
      <c r="H7" s="322"/>
      <c r="I7" s="322"/>
      <c r="J7" s="322"/>
      <c r="K7" s="322"/>
      <c r="L7" s="322"/>
      <c r="M7" s="322"/>
      <c r="N7" s="323"/>
      <c r="O7" s="323"/>
      <c r="P7" s="323"/>
      <c r="Q7" s="323"/>
      <c r="R7" s="323"/>
      <c r="S7" s="323"/>
    </row>
    <row r="8" spans="1:19" x14ac:dyDescent="0.3">
      <c r="A8" s="324">
        <v>43911</v>
      </c>
      <c r="B8" s="325"/>
      <c r="C8" s="326"/>
      <c r="D8" s="327">
        <v>20</v>
      </c>
      <c r="E8" s="321"/>
      <c r="F8" s="321"/>
      <c r="G8" s="321">
        <v>244</v>
      </c>
      <c r="H8" s="322"/>
      <c r="I8" s="322"/>
      <c r="J8" s="322"/>
      <c r="K8" s="322"/>
      <c r="L8" s="322"/>
      <c r="M8" s="322"/>
      <c r="N8" s="323"/>
      <c r="O8" s="323"/>
      <c r="P8" s="323"/>
      <c r="Q8" s="323"/>
      <c r="R8" s="323"/>
      <c r="S8" s="323"/>
    </row>
    <row r="9" spans="1:19" x14ac:dyDescent="0.3">
      <c r="A9" s="324">
        <v>43912</v>
      </c>
      <c r="B9" s="325"/>
      <c r="C9" s="326"/>
      <c r="D9" s="327">
        <v>23</v>
      </c>
      <c r="E9" s="321"/>
      <c r="F9" s="321"/>
      <c r="G9" s="321">
        <v>285</v>
      </c>
      <c r="H9" s="322"/>
      <c r="I9" s="322"/>
      <c r="J9" s="322"/>
      <c r="K9" s="322"/>
      <c r="L9" s="322"/>
      <c r="M9" s="322"/>
      <c r="N9" s="323"/>
      <c r="O9" s="323"/>
      <c r="P9" s="323"/>
      <c r="Q9" s="323"/>
      <c r="R9" s="323"/>
      <c r="S9" s="323"/>
    </row>
    <row r="10" spans="1:19" x14ac:dyDescent="0.3">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
      <c r="A30" s="333">
        <v>43933</v>
      </c>
      <c r="B30" s="326">
        <v>208</v>
      </c>
      <c r="C30" s="326">
        <v>13</v>
      </c>
      <c r="D30" s="327">
        <v>221</v>
      </c>
      <c r="E30" s="326">
        <v>1487</v>
      </c>
      <c r="F30" s="326">
        <v>268</v>
      </c>
      <c r="G30" s="326">
        <v>1755</v>
      </c>
    </row>
    <row r="31" spans="1:19" x14ac:dyDescent="0.3">
      <c r="A31" s="334">
        <v>43934</v>
      </c>
      <c r="B31" s="325">
        <v>203</v>
      </c>
      <c r="C31" s="326">
        <v>8</v>
      </c>
      <c r="D31" s="326">
        <v>211</v>
      </c>
      <c r="E31" s="325">
        <v>1482</v>
      </c>
      <c r="F31" s="326">
        <v>315</v>
      </c>
      <c r="G31" s="326">
        <v>1797</v>
      </c>
    </row>
    <row r="32" spans="1:19" x14ac:dyDescent="0.3">
      <c r="A32" s="333">
        <v>43935</v>
      </c>
      <c r="B32" s="326">
        <v>192</v>
      </c>
      <c r="C32" s="326">
        <v>4</v>
      </c>
      <c r="D32" s="326">
        <v>196</v>
      </c>
      <c r="E32" s="325">
        <v>1514</v>
      </c>
      <c r="F32" s="326">
        <v>287</v>
      </c>
      <c r="G32" s="326">
        <v>1801</v>
      </c>
    </row>
    <row r="33" spans="1:7" x14ac:dyDescent="0.3">
      <c r="A33" s="333">
        <v>43936</v>
      </c>
      <c r="B33" s="326">
        <v>191</v>
      </c>
      <c r="C33" s="326">
        <v>4</v>
      </c>
      <c r="D33" s="327">
        <v>195</v>
      </c>
      <c r="E33" s="326">
        <v>1486</v>
      </c>
      <c r="F33" s="326">
        <v>261</v>
      </c>
      <c r="G33" s="326">
        <v>1747</v>
      </c>
    </row>
    <row r="34" spans="1:7" x14ac:dyDescent="0.3">
      <c r="A34" s="335">
        <v>43937</v>
      </c>
      <c r="B34" s="331">
        <v>191</v>
      </c>
      <c r="C34" s="331">
        <v>5</v>
      </c>
      <c r="D34" s="336">
        <v>196</v>
      </c>
      <c r="E34" s="337">
        <v>1479</v>
      </c>
      <c r="F34" s="336">
        <v>318</v>
      </c>
      <c r="G34" s="336">
        <v>1797</v>
      </c>
    </row>
    <row r="35" spans="1:7" x14ac:dyDescent="0.3">
      <c r="A35" s="338">
        <v>43938</v>
      </c>
      <c r="B35" s="331">
        <v>184</v>
      </c>
      <c r="C35" s="331">
        <v>5</v>
      </c>
      <c r="D35" s="336">
        <v>189</v>
      </c>
      <c r="E35" s="337">
        <v>1487</v>
      </c>
      <c r="F35" s="336">
        <v>312</v>
      </c>
      <c r="G35" s="336">
        <v>1799</v>
      </c>
    </row>
    <row r="36" spans="1:7" x14ac:dyDescent="0.3">
      <c r="A36" s="338">
        <v>43939</v>
      </c>
      <c r="B36" s="331">
        <v>178</v>
      </c>
      <c r="C36" s="331">
        <v>4</v>
      </c>
      <c r="D36" s="336">
        <v>182</v>
      </c>
      <c r="E36" s="337">
        <v>1501</v>
      </c>
      <c r="F36" s="336">
        <v>292</v>
      </c>
      <c r="G36" s="336">
        <v>1793</v>
      </c>
    </row>
    <row r="37" spans="1:7" x14ac:dyDescent="0.3">
      <c r="A37" s="338">
        <v>43940</v>
      </c>
      <c r="B37" s="331">
        <v>170</v>
      </c>
      <c r="C37" s="331">
        <v>4</v>
      </c>
      <c r="D37" s="331">
        <v>174</v>
      </c>
      <c r="E37" s="330">
        <v>1520</v>
      </c>
      <c r="F37" s="331">
        <v>277</v>
      </c>
      <c r="G37" s="331">
        <v>1797</v>
      </c>
    </row>
    <row r="38" spans="1:7" x14ac:dyDescent="0.3">
      <c r="A38" s="338">
        <v>43941</v>
      </c>
      <c r="B38" s="331">
        <v>167</v>
      </c>
      <c r="C38" s="331">
        <v>2</v>
      </c>
      <c r="D38" s="331">
        <v>169</v>
      </c>
      <c r="E38" s="339">
        <v>1520</v>
      </c>
      <c r="F38" s="340">
        <v>289</v>
      </c>
      <c r="G38" s="340">
        <v>1809</v>
      </c>
    </row>
    <row r="39" spans="1:7" x14ac:dyDescent="0.3">
      <c r="A39" s="338">
        <v>43942</v>
      </c>
      <c r="B39" s="341">
        <v>159</v>
      </c>
      <c r="C39" s="341">
        <v>7</v>
      </c>
      <c r="D39" s="336">
        <v>166</v>
      </c>
      <c r="E39" s="337">
        <v>1472</v>
      </c>
      <c r="F39" s="336">
        <v>394</v>
      </c>
      <c r="G39" s="336">
        <v>1866</v>
      </c>
    </row>
    <row r="40" spans="1:7" x14ac:dyDescent="0.3">
      <c r="A40" s="338">
        <v>43943</v>
      </c>
      <c r="B40" s="341">
        <v>147</v>
      </c>
      <c r="C40" s="341">
        <v>8</v>
      </c>
      <c r="D40" s="342">
        <v>155</v>
      </c>
      <c r="E40" s="336">
        <v>1432</v>
      </c>
      <c r="F40" s="336">
        <v>344</v>
      </c>
      <c r="G40" s="336">
        <v>1776</v>
      </c>
    </row>
    <row r="41" spans="1:7" x14ac:dyDescent="0.3">
      <c r="A41" s="338">
        <v>43944</v>
      </c>
      <c r="B41" s="341">
        <v>136</v>
      </c>
      <c r="C41" s="341">
        <v>12</v>
      </c>
      <c r="D41" s="336">
        <v>148</v>
      </c>
      <c r="E41" s="337">
        <v>1423</v>
      </c>
      <c r="F41" s="336">
        <v>325</v>
      </c>
      <c r="G41" s="336">
        <v>1748</v>
      </c>
    </row>
    <row r="42" spans="1:7" x14ac:dyDescent="0.3">
      <c r="A42" s="338">
        <v>43945</v>
      </c>
      <c r="B42" s="341">
        <v>136</v>
      </c>
      <c r="C42" s="341">
        <v>5</v>
      </c>
      <c r="D42" s="336">
        <v>141</v>
      </c>
      <c r="E42" s="337">
        <v>1383</v>
      </c>
      <c r="F42" s="336">
        <v>327</v>
      </c>
      <c r="G42" s="336">
        <v>1710</v>
      </c>
    </row>
    <row r="43" spans="1:7" x14ac:dyDescent="0.3">
      <c r="A43" s="338">
        <v>43946</v>
      </c>
      <c r="B43" s="341">
        <v>131</v>
      </c>
      <c r="C43" s="341">
        <v>9</v>
      </c>
      <c r="D43" s="342">
        <v>140</v>
      </c>
      <c r="E43" s="336">
        <v>1385</v>
      </c>
      <c r="F43" s="336">
        <v>363</v>
      </c>
      <c r="G43" s="336">
        <v>1748</v>
      </c>
    </row>
    <row r="44" spans="1:7" x14ac:dyDescent="0.3">
      <c r="A44" s="338">
        <v>43947</v>
      </c>
      <c r="B44" s="341">
        <v>126</v>
      </c>
      <c r="C44" s="341">
        <v>7</v>
      </c>
      <c r="D44" s="342">
        <v>133</v>
      </c>
      <c r="E44" s="336">
        <v>1382</v>
      </c>
      <c r="F44" s="336">
        <v>353</v>
      </c>
      <c r="G44" s="336">
        <v>1735</v>
      </c>
    </row>
    <row r="45" spans="1:7" x14ac:dyDescent="0.3">
      <c r="A45" s="338">
        <v>43948</v>
      </c>
      <c r="B45" s="341">
        <v>121</v>
      </c>
      <c r="C45" s="341">
        <v>13</v>
      </c>
      <c r="D45" s="342">
        <v>134</v>
      </c>
      <c r="E45" s="336">
        <v>1387</v>
      </c>
      <c r="F45" s="336">
        <v>375</v>
      </c>
      <c r="G45" s="336">
        <v>1762</v>
      </c>
    </row>
    <row r="46" spans="1:7" x14ac:dyDescent="0.3">
      <c r="A46" s="338">
        <v>43949</v>
      </c>
      <c r="B46" s="341">
        <v>114</v>
      </c>
      <c r="C46" s="341">
        <v>12</v>
      </c>
      <c r="D46" s="342">
        <v>126</v>
      </c>
      <c r="E46" s="336">
        <v>1359</v>
      </c>
      <c r="F46" s="336">
        <v>395</v>
      </c>
      <c r="G46" s="336">
        <v>1754</v>
      </c>
    </row>
    <row r="47" spans="1:7" x14ac:dyDescent="0.3">
      <c r="A47" s="338">
        <v>43950</v>
      </c>
      <c r="B47" s="341">
        <v>103</v>
      </c>
      <c r="C47" s="341">
        <v>11</v>
      </c>
      <c r="D47" s="342">
        <v>114</v>
      </c>
      <c r="E47" s="336">
        <v>1363</v>
      </c>
      <c r="F47" s="336">
        <v>364</v>
      </c>
      <c r="G47" s="336">
        <v>1727</v>
      </c>
    </row>
    <row r="48" spans="1:7" x14ac:dyDescent="0.3">
      <c r="A48" s="338">
        <v>43951</v>
      </c>
      <c r="B48" s="341">
        <v>101</v>
      </c>
      <c r="C48" s="341">
        <v>8</v>
      </c>
      <c r="D48" s="342">
        <v>109</v>
      </c>
      <c r="E48" s="336">
        <v>1324</v>
      </c>
      <c r="F48" s="336">
        <v>424</v>
      </c>
      <c r="G48" s="336">
        <v>1748</v>
      </c>
    </row>
    <row r="49" spans="1:8" x14ac:dyDescent="0.3">
      <c r="A49" s="338">
        <v>43952</v>
      </c>
      <c r="B49" s="341">
        <v>100</v>
      </c>
      <c r="C49" s="341">
        <v>10</v>
      </c>
      <c r="D49" s="342">
        <v>110</v>
      </c>
      <c r="E49" s="336">
        <v>1302</v>
      </c>
      <c r="F49" s="336">
        <v>439</v>
      </c>
      <c r="G49" s="336">
        <v>1741</v>
      </c>
      <c r="H49" s="343"/>
    </row>
    <row r="50" spans="1:8" x14ac:dyDescent="0.3">
      <c r="A50" s="338">
        <v>43953</v>
      </c>
      <c r="B50" s="341">
        <v>97</v>
      </c>
      <c r="C50" s="341">
        <v>11</v>
      </c>
      <c r="D50" s="342">
        <v>108</v>
      </c>
      <c r="E50" s="336">
        <v>1277</v>
      </c>
      <c r="F50" s="336">
        <v>397</v>
      </c>
      <c r="G50" s="336">
        <v>1674</v>
      </c>
    </row>
    <row r="51" spans="1:8" x14ac:dyDescent="0.3">
      <c r="A51" s="338">
        <v>43954</v>
      </c>
      <c r="B51" s="341">
        <v>91</v>
      </c>
      <c r="C51" s="341">
        <v>8</v>
      </c>
      <c r="D51" s="342">
        <v>99</v>
      </c>
      <c r="E51" s="336">
        <v>1266</v>
      </c>
      <c r="F51" s="336">
        <v>400</v>
      </c>
      <c r="G51" s="336">
        <v>1666</v>
      </c>
    </row>
    <row r="52" spans="1:8" x14ac:dyDescent="0.3">
      <c r="A52" s="338">
        <v>43955</v>
      </c>
      <c r="B52" s="341">
        <v>91</v>
      </c>
      <c r="C52" s="341">
        <v>8</v>
      </c>
      <c r="D52" s="344">
        <v>99</v>
      </c>
      <c r="E52" s="341">
        <v>1279</v>
      </c>
      <c r="F52" s="341">
        <v>441</v>
      </c>
      <c r="G52" s="341">
        <v>1720</v>
      </c>
    </row>
    <row r="53" spans="1:8" x14ac:dyDescent="0.3">
      <c r="A53" s="338">
        <v>43956</v>
      </c>
      <c r="B53" s="341">
        <v>90</v>
      </c>
      <c r="C53" s="341">
        <v>14</v>
      </c>
      <c r="D53" s="342">
        <v>104</v>
      </c>
      <c r="E53" s="336">
        <v>1225</v>
      </c>
      <c r="F53" s="336">
        <v>431</v>
      </c>
      <c r="G53" s="336">
        <v>1656</v>
      </c>
    </row>
    <row r="54" spans="1:8" x14ac:dyDescent="0.3">
      <c r="A54" s="338">
        <v>43957</v>
      </c>
      <c r="B54" s="341">
        <v>79</v>
      </c>
      <c r="C54" s="341">
        <v>10</v>
      </c>
      <c r="D54" s="342">
        <v>89</v>
      </c>
      <c r="E54" s="336">
        <v>1204</v>
      </c>
      <c r="F54" s="336">
        <v>428</v>
      </c>
      <c r="G54" s="336">
        <v>1632</v>
      </c>
    </row>
    <row r="55" spans="1:8" x14ac:dyDescent="0.3">
      <c r="A55" s="338">
        <v>43958</v>
      </c>
      <c r="B55" s="341">
        <v>79</v>
      </c>
      <c r="C55" s="341">
        <v>7</v>
      </c>
      <c r="D55" s="342">
        <v>86</v>
      </c>
      <c r="E55" s="336">
        <v>1199</v>
      </c>
      <c r="F55" s="336">
        <v>388</v>
      </c>
      <c r="G55" s="336">
        <v>1587</v>
      </c>
    </row>
    <row r="56" spans="1:8" x14ac:dyDescent="0.3">
      <c r="A56" s="338">
        <v>43959</v>
      </c>
      <c r="B56" s="345">
        <v>75</v>
      </c>
      <c r="C56" s="345">
        <v>9</v>
      </c>
      <c r="D56" s="332">
        <v>84</v>
      </c>
      <c r="E56" s="345">
        <v>1168</v>
      </c>
      <c r="F56" s="345">
        <v>416</v>
      </c>
      <c r="G56" s="345">
        <v>1584</v>
      </c>
    </row>
    <row r="57" spans="1:8" x14ac:dyDescent="0.3">
      <c r="A57" s="338">
        <v>43960</v>
      </c>
      <c r="B57" s="345">
        <v>76</v>
      </c>
      <c r="C57" s="345">
        <v>17</v>
      </c>
      <c r="D57" s="345">
        <v>93</v>
      </c>
      <c r="E57" s="330">
        <v>1159</v>
      </c>
      <c r="F57" s="345">
        <v>418</v>
      </c>
      <c r="G57" s="345">
        <v>1577</v>
      </c>
    </row>
    <row r="58" spans="1:8" x14ac:dyDescent="0.3">
      <c r="A58" s="338">
        <v>43961</v>
      </c>
      <c r="B58" s="345">
        <v>75</v>
      </c>
      <c r="C58" s="345">
        <v>7</v>
      </c>
      <c r="D58" s="345">
        <v>82</v>
      </c>
      <c r="E58" s="330">
        <v>1132</v>
      </c>
      <c r="F58" s="345">
        <v>352</v>
      </c>
      <c r="G58" s="345">
        <v>1484</v>
      </c>
    </row>
    <row r="59" spans="1:8" x14ac:dyDescent="0.3">
      <c r="A59" s="338">
        <v>43962</v>
      </c>
      <c r="B59" s="345">
        <v>72</v>
      </c>
      <c r="C59" s="345">
        <v>8</v>
      </c>
      <c r="D59" s="345">
        <v>80</v>
      </c>
      <c r="E59" s="346">
        <v>1145</v>
      </c>
      <c r="F59" s="345">
        <v>308</v>
      </c>
      <c r="G59" s="345">
        <v>1453</v>
      </c>
    </row>
    <row r="60" spans="1:8" x14ac:dyDescent="0.3">
      <c r="A60" s="338">
        <v>43963</v>
      </c>
      <c r="B60" s="331">
        <v>69</v>
      </c>
      <c r="C60" s="331">
        <v>12</v>
      </c>
      <c r="D60" s="332">
        <v>81</v>
      </c>
      <c r="E60" s="346">
        <v>1131</v>
      </c>
      <c r="F60" s="345">
        <v>487</v>
      </c>
      <c r="G60" s="345">
        <v>1618</v>
      </c>
    </row>
    <row r="61" spans="1:8" x14ac:dyDescent="0.3">
      <c r="A61" s="338">
        <v>43964</v>
      </c>
      <c r="B61" s="331">
        <v>64</v>
      </c>
      <c r="C61" s="331">
        <v>2</v>
      </c>
      <c r="D61" s="332">
        <v>66</v>
      </c>
      <c r="E61" s="346">
        <v>1101</v>
      </c>
      <c r="F61" s="345">
        <v>433</v>
      </c>
      <c r="G61" s="345">
        <v>1534</v>
      </c>
    </row>
    <row r="62" spans="1:8" x14ac:dyDescent="0.3">
      <c r="A62" s="338">
        <v>43965</v>
      </c>
      <c r="B62" s="331">
        <v>61</v>
      </c>
      <c r="C62" s="331">
        <v>10</v>
      </c>
      <c r="D62" s="332">
        <v>71</v>
      </c>
      <c r="E62" s="346">
        <v>1100</v>
      </c>
      <c r="F62" s="345">
        <v>380</v>
      </c>
      <c r="G62" s="345">
        <v>1480</v>
      </c>
    </row>
    <row r="63" spans="1:8" x14ac:dyDescent="0.3">
      <c r="A63" s="338">
        <v>43966</v>
      </c>
      <c r="B63" s="331">
        <v>53</v>
      </c>
      <c r="C63" s="331">
        <v>18</v>
      </c>
      <c r="D63" s="332">
        <v>71</v>
      </c>
      <c r="E63" s="346">
        <v>1066</v>
      </c>
      <c r="F63" s="345">
        <v>383</v>
      </c>
      <c r="G63" s="345">
        <v>1449</v>
      </c>
    </row>
    <row r="64" spans="1:8" x14ac:dyDescent="0.3">
      <c r="A64" s="338">
        <v>43967</v>
      </c>
      <c r="B64" s="331">
        <v>49</v>
      </c>
      <c r="C64" s="331">
        <v>10</v>
      </c>
      <c r="D64" s="332">
        <v>59</v>
      </c>
      <c r="E64" s="346">
        <v>1011</v>
      </c>
      <c r="F64" s="345">
        <v>405</v>
      </c>
      <c r="G64" s="345">
        <v>1416</v>
      </c>
    </row>
    <row r="65" spans="1:8" x14ac:dyDescent="0.3">
      <c r="A65" s="338">
        <v>43968</v>
      </c>
      <c r="B65" s="341">
        <v>46</v>
      </c>
      <c r="C65" s="341">
        <v>13</v>
      </c>
      <c r="D65" s="344">
        <v>59</v>
      </c>
      <c r="E65" s="346">
        <v>1007</v>
      </c>
      <c r="F65" s="345">
        <v>301</v>
      </c>
      <c r="G65" s="345">
        <v>1308</v>
      </c>
    </row>
    <row r="66" spans="1:8" x14ac:dyDescent="0.3">
      <c r="A66" s="338">
        <v>43969</v>
      </c>
      <c r="B66" s="341">
        <v>46</v>
      </c>
      <c r="C66" s="341">
        <v>17</v>
      </c>
      <c r="D66" s="344">
        <v>63</v>
      </c>
      <c r="E66" s="346">
        <v>1005</v>
      </c>
      <c r="F66" s="345">
        <v>422</v>
      </c>
      <c r="G66" s="345">
        <v>1427</v>
      </c>
    </row>
    <row r="67" spans="1:8" x14ac:dyDescent="0.3">
      <c r="A67" s="338">
        <v>43970</v>
      </c>
      <c r="B67" s="341">
        <v>47</v>
      </c>
      <c r="C67" s="341">
        <v>12</v>
      </c>
      <c r="D67" s="344">
        <v>59</v>
      </c>
      <c r="E67" s="346">
        <v>969</v>
      </c>
      <c r="F67" s="345">
        <v>478</v>
      </c>
      <c r="G67" s="345">
        <v>1447</v>
      </c>
    </row>
    <row r="68" spans="1:8" x14ac:dyDescent="0.3">
      <c r="A68" s="338">
        <v>43971</v>
      </c>
      <c r="B68" s="345">
        <v>44</v>
      </c>
      <c r="C68" s="345">
        <v>9</v>
      </c>
      <c r="D68" s="345">
        <v>53</v>
      </c>
      <c r="E68" s="330">
        <v>943</v>
      </c>
      <c r="F68" s="345">
        <v>500</v>
      </c>
      <c r="G68" s="345">
        <v>1443</v>
      </c>
    </row>
    <row r="69" spans="1:8" x14ac:dyDescent="0.3">
      <c r="A69" s="338">
        <v>43972</v>
      </c>
      <c r="B69" s="345">
        <v>43</v>
      </c>
      <c r="C69" s="345">
        <v>8</v>
      </c>
      <c r="D69" s="332">
        <v>51</v>
      </c>
      <c r="E69" s="345">
        <v>909</v>
      </c>
      <c r="F69" s="345">
        <v>409</v>
      </c>
      <c r="G69" s="345">
        <v>1318</v>
      </c>
    </row>
    <row r="70" spans="1:8" x14ac:dyDescent="0.3">
      <c r="A70" s="338">
        <v>43973</v>
      </c>
      <c r="B70" s="345">
        <v>38</v>
      </c>
      <c r="C70" s="345">
        <v>12</v>
      </c>
      <c r="D70" s="332">
        <v>50</v>
      </c>
      <c r="E70" s="345">
        <v>874</v>
      </c>
      <c r="F70" s="345">
        <v>383</v>
      </c>
      <c r="G70" s="345">
        <v>1257</v>
      </c>
    </row>
    <row r="71" spans="1:8" x14ac:dyDescent="0.3">
      <c r="A71" s="338">
        <v>43974</v>
      </c>
      <c r="B71" s="345">
        <v>36</v>
      </c>
      <c r="C71" s="345">
        <v>14</v>
      </c>
      <c r="D71" s="344">
        <v>50</v>
      </c>
      <c r="E71" s="345">
        <v>841</v>
      </c>
      <c r="F71" s="345">
        <v>464</v>
      </c>
      <c r="G71" s="345">
        <v>1305</v>
      </c>
    </row>
    <row r="72" spans="1:8" x14ac:dyDescent="0.3">
      <c r="A72" s="338">
        <v>43975</v>
      </c>
      <c r="B72" s="345">
        <v>33</v>
      </c>
      <c r="C72" s="345">
        <v>11</v>
      </c>
      <c r="D72" s="344">
        <v>44</v>
      </c>
      <c r="E72" s="345">
        <v>845</v>
      </c>
      <c r="F72" s="345">
        <v>484</v>
      </c>
      <c r="G72" s="345">
        <v>1329</v>
      </c>
    </row>
    <row r="73" spans="1:8" x14ac:dyDescent="0.3">
      <c r="A73" s="338">
        <v>43976</v>
      </c>
      <c r="B73" s="345">
        <v>29</v>
      </c>
      <c r="C73" s="345">
        <v>11</v>
      </c>
      <c r="D73" s="345">
        <v>40</v>
      </c>
      <c r="E73" s="330">
        <v>849</v>
      </c>
      <c r="F73" s="345">
        <v>420</v>
      </c>
      <c r="G73" s="345">
        <v>1269</v>
      </c>
      <c r="H73" s="345"/>
    </row>
    <row r="74" spans="1:8" x14ac:dyDescent="0.3">
      <c r="A74" s="338">
        <v>43977</v>
      </c>
      <c r="B74" s="345">
        <v>27</v>
      </c>
      <c r="C74" s="345">
        <v>8</v>
      </c>
      <c r="D74" s="332">
        <v>35</v>
      </c>
      <c r="E74" s="345">
        <v>833</v>
      </c>
      <c r="F74" s="345">
        <v>367</v>
      </c>
      <c r="G74" s="345">
        <v>1200</v>
      </c>
    </row>
    <row r="75" spans="1:8" x14ac:dyDescent="0.3">
      <c r="A75" s="338">
        <v>43978</v>
      </c>
      <c r="B75" s="345">
        <v>28</v>
      </c>
      <c r="C75" s="345">
        <v>10</v>
      </c>
      <c r="D75" s="332">
        <v>38</v>
      </c>
      <c r="E75" s="345">
        <v>810</v>
      </c>
      <c r="F75" s="345">
        <v>437</v>
      </c>
      <c r="G75" s="345">
        <v>1247</v>
      </c>
    </row>
    <row r="76" spans="1:8" x14ac:dyDescent="0.3">
      <c r="A76" s="347">
        <v>43979</v>
      </c>
      <c r="B76" s="345">
        <v>26</v>
      </c>
      <c r="C76" s="345">
        <v>11</v>
      </c>
      <c r="D76" s="332">
        <v>37</v>
      </c>
      <c r="E76" s="345">
        <v>797</v>
      </c>
      <c r="F76" s="345">
        <v>441</v>
      </c>
      <c r="G76" s="345">
        <v>1238</v>
      </c>
    </row>
    <row r="77" spans="1:8" x14ac:dyDescent="0.3">
      <c r="A77" s="347">
        <v>43980</v>
      </c>
      <c r="B77" s="345">
        <v>25</v>
      </c>
      <c r="C77" s="345">
        <v>15</v>
      </c>
      <c r="D77" s="344">
        <v>40</v>
      </c>
      <c r="E77" s="345">
        <v>769</v>
      </c>
      <c r="F77" s="345">
        <v>447</v>
      </c>
      <c r="G77" s="345">
        <v>1216</v>
      </c>
    </row>
    <row r="78" spans="1:8" x14ac:dyDescent="0.3">
      <c r="A78" s="347">
        <v>43981</v>
      </c>
      <c r="B78" s="345">
        <v>25</v>
      </c>
      <c r="C78" s="345">
        <v>8</v>
      </c>
      <c r="D78" s="344">
        <v>33</v>
      </c>
      <c r="E78" s="345">
        <v>736</v>
      </c>
      <c r="F78" s="345">
        <v>379</v>
      </c>
      <c r="G78" s="348">
        <v>1115</v>
      </c>
      <c r="H78" s="343"/>
    </row>
    <row r="79" spans="1:8" x14ac:dyDescent="0.3">
      <c r="A79" s="347">
        <v>43982</v>
      </c>
      <c r="B79" s="345">
        <v>20</v>
      </c>
      <c r="C79" s="345">
        <v>7</v>
      </c>
      <c r="D79" s="344">
        <v>27</v>
      </c>
      <c r="E79" s="345">
        <v>733</v>
      </c>
      <c r="F79" s="345">
        <v>341</v>
      </c>
      <c r="G79" s="348">
        <v>1074</v>
      </c>
      <c r="H79" s="343"/>
    </row>
    <row r="80" spans="1:8" x14ac:dyDescent="0.3">
      <c r="A80" s="347">
        <v>43983</v>
      </c>
      <c r="B80" s="345">
        <v>20</v>
      </c>
      <c r="C80" s="345">
        <v>7</v>
      </c>
      <c r="D80" s="332">
        <v>27</v>
      </c>
      <c r="E80" s="345">
        <v>736</v>
      </c>
      <c r="F80" s="345">
        <v>311</v>
      </c>
      <c r="G80" s="345">
        <v>1047</v>
      </c>
      <c r="H80" s="343"/>
    </row>
    <row r="81" spans="1:8" x14ac:dyDescent="0.3">
      <c r="A81" s="347">
        <v>43984</v>
      </c>
      <c r="B81" s="345">
        <v>20</v>
      </c>
      <c r="C81" s="345">
        <v>14</v>
      </c>
      <c r="D81" s="332">
        <v>34</v>
      </c>
      <c r="E81" s="345">
        <v>714</v>
      </c>
      <c r="F81" s="345">
        <v>456</v>
      </c>
      <c r="G81" s="345">
        <v>1170</v>
      </c>
      <c r="H81" s="343"/>
    </row>
    <row r="82" spans="1:8" x14ac:dyDescent="0.3">
      <c r="A82" s="347">
        <v>43985</v>
      </c>
      <c r="B82" s="345">
        <v>20</v>
      </c>
      <c r="C82" s="345">
        <v>14</v>
      </c>
      <c r="D82" s="332">
        <v>34</v>
      </c>
      <c r="E82" s="345">
        <v>708</v>
      </c>
      <c r="F82" s="345">
        <v>411</v>
      </c>
      <c r="G82" s="345">
        <v>1119</v>
      </c>
      <c r="H82" s="343"/>
    </row>
    <row r="83" spans="1:8" x14ac:dyDescent="0.3">
      <c r="A83" s="347">
        <v>43986</v>
      </c>
      <c r="B83" s="345">
        <v>18</v>
      </c>
      <c r="C83" s="345">
        <v>10</v>
      </c>
      <c r="D83" s="332">
        <v>28</v>
      </c>
      <c r="E83" s="345">
        <v>691</v>
      </c>
      <c r="F83" s="345">
        <v>336</v>
      </c>
      <c r="G83" s="345">
        <v>1027</v>
      </c>
      <c r="H83" s="343"/>
    </row>
    <row r="84" spans="1:8" x14ac:dyDescent="0.3">
      <c r="A84" s="347">
        <v>43987</v>
      </c>
      <c r="B84" s="345">
        <v>16</v>
      </c>
      <c r="C84" s="345">
        <v>7</v>
      </c>
      <c r="D84" s="344">
        <v>23</v>
      </c>
      <c r="E84" s="345">
        <v>682</v>
      </c>
      <c r="F84" s="345">
        <v>319</v>
      </c>
      <c r="G84" s="345">
        <v>1001</v>
      </c>
      <c r="H84" s="343"/>
    </row>
    <row r="85" spans="1:8" x14ac:dyDescent="0.3">
      <c r="A85" s="347">
        <v>43988</v>
      </c>
      <c r="B85" s="345">
        <v>16</v>
      </c>
      <c r="C85" s="345">
        <v>4</v>
      </c>
      <c r="D85" s="344">
        <v>20</v>
      </c>
      <c r="E85" s="345">
        <v>652</v>
      </c>
      <c r="F85" s="345">
        <v>373</v>
      </c>
      <c r="G85" s="345">
        <v>1025</v>
      </c>
      <c r="H85" s="343"/>
    </row>
    <row r="86" spans="1:8" x14ac:dyDescent="0.3">
      <c r="A86" s="347">
        <v>43989</v>
      </c>
      <c r="B86" s="345">
        <v>16</v>
      </c>
      <c r="C86" s="345">
        <v>9</v>
      </c>
      <c r="D86" s="344">
        <v>25</v>
      </c>
      <c r="E86" s="345">
        <v>652</v>
      </c>
      <c r="F86" s="345">
        <v>356</v>
      </c>
      <c r="G86" s="345">
        <v>1008</v>
      </c>
      <c r="H86" s="343"/>
    </row>
    <row r="87" spans="1:8" x14ac:dyDescent="0.3">
      <c r="A87" s="347">
        <v>43990</v>
      </c>
      <c r="B87" s="345">
        <v>16</v>
      </c>
      <c r="C87" s="345">
        <v>8</v>
      </c>
      <c r="D87" s="344">
        <v>24</v>
      </c>
      <c r="E87" s="345">
        <v>660</v>
      </c>
      <c r="F87" s="345">
        <v>387</v>
      </c>
      <c r="G87" s="345">
        <v>1047</v>
      </c>
      <c r="H87" s="343"/>
    </row>
    <row r="88" spans="1:8" x14ac:dyDescent="0.3">
      <c r="A88" s="347">
        <v>43991</v>
      </c>
      <c r="B88" s="345">
        <v>15</v>
      </c>
      <c r="C88" s="345">
        <v>6</v>
      </c>
      <c r="D88" s="344">
        <v>21</v>
      </c>
      <c r="E88" s="345">
        <v>647</v>
      </c>
      <c r="F88" s="345">
        <v>370</v>
      </c>
      <c r="G88" s="345">
        <v>1017</v>
      </c>
      <c r="H88" s="343"/>
    </row>
    <row r="89" spans="1:8" x14ac:dyDescent="0.3">
      <c r="A89" s="347">
        <v>43992</v>
      </c>
      <c r="B89" s="345">
        <v>15</v>
      </c>
      <c r="C89" s="345">
        <v>3</v>
      </c>
      <c r="D89" s="344">
        <v>18</v>
      </c>
      <c r="E89" s="345">
        <v>628</v>
      </c>
      <c r="F89" s="345">
        <v>364</v>
      </c>
      <c r="G89" s="345">
        <v>992</v>
      </c>
      <c r="H89" s="343"/>
    </row>
    <row r="90" spans="1:8" x14ac:dyDescent="0.3">
      <c r="A90" s="347">
        <v>43993</v>
      </c>
      <c r="B90" s="345">
        <v>15</v>
      </c>
      <c r="C90" s="345">
        <v>6</v>
      </c>
      <c r="D90" s="344">
        <v>21</v>
      </c>
      <c r="E90" s="345">
        <v>610</v>
      </c>
      <c r="F90" s="345">
        <v>296</v>
      </c>
      <c r="G90" s="345">
        <v>906</v>
      </c>
    </row>
    <row r="91" spans="1:8" x14ac:dyDescent="0.3">
      <c r="A91" s="347">
        <v>43994</v>
      </c>
      <c r="B91" s="345">
        <v>15</v>
      </c>
      <c r="C91" s="345">
        <v>8</v>
      </c>
      <c r="D91" s="344">
        <v>23</v>
      </c>
      <c r="E91" s="345">
        <v>590</v>
      </c>
      <c r="F91" s="345">
        <v>324</v>
      </c>
      <c r="G91" s="345">
        <v>914</v>
      </c>
    </row>
    <row r="92" spans="1:8" x14ac:dyDescent="0.3">
      <c r="A92" s="347">
        <v>43995</v>
      </c>
      <c r="B92" s="345">
        <v>13</v>
      </c>
      <c r="C92" s="345">
        <v>7</v>
      </c>
      <c r="D92" s="344">
        <v>20</v>
      </c>
      <c r="E92" s="345">
        <v>582</v>
      </c>
      <c r="F92" s="345">
        <v>401</v>
      </c>
      <c r="G92" s="345">
        <v>983</v>
      </c>
    </row>
    <row r="93" spans="1:8" x14ac:dyDescent="0.3">
      <c r="A93" s="347">
        <v>43996</v>
      </c>
      <c r="B93" s="345">
        <v>11</v>
      </c>
      <c r="C93" s="345">
        <v>4</v>
      </c>
      <c r="D93" s="344">
        <v>15</v>
      </c>
      <c r="E93" s="345">
        <v>575</v>
      </c>
      <c r="F93" s="345">
        <v>389</v>
      </c>
      <c r="G93" s="345">
        <v>964</v>
      </c>
    </row>
    <row r="94" spans="1:8" x14ac:dyDescent="0.3">
      <c r="A94" s="347">
        <v>43997</v>
      </c>
      <c r="B94" s="345">
        <v>12</v>
      </c>
      <c r="C94" s="345">
        <v>6</v>
      </c>
      <c r="D94" s="344">
        <v>18</v>
      </c>
      <c r="E94" s="345">
        <v>578</v>
      </c>
      <c r="F94" s="345">
        <v>292</v>
      </c>
      <c r="G94" s="345">
        <v>870</v>
      </c>
    </row>
    <row r="95" spans="1:8" x14ac:dyDescent="0.3">
      <c r="A95" s="347">
        <v>43998</v>
      </c>
      <c r="B95" s="345">
        <v>11</v>
      </c>
      <c r="C95" s="345">
        <v>8</v>
      </c>
      <c r="D95" s="344">
        <v>19</v>
      </c>
      <c r="E95" s="345">
        <v>567</v>
      </c>
      <c r="F95" s="345">
        <v>419</v>
      </c>
      <c r="G95" s="345">
        <v>986</v>
      </c>
    </row>
    <row r="96" spans="1:8" x14ac:dyDescent="0.3">
      <c r="A96" s="347">
        <v>43999</v>
      </c>
      <c r="B96" s="345">
        <v>11</v>
      </c>
      <c r="C96" s="345">
        <v>11</v>
      </c>
      <c r="D96" s="344">
        <v>22</v>
      </c>
      <c r="E96" s="345">
        <v>552</v>
      </c>
      <c r="F96" s="345">
        <v>364</v>
      </c>
      <c r="G96" s="345">
        <v>916</v>
      </c>
    </row>
    <row r="97" spans="1:7" x14ac:dyDescent="0.3">
      <c r="A97" s="347">
        <v>44000</v>
      </c>
      <c r="B97" s="345">
        <v>10</v>
      </c>
      <c r="C97" s="345">
        <v>12</v>
      </c>
      <c r="D97" s="344">
        <v>22</v>
      </c>
      <c r="E97" s="345">
        <v>544</v>
      </c>
      <c r="F97" s="345">
        <v>335</v>
      </c>
      <c r="G97" s="345">
        <v>879</v>
      </c>
    </row>
    <row r="98" spans="1:7" x14ac:dyDescent="0.3">
      <c r="A98" s="347">
        <v>44001</v>
      </c>
      <c r="B98" s="345">
        <v>10</v>
      </c>
      <c r="C98" s="345">
        <v>8</v>
      </c>
      <c r="D98" s="344">
        <v>18</v>
      </c>
      <c r="E98" s="345">
        <v>518</v>
      </c>
      <c r="F98" s="345">
        <v>318</v>
      </c>
      <c r="G98" s="345">
        <v>836</v>
      </c>
    </row>
    <row r="99" spans="1:7" x14ac:dyDescent="0.3">
      <c r="A99" s="347">
        <v>44002</v>
      </c>
      <c r="B99" s="345">
        <v>9</v>
      </c>
      <c r="C99" s="345">
        <v>5</v>
      </c>
      <c r="D99" s="344">
        <v>14</v>
      </c>
      <c r="E99" s="345">
        <v>511</v>
      </c>
      <c r="F99" s="345">
        <v>322</v>
      </c>
      <c r="G99" s="345">
        <v>833</v>
      </c>
    </row>
    <row r="100" spans="1:7" x14ac:dyDescent="0.3">
      <c r="A100" s="347">
        <v>44003</v>
      </c>
      <c r="B100" s="345">
        <v>9</v>
      </c>
      <c r="C100" s="345">
        <v>7</v>
      </c>
      <c r="D100" s="344">
        <v>16</v>
      </c>
      <c r="E100" s="345">
        <v>518</v>
      </c>
      <c r="F100" s="345">
        <v>283</v>
      </c>
      <c r="G100" s="345">
        <v>801</v>
      </c>
    </row>
    <row r="101" spans="1:7" x14ac:dyDescent="0.3">
      <c r="A101" s="347">
        <v>44004</v>
      </c>
      <c r="B101" s="345">
        <v>9</v>
      </c>
      <c r="C101" s="345">
        <v>6</v>
      </c>
      <c r="D101" s="332">
        <v>15</v>
      </c>
      <c r="E101" s="345">
        <v>515</v>
      </c>
      <c r="F101" s="345">
        <v>352</v>
      </c>
      <c r="G101" s="345">
        <v>867</v>
      </c>
    </row>
    <row r="102" spans="1:7" x14ac:dyDescent="0.3">
      <c r="A102" s="347">
        <v>44005</v>
      </c>
      <c r="B102" s="345">
        <v>7</v>
      </c>
      <c r="C102" s="345">
        <v>14</v>
      </c>
      <c r="D102" s="332">
        <v>21</v>
      </c>
      <c r="E102" s="345">
        <v>512</v>
      </c>
      <c r="F102" s="345">
        <v>353</v>
      </c>
      <c r="G102" s="345">
        <v>865</v>
      </c>
    </row>
    <row r="103" spans="1:7" x14ac:dyDescent="0.3">
      <c r="A103" s="347">
        <v>44006</v>
      </c>
      <c r="B103" s="345">
        <v>8</v>
      </c>
      <c r="C103" s="345">
        <v>15</v>
      </c>
      <c r="D103" s="332">
        <v>23</v>
      </c>
      <c r="E103" s="345">
        <v>489</v>
      </c>
      <c r="F103" s="345">
        <v>391</v>
      </c>
      <c r="G103" s="345">
        <v>880</v>
      </c>
    </row>
    <row r="104" spans="1:7" x14ac:dyDescent="0.3">
      <c r="A104" s="347">
        <v>44007</v>
      </c>
      <c r="B104" s="345">
        <v>7</v>
      </c>
      <c r="C104" s="345">
        <v>11</v>
      </c>
      <c r="D104" s="344">
        <v>18</v>
      </c>
      <c r="E104" s="345">
        <v>472</v>
      </c>
      <c r="F104" s="345">
        <v>354</v>
      </c>
      <c r="G104" s="345">
        <v>826</v>
      </c>
    </row>
    <row r="105" spans="1:7" x14ac:dyDescent="0.3">
      <c r="A105" s="347">
        <v>44008</v>
      </c>
      <c r="B105" s="345">
        <v>5</v>
      </c>
      <c r="C105" s="345">
        <v>12</v>
      </c>
      <c r="D105" s="344">
        <v>17</v>
      </c>
      <c r="E105" s="345">
        <v>467</v>
      </c>
      <c r="F105" s="345">
        <v>356</v>
      </c>
      <c r="G105" s="345">
        <v>823</v>
      </c>
    </row>
    <row r="106" spans="1:7" x14ac:dyDescent="0.3">
      <c r="A106" s="347">
        <v>44009</v>
      </c>
      <c r="B106" s="345">
        <v>5</v>
      </c>
      <c r="C106" s="345">
        <v>11</v>
      </c>
      <c r="D106" s="344">
        <v>16</v>
      </c>
      <c r="E106" s="345">
        <v>456</v>
      </c>
      <c r="F106" s="345">
        <v>390</v>
      </c>
      <c r="G106" s="345">
        <v>846</v>
      </c>
    </row>
    <row r="107" spans="1:7" x14ac:dyDescent="0.3">
      <c r="A107" s="347">
        <v>44010</v>
      </c>
      <c r="B107" s="345">
        <v>5</v>
      </c>
      <c r="C107" s="345">
        <v>8</v>
      </c>
      <c r="D107" s="344">
        <v>13</v>
      </c>
      <c r="E107" s="345">
        <v>453</v>
      </c>
      <c r="F107" s="345">
        <v>326</v>
      </c>
      <c r="G107" s="345">
        <v>779</v>
      </c>
    </row>
    <row r="108" spans="1:7" x14ac:dyDescent="0.3">
      <c r="A108" s="347">
        <v>44011</v>
      </c>
      <c r="B108" s="345">
        <v>5</v>
      </c>
      <c r="C108" s="345">
        <v>5</v>
      </c>
      <c r="D108" s="344">
        <v>10</v>
      </c>
      <c r="E108" s="345">
        <v>453</v>
      </c>
      <c r="F108" s="345">
        <v>288</v>
      </c>
      <c r="G108" s="345">
        <v>741</v>
      </c>
    </row>
    <row r="109" spans="1:7" x14ac:dyDescent="0.3">
      <c r="A109" s="347">
        <v>44012</v>
      </c>
      <c r="B109" s="345">
        <v>5</v>
      </c>
      <c r="C109" s="345">
        <v>14</v>
      </c>
      <c r="D109" s="332">
        <v>19</v>
      </c>
      <c r="E109" s="345">
        <v>450</v>
      </c>
      <c r="F109" s="345">
        <v>435</v>
      </c>
      <c r="G109" s="345">
        <v>885</v>
      </c>
    </row>
    <row r="110" spans="1:7" x14ac:dyDescent="0.3">
      <c r="A110" s="347">
        <v>44013</v>
      </c>
      <c r="B110" s="345">
        <v>5</v>
      </c>
      <c r="C110" s="345">
        <v>12</v>
      </c>
      <c r="D110" s="332">
        <v>17</v>
      </c>
      <c r="E110" s="345">
        <v>439</v>
      </c>
      <c r="F110" s="345">
        <v>346</v>
      </c>
      <c r="G110" s="345">
        <v>785</v>
      </c>
    </row>
    <row r="111" spans="1:7" x14ac:dyDescent="0.3">
      <c r="A111" s="347">
        <v>44014</v>
      </c>
      <c r="B111" s="345">
        <v>4</v>
      </c>
      <c r="C111" s="345">
        <v>5</v>
      </c>
      <c r="D111" s="332">
        <v>9</v>
      </c>
      <c r="E111" s="345">
        <v>432</v>
      </c>
      <c r="F111" s="345">
        <v>353</v>
      </c>
      <c r="G111" s="345">
        <v>785</v>
      </c>
    </row>
    <row r="112" spans="1:7" x14ac:dyDescent="0.3">
      <c r="A112" s="347">
        <v>44015</v>
      </c>
      <c r="B112" s="345">
        <v>5</v>
      </c>
      <c r="C112" s="345">
        <v>7</v>
      </c>
      <c r="D112" s="332">
        <v>12</v>
      </c>
      <c r="E112" s="345">
        <v>422</v>
      </c>
      <c r="F112" s="345">
        <v>248</v>
      </c>
      <c r="G112" s="345">
        <v>670</v>
      </c>
    </row>
    <row r="113" spans="1:7" x14ac:dyDescent="0.3">
      <c r="A113" s="347">
        <v>44016</v>
      </c>
      <c r="B113" s="345">
        <v>5</v>
      </c>
      <c r="C113" s="345">
        <v>15</v>
      </c>
      <c r="D113" s="344">
        <v>20</v>
      </c>
      <c r="E113" s="345">
        <v>430</v>
      </c>
      <c r="F113" s="345">
        <v>281</v>
      </c>
      <c r="G113" s="345">
        <v>711</v>
      </c>
    </row>
    <row r="114" spans="1:7" x14ac:dyDescent="0.3">
      <c r="A114" s="347">
        <v>44017</v>
      </c>
      <c r="B114" s="345">
        <v>4</v>
      </c>
      <c r="C114" s="345">
        <v>7</v>
      </c>
      <c r="D114" s="344">
        <v>11</v>
      </c>
      <c r="E114" s="345">
        <v>424</v>
      </c>
      <c r="F114" s="345">
        <v>278</v>
      </c>
      <c r="G114" s="345">
        <v>702</v>
      </c>
    </row>
    <row r="115" spans="1:7" x14ac:dyDescent="0.3">
      <c r="A115" s="347">
        <v>44018</v>
      </c>
      <c r="B115" s="345">
        <v>4</v>
      </c>
      <c r="C115" s="345">
        <v>4</v>
      </c>
      <c r="D115" s="332">
        <v>8</v>
      </c>
      <c r="E115" s="345">
        <v>384</v>
      </c>
      <c r="F115" s="345">
        <v>298</v>
      </c>
      <c r="G115" s="345">
        <v>682</v>
      </c>
    </row>
    <row r="116" spans="1:7" x14ac:dyDescent="0.3">
      <c r="A116" s="347">
        <v>44019</v>
      </c>
      <c r="B116" s="345">
        <v>3</v>
      </c>
      <c r="C116" s="345">
        <v>4</v>
      </c>
      <c r="D116" s="332">
        <v>7</v>
      </c>
      <c r="E116" s="345">
        <v>376</v>
      </c>
      <c r="F116" s="345">
        <v>323</v>
      </c>
      <c r="G116" s="345">
        <v>699</v>
      </c>
    </row>
    <row r="117" spans="1:7" x14ac:dyDescent="0.3">
      <c r="A117" s="347">
        <v>44020</v>
      </c>
      <c r="B117" s="345">
        <v>3</v>
      </c>
      <c r="C117" s="345">
        <v>8</v>
      </c>
      <c r="D117" s="344">
        <v>11</v>
      </c>
      <c r="E117" s="345">
        <v>358</v>
      </c>
      <c r="F117" s="345">
        <v>409</v>
      </c>
      <c r="G117" s="345">
        <v>767</v>
      </c>
    </row>
    <row r="118" spans="1:7" x14ac:dyDescent="0.3">
      <c r="A118" s="347">
        <v>44021</v>
      </c>
      <c r="B118" s="345">
        <v>3</v>
      </c>
      <c r="C118" s="345">
        <v>6</v>
      </c>
      <c r="D118" s="344">
        <v>9</v>
      </c>
      <c r="E118" s="345">
        <v>342</v>
      </c>
      <c r="F118" s="345">
        <v>304</v>
      </c>
      <c r="G118" s="345">
        <v>646</v>
      </c>
    </row>
    <row r="119" spans="1:7" x14ac:dyDescent="0.3">
      <c r="A119" s="347">
        <v>44022</v>
      </c>
      <c r="B119" s="345">
        <v>4</v>
      </c>
      <c r="C119" s="345">
        <v>8</v>
      </c>
      <c r="D119" s="344">
        <v>12</v>
      </c>
      <c r="E119" s="345">
        <v>337</v>
      </c>
      <c r="F119" s="345">
        <v>331</v>
      </c>
      <c r="G119" s="345">
        <v>668</v>
      </c>
    </row>
    <row r="120" spans="1:7" x14ac:dyDescent="0.3">
      <c r="A120" s="347">
        <v>44023</v>
      </c>
      <c r="B120" s="345">
        <v>3</v>
      </c>
      <c r="C120" s="345">
        <v>3</v>
      </c>
      <c r="D120" s="344">
        <v>6</v>
      </c>
      <c r="E120" s="345">
        <v>323</v>
      </c>
      <c r="F120" s="345">
        <v>296</v>
      </c>
      <c r="G120" s="345">
        <v>619</v>
      </c>
    </row>
    <row r="121" spans="1:7" x14ac:dyDescent="0.3">
      <c r="A121" s="347">
        <v>44024</v>
      </c>
      <c r="B121" s="345">
        <v>3</v>
      </c>
      <c r="C121" s="345">
        <v>3</v>
      </c>
      <c r="D121" s="344">
        <v>6</v>
      </c>
      <c r="E121" s="345">
        <v>330</v>
      </c>
      <c r="F121" s="345">
        <v>233</v>
      </c>
      <c r="G121" s="345">
        <v>563</v>
      </c>
    </row>
    <row r="122" spans="1:7" x14ac:dyDescent="0.3">
      <c r="A122" s="347">
        <v>44025</v>
      </c>
      <c r="B122" s="345">
        <v>3</v>
      </c>
      <c r="C122" s="345">
        <v>3</v>
      </c>
      <c r="D122" s="344">
        <v>6</v>
      </c>
      <c r="E122" s="345">
        <v>335</v>
      </c>
      <c r="F122" s="345">
        <v>214</v>
      </c>
      <c r="G122" s="345">
        <v>549</v>
      </c>
    </row>
    <row r="123" spans="1:7" x14ac:dyDescent="0.3">
      <c r="A123" s="347">
        <v>44026</v>
      </c>
      <c r="B123" s="345">
        <v>2</v>
      </c>
      <c r="C123" s="345">
        <v>10</v>
      </c>
      <c r="D123" s="344">
        <v>12</v>
      </c>
      <c r="E123" s="345">
        <v>327</v>
      </c>
      <c r="F123" s="345">
        <v>289</v>
      </c>
      <c r="G123" s="345">
        <v>616</v>
      </c>
    </row>
    <row r="124" spans="1:7" x14ac:dyDescent="0.3">
      <c r="A124" s="347">
        <v>44027</v>
      </c>
      <c r="B124" s="345">
        <v>2</v>
      </c>
      <c r="C124" s="345">
        <v>4</v>
      </c>
      <c r="D124" s="344">
        <v>6</v>
      </c>
      <c r="E124" s="345">
        <v>329</v>
      </c>
      <c r="F124" s="345">
        <v>282</v>
      </c>
      <c r="G124" s="345">
        <v>611</v>
      </c>
    </row>
    <row r="125" spans="1:7" x14ac:dyDescent="0.3">
      <c r="A125" s="347">
        <v>44028</v>
      </c>
      <c r="B125" s="345">
        <v>3</v>
      </c>
      <c r="C125" s="345">
        <v>3</v>
      </c>
      <c r="D125" s="344">
        <v>6</v>
      </c>
      <c r="E125" s="345">
        <v>320</v>
      </c>
      <c r="F125" s="345">
        <v>310</v>
      </c>
      <c r="G125" s="345">
        <v>630</v>
      </c>
    </row>
    <row r="126" spans="1:7" x14ac:dyDescent="0.3">
      <c r="A126" s="347">
        <v>44029</v>
      </c>
      <c r="B126" s="345">
        <v>3</v>
      </c>
      <c r="C126" s="345">
        <v>6</v>
      </c>
      <c r="D126" s="344">
        <v>9</v>
      </c>
      <c r="E126" s="345">
        <v>316</v>
      </c>
      <c r="F126" s="345">
        <v>348</v>
      </c>
      <c r="G126" s="345">
        <v>664</v>
      </c>
    </row>
    <row r="127" spans="1:7" x14ac:dyDescent="0.3">
      <c r="A127" s="347">
        <v>44030</v>
      </c>
      <c r="B127" s="345">
        <v>3</v>
      </c>
      <c r="C127" s="345">
        <v>5</v>
      </c>
      <c r="D127" s="344">
        <v>8</v>
      </c>
      <c r="E127" s="345">
        <v>305</v>
      </c>
      <c r="F127" s="345">
        <v>382</v>
      </c>
      <c r="G127" s="345">
        <v>687</v>
      </c>
    </row>
    <row r="128" spans="1:7" x14ac:dyDescent="0.3">
      <c r="A128" s="347">
        <v>44031</v>
      </c>
      <c r="B128" s="345">
        <v>3</v>
      </c>
      <c r="C128" s="345">
        <v>1</v>
      </c>
      <c r="D128" s="344">
        <v>4</v>
      </c>
      <c r="E128" s="345">
        <v>302</v>
      </c>
      <c r="F128" s="345">
        <v>208</v>
      </c>
      <c r="G128" s="345">
        <v>510</v>
      </c>
    </row>
    <row r="129" spans="1:8" x14ac:dyDescent="0.3">
      <c r="A129" s="347">
        <v>44032</v>
      </c>
      <c r="B129" s="345">
        <v>3</v>
      </c>
      <c r="C129" s="345">
        <v>7</v>
      </c>
      <c r="D129" s="344">
        <v>10</v>
      </c>
      <c r="E129" s="345">
        <v>299</v>
      </c>
      <c r="F129" s="345">
        <v>268</v>
      </c>
      <c r="G129" s="345">
        <v>567</v>
      </c>
    </row>
    <row r="130" spans="1:8" x14ac:dyDescent="0.3">
      <c r="A130" s="349">
        <v>44033</v>
      </c>
      <c r="B130" s="350">
        <v>4</v>
      </c>
      <c r="C130" s="350">
        <v>16</v>
      </c>
      <c r="D130" s="351">
        <v>20</v>
      </c>
      <c r="E130" s="350">
        <v>303</v>
      </c>
      <c r="F130" s="350">
        <v>315</v>
      </c>
      <c r="G130" s="350">
        <v>618</v>
      </c>
    </row>
    <row r="131" spans="1:8" x14ac:dyDescent="0.3">
      <c r="A131" s="338">
        <v>44034</v>
      </c>
      <c r="B131" s="331">
        <v>3</v>
      </c>
      <c r="C131" s="331"/>
      <c r="D131" s="352"/>
      <c r="E131" s="331">
        <v>295</v>
      </c>
      <c r="F131" s="331"/>
      <c r="G131" s="331"/>
      <c r="H131" s="353" t="s">
        <v>88</v>
      </c>
    </row>
    <row r="132" spans="1:8" x14ac:dyDescent="0.3">
      <c r="A132" s="338">
        <v>44035</v>
      </c>
      <c r="B132" s="341">
        <v>2</v>
      </c>
      <c r="C132" s="354"/>
      <c r="D132" s="355"/>
      <c r="E132" s="331">
        <v>287</v>
      </c>
      <c r="F132" s="354"/>
      <c r="G132" s="354"/>
    </row>
    <row r="133" spans="1:8" x14ac:dyDescent="0.3">
      <c r="A133" s="338">
        <v>44036</v>
      </c>
      <c r="B133" s="331">
        <v>2</v>
      </c>
      <c r="C133" s="354"/>
      <c r="D133" s="355"/>
      <c r="E133" s="331">
        <v>278</v>
      </c>
      <c r="F133" s="354"/>
      <c r="G133" s="354"/>
    </row>
    <row r="134" spans="1:8" x14ac:dyDescent="0.3">
      <c r="A134" s="338">
        <v>44037</v>
      </c>
      <c r="B134" s="345">
        <v>2</v>
      </c>
      <c r="D134" s="355"/>
      <c r="E134" s="345">
        <v>270</v>
      </c>
      <c r="H134" s="353"/>
    </row>
    <row r="135" spans="1:8" x14ac:dyDescent="0.3">
      <c r="A135" s="338">
        <v>44038</v>
      </c>
      <c r="B135" s="345">
        <v>2</v>
      </c>
      <c r="E135" s="330">
        <v>267</v>
      </c>
      <c r="H135" s="353"/>
    </row>
    <row r="136" spans="1:8" x14ac:dyDescent="0.3">
      <c r="A136" s="338">
        <v>44039</v>
      </c>
      <c r="B136" s="345">
        <v>2</v>
      </c>
      <c r="E136" s="330">
        <v>270</v>
      </c>
    </row>
    <row r="137" spans="1:8" x14ac:dyDescent="0.3">
      <c r="A137" s="338">
        <v>44040</v>
      </c>
      <c r="B137" s="345">
        <v>2</v>
      </c>
      <c r="D137" s="355"/>
      <c r="E137" s="345">
        <v>264</v>
      </c>
    </row>
    <row r="138" spans="1:8" x14ac:dyDescent="0.3">
      <c r="A138" s="338">
        <v>44041</v>
      </c>
      <c r="B138" s="345">
        <v>2</v>
      </c>
      <c r="D138" s="355"/>
      <c r="E138" s="345">
        <v>260</v>
      </c>
    </row>
    <row r="139" spans="1:8" x14ac:dyDescent="0.3">
      <c r="A139" s="338">
        <v>44042</v>
      </c>
      <c r="B139" s="345">
        <v>2</v>
      </c>
      <c r="D139" s="355"/>
      <c r="E139" s="345">
        <v>260</v>
      </c>
    </row>
    <row r="140" spans="1:8" x14ac:dyDescent="0.3">
      <c r="A140" s="338">
        <v>44043</v>
      </c>
      <c r="B140" s="345">
        <v>4</v>
      </c>
      <c r="D140" s="355"/>
      <c r="E140" s="345">
        <v>255</v>
      </c>
    </row>
    <row r="141" spans="1:8" x14ac:dyDescent="0.3">
      <c r="A141" s="338">
        <v>44044</v>
      </c>
      <c r="B141" s="345">
        <v>3</v>
      </c>
      <c r="D141" s="355"/>
      <c r="E141" s="345">
        <v>260</v>
      </c>
    </row>
    <row r="142" spans="1:8" x14ac:dyDescent="0.3">
      <c r="A142" s="338">
        <v>44045</v>
      </c>
      <c r="B142" s="331">
        <v>3</v>
      </c>
      <c r="C142" s="354"/>
      <c r="D142" s="355"/>
      <c r="E142" s="345">
        <v>265</v>
      </c>
    </row>
    <row r="143" spans="1:8" x14ac:dyDescent="0.3">
      <c r="A143" s="338">
        <v>44046</v>
      </c>
      <c r="B143" s="331">
        <v>3</v>
      </c>
      <c r="C143" s="354"/>
      <c r="D143" s="355"/>
      <c r="E143" s="345">
        <v>265</v>
      </c>
    </row>
    <row r="144" spans="1:8" x14ac:dyDescent="0.3">
      <c r="A144" s="338">
        <v>44047</v>
      </c>
      <c r="B144" s="331">
        <v>3</v>
      </c>
      <c r="C144" s="354"/>
      <c r="D144" s="355"/>
      <c r="E144" s="345">
        <v>270</v>
      </c>
      <c r="H144" s="353"/>
    </row>
    <row r="145" spans="1:5" x14ac:dyDescent="0.3">
      <c r="A145" s="338">
        <v>44048</v>
      </c>
      <c r="B145" s="331">
        <v>3</v>
      </c>
      <c r="C145" s="354"/>
      <c r="D145" s="355"/>
      <c r="E145" s="345">
        <v>267</v>
      </c>
    </row>
    <row r="146" spans="1:5" x14ac:dyDescent="0.3">
      <c r="A146" s="338">
        <v>44049</v>
      </c>
      <c r="B146" s="331">
        <v>4</v>
      </c>
      <c r="C146" s="354"/>
      <c r="D146" s="355"/>
      <c r="E146" s="345">
        <v>270</v>
      </c>
    </row>
    <row r="147" spans="1:5" x14ac:dyDescent="0.3">
      <c r="A147" s="338">
        <v>44050</v>
      </c>
      <c r="B147" s="331">
        <v>4</v>
      </c>
      <c r="C147" s="354"/>
      <c r="D147" s="355"/>
      <c r="E147" s="345">
        <v>262</v>
      </c>
    </row>
    <row r="148" spans="1:5" x14ac:dyDescent="0.3">
      <c r="A148" s="338">
        <v>44051</v>
      </c>
      <c r="B148" s="331">
        <v>3</v>
      </c>
      <c r="C148" s="354"/>
      <c r="D148" s="355"/>
      <c r="E148" s="330">
        <v>261</v>
      </c>
    </row>
    <row r="149" spans="1:5" x14ac:dyDescent="0.3">
      <c r="A149" s="338">
        <v>44052</v>
      </c>
      <c r="B149" s="331">
        <v>3</v>
      </c>
      <c r="C149" s="354"/>
      <c r="E149" s="330">
        <v>261</v>
      </c>
    </row>
    <row r="150" spans="1:5" x14ac:dyDescent="0.3">
      <c r="A150" s="338">
        <v>44053</v>
      </c>
      <c r="B150" s="331">
        <v>3</v>
      </c>
      <c r="C150" s="354"/>
      <c r="E150" s="346">
        <v>267</v>
      </c>
    </row>
    <row r="151" spans="1:5" x14ac:dyDescent="0.3">
      <c r="A151" s="338">
        <v>44054</v>
      </c>
      <c r="B151" s="331">
        <v>3</v>
      </c>
      <c r="C151" s="354"/>
      <c r="E151" s="346">
        <v>269</v>
      </c>
    </row>
    <row r="152" spans="1:5" x14ac:dyDescent="0.3">
      <c r="A152" s="338">
        <v>44055</v>
      </c>
      <c r="B152" s="341">
        <v>3</v>
      </c>
      <c r="C152" s="354"/>
      <c r="E152" s="346">
        <v>265</v>
      </c>
    </row>
    <row r="153" spans="1:5" x14ac:dyDescent="0.3">
      <c r="A153" s="338">
        <v>44056</v>
      </c>
      <c r="B153" s="341">
        <v>3</v>
      </c>
      <c r="C153" s="354"/>
      <c r="E153" s="346">
        <v>258</v>
      </c>
    </row>
    <row r="154" spans="1:5" x14ac:dyDescent="0.3">
      <c r="A154" s="338">
        <v>44057</v>
      </c>
      <c r="B154" s="341">
        <v>3</v>
      </c>
      <c r="C154" s="354"/>
      <c r="E154" s="346">
        <v>253</v>
      </c>
    </row>
    <row r="155" spans="1:5" x14ac:dyDescent="0.3">
      <c r="A155" s="338">
        <v>44058</v>
      </c>
      <c r="B155" s="341">
        <v>3</v>
      </c>
      <c r="C155" s="354"/>
      <c r="E155" s="346">
        <v>244</v>
      </c>
    </row>
    <row r="156" spans="1:5" x14ac:dyDescent="0.3">
      <c r="A156" s="338">
        <v>44059</v>
      </c>
      <c r="B156" s="341">
        <v>3</v>
      </c>
      <c r="C156" s="354"/>
      <c r="E156" s="346">
        <v>243</v>
      </c>
    </row>
    <row r="157" spans="1:5" x14ac:dyDescent="0.3">
      <c r="A157" s="338">
        <v>44060</v>
      </c>
      <c r="B157" s="341">
        <v>3</v>
      </c>
      <c r="C157" s="354"/>
      <c r="E157" s="346">
        <v>248</v>
      </c>
    </row>
    <row r="158" spans="1:5" x14ac:dyDescent="0.3">
      <c r="A158" s="338">
        <v>44061</v>
      </c>
      <c r="B158" s="341">
        <v>3</v>
      </c>
      <c r="E158" s="346">
        <v>254</v>
      </c>
    </row>
    <row r="159" spans="1:5" x14ac:dyDescent="0.3">
      <c r="A159" s="338">
        <v>44062</v>
      </c>
      <c r="B159" s="341">
        <v>2</v>
      </c>
      <c r="E159" s="346">
        <v>247</v>
      </c>
    </row>
    <row r="160" spans="1:5" x14ac:dyDescent="0.3">
      <c r="A160" s="338">
        <v>44063</v>
      </c>
      <c r="B160" s="341">
        <v>2</v>
      </c>
      <c r="E160" s="346">
        <v>248</v>
      </c>
    </row>
    <row r="161" spans="1:8" x14ac:dyDescent="0.3">
      <c r="A161" s="338">
        <v>44064</v>
      </c>
      <c r="B161" s="341">
        <v>2</v>
      </c>
      <c r="E161" s="346">
        <v>253</v>
      </c>
    </row>
    <row r="162" spans="1:8" x14ac:dyDescent="0.3">
      <c r="A162" s="338">
        <v>44065</v>
      </c>
      <c r="B162" s="341">
        <v>2</v>
      </c>
      <c r="E162" s="346">
        <v>246</v>
      </c>
    </row>
    <row r="163" spans="1:8" x14ac:dyDescent="0.3">
      <c r="A163" s="338">
        <v>44066</v>
      </c>
      <c r="B163" s="341">
        <v>2</v>
      </c>
      <c r="E163" s="346">
        <v>245</v>
      </c>
    </row>
    <row r="164" spans="1:8" x14ac:dyDescent="0.3">
      <c r="A164" s="338">
        <v>44067</v>
      </c>
      <c r="B164" s="341">
        <v>1</v>
      </c>
      <c r="E164" s="346">
        <v>248</v>
      </c>
    </row>
    <row r="165" spans="1:8" x14ac:dyDescent="0.3">
      <c r="A165" s="338">
        <v>44068</v>
      </c>
      <c r="B165" s="341">
        <v>1</v>
      </c>
      <c r="E165" s="346">
        <v>243</v>
      </c>
    </row>
    <row r="166" spans="1:8" x14ac:dyDescent="0.3">
      <c r="A166" s="338">
        <v>44069</v>
      </c>
      <c r="B166" s="341">
        <v>2</v>
      </c>
      <c r="E166" s="346">
        <v>249</v>
      </c>
    </row>
    <row r="167" spans="1:8" x14ac:dyDescent="0.3">
      <c r="A167" s="338">
        <v>44070</v>
      </c>
      <c r="B167" s="341">
        <v>2</v>
      </c>
      <c r="E167" s="346">
        <v>257</v>
      </c>
    </row>
    <row r="168" spans="1:8" x14ac:dyDescent="0.3">
      <c r="A168" s="338">
        <v>44071</v>
      </c>
      <c r="B168" s="341">
        <v>3</v>
      </c>
      <c r="E168" s="346">
        <v>255</v>
      </c>
    </row>
    <row r="169" spans="1:8" x14ac:dyDescent="0.3">
      <c r="A169" s="338">
        <v>44072</v>
      </c>
      <c r="B169" s="341">
        <v>5</v>
      </c>
      <c r="E169" s="346">
        <v>258</v>
      </c>
    </row>
    <row r="170" spans="1:8" x14ac:dyDescent="0.3">
      <c r="A170" s="338">
        <v>44073</v>
      </c>
      <c r="B170" s="341">
        <v>5</v>
      </c>
      <c r="E170" s="346">
        <v>251</v>
      </c>
    </row>
    <row r="171" spans="1:8" x14ac:dyDescent="0.3">
      <c r="A171" s="338">
        <v>44074</v>
      </c>
      <c r="B171" s="341">
        <v>5</v>
      </c>
      <c r="E171" s="330">
        <v>258</v>
      </c>
    </row>
    <row r="172" spans="1:8" x14ac:dyDescent="0.3">
      <c r="A172" s="338">
        <v>44075</v>
      </c>
      <c r="B172" s="341">
        <v>6</v>
      </c>
      <c r="E172" s="330">
        <v>264</v>
      </c>
    </row>
    <row r="173" spans="1:8" x14ac:dyDescent="0.3">
      <c r="A173" s="338">
        <v>44076</v>
      </c>
      <c r="B173" s="341">
        <v>5</v>
      </c>
      <c r="E173" s="346">
        <v>258</v>
      </c>
    </row>
    <row r="174" spans="1:8" x14ac:dyDescent="0.3">
      <c r="A174" s="338">
        <v>44077</v>
      </c>
      <c r="B174" s="341">
        <v>4</v>
      </c>
      <c r="E174" s="346">
        <v>259</v>
      </c>
    </row>
    <row r="175" spans="1:8" x14ac:dyDescent="0.3">
      <c r="A175" s="338">
        <v>44078</v>
      </c>
      <c r="B175" s="341">
        <v>4</v>
      </c>
      <c r="E175" s="346">
        <v>258</v>
      </c>
    </row>
    <row r="176" spans="1:8" x14ac:dyDescent="0.3">
      <c r="A176" s="338">
        <v>44079</v>
      </c>
      <c r="B176" s="341">
        <v>4</v>
      </c>
      <c r="E176" s="346">
        <v>251</v>
      </c>
      <c r="H176" s="353"/>
    </row>
    <row r="177" spans="1:8" x14ac:dyDescent="0.3">
      <c r="A177" s="338">
        <v>44080</v>
      </c>
      <c r="B177" s="341">
        <v>4</v>
      </c>
      <c r="E177" s="346">
        <v>244</v>
      </c>
      <c r="H177" s="353"/>
    </row>
    <row r="178" spans="1:8" x14ac:dyDescent="0.3">
      <c r="A178" s="338">
        <v>44081</v>
      </c>
      <c r="B178" s="341">
        <v>5</v>
      </c>
      <c r="E178" s="346">
        <v>256</v>
      </c>
    </row>
    <row r="179" spans="1:8" x14ac:dyDescent="0.3">
      <c r="A179" s="338">
        <v>44082</v>
      </c>
      <c r="B179" s="341">
        <v>6</v>
      </c>
      <c r="E179" s="346">
        <v>267</v>
      </c>
    </row>
    <row r="180" spans="1:8" x14ac:dyDescent="0.3">
      <c r="A180" s="338">
        <v>44083</v>
      </c>
      <c r="B180" s="341">
        <v>6</v>
      </c>
      <c r="E180" s="346">
        <v>274</v>
      </c>
    </row>
    <row r="181" spans="1:8" x14ac:dyDescent="0.3">
      <c r="A181" s="338">
        <v>44084</v>
      </c>
      <c r="B181" s="341">
        <v>7</v>
      </c>
      <c r="E181" s="346">
        <v>266</v>
      </c>
    </row>
    <row r="182" spans="1:8" x14ac:dyDescent="0.3">
      <c r="A182" s="338">
        <v>44085</v>
      </c>
      <c r="B182" s="341">
        <v>8</v>
      </c>
      <c r="E182" s="346">
        <v>269</v>
      </c>
    </row>
    <row r="183" spans="1:8" x14ac:dyDescent="0.3">
      <c r="A183" s="338">
        <v>44086</v>
      </c>
      <c r="B183" s="341">
        <v>8</v>
      </c>
      <c r="E183" s="346">
        <v>261</v>
      </c>
    </row>
    <row r="184" spans="1:8" x14ac:dyDescent="0.3">
      <c r="A184" s="338">
        <v>44087</v>
      </c>
      <c r="B184" s="341">
        <v>7</v>
      </c>
      <c r="E184" s="346">
        <v>259</v>
      </c>
    </row>
    <row r="185" spans="1:8" x14ac:dyDescent="0.3">
      <c r="A185" s="338">
        <v>44088</v>
      </c>
      <c r="B185" s="341">
        <v>7</v>
      </c>
      <c r="E185" s="346">
        <v>264</v>
      </c>
    </row>
    <row r="186" spans="1:8" x14ac:dyDescent="0.3">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4140625" defaultRowHeight="14.4" x14ac:dyDescent="0.3"/>
  <cols>
    <col min="1" max="1" width="11.44140625" style="311" hidden="1" customWidth="1"/>
    <col min="2" max="2" width="12" style="311" hidden="1" customWidth="1"/>
    <col min="3" max="4" width="8.44140625" style="311" customWidth="1"/>
    <col min="5" max="16384" width="8.44140625" style="311"/>
  </cols>
  <sheetData>
    <row r="1" spans="1:26" s="373" customFormat="1" ht="43.2" x14ac:dyDescent="0.3">
      <c r="A1" s="371" t="s">
        <v>0</v>
      </c>
      <c r="B1" s="372" t="s">
        <v>191</v>
      </c>
      <c r="D1" s="374"/>
      <c r="L1" s="375"/>
      <c r="M1" s="375"/>
      <c r="N1" s="375"/>
      <c r="O1" s="375"/>
      <c r="P1" s="375"/>
      <c r="Q1" s="375"/>
      <c r="R1" s="375"/>
      <c r="S1" s="375"/>
      <c r="T1" s="375"/>
      <c r="U1" s="375"/>
      <c r="V1" s="375"/>
      <c r="W1" s="375"/>
      <c r="X1" s="375"/>
      <c r="Y1" s="375"/>
      <c r="Z1" s="375"/>
    </row>
    <row r="2" spans="1:26" x14ac:dyDescent="0.3">
      <c r="A2" s="376">
        <v>43916</v>
      </c>
      <c r="B2" s="311">
        <v>311</v>
      </c>
      <c r="C2" s="377"/>
    </row>
    <row r="3" spans="1:26" x14ac:dyDescent="0.3">
      <c r="A3" s="376">
        <f t="shared" ref="A3:A12" si="0">A2+1</f>
        <v>43917</v>
      </c>
      <c r="B3" s="311">
        <v>404</v>
      </c>
    </row>
    <row r="4" spans="1:26" x14ac:dyDescent="0.3">
      <c r="A4" s="376">
        <f t="shared" si="0"/>
        <v>43918</v>
      </c>
      <c r="B4" s="311">
        <v>511</v>
      </c>
    </row>
    <row r="5" spans="1:26" x14ac:dyDescent="0.3">
      <c r="A5" s="376">
        <f t="shared" si="0"/>
        <v>43919</v>
      </c>
      <c r="B5" s="311">
        <v>565</v>
      </c>
    </row>
    <row r="6" spans="1:26" x14ac:dyDescent="0.3">
      <c r="A6" s="376">
        <f t="shared" si="0"/>
        <v>43920</v>
      </c>
      <c r="B6" s="311">
        <v>627</v>
      </c>
    </row>
    <row r="7" spans="1:26" x14ac:dyDescent="0.3">
      <c r="A7" s="376">
        <f t="shared" si="0"/>
        <v>43921</v>
      </c>
      <c r="B7" s="311">
        <v>752</v>
      </c>
    </row>
    <row r="8" spans="1:26" x14ac:dyDescent="0.3">
      <c r="A8" s="376">
        <f t="shared" si="0"/>
        <v>43922</v>
      </c>
      <c r="B8" s="311">
        <v>815</v>
      </c>
    </row>
    <row r="9" spans="1:26" x14ac:dyDescent="0.3">
      <c r="A9" s="376">
        <f t="shared" si="0"/>
        <v>43923</v>
      </c>
      <c r="B9" s="311">
        <v>910</v>
      </c>
    </row>
    <row r="10" spans="1:26" x14ac:dyDescent="0.3">
      <c r="A10" s="376">
        <f t="shared" si="0"/>
        <v>43924</v>
      </c>
      <c r="B10" s="311">
        <v>1037</v>
      </c>
    </row>
    <row r="11" spans="1:26" x14ac:dyDescent="0.3">
      <c r="A11" s="376">
        <f t="shared" si="0"/>
        <v>43925</v>
      </c>
      <c r="B11" s="311">
        <v>1107</v>
      </c>
    </row>
    <row r="12" spans="1:26" x14ac:dyDescent="0.3">
      <c r="A12" s="376">
        <f t="shared" si="0"/>
        <v>43926</v>
      </c>
      <c r="B12" s="311">
        <v>1204</v>
      </c>
    </row>
    <row r="13" spans="1:26" x14ac:dyDescent="0.3">
      <c r="A13" s="376">
        <v>43927</v>
      </c>
      <c r="B13" s="311">
        <v>1262</v>
      </c>
    </row>
    <row r="14" spans="1:26" x14ac:dyDescent="0.3">
      <c r="A14" s="376">
        <v>43928</v>
      </c>
      <c r="B14" s="311">
        <v>1328</v>
      </c>
    </row>
    <row r="15" spans="1:26" x14ac:dyDescent="0.3">
      <c r="A15" s="376">
        <v>43929</v>
      </c>
      <c r="B15" s="311">
        <v>1415</v>
      </c>
    </row>
    <row r="16" spans="1:26" x14ac:dyDescent="0.3">
      <c r="A16" s="376">
        <v>43930</v>
      </c>
      <c r="B16" s="311">
        <v>1440</v>
      </c>
    </row>
    <row r="17" spans="1:23" x14ac:dyDescent="0.3">
      <c r="A17" s="376">
        <v>43931</v>
      </c>
      <c r="B17" s="311">
        <v>1461</v>
      </c>
    </row>
    <row r="18" spans="1:23" x14ac:dyDescent="0.3">
      <c r="A18" s="376">
        <v>43932</v>
      </c>
      <c r="B18" s="311">
        <v>1467</v>
      </c>
    </row>
    <row r="19" spans="1:23" x14ac:dyDescent="0.3">
      <c r="A19" s="376">
        <v>43933</v>
      </c>
      <c r="B19" s="311">
        <v>1487</v>
      </c>
    </row>
    <row r="20" spans="1:23" x14ac:dyDescent="0.3">
      <c r="A20" s="376">
        <v>43934</v>
      </c>
      <c r="B20" s="311">
        <v>1482</v>
      </c>
    </row>
    <row r="21" spans="1:23" x14ac:dyDescent="0.3">
      <c r="A21" s="376">
        <v>43935</v>
      </c>
      <c r="B21" s="311">
        <v>1514</v>
      </c>
    </row>
    <row r="22" spans="1:23" x14ac:dyDescent="0.3">
      <c r="A22" s="376">
        <v>43936</v>
      </c>
      <c r="B22" s="311">
        <v>1486</v>
      </c>
    </row>
    <row r="23" spans="1:23" ht="15" customHeight="1" x14ac:dyDescent="0.3">
      <c r="A23" s="376">
        <v>43937</v>
      </c>
      <c r="B23" s="311">
        <v>1479</v>
      </c>
    </row>
    <row r="24" spans="1:23" x14ac:dyDescent="0.3">
      <c r="A24" s="376">
        <v>43938</v>
      </c>
      <c r="B24" s="311">
        <v>1487</v>
      </c>
    </row>
    <row r="25" spans="1:23" ht="15" customHeight="1" x14ac:dyDescent="0.3">
      <c r="A25" s="376">
        <v>43939</v>
      </c>
      <c r="B25" s="311">
        <v>1501</v>
      </c>
    </row>
    <row r="26" spans="1:23" x14ac:dyDescent="0.3">
      <c r="A26" s="376">
        <v>43940</v>
      </c>
      <c r="B26" s="311">
        <v>1520</v>
      </c>
    </row>
    <row r="27" spans="1:23" x14ac:dyDescent="0.3">
      <c r="A27" s="376">
        <v>43941</v>
      </c>
      <c r="B27" s="311">
        <v>1520</v>
      </c>
    </row>
    <row r="28" spans="1:23" x14ac:dyDescent="0.3">
      <c r="A28" s="376">
        <v>43942</v>
      </c>
      <c r="B28" s="311">
        <v>1472</v>
      </c>
    </row>
    <row r="29" spans="1:23" ht="15" customHeight="1" x14ac:dyDescent="0.3">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
      <c r="A31" s="376">
        <v>43945</v>
      </c>
      <c r="B31" s="311">
        <v>1383</v>
      </c>
      <c r="E31" s="378" t="s">
        <v>62</v>
      </c>
      <c r="F31" s="378"/>
      <c r="G31" s="378"/>
      <c r="H31" s="378"/>
      <c r="I31" s="378"/>
      <c r="J31" s="378"/>
      <c r="K31" s="378"/>
      <c r="L31" s="378"/>
      <c r="M31" s="378"/>
      <c r="N31" s="378"/>
      <c r="O31" s="378"/>
    </row>
    <row r="32" spans="1:23" x14ac:dyDescent="0.3">
      <c r="A32" s="376">
        <v>43946</v>
      </c>
      <c r="B32" s="311">
        <v>1385</v>
      </c>
      <c r="E32" s="378"/>
      <c r="F32" s="378"/>
      <c r="G32" s="378"/>
      <c r="H32" s="378"/>
      <c r="I32" s="378"/>
      <c r="J32" s="378"/>
      <c r="K32" s="378"/>
      <c r="L32" s="378"/>
      <c r="M32" s="378"/>
      <c r="N32" s="378"/>
      <c r="O32" s="378"/>
    </row>
    <row r="33" spans="1:21" ht="51" customHeight="1" x14ac:dyDescent="0.3">
      <c r="A33" s="376">
        <v>43947</v>
      </c>
      <c r="B33" s="311">
        <v>1382</v>
      </c>
      <c r="E33" s="500" t="s">
        <v>186</v>
      </c>
      <c r="F33" s="500"/>
      <c r="G33" s="500"/>
      <c r="H33" s="500"/>
      <c r="I33" s="500"/>
      <c r="J33" s="500"/>
      <c r="K33" s="500"/>
      <c r="L33" s="500"/>
      <c r="M33" s="500"/>
      <c r="N33" s="500"/>
      <c r="O33" s="500"/>
      <c r="P33" s="500"/>
      <c r="Q33" s="500"/>
      <c r="R33" s="500"/>
      <c r="S33" s="500"/>
      <c r="T33" s="500"/>
      <c r="U33" s="500"/>
    </row>
    <row r="34" spans="1:21" x14ac:dyDescent="0.3">
      <c r="A34" s="376">
        <v>43948</v>
      </c>
      <c r="B34" s="311">
        <v>1387</v>
      </c>
      <c r="E34" s="372"/>
      <c r="F34" s="372"/>
      <c r="G34" s="372"/>
      <c r="H34" s="372"/>
      <c r="I34" s="372"/>
      <c r="J34" s="372"/>
      <c r="K34" s="372"/>
      <c r="L34" s="372"/>
      <c r="M34" s="372"/>
      <c r="N34" s="372"/>
      <c r="O34" s="372"/>
      <c r="P34" s="372"/>
      <c r="Q34" s="372"/>
      <c r="R34" s="372"/>
      <c r="S34" s="372"/>
      <c r="T34" s="372"/>
    </row>
    <row r="35" spans="1:21" x14ac:dyDescent="0.3">
      <c r="A35" s="376">
        <v>43949</v>
      </c>
      <c r="B35" s="311">
        <v>1359</v>
      </c>
    </row>
    <row r="36" spans="1:21" x14ac:dyDescent="0.3">
      <c r="A36" s="376">
        <v>43950</v>
      </c>
      <c r="B36" s="311">
        <v>1363</v>
      </c>
    </row>
    <row r="37" spans="1:21" x14ac:dyDescent="0.3">
      <c r="A37" s="376">
        <v>43951</v>
      </c>
      <c r="B37" s="311">
        <v>1324</v>
      </c>
    </row>
    <row r="38" spans="1:21" x14ac:dyDescent="0.3">
      <c r="A38" s="376">
        <v>43952</v>
      </c>
      <c r="B38" s="311">
        <v>1302</v>
      </c>
    </row>
    <row r="39" spans="1:21" x14ac:dyDescent="0.3">
      <c r="A39" s="376">
        <v>43953</v>
      </c>
      <c r="B39" s="311">
        <v>1277</v>
      </c>
    </row>
    <row r="40" spans="1:21" x14ac:dyDescent="0.3">
      <c r="A40" s="376">
        <v>43954</v>
      </c>
      <c r="B40" s="323">
        <v>1266</v>
      </c>
    </row>
    <row r="41" spans="1:21" x14ac:dyDescent="0.3">
      <c r="A41" s="376">
        <v>43955</v>
      </c>
      <c r="B41" s="323">
        <v>1279</v>
      </c>
    </row>
    <row r="42" spans="1:21" x14ac:dyDescent="0.3">
      <c r="A42" s="376">
        <v>43956</v>
      </c>
      <c r="B42" s="323">
        <v>1225</v>
      </c>
    </row>
    <row r="43" spans="1:21" x14ac:dyDescent="0.3">
      <c r="A43" s="376">
        <v>43957</v>
      </c>
      <c r="B43" s="323">
        <v>1204</v>
      </c>
    </row>
    <row r="44" spans="1:21" x14ac:dyDescent="0.3">
      <c r="A44" s="376">
        <v>43958</v>
      </c>
      <c r="B44" s="323">
        <v>1199</v>
      </c>
    </row>
    <row r="45" spans="1:21" x14ac:dyDescent="0.3">
      <c r="A45" s="376">
        <v>43959</v>
      </c>
      <c r="B45" s="323">
        <v>1168</v>
      </c>
    </row>
    <row r="46" spans="1:21" x14ac:dyDescent="0.3">
      <c r="A46" s="376">
        <v>43960</v>
      </c>
      <c r="B46" s="323">
        <v>1159</v>
      </c>
    </row>
    <row r="47" spans="1:21" x14ac:dyDescent="0.3">
      <c r="A47" s="376">
        <v>43961</v>
      </c>
      <c r="B47" s="323">
        <v>1132</v>
      </c>
    </row>
    <row r="48" spans="1:21" x14ac:dyDescent="0.3">
      <c r="A48" s="376">
        <v>43962</v>
      </c>
      <c r="B48" s="323">
        <v>1145</v>
      </c>
    </row>
    <row r="49" spans="1:2" x14ac:dyDescent="0.3">
      <c r="A49" s="376">
        <v>43963</v>
      </c>
      <c r="B49" s="323">
        <v>1131</v>
      </c>
    </row>
    <row r="50" spans="1:2" x14ac:dyDescent="0.3">
      <c r="A50" s="376">
        <v>43964</v>
      </c>
      <c r="B50" s="323">
        <v>1101</v>
      </c>
    </row>
    <row r="51" spans="1:2" x14ac:dyDescent="0.3">
      <c r="A51" s="376">
        <v>43965</v>
      </c>
      <c r="B51" s="323">
        <v>1100</v>
      </c>
    </row>
    <row r="52" spans="1:2" x14ac:dyDescent="0.3">
      <c r="A52" s="376">
        <v>43966</v>
      </c>
      <c r="B52" s="323">
        <v>1066</v>
      </c>
    </row>
    <row r="53" spans="1:2" x14ac:dyDescent="0.3">
      <c r="A53" s="376">
        <v>43967</v>
      </c>
      <c r="B53" s="323">
        <v>1011</v>
      </c>
    </row>
    <row r="54" spans="1:2" x14ac:dyDescent="0.3">
      <c r="A54" s="376">
        <v>43968</v>
      </c>
      <c r="B54" s="323">
        <v>1007</v>
      </c>
    </row>
    <row r="55" spans="1:2" x14ac:dyDescent="0.3">
      <c r="A55" s="376">
        <v>43969</v>
      </c>
      <c r="B55" s="323">
        <v>1005</v>
      </c>
    </row>
    <row r="56" spans="1:2" x14ac:dyDescent="0.3">
      <c r="A56" s="376">
        <v>43970</v>
      </c>
      <c r="B56" s="323">
        <v>969</v>
      </c>
    </row>
    <row r="57" spans="1:2" x14ac:dyDescent="0.3">
      <c r="A57" s="376">
        <v>43971</v>
      </c>
      <c r="B57" s="323">
        <v>943</v>
      </c>
    </row>
    <row r="58" spans="1:2" x14ac:dyDescent="0.3">
      <c r="A58" s="376">
        <v>43972</v>
      </c>
      <c r="B58" s="323">
        <v>909</v>
      </c>
    </row>
    <row r="59" spans="1:2" x14ac:dyDescent="0.3">
      <c r="A59" s="376">
        <v>43973</v>
      </c>
      <c r="B59" s="323">
        <v>874</v>
      </c>
    </row>
    <row r="60" spans="1:2" x14ac:dyDescent="0.3">
      <c r="A60" s="376">
        <v>43974</v>
      </c>
      <c r="B60" s="323">
        <v>841</v>
      </c>
    </row>
    <row r="61" spans="1:2" x14ac:dyDescent="0.3">
      <c r="A61" s="376">
        <v>43975</v>
      </c>
      <c r="B61" s="323">
        <v>845</v>
      </c>
    </row>
    <row r="62" spans="1:2" x14ac:dyDescent="0.3">
      <c r="A62" s="376">
        <v>43976</v>
      </c>
      <c r="B62" s="323">
        <v>849</v>
      </c>
    </row>
    <row r="63" spans="1:2" x14ac:dyDescent="0.3">
      <c r="A63" s="376">
        <v>43977</v>
      </c>
      <c r="B63" s="323">
        <v>833</v>
      </c>
    </row>
    <row r="64" spans="1:2" x14ac:dyDescent="0.3">
      <c r="A64" s="376">
        <v>43978</v>
      </c>
      <c r="B64" s="323">
        <v>810</v>
      </c>
    </row>
    <row r="65" spans="1:2" x14ac:dyDescent="0.3">
      <c r="A65" s="376">
        <v>43979</v>
      </c>
      <c r="B65" s="323">
        <v>797</v>
      </c>
    </row>
    <row r="66" spans="1:2" x14ac:dyDescent="0.3">
      <c r="A66" s="376">
        <v>43980</v>
      </c>
      <c r="B66" s="323">
        <v>769</v>
      </c>
    </row>
    <row r="67" spans="1:2" x14ac:dyDescent="0.3">
      <c r="A67" s="376">
        <v>43981</v>
      </c>
      <c r="B67" s="323">
        <v>736</v>
      </c>
    </row>
    <row r="68" spans="1:2" x14ac:dyDescent="0.3">
      <c r="A68" s="376">
        <v>43982</v>
      </c>
      <c r="B68" s="323">
        <v>733</v>
      </c>
    </row>
    <row r="69" spans="1:2" x14ac:dyDescent="0.3">
      <c r="A69" s="376">
        <v>43983</v>
      </c>
      <c r="B69" s="323">
        <v>736</v>
      </c>
    </row>
    <row r="70" spans="1:2" x14ac:dyDescent="0.3">
      <c r="A70" s="376">
        <v>43984</v>
      </c>
      <c r="B70" s="323">
        <v>714</v>
      </c>
    </row>
    <row r="71" spans="1:2" x14ac:dyDescent="0.3">
      <c r="A71" s="376">
        <v>43985</v>
      </c>
      <c r="B71" s="323">
        <v>708</v>
      </c>
    </row>
    <row r="72" spans="1:2" x14ac:dyDescent="0.3">
      <c r="A72" s="376">
        <v>43986</v>
      </c>
      <c r="B72" s="323">
        <v>691</v>
      </c>
    </row>
    <row r="73" spans="1:2" x14ac:dyDescent="0.3">
      <c r="A73" s="376">
        <v>43987</v>
      </c>
      <c r="B73" s="323">
        <v>682</v>
      </c>
    </row>
    <row r="74" spans="1:2" x14ac:dyDescent="0.3">
      <c r="A74" s="376">
        <v>43988</v>
      </c>
      <c r="B74" s="323">
        <v>652</v>
      </c>
    </row>
    <row r="75" spans="1:2" x14ac:dyDescent="0.3">
      <c r="A75" s="376">
        <v>43989</v>
      </c>
      <c r="B75" s="323">
        <v>652</v>
      </c>
    </row>
    <row r="76" spans="1:2" x14ac:dyDescent="0.3">
      <c r="A76" s="376">
        <v>43990</v>
      </c>
      <c r="B76" s="323">
        <v>660</v>
      </c>
    </row>
    <row r="77" spans="1:2" x14ac:dyDescent="0.3">
      <c r="A77" s="376">
        <v>43991</v>
      </c>
      <c r="B77" s="323">
        <v>647</v>
      </c>
    </row>
    <row r="78" spans="1:2" x14ac:dyDescent="0.3">
      <c r="A78" s="376">
        <v>43992</v>
      </c>
      <c r="B78" s="323">
        <v>628</v>
      </c>
    </row>
    <row r="79" spans="1:2" x14ac:dyDescent="0.3">
      <c r="A79" s="376">
        <v>43993</v>
      </c>
      <c r="B79" s="323">
        <v>610</v>
      </c>
    </row>
    <row r="80" spans="1:2" x14ac:dyDescent="0.3">
      <c r="A80" s="376">
        <v>43994</v>
      </c>
      <c r="B80" s="323">
        <v>590</v>
      </c>
    </row>
    <row r="81" spans="1:2" x14ac:dyDescent="0.3">
      <c r="A81" s="376">
        <v>43995</v>
      </c>
      <c r="B81" s="323">
        <v>582</v>
      </c>
    </row>
    <row r="82" spans="1:2" x14ac:dyDescent="0.3">
      <c r="A82" s="376">
        <v>43996</v>
      </c>
      <c r="B82" s="311">
        <v>575</v>
      </c>
    </row>
    <row r="83" spans="1:2" x14ac:dyDescent="0.3">
      <c r="A83" s="376">
        <v>43997</v>
      </c>
      <c r="B83" s="323">
        <v>578</v>
      </c>
    </row>
    <row r="84" spans="1:2" x14ac:dyDescent="0.3">
      <c r="A84" s="376">
        <v>43998</v>
      </c>
      <c r="B84" s="311">
        <v>567</v>
      </c>
    </row>
    <row r="85" spans="1:2" x14ac:dyDescent="0.3">
      <c r="A85" s="376">
        <v>43999</v>
      </c>
      <c r="B85" s="311">
        <v>552</v>
      </c>
    </row>
    <row r="86" spans="1:2" x14ac:dyDescent="0.3">
      <c r="A86" s="376">
        <v>44000</v>
      </c>
      <c r="B86" s="311">
        <v>544</v>
      </c>
    </row>
    <row r="87" spans="1:2" x14ac:dyDescent="0.3">
      <c r="A87" s="376">
        <v>44001</v>
      </c>
      <c r="B87" s="311">
        <v>518</v>
      </c>
    </row>
    <row r="88" spans="1:2" x14ac:dyDescent="0.3">
      <c r="A88" s="376">
        <v>44002</v>
      </c>
      <c r="B88" s="311">
        <v>511</v>
      </c>
    </row>
    <row r="89" spans="1:2" x14ac:dyDescent="0.3">
      <c r="A89" s="376">
        <v>44003</v>
      </c>
      <c r="B89" s="311">
        <v>518</v>
      </c>
    </row>
    <row r="90" spans="1:2" x14ac:dyDescent="0.3">
      <c r="A90" s="376">
        <v>44004</v>
      </c>
      <c r="B90" s="311">
        <v>515</v>
      </c>
    </row>
    <row r="91" spans="1:2" x14ac:dyDescent="0.3">
      <c r="A91" s="376">
        <v>44005</v>
      </c>
      <c r="B91" s="311">
        <v>512</v>
      </c>
    </row>
    <row r="92" spans="1:2" x14ac:dyDescent="0.3">
      <c r="A92" s="376">
        <v>44006</v>
      </c>
      <c r="B92" s="311">
        <v>489</v>
      </c>
    </row>
    <row r="93" spans="1:2" x14ac:dyDescent="0.3">
      <c r="A93" s="376">
        <v>44007</v>
      </c>
      <c r="B93" s="311">
        <v>472</v>
      </c>
    </row>
    <row r="94" spans="1:2" x14ac:dyDescent="0.3">
      <c r="A94" s="376">
        <v>44008</v>
      </c>
      <c r="B94" s="311">
        <v>467</v>
      </c>
    </row>
    <row r="95" spans="1:2" x14ac:dyDescent="0.3">
      <c r="A95" s="376">
        <v>44009</v>
      </c>
      <c r="B95" s="311">
        <v>456</v>
      </c>
    </row>
    <row r="96" spans="1:2" x14ac:dyDescent="0.3">
      <c r="A96" s="376">
        <v>44010</v>
      </c>
      <c r="B96" s="311">
        <v>453</v>
      </c>
    </row>
    <row r="97" spans="1:2" x14ac:dyDescent="0.3">
      <c r="A97" s="376">
        <v>44011</v>
      </c>
      <c r="B97" s="311">
        <v>453</v>
      </c>
    </row>
    <row r="98" spans="1:2" x14ac:dyDescent="0.3">
      <c r="A98" s="376">
        <v>44012</v>
      </c>
      <c r="B98" s="311">
        <v>450</v>
      </c>
    </row>
    <row r="99" spans="1:2" x14ac:dyDescent="0.3">
      <c r="A99" s="376">
        <v>44013</v>
      </c>
      <c r="B99" s="311">
        <v>439</v>
      </c>
    </row>
    <row r="100" spans="1:2" x14ac:dyDescent="0.3">
      <c r="A100" s="376">
        <v>44014</v>
      </c>
      <c r="B100" s="311">
        <v>432</v>
      </c>
    </row>
    <row r="101" spans="1:2" x14ac:dyDescent="0.3">
      <c r="A101" s="376">
        <v>44015</v>
      </c>
      <c r="B101" s="311">
        <v>422</v>
      </c>
    </row>
    <row r="102" spans="1:2" x14ac:dyDescent="0.3">
      <c r="A102" s="376">
        <v>44016</v>
      </c>
      <c r="B102" s="311">
        <v>430</v>
      </c>
    </row>
    <row r="103" spans="1:2" x14ac:dyDescent="0.3">
      <c r="A103" s="376">
        <v>44017</v>
      </c>
      <c r="B103" s="311">
        <v>424</v>
      </c>
    </row>
    <row r="104" spans="1:2" x14ac:dyDescent="0.3">
      <c r="A104" s="376">
        <v>44018</v>
      </c>
      <c r="B104" s="311">
        <v>384</v>
      </c>
    </row>
    <row r="105" spans="1:2" x14ac:dyDescent="0.3">
      <c r="A105" s="376">
        <v>44019</v>
      </c>
      <c r="B105" s="311">
        <v>376</v>
      </c>
    </row>
    <row r="106" spans="1:2" x14ac:dyDescent="0.3">
      <c r="A106" s="376">
        <v>44020</v>
      </c>
      <c r="B106" s="311">
        <v>358</v>
      </c>
    </row>
    <row r="107" spans="1:2" x14ac:dyDescent="0.3">
      <c r="A107" s="376">
        <v>44021</v>
      </c>
      <c r="B107" s="311">
        <v>342</v>
      </c>
    </row>
    <row r="108" spans="1:2" x14ac:dyDescent="0.3">
      <c r="A108" s="376">
        <v>44022</v>
      </c>
      <c r="B108" s="311">
        <v>337</v>
      </c>
    </row>
    <row r="109" spans="1:2" x14ac:dyDescent="0.3">
      <c r="A109" s="376">
        <v>44023</v>
      </c>
      <c r="B109" s="311">
        <v>323</v>
      </c>
    </row>
    <row r="110" spans="1:2" x14ac:dyDescent="0.3">
      <c r="A110" s="376">
        <v>44024</v>
      </c>
      <c r="B110" s="311">
        <v>330</v>
      </c>
    </row>
    <row r="111" spans="1:2" x14ac:dyDescent="0.3">
      <c r="A111" s="376">
        <v>44025</v>
      </c>
      <c r="B111" s="311">
        <v>335</v>
      </c>
    </row>
    <row r="112" spans="1:2" x14ac:dyDescent="0.3">
      <c r="A112" s="376">
        <v>44026</v>
      </c>
      <c r="B112" s="311">
        <v>327</v>
      </c>
    </row>
    <row r="113" spans="1:2" x14ac:dyDescent="0.3">
      <c r="A113" s="376">
        <v>44027</v>
      </c>
      <c r="B113" s="311">
        <v>329</v>
      </c>
    </row>
    <row r="114" spans="1:2" x14ac:dyDescent="0.3">
      <c r="A114" s="376">
        <v>44028</v>
      </c>
      <c r="B114" s="311">
        <v>320</v>
      </c>
    </row>
    <row r="115" spans="1:2" x14ac:dyDescent="0.3">
      <c r="A115" s="376">
        <v>44029</v>
      </c>
      <c r="B115" s="311">
        <v>316</v>
      </c>
    </row>
    <row r="116" spans="1:2" x14ac:dyDescent="0.3">
      <c r="A116" s="376">
        <v>44030</v>
      </c>
      <c r="B116" s="311">
        <v>305</v>
      </c>
    </row>
    <row r="117" spans="1:2" x14ac:dyDescent="0.3">
      <c r="A117" s="376">
        <v>44031</v>
      </c>
      <c r="B117" s="311">
        <v>302</v>
      </c>
    </row>
    <row r="118" spans="1:2" x14ac:dyDescent="0.3">
      <c r="A118" s="376">
        <v>44032</v>
      </c>
      <c r="B118" s="311">
        <v>299</v>
      </c>
    </row>
    <row r="119" spans="1:2" x14ac:dyDescent="0.3">
      <c r="A119" s="376">
        <v>44033</v>
      </c>
      <c r="B119" s="311">
        <v>303</v>
      </c>
    </row>
    <row r="120" spans="1:2" x14ac:dyDescent="0.3">
      <c r="A120" s="376">
        <v>44034</v>
      </c>
      <c r="B120" s="311">
        <v>295</v>
      </c>
    </row>
    <row r="121" spans="1:2" x14ac:dyDescent="0.3">
      <c r="A121" s="376">
        <v>44035</v>
      </c>
      <c r="B121" s="311">
        <v>287</v>
      </c>
    </row>
    <row r="122" spans="1:2" x14ac:dyDescent="0.3">
      <c r="A122" s="376">
        <v>44036</v>
      </c>
      <c r="B122" s="311">
        <v>278</v>
      </c>
    </row>
    <row r="123" spans="1:2" x14ac:dyDescent="0.3">
      <c r="A123" s="376">
        <v>44037</v>
      </c>
      <c r="B123" s="311">
        <v>270</v>
      </c>
    </row>
    <row r="124" spans="1:2" x14ac:dyDescent="0.3">
      <c r="A124" s="376">
        <v>44038</v>
      </c>
      <c r="B124" s="311">
        <v>267</v>
      </c>
    </row>
    <row r="125" spans="1:2" x14ac:dyDescent="0.3">
      <c r="A125" s="376">
        <v>44039</v>
      </c>
      <c r="B125" s="311">
        <v>270</v>
      </c>
    </row>
    <row r="126" spans="1:2" x14ac:dyDescent="0.3">
      <c r="A126" s="376">
        <v>44040</v>
      </c>
      <c r="B126" s="311">
        <v>264</v>
      </c>
    </row>
    <row r="127" spans="1:2" x14ac:dyDescent="0.3">
      <c r="A127" s="376">
        <v>44041</v>
      </c>
      <c r="B127" s="311">
        <v>260</v>
      </c>
    </row>
    <row r="128" spans="1:2" x14ac:dyDescent="0.3">
      <c r="A128" s="376">
        <v>44042</v>
      </c>
      <c r="B128" s="311">
        <v>260</v>
      </c>
    </row>
    <row r="129" spans="1:2" x14ac:dyDescent="0.3">
      <c r="A129" s="376">
        <v>44043</v>
      </c>
      <c r="B129" s="311">
        <v>255</v>
      </c>
    </row>
    <row r="130" spans="1:2" x14ac:dyDescent="0.3">
      <c r="A130" s="376">
        <v>44044</v>
      </c>
      <c r="B130" s="311">
        <v>260</v>
      </c>
    </row>
    <row r="131" spans="1:2" x14ac:dyDescent="0.3">
      <c r="A131" s="376">
        <v>44045</v>
      </c>
      <c r="B131" s="311">
        <v>265</v>
      </c>
    </row>
    <row r="132" spans="1:2" x14ac:dyDescent="0.3">
      <c r="A132" s="376">
        <v>44046</v>
      </c>
      <c r="B132" s="311">
        <v>265</v>
      </c>
    </row>
    <row r="133" spans="1:2" x14ac:dyDescent="0.3">
      <c r="A133" s="376">
        <v>44047</v>
      </c>
      <c r="B133" s="311">
        <v>270</v>
      </c>
    </row>
    <row r="134" spans="1:2" x14ac:dyDescent="0.3">
      <c r="A134" s="376">
        <v>44048</v>
      </c>
      <c r="B134" s="311">
        <v>267</v>
      </c>
    </row>
    <row r="135" spans="1:2" x14ac:dyDescent="0.3">
      <c r="A135" s="376">
        <v>44049</v>
      </c>
      <c r="B135" s="311">
        <v>270</v>
      </c>
    </row>
    <row r="136" spans="1:2" x14ac:dyDescent="0.3">
      <c r="A136" s="376">
        <v>44050</v>
      </c>
      <c r="B136" s="311">
        <v>262</v>
      </c>
    </row>
    <row r="137" spans="1:2" x14ac:dyDescent="0.3">
      <c r="A137" s="376">
        <v>44051</v>
      </c>
      <c r="B137" s="311">
        <v>261</v>
      </c>
    </row>
    <row r="138" spans="1:2" x14ac:dyDescent="0.3">
      <c r="A138" s="376">
        <v>44052</v>
      </c>
      <c r="B138" s="311">
        <v>261</v>
      </c>
    </row>
    <row r="139" spans="1:2" x14ac:dyDescent="0.3">
      <c r="A139" s="376">
        <v>44053</v>
      </c>
      <c r="B139" s="311">
        <v>267</v>
      </c>
    </row>
    <row r="140" spans="1:2" x14ac:dyDescent="0.3">
      <c r="A140" s="376">
        <v>44054</v>
      </c>
      <c r="B140" s="311">
        <v>269</v>
      </c>
    </row>
    <row r="141" spans="1:2" x14ac:dyDescent="0.3">
      <c r="A141" s="376">
        <v>44055</v>
      </c>
      <c r="B141" s="311">
        <v>265</v>
      </c>
    </row>
    <row r="142" spans="1:2" x14ac:dyDescent="0.3">
      <c r="A142" s="376">
        <v>44056</v>
      </c>
      <c r="B142" s="311">
        <v>258</v>
      </c>
    </row>
    <row r="143" spans="1:2" x14ac:dyDescent="0.3">
      <c r="A143" s="376">
        <v>44057</v>
      </c>
      <c r="B143" s="311">
        <v>253</v>
      </c>
    </row>
    <row r="144" spans="1:2" x14ac:dyDescent="0.3">
      <c r="A144" s="376">
        <v>44058</v>
      </c>
      <c r="B144" s="311">
        <v>244</v>
      </c>
    </row>
    <row r="145" spans="1:2" x14ac:dyDescent="0.3">
      <c r="A145" s="376">
        <v>44059</v>
      </c>
      <c r="B145" s="311">
        <v>243</v>
      </c>
    </row>
    <row r="146" spans="1:2" x14ac:dyDescent="0.3">
      <c r="A146" s="376">
        <v>44060</v>
      </c>
      <c r="B146" s="311">
        <v>248</v>
      </c>
    </row>
    <row r="147" spans="1:2" x14ac:dyDescent="0.3">
      <c r="A147" s="376">
        <v>44061</v>
      </c>
      <c r="B147" s="311">
        <v>254</v>
      </c>
    </row>
    <row r="148" spans="1:2" x14ac:dyDescent="0.3">
      <c r="A148" s="376">
        <v>44062</v>
      </c>
      <c r="B148" s="311">
        <v>247</v>
      </c>
    </row>
    <row r="149" spans="1:2" x14ac:dyDescent="0.3">
      <c r="A149" s="376">
        <v>44063</v>
      </c>
      <c r="B149" s="311">
        <v>248</v>
      </c>
    </row>
    <row r="150" spans="1:2" x14ac:dyDescent="0.3">
      <c r="A150" s="376">
        <v>44064</v>
      </c>
      <c r="B150" s="311">
        <v>253</v>
      </c>
    </row>
    <row r="151" spans="1:2" x14ac:dyDescent="0.3">
      <c r="A151" s="376">
        <v>44065</v>
      </c>
      <c r="B151" s="311">
        <v>246</v>
      </c>
    </row>
    <row r="152" spans="1:2" x14ac:dyDescent="0.3">
      <c r="A152" s="376">
        <v>44066</v>
      </c>
      <c r="B152" s="311">
        <v>245</v>
      </c>
    </row>
    <row r="153" spans="1:2" x14ac:dyDescent="0.3">
      <c r="A153" s="376">
        <v>44067</v>
      </c>
      <c r="B153" s="311">
        <v>248</v>
      </c>
    </row>
    <row r="154" spans="1:2" x14ac:dyDescent="0.3">
      <c r="A154" s="376">
        <v>44068</v>
      </c>
      <c r="B154" s="311">
        <v>243</v>
      </c>
    </row>
    <row r="155" spans="1:2" x14ac:dyDescent="0.3">
      <c r="A155" s="376">
        <v>44069</v>
      </c>
      <c r="B155" s="311">
        <v>249</v>
      </c>
    </row>
    <row r="156" spans="1:2" x14ac:dyDescent="0.3">
      <c r="A156" s="376">
        <v>44070</v>
      </c>
      <c r="B156" s="311">
        <v>257</v>
      </c>
    </row>
    <row r="157" spans="1:2" x14ac:dyDescent="0.3">
      <c r="A157" s="376">
        <v>44071</v>
      </c>
      <c r="B157" s="311">
        <v>255</v>
      </c>
    </row>
    <row r="158" spans="1:2" x14ac:dyDescent="0.3">
      <c r="A158" s="376">
        <v>44072</v>
      </c>
      <c r="B158" s="311">
        <v>258</v>
      </c>
    </row>
    <row r="159" spans="1:2" x14ac:dyDescent="0.3">
      <c r="A159" s="376">
        <v>44073</v>
      </c>
      <c r="B159" s="311">
        <v>251</v>
      </c>
    </row>
    <row r="160" spans="1:2" x14ac:dyDescent="0.3">
      <c r="A160" s="376">
        <v>44074</v>
      </c>
      <c r="B160" s="311">
        <v>258</v>
      </c>
    </row>
    <row r="161" spans="1:2" x14ac:dyDescent="0.3">
      <c r="A161" s="376">
        <v>44075</v>
      </c>
      <c r="B161" s="311">
        <v>264</v>
      </c>
    </row>
    <row r="162" spans="1:2" x14ac:dyDescent="0.3">
      <c r="A162" s="376">
        <v>44076</v>
      </c>
      <c r="B162" s="311">
        <v>258</v>
      </c>
    </row>
    <row r="163" spans="1:2" x14ac:dyDescent="0.3">
      <c r="A163" s="376">
        <v>44077</v>
      </c>
      <c r="B163" s="311">
        <v>259</v>
      </c>
    </row>
    <row r="164" spans="1:2" x14ac:dyDescent="0.3">
      <c r="A164" s="376">
        <v>44078</v>
      </c>
      <c r="B164" s="311">
        <v>258</v>
      </c>
    </row>
    <row r="165" spans="1:2" x14ac:dyDescent="0.3">
      <c r="A165" s="376">
        <v>44079</v>
      </c>
      <c r="B165" s="311">
        <v>251</v>
      </c>
    </row>
    <row r="166" spans="1:2" x14ac:dyDescent="0.3">
      <c r="A166" s="376">
        <v>44080</v>
      </c>
      <c r="B166" s="311">
        <v>244</v>
      </c>
    </row>
    <row r="167" spans="1:2" x14ac:dyDescent="0.3">
      <c r="A167" s="376">
        <v>44081</v>
      </c>
      <c r="B167" s="311">
        <v>256</v>
      </c>
    </row>
    <row r="168" spans="1:2" x14ac:dyDescent="0.3">
      <c r="A168" s="376">
        <v>44082</v>
      </c>
      <c r="B168" s="311">
        <v>267</v>
      </c>
    </row>
    <row r="169" spans="1:2" x14ac:dyDescent="0.3">
      <c r="A169" s="376">
        <v>44083</v>
      </c>
      <c r="B169" s="311">
        <v>274</v>
      </c>
    </row>
    <row r="170" spans="1:2" x14ac:dyDescent="0.3">
      <c r="A170" s="376">
        <v>44084</v>
      </c>
      <c r="B170" s="311">
        <v>266</v>
      </c>
    </row>
    <row r="171" spans="1:2" x14ac:dyDescent="0.3">
      <c r="A171" s="376">
        <v>44085</v>
      </c>
      <c r="B171" s="311">
        <v>269</v>
      </c>
    </row>
    <row r="172" spans="1:2" x14ac:dyDescent="0.3">
      <c r="A172" s="376">
        <v>44086</v>
      </c>
      <c r="B172" s="311">
        <v>261</v>
      </c>
    </row>
    <row r="173" spans="1:2" x14ac:dyDescent="0.3">
      <c r="A173" s="376">
        <v>44087</v>
      </c>
      <c r="B173" s="311">
        <v>259</v>
      </c>
    </row>
    <row r="174" spans="1:2" x14ac:dyDescent="0.3">
      <c r="A174" s="376">
        <v>44088</v>
      </c>
      <c r="B174" s="311">
        <v>264</v>
      </c>
    </row>
    <row r="175" spans="1:2" x14ac:dyDescent="0.3">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55" activePane="bottomRight" state="frozen"/>
      <selection pane="topRight" activeCell="B1" sqref="B1"/>
      <selection pane="bottomLeft" activeCell="A4" sqref="A4"/>
      <selection pane="bottomRight" activeCell="J124" sqref="J124"/>
    </sheetView>
  </sheetViews>
  <sheetFormatPr defaultColWidth="9.44140625" defaultRowHeight="14.4" x14ac:dyDescent="0.3"/>
  <cols>
    <col min="1" max="1" width="12.44140625" style="3" customWidth="1"/>
    <col min="2" max="2" width="27" style="3" customWidth="1"/>
    <col min="3" max="3" width="30.44140625" style="3" bestFit="1" customWidth="1"/>
    <col min="4" max="4" width="30.44140625" style="403" customWidth="1"/>
    <col min="5" max="16384" width="9.44140625" style="3"/>
  </cols>
  <sheetData>
    <row r="1" spans="1:16" x14ac:dyDescent="0.3">
      <c r="A1" s="55" t="s">
        <v>189</v>
      </c>
      <c r="B1" s="55"/>
      <c r="C1" s="359"/>
      <c r="D1" s="359"/>
      <c r="J1" s="60" t="s">
        <v>29</v>
      </c>
    </row>
    <row r="2" spans="1:16" x14ac:dyDescent="0.3">
      <c r="A2" s="359"/>
      <c r="B2" s="359"/>
      <c r="C2" s="359"/>
      <c r="D2" s="359"/>
    </row>
    <row r="3" spans="1:16" ht="52.8" x14ac:dyDescent="0.3">
      <c r="A3" s="383" t="s">
        <v>190</v>
      </c>
      <c r="B3" s="449" t="s">
        <v>296</v>
      </c>
      <c r="C3" s="449" t="s">
        <v>297</v>
      </c>
      <c r="D3" s="456" t="s">
        <v>298</v>
      </c>
    </row>
    <row r="4" spans="1:16" x14ac:dyDescent="0.3">
      <c r="A4" s="360">
        <v>44085</v>
      </c>
      <c r="B4" s="361">
        <v>6</v>
      </c>
      <c r="C4" s="361">
        <v>45</v>
      </c>
      <c r="D4" s="361"/>
      <c r="E4" s="362"/>
      <c r="F4" s="362"/>
      <c r="G4" s="362"/>
      <c r="H4" s="362"/>
      <c r="I4" s="362"/>
      <c r="J4" s="362"/>
      <c r="K4" s="363"/>
      <c r="L4" s="363"/>
      <c r="M4" s="363"/>
      <c r="N4" s="363"/>
      <c r="O4" s="363"/>
      <c r="P4" s="363"/>
    </row>
    <row r="5" spans="1:16" x14ac:dyDescent="0.3">
      <c r="A5" s="360">
        <v>44086</v>
      </c>
      <c r="B5" s="361">
        <v>7</v>
      </c>
      <c r="C5" s="361">
        <v>42</v>
      </c>
      <c r="D5" s="361"/>
      <c r="E5" s="362"/>
      <c r="F5" s="362"/>
      <c r="G5" s="362"/>
      <c r="H5" s="362"/>
      <c r="I5" s="362"/>
      <c r="J5" s="362"/>
      <c r="K5" s="363"/>
      <c r="L5" s="363"/>
      <c r="M5" s="363"/>
      <c r="N5" s="363"/>
      <c r="O5" s="363"/>
      <c r="P5" s="363"/>
    </row>
    <row r="6" spans="1:16" x14ac:dyDescent="0.3">
      <c r="A6" s="360">
        <v>44087</v>
      </c>
      <c r="B6" s="361">
        <v>6</v>
      </c>
      <c r="C6" s="361">
        <v>45</v>
      </c>
      <c r="D6" s="361"/>
      <c r="E6" s="362"/>
      <c r="F6" s="362"/>
      <c r="G6" s="362"/>
      <c r="H6" s="362"/>
      <c r="I6" s="362"/>
      <c r="J6" s="362"/>
      <c r="K6" s="363"/>
      <c r="L6" s="363"/>
      <c r="M6" s="363"/>
      <c r="N6" s="363"/>
      <c r="O6" s="363"/>
      <c r="P6" s="363"/>
    </row>
    <row r="7" spans="1:16" x14ac:dyDescent="0.3">
      <c r="A7" s="360">
        <v>44088</v>
      </c>
      <c r="B7" s="361">
        <v>6</v>
      </c>
      <c r="C7" s="361">
        <v>51</v>
      </c>
      <c r="D7" s="361"/>
      <c r="E7" s="362"/>
      <c r="F7" s="362"/>
      <c r="G7" s="362"/>
      <c r="H7" s="362"/>
      <c r="I7" s="362"/>
      <c r="J7" s="362"/>
      <c r="K7" s="363"/>
      <c r="L7" s="363"/>
      <c r="M7" s="363"/>
      <c r="N7" s="363"/>
      <c r="O7" s="363"/>
      <c r="P7" s="363"/>
    </row>
    <row r="8" spans="1:16" x14ac:dyDescent="0.3">
      <c r="A8" s="360">
        <v>44089</v>
      </c>
      <c r="B8" s="361">
        <v>6</v>
      </c>
      <c r="C8" s="361">
        <v>48</v>
      </c>
      <c r="D8" s="361"/>
      <c r="E8" s="362"/>
      <c r="F8" s="362"/>
      <c r="G8" s="362"/>
      <c r="H8" s="362"/>
      <c r="I8" s="362"/>
      <c r="J8" s="362"/>
      <c r="K8" s="363"/>
      <c r="L8" s="363"/>
      <c r="M8" s="363"/>
      <c r="N8" s="363"/>
      <c r="O8" s="363"/>
      <c r="P8" s="363"/>
    </row>
    <row r="9" spans="1:16" x14ac:dyDescent="0.3">
      <c r="A9" s="360">
        <v>44090</v>
      </c>
      <c r="B9" s="361">
        <v>6</v>
      </c>
      <c r="C9" s="361">
        <v>51</v>
      </c>
      <c r="D9" s="361"/>
      <c r="E9" s="362"/>
      <c r="F9" s="362"/>
      <c r="G9" s="362"/>
      <c r="H9" s="362"/>
      <c r="I9" s="362"/>
      <c r="J9" s="362"/>
      <c r="K9" s="363"/>
      <c r="L9" s="363"/>
      <c r="M9" s="363"/>
      <c r="N9" s="363"/>
      <c r="O9" s="363"/>
      <c r="P9" s="363"/>
    </row>
    <row r="10" spans="1:16" x14ac:dyDescent="0.3">
      <c r="A10" s="360">
        <v>44091</v>
      </c>
      <c r="B10" s="361">
        <v>5</v>
      </c>
      <c r="C10" s="361">
        <v>52</v>
      </c>
      <c r="D10" s="361"/>
      <c r="E10" s="362"/>
      <c r="F10" s="362"/>
      <c r="G10" s="362"/>
      <c r="H10" s="362"/>
      <c r="I10" s="362"/>
      <c r="J10" s="362"/>
      <c r="K10" s="363"/>
      <c r="L10" s="363"/>
      <c r="M10" s="363"/>
      <c r="N10" s="363"/>
      <c r="O10" s="363"/>
      <c r="P10" s="363"/>
    </row>
    <row r="11" spans="1:16" x14ac:dyDescent="0.3">
      <c r="A11" s="360">
        <v>44092</v>
      </c>
      <c r="B11" s="361">
        <v>5</v>
      </c>
      <c r="C11" s="361">
        <v>61</v>
      </c>
      <c r="D11" s="361"/>
      <c r="E11" s="362"/>
      <c r="F11" s="362"/>
      <c r="G11" s="362"/>
      <c r="H11" s="362"/>
      <c r="I11" s="362"/>
      <c r="J11" s="362"/>
      <c r="K11" s="363"/>
      <c r="L11" s="363"/>
      <c r="M11" s="363"/>
      <c r="N11" s="363"/>
      <c r="O11" s="363"/>
      <c r="P11" s="363"/>
    </row>
    <row r="12" spans="1:16" x14ac:dyDescent="0.3">
      <c r="A12" s="360">
        <v>44093</v>
      </c>
      <c r="B12" s="361">
        <v>9</v>
      </c>
      <c r="C12" s="361">
        <v>64</v>
      </c>
      <c r="D12" s="361"/>
      <c r="E12" s="362"/>
      <c r="F12" s="362"/>
      <c r="G12" s="362"/>
      <c r="H12" s="362"/>
      <c r="I12" s="362"/>
      <c r="J12" s="362"/>
      <c r="K12" s="363"/>
      <c r="L12" s="363"/>
      <c r="M12" s="363"/>
      <c r="N12" s="363"/>
      <c r="O12" s="363"/>
      <c r="P12" s="363"/>
    </row>
    <row r="13" spans="1:16" x14ac:dyDescent="0.3">
      <c r="A13" s="360">
        <v>44094</v>
      </c>
      <c r="B13" s="361">
        <v>9</v>
      </c>
      <c r="C13" s="361">
        <v>63</v>
      </c>
      <c r="D13" s="361"/>
      <c r="E13" s="362"/>
      <c r="F13" s="362"/>
      <c r="G13" s="362"/>
      <c r="H13" s="362"/>
      <c r="I13" s="362"/>
      <c r="J13" s="362"/>
      <c r="K13" s="363"/>
      <c r="L13" s="363"/>
      <c r="M13" s="363"/>
      <c r="N13" s="363"/>
      <c r="O13" s="363"/>
      <c r="P13" s="363"/>
    </row>
    <row r="14" spans="1:16" x14ac:dyDescent="0.3">
      <c r="A14" s="360">
        <v>44095</v>
      </c>
      <c r="B14" s="361">
        <v>8</v>
      </c>
      <c r="C14" s="361">
        <v>73</v>
      </c>
      <c r="D14" s="361"/>
      <c r="E14" s="362"/>
      <c r="F14" s="362"/>
      <c r="G14" s="362"/>
      <c r="H14" s="362"/>
      <c r="I14" s="362"/>
      <c r="J14" s="362"/>
      <c r="K14" s="363"/>
      <c r="L14" s="363"/>
      <c r="M14" s="363"/>
      <c r="N14" s="363"/>
      <c r="O14" s="363"/>
      <c r="P14" s="363"/>
    </row>
    <row r="15" spans="1:16" x14ac:dyDescent="0.3">
      <c r="A15" s="360">
        <v>44096</v>
      </c>
      <c r="B15" s="361">
        <v>10</v>
      </c>
      <c r="C15" s="361">
        <v>73</v>
      </c>
      <c r="D15" s="361"/>
      <c r="E15" s="362"/>
      <c r="F15" s="362"/>
      <c r="G15" s="362"/>
      <c r="H15" s="362"/>
      <c r="I15" s="362"/>
      <c r="J15" s="362"/>
      <c r="K15" s="363"/>
      <c r="L15" s="363"/>
      <c r="M15" s="363"/>
      <c r="N15" s="363"/>
      <c r="O15" s="363"/>
      <c r="P15" s="363"/>
    </row>
    <row r="16" spans="1:16" x14ac:dyDescent="0.3">
      <c r="A16" s="360">
        <v>44097</v>
      </c>
      <c r="B16" s="361">
        <v>10</v>
      </c>
      <c r="C16" s="361">
        <v>83</v>
      </c>
      <c r="D16" s="361"/>
      <c r="E16" s="362"/>
      <c r="F16" s="362"/>
      <c r="G16" s="362"/>
      <c r="H16" s="362"/>
      <c r="I16" s="362"/>
      <c r="J16" s="362"/>
      <c r="K16" s="363"/>
      <c r="L16" s="363"/>
      <c r="M16" s="363"/>
      <c r="N16" s="363"/>
      <c r="O16" s="363"/>
      <c r="P16" s="363"/>
    </row>
    <row r="17" spans="1:16" x14ac:dyDescent="0.3">
      <c r="A17" s="360">
        <v>44098</v>
      </c>
      <c r="B17" s="361">
        <v>10</v>
      </c>
      <c r="C17" s="361">
        <v>85</v>
      </c>
      <c r="D17" s="361"/>
      <c r="E17" s="362"/>
      <c r="F17" s="362"/>
      <c r="G17" s="362"/>
      <c r="H17" s="362"/>
      <c r="I17" s="362"/>
      <c r="J17" s="362"/>
      <c r="K17" s="363"/>
      <c r="L17" s="363"/>
      <c r="M17" s="363"/>
      <c r="N17" s="363"/>
      <c r="O17" s="363"/>
      <c r="P17" s="363"/>
    </row>
    <row r="18" spans="1:16" x14ac:dyDescent="0.3">
      <c r="A18" s="360">
        <v>44099</v>
      </c>
      <c r="B18" s="361">
        <v>11</v>
      </c>
      <c r="C18" s="454">
        <v>89</v>
      </c>
      <c r="D18" s="454"/>
      <c r="E18" s="362"/>
      <c r="F18" s="362"/>
      <c r="G18" s="362"/>
      <c r="H18" s="362"/>
      <c r="I18" s="362"/>
      <c r="J18" s="362"/>
      <c r="K18" s="363"/>
      <c r="L18" s="363"/>
      <c r="M18" s="363"/>
      <c r="N18" s="363"/>
      <c r="O18" s="363"/>
      <c r="P18" s="363"/>
    </row>
    <row r="19" spans="1:16" x14ac:dyDescent="0.3">
      <c r="A19" s="360">
        <v>44100</v>
      </c>
      <c r="B19" s="361">
        <v>11</v>
      </c>
      <c r="C19" s="454">
        <v>99</v>
      </c>
      <c r="D19" s="454"/>
      <c r="E19" s="362"/>
      <c r="F19" s="362"/>
      <c r="G19" s="362"/>
      <c r="H19" s="362"/>
      <c r="I19" s="362"/>
      <c r="J19" s="362"/>
      <c r="K19" s="363"/>
      <c r="L19" s="363"/>
      <c r="M19" s="363"/>
      <c r="N19" s="363"/>
      <c r="O19" s="363"/>
      <c r="P19" s="363"/>
    </row>
    <row r="20" spans="1:16" x14ac:dyDescent="0.3">
      <c r="A20" s="360">
        <v>44101</v>
      </c>
      <c r="B20" s="361">
        <v>12</v>
      </c>
      <c r="C20" s="454">
        <v>105</v>
      </c>
      <c r="D20" s="454"/>
      <c r="E20" s="362"/>
      <c r="F20" s="362"/>
      <c r="G20" s="362"/>
      <c r="H20" s="362"/>
      <c r="I20" s="362"/>
      <c r="J20" s="362"/>
      <c r="K20" s="363"/>
      <c r="L20" s="363"/>
      <c r="M20" s="363"/>
      <c r="N20" s="363"/>
      <c r="O20" s="363"/>
      <c r="P20" s="363"/>
    </row>
    <row r="21" spans="1:16" x14ac:dyDescent="0.3">
      <c r="A21" s="360">
        <v>44102</v>
      </c>
      <c r="B21" s="361">
        <v>16</v>
      </c>
      <c r="C21" s="454">
        <v>122</v>
      </c>
      <c r="D21" s="454"/>
      <c r="E21" s="362"/>
      <c r="F21" s="362"/>
      <c r="G21" s="362"/>
      <c r="H21" s="362"/>
      <c r="I21" s="362"/>
      <c r="J21" s="362"/>
      <c r="K21" s="363"/>
      <c r="L21" s="363"/>
      <c r="M21" s="363"/>
      <c r="N21" s="363"/>
      <c r="O21" s="363"/>
      <c r="P21" s="363"/>
    </row>
    <row r="22" spans="1:16" x14ac:dyDescent="0.3">
      <c r="A22" s="360">
        <v>44103</v>
      </c>
      <c r="B22" s="361">
        <v>16</v>
      </c>
      <c r="C22" s="454">
        <v>123</v>
      </c>
      <c r="D22" s="454"/>
      <c r="E22" s="362"/>
      <c r="F22" s="362"/>
      <c r="G22" s="362"/>
      <c r="H22" s="362"/>
      <c r="I22" s="362"/>
      <c r="J22" s="362"/>
      <c r="K22" s="363"/>
      <c r="L22" s="363"/>
      <c r="M22" s="363"/>
      <c r="N22" s="363"/>
      <c r="O22" s="363"/>
      <c r="P22" s="363"/>
    </row>
    <row r="23" spans="1:16" x14ac:dyDescent="0.3">
      <c r="A23" s="360">
        <v>44104</v>
      </c>
      <c r="B23" s="361">
        <v>15</v>
      </c>
      <c r="C23" s="454">
        <v>137</v>
      </c>
      <c r="D23" s="454"/>
      <c r="E23" s="362"/>
      <c r="F23" s="362"/>
      <c r="G23" s="362"/>
      <c r="H23" s="362"/>
      <c r="I23" s="362"/>
      <c r="J23" s="362"/>
      <c r="K23" s="363"/>
      <c r="L23" s="363"/>
      <c r="M23" s="363"/>
      <c r="N23" s="363"/>
      <c r="O23" s="363"/>
      <c r="P23" s="363"/>
    </row>
    <row r="24" spans="1:16" x14ac:dyDescent="0.3">
      <c r="A24" s="360">
        <v>44105</v>
      </c>
      <c r="B24" s="361">
        <v>17</v>
      </c>
      <c r="C24" s="454">
        <v>154</v>
      </c>
      <c r="D24" s="454"/>
      <c r="E24" s="362"/>
      <c r="F24" s="362"/>
      <c r="G24" s="362"/>
      <c r="H24" s="362"/>
      <c r="I24" s="362"/>
      <c r="J24" s="362"/>
      <c r="K24" s="363"/>
      <c r="L24" s="363"/>
      <c r="M24" s="363"/>
      <c r="N24" s="363"/>
      <c r="O24" s="363"/>
      <c r="P24" s="363"/>
    </row>
    <row r="25" spans="1:16" x14ac:dyDescent="0.3">
      <c r="A25" s="360">
        <v>44106</v>
      </c>
      <c r="B25" s="361">
        <v>19</v>
      </c>
      <c r="C25" s="454">
        <v>175</v>
      </c>
      <c r="D25" s="454"/>
      <c r="E25" s="362"/>
      <c r="F25" s="362"/>
      <c r="G25" s="362"/>
      <c r="H25" s="362"/>
      <c r="I25" s="362"/>
      <c r="J25" s="362"/>
      <c r="K25" s="363"/>
      <c r="L25" s="363"/>
      <c r="M25" s="363"/>
      <c r="N25" s="363"/>
      <c r="O25" s="363"/>
      <c r="P25" s="363"/>
    </row>
    <row r="26" spans="1:16" x14ac:dyDescent="0.3">
      <c r="A26" s="360">
        <v>44107</v>
      </c>
      <c r="B26" s="361">
        <v>23</v>
      </c>
      <c r="C26" s="361">
        <v>191</v>
      </c>
      <c r="D26" s="361"/>
    </row>
    <row r="27" spans="1:16" x14ac:dyDescent="0.3">
      <c r="A27" s="360">
        <v>44108</v>
      </c>
      <c r="B27" s="361">
        <v>22</v>
      </c>
      <c r="C27" s="361">
        <v>210</v>
      </c>
      <c r="D27" s="361"/>
    </row>
    <row r="28" spans="1:16" x14ac:dyDescent="0.3">
      <c r="A28" s="360">
        <v>44109</v>
      </c>
      <c r="B28" s="361">
        <v>22</v>
      </c>
      <c r="C28" s="361">
        <v>218</v>
      </c>
      <c r="D28" s="361"/>
    </row>
    <row r="29" spans="1:16" x14ac:dyDescent="0.3">
      <c r="A29" s="360">
        <v>44110</v>
      </c>
      <c r="B29" s="361">
        <v>25</v>
      </c>
      <c r="C29" s="361">
        <v>262</v>
      </c>
      <c r="D29" s="361"/>
    </row>
    <row r="30" spans="1:16" x14ac:dyDescent="0.3">
      <c r="A30" s="360">
        <v>44111</v>
      </c>
      <c r="B30" s="361">
        <v>28</v>
      </c>
      <c r="C30" s="361">
        <v>319</v>
      </c>
      <c r="D30" s="361"/>
    </row>
    <row r="31" spans="1:16" x14ac:dyDescent="0.3">
      <c r="A31" s="360">
        <v>44112</v>
      </c>
      <c r="B31" s="361">
        <v>31</v>
      </c>
      <c r="C31" s="361">
        <v>377</v>
      </c>
      <c r="D31" s="361"/>
    </row>
    <row r="32" spans="1:16" x14ac:dyDescent="0.3">
      <c r="A32" s="360">
        <v>44113</v>
      </c>
      <c r="B32" s="361">
        <v>31</v>
      </c>
      <c r="C32" s="361">
        <v>397</v>
      </c>
      <c r="D32" s="361"/>
    </row>
    <row r="33" spans="1:5" x14ac:dyDescent="0.3">
      <c r="A33" s="360">
        <v>44114</v>
      </c>
      <c r="B33" s="361">
        <v>34</v>
      </c>
      <c r="C33" s="361">
        <v>432</v>
      </c>
      <c r="D33" s="361"/>
    </row>
    <row r="34" spans="1:5" x14ac:dyDescent="0.3">
      <c r="A34" s="360">
        <v>44115</v>
      </c>
      <c r="B34" s="361">
        <v>35</v>
      </c>
      <c r="C34" s="455">
        <v>449</v>
      </c>
      <c r="D34" s="455"/>
    </row>
    <row r="35" spans="1:5" x14ac:dyDescent="0.3">
      <c r="A35" s="360">
        <v>44116</v>
      </c>
      <c r="B35" s="361">
        <v>36</v>
      </c>
      <c r="C35" s="455">
        <v>487</v>
      </c>
      <c r="D35" s="455"/>
    </row>
    <row r="36" spans="1:5" x14ac:dyDescent="0.3">
      <c r="A36" s="360">
        <v>44117</v>
      </c>
      <c r="B36" s="361">
        <v>35</v>
      </c>
      <c r="C36" s="455">
        <v>527</v>
      </c>
      <c r="D36" s="455"/>
    </row>
    <row r="37" spans="1:5" x14ac:dyDescent="0.3">
      <c r="A37" s="360">
        <v>44118</v>
      </c>
      <c r="B37" s="361">
        <v>49</v>
      </c>
      <c r="C37" s="455">
        <v>570</v>
      </c>
      <c r="D37" s="455"/>
    </row>
    <row r="38" spans="1:5" x14ac:dyDescent="0.3">
      <c r="A38" s="360">
        <v>44119</v>
      </c>
      <c r="B38" s="361">
        <v>52</v>
      </c>
      <c r="C38" s="455">
        <v>601</v>
      </c>
      <c r="D38" s="455"/>
    </row>
    <row r="39" spans="1:5" x14ac:dyDescent="0.3">
      <c r="A39" s="360">
        <v>44120</v>
      </c>
      <c r="B39" s="361">
        <v>58</v>
      </c>
      <c r="C39" s="455">
        <v>627</v>
      </c>
      <c r="D39" s="455"/>
    </row>
    <row r="40" spans="1:5" x14ac:dyDescent="0.3">
      <c r="A40" s="360">
        <v>44121</v>
      </c>
      <c r="B40" s="361">
        <v>62</v>
      </c>
      <c r="C40" s="455">
        <v>672</v>
      </c>
      <c r="D40" s="455"/>
    </row>
    <row r="41" spans="1:5" x14ac:dyDescent="0.3">
      <c r="A41" s="360">
        <v>44122</v>
      </c>
      <c r="B41" s="361">
        <v>63</v>
      </c>
      <c r="C41" s="361">
        <v>712</v>
      </c>
      <c r="D41" s="361"/>
    </row>
    <row r="42" spans="1:5" x14ac:dyDescent="0.3">
      <c r="A42" s="360">
        <v>44123</v>
      </c>
      <c r="B42" s="361">
        <v>61</v>
      </c>
      <c r="C42" s="361">
        <v>755</v>
      </c>
      <c r="D42" s="361"/>
    </row>
    <row r="43" spans="1:5" x14ac:dyDescent="0.3">
      <c r="A43" s="360">
        <v>44124</v>
      </c>
      <c r="B43" s="361">
        <v>70</v>
      </c>
      <c r="C43" s="361">
        <v>824</v>
      </c>
      <c r="D43" s="361"/>
    </row>
    <row r="44" spans="1:5" x14ac:dyDescent="0.3">
      <c r="A44" s="360">
        <v>44125</v>
      </c>
      <c r="B44" s="361">
        <v>73</v>
      </c>
      <c r="C44" s="361">
        <v>873</v>
      </c>
      <c r="D44" s="361"/>
    </row>
    <row r="45" spans="1:5" x14ac:dyDescent="0.3">
      <c r="A45" s="360">
        <v>44126</v>
      </c>
      <c r="B45" s="361">
        <v>74</v>
      </c>
      <c r="C45" s="361">
        <v>934</v>
      </c>
      <c r="D45" s="361"/>
      <c r="E45" s="365"/>
    </row>
    <row r="46" spans="1:5" x14ac:dyDescent="0.3">
      <c r="A46" s="360">
        <v>44127</v>
      </c>
      <c r="B46" s="361">
        <v>76</v>
      </c>
      <c r="C46" s="361">
        <v>975</v>
      </c>
      <c r="D46" s="361"/>
    </row>
    <row r="47" spans="1:5" x14ac:dyDescent="0.3">
      <c r="A47" s="360">
        <v>44128</v>
      </c>
      <c r="B47" s="361">
        <v>84</v>
      </c>
      <c r="C47" s="361">
        <v>985</v>
      </c>
      <c r="D47" s="361"/>
    </row>
    <row r="48" spans="1:5" x14ac:dyDescent="0.3">
      <c r="A48" s="360">
        <v>44129</v>
      </c>
      <c r="B48" s="361">
        <v>86</v>
      </c>
      <c r="C48" s="361">
        <v>1016</v>
      </c>
      <c r="D48" s="361"/>
    </row>
    <row r="49" spans="1:4" x14ac:dyDescent="0.3">
      <c r="A49" s="360">
        <v>44130</v>
      </c>
      <c r="B49" s="361">
        <v>90</v>
      </c>
      <c r="C49" s="361">
        <v>1052</v>
      </c>
      <c r="D49" s="361"/>
    </row>
    <row r="50" spans="1:4" x14ac:dyDescent="0.3">
      <c r="A50" s="360">
        <v>44131</v>
      </c>
      <c r="B50" s="361">
        <v>82</v>
      </c>
      <c r="C50" s="361">
        <v>1100</v>
      </c>
      <c r="D50" s="361"/>
    </row>
    <row r="51" spans="1:4" x14ac:dyDescent="0.3">
      <c r="A51" s="360">
        <v>44132</v>
      </c>
      <c r="B51" s="361">
        <v>85</v>
      </c>
      <c r="C51" s="361">
        <v>1117</v>
      </c>
      <c r="D51" s="361"/>
    </row>
    <row r="52" spans="1:4" x14ac:dyDescent="0.3">
      <c r="A52" s="360">
        <v>44133</v>
      </c>
      <c r="B52" s="361">
        <v>86</v>
      </c>
      <c r="C52" s="361">
        <v>1152</v>
      </c>
      <c r="D52" s="361"/>
    </row>
    <row r="53" spans="1:4" x14ac:dyDescent="0.3">
      <c r="A53" s="360">
        <v>44134</v>
      </c>
      <c r="B53" s="361">
        <v>83</v>
      </c>
      <c r="C53" s="451">
        <v>1171</v>
      </c>
      <c r="D53" s="451"/>
    </row>
    <row r="54" spans="1:4" x14ac:dyDescent="0.3">
      <c r="A54" s="360">
        <v>44135</v>
      </c>
      <c r="B54" s="361">
        <v>80</v>
      </c>
      <c r="C54" s="451">
        <v>1154</v>
      </c>
      <c r="D54" s="451"/>
    </row>
    <row r="55" spans="1:4" x14ac:dyDescent="0.3">
      <c r="A55" s="360">
        <v>44136</v>
      </c>
      <c r="B55" s="361">
        <v>81</v>
      </c>
      <c r="C55" s="451">
        <v>1203</v>
      </c>
      <c r="D55" s="451"/>
    </row>
    <row r="56" spans="1:4" x14ac:dyDescent="0.3">
      <c r="A56" s="360">
        <v>44137</v>
      </c>
      <c r="B56" s="361">
        <v>93</v>
      </c>
      <c r="C56" s="451">
        <v>1235</v>
      </c>
      <c r="D56" s="451"/>
    </row>
    <row r="57" spans="1:4" x14ac:dyDescent="0.3">
      <c r="A57" s="360">
        <v>44138</v>
      </c>
      <c r="B57" s="361">
        <v>92</v>
      </c>
      <c r="C57" s="451">
        <v>1264</v>
      </c>
      <c r="D57" s="451"/>
    </row>
    <row r="58" spans="1:4" x14ac:dyDescent="0.3">
      <c r="A58" s="360">
        <v>44139</v>
      </c>
      <c r="B58" s="361">
        <v>94</v>
      </c>
      <c r="C58" s="451">
        <v>1257</v>
      </c>
      <c r="D58" s="451"/>
    </row>
    <row r="59" spans="1:4" x14ac:dyDescent="0.3">
      <c r="A59" s="360">
        <v>44140</v>
      </c>
      <c r="B59" s="361">
        <v>95</v>
      </c>
      <c r="C59" s="451">
        <v>1252</v>
      </c>
      <c r="D59" s="451"/>
    </row>
    <row r="60" spans="1:4" x14ac:dyDescent="0.3">
      <c r="A60" s="360">
        <v>44141</v>
      </c>
      <c r="B60" s="361">
        <v>98</v>
      </c>
      <c r="C60" s="451">
        <v>1237</v>
      </c>
      <c r="D60" s="451"/>
    </row>
    <row r="61" spans="1:4" x14ac:dyDescent="0.3">
      <c r="A61" s="360">
        <v>44142</v>
      </c>
      <c r="B61" s="361">
        <v>105</v>
      </c>
      <c r="C61" s="451">
        <v>1245</v>
      </c>
      <c r="D61" s="451"/>
    </row>
    <row r="62" spans="1:4" x14ac:dyDescent="0.3">
      <c r="A62" s="360">
        <v>44143</v>
      </c>
      <c r="B62" s="361">
        <v>111</v>
      </c>
      <c r="C62" s="451">
        <v>1245</v>
      </c>
      <c r="D62" s="451"/>
    </row>
    <row r="63" spans="1:4" x14ac:dyDescent="0.3">
      <c r="A63" s="360">
        <v>44144</v>
      </c>
      <c r="B63" s="450">
        <v>105</v>
      </c>
      <c r="C63" s="451">
        <v>1227</v>
      </c>
      <c r="D63" s="451"/>
    </row>
    <row r="64" spans="1:4" x14ac:dyDescent="0.3">
      <c r="A64" s="360">
        <v>44145</v>
      </c>
      <c r="B64" s="451">
        <v>102</v>
      </c>
      <c r="C64" s="451">
        <v>1239</v>
      </c>
      <c r="D64" s="451"/>
    </row>
    <row r="65" spans="1:5" x14ac:dyDescent="0.3">
      <c r="A65" s="360">
        <v>44146</v>
      </c>
      <c r="B65" s="451">
        <v>93</v>
      </c>
      <c r="C65" s="451">
        <v>1235</v>
      </c>
      <c r="D65" s="451"/>
    </row>
    <row r="66" spans="1:5" x14ac:dyDescent="0.3">
      <c r="A66" s="360">
        <v>44147</v>
      </c>
      <c r="B66" s="451">
        <v>98</v>
      </c>
      <c r="C66" s="451">
        <v>1207</v>
      </c>
      <c r="D66" s="451"/>
    </row>
    <row r="67" spans="1:5" x14ac:dyDescent="0.3">
      <c r="A67" s="360">
        <v>44148</v>
      </c>
      <c r="B67" s="451">
        <v>96</v>
      </c>
      <c r="C67" s="451">
        <v>1228</v>
      </c>
      <c r="D67" s="451"/>
    </row>
    <row r="68" spans="1:5" x14ac:dyDescent="0.3">
      <c r="A68" s="360">
        <v>44149</v>
      </c>
      <c r="B68" s="451">
        <v>92</v>
      </c>
      <c r="C68" s="451">
        <v>1198</v>
      </c>
      <c r="D68" s="451"/>
      <c r="E68" s="366"/>
    </row>
    <row r="69" spans="1:5" x14ac:dyDescent="0.3">
      <c r="A69" s="360">
        <v>44150</v>
      </c>
      <c r="B69" s="451">
        <v>100</v>
      </c>
      <c r="C69" s="451">
        <v>1241</v>
      </c>
      <c r="D69" s="451"/>
    </row>
    <row r="70" spans="1:5" x14ac:dyDescent="0.3">
      <c r="A70" s="360">
        <v>44151</v>
      </c>
      <c r="B70" s="451">
        <v>98</v>
      </c>
      <c r="C70" s="451">
        <v>1227</v>
      </c>
      <c r="D70" s="451"/>
    </row>
    <row r="71" spans="1:5" x14ac:dyDescent="0.3">
      <c r="A71" s="360">
        <v>44152</v>
      </c>
      <c r="B71" s="451">
        <v>95</v>
      </c>
      <c r="C71" s="451">
        <v>1250</v>
      </c>
      <c r="D71" s="451"/>
    </row>
    <row r="72" spans="1:5" x14ac:dyDescent="0.3">
      <c r="A72" s="302">
        <v>44153</v>
      </c>
      <c r="B72" s="451">
        <v>88</v>
      </c>
      <c r="C72" s="451">
        <v>1241</v>
      </c>
      <c r="D72" s="451"/>
    </row>
    <row r="73" spans="1:5" x14ac:dyDescent="0.3">
      <c r="A73" s="302">
        <v>44154</v>
      </c>
      <c r="B73" s="451">
        <v>85</v>
      </c>
      <c r="C73" s="451">
        <v>1212</v>
      </c>
      <c r="D73" s="451"/>
      <c r="E73" s="365"/>
    </row>
    <row r="74" spans="1:5" x14ac:dyDescent="0.3">
      <c r="A74" s="302">
        <v>44155</v>
      </c>
      <c r="B74" s="451">
        <v>89</v>
      </c>
      <c r="C74" s="451">
        <v>1234</v>
      </c>
      <c r="D74" s="451"/>
      <c r="E74" s="365"/>
    </row>
    <row r="75" spans="1:5" x14ac:dyDescent="0.3">
      <c r="A75" s="302">
        <v>44156</v>
      </c>
      <c r="B75" s="451">
        <v>100</v>
      </c>
      <c r="C75" s="451">
        <v>1194</v>
      </c>
      <c r="D75" s="451"/>
      <c r="E75" s="365"/>
    </row>
    <row r="76" spans="1:5" x14ac:dyDescent="0.3">
      <c r="A76" s="302">
        <v>44157</v>
      </c>
      <c r="B76" s="452">
        <v>95</v>
      </c>
      <c r="C76" s="451">
        <v>1170</v>
      </c>
      <c r="D76" s="451"/>
      <c r="E76" s="365"/>
    </row>
    <row r="77" spans="1:5" x14ac:dyDescent="0.3">
      <c r="A77" s="302">
        <v>44158</v>
      </c>
      <c r="B77" s="452">
        <v>84</v>
      </c>
      <c r="C77" s="451">
        <v>1208</v>
      </c>
      <c r="D77" s="451"/>
      <c r="E77" s="365"/>
    </row>
    <row r="78" spans="1:5" x14ac:dyDescent="0.3">
      <c r="A78" s="302">
        <v>44159</v>
      </c>
      <c r="B78" s="452">
        <v>84</v>
      </c>
      <c r="C78" s="451">
        <v>1197</v>
      </c>
      <c r="D78" s="451"/>
      <c r="E78" s="365"/>
    </row>
    <row r="79" spans="1:5" x14ac:dyDescent="0.3">
      <c r="A79" s="302">
        <v>44160</v>
      </c>
      <c r="B79" s="452">
        <v>84</v>
      </c>
      <c r="C79" s="451">
        <v>1156</v>
      </c>
      <c r="D79" s="451"/>
      <c r="E79" s="365"/>
    </row>
    <row r="80" spans="1:5" x14ac:dyDescent="0.3">
      <c r="A80" s="302">
        <v>44161</v>
      </c>
      <c r="B80" s="452">
        <v>90</v>
      </c>
      <c r="C80" s="451">
        <v>1125</v>
      </c>
      <c r="D80" s="451"/>
      <c r="E80" s="365"/>
    </row>
    <row r="81" spans="1:5" x14ac:dyDescent="0.3">
      <c r="A81" s="302">
        <v>44162</v>
      </c>
      <c r="B81" s="452">
        <v>80</v>
      </c>
      <c r="C81" s="451">
        <v>1099</v>
      </c>
      <c r="D81" s="451"/>
      <c r="E81" s="365"/>
    </row>
    <row r="82" spans="1:5" x14ac:dyDescent="0.3">
      <c r="A82" s="302">
        <v>44163</v>
      </c>
      <c r="B82" s="452">
        <v>77</v>
      </c>
      <c r="C82" s="451">
        <v>1074</v>
      </c>
      <c r="D82" s="451"/>
      <c r="E82" s="365"/>
    </row>
    <row r="83" spans="1:5" x14ac:dyDescent="0.3">
      <c r="A83" s="302">
        <v>44164</v>
      </c>
      <c r="B83" s="450">
        <v>76</v>
      </c>
      <c r="C83" s="451">
        <v>1049</v>
      </c>
      <c r="D83" s="451"/>
      <c r="E83" s="365"/>
    </row>
    <row r="84" spans="1:5" x14ac:dyDescent="0.3">
      <c r="A84" s="302">
        <v>44165</v>
      </c>
      <c r="B84" s="450">
        <v>75</v>
      </c>
      <c r="C84" s="451">
        <v>1041</v>
      </c>
      <c r="D84" s="451"/>
      <c r="E84" s="365"/>
    </row>
    <row r="85" spans="1:5" x14ac:dyDescent="0.3">
      <c r="A85" s="302">
        <v>44166</v>
      </c>
      <c r="B85" s="450">
        <v>70</v>
      </c>
      <c r="C85" s="451">
        <v>1021</v>
      </c>
      <c r="D85" s="451"/>
    </row>
    <row r="86" spans="1:5" x14ac:dyDescent="0.3">
      <c r="A86" s="302">
        <v>44167</v>
      </c>
      <c r="B86" s="450">
        <v>68</v>
      </c>
      <c r="C86" s="451">
        <v>991</v>
      </c>
      <c r="D86" s="451"/>
    </row>
    <row r="87" spans="1:5" x14ac:dyDescent="0.3">
      <c r="A87" s="302">
        <v>44168</v>
      </c>
      <c r="B87" s="450">
        <v>69</v>
      </c>
      <c r="C87" s="451">
        <v>982</v>
      </c>
      <c r="D87" s="451"/>
    </row>
    <row r="88" spans="1:5" x14ac:dyDescent="0.3">
      <c r="A88" s="302">
        <v>44169</v>
      </c>
      <c r="B88" s="452">
        <v>65</v>
      </c>
      <c r="C88" s="451">
        <v>965</v>
      </c>
      <c r="D88" s="451"/>
    </row>
    <row r="89" spans="1:5" x14ac:dyDescent="0.3">
      <c r="A89" s="302">
        <v>44170</v>
      </c>
      <c r="B89" s="452">
        <v>64</v>
      </c>
      <c r="C89" s="451">
        <v>945</v>
      </c>
      <c r="D89" s="451"/>
    </row>
    <row r="90" spans="1:5" x14ac:dyDescent="0.3">
      <c r="A90" s="302">
        <v>44171</v>
      </c>
      <c r="B90" s="452">
        <v>62</v>
      </c>
      <c r="C90" s="451">
        <v>951</v>
      </c>
      <c r="D90" s="451"/>
    </row>
    <row r="91" spans="1:5" x14ac:dyDescent="0.3">
      <c r="A91" s="302">
        <v>44172</v>
      </c>
      <c r="B91" s="452">
        <v>59</v>
      </c>
      <c r="C91" s="451">
        <v>974</v>
      </c>
      <c r="D91" s="451"/>
    </row>
    <row r="92" spans="1:5" x14ac:dyDescent="0.3">
      <c r="A92" s="302">
        <v>44173</v>
      </c>
      <c r="B92" s="452">
        <v>57</v>
      </c>
      <c r="C92" s="451">
        <v>983</v>
      </c>
      <c r="D92" s="451"/>
      <c r="E92" s="403"/>
    </row>
    <row r="93" spans="1:5" x14ac:dyDescent="0.3">
      <c r="A93" s="302">
        <v>44174</v>
      </c>
      <c r="B93" s="452">
        <v>50</v>
      </c>
      <c r="C93" s="451">
        <v>972</v>
      </c>
      <c r="D93" s="451"/>
    </row>
    <row r="94" spans="1:5" x14ac:dyDescent="0.3">
      <c r="A94" s="302">
        <v>44175</v>
      </c>
      <c r="B94" s="452">
        <v>52</v>
      </c>
      <c r="C94" s="451">
        <v>984</v>
      </c>
      <c r="D94" s="451"/>
    </row>
    <row r="95" spans="1:5" x14ac:dyDescent="0.3">
      <c r="A95" s="302">
        <v>44176</v>
      </c>
      <c r="B95" s="452">
        <v>53</v>
      </c>
      <c r="C95" s="451">
        <v>999</v>
      </c>
      <c r="D95" s="451"/>
    </row>
    <row r="96" spans="1:5" x14ac:dyDescent="0.3">
      <c r="A96" s="302">
        <v>44177</v>
      </c>
      <c r="B96" s="452">
        <v>52</v>
      </c>
      <c r="C96" s="451">
        <v>994</v>
      </c>
      <c r="D96" s="451"/>
    </row>
    <row r="97" spans="1:4" x14ac:dyDescent="0.3">
      <c r="A97" s="302">
        <v>44178</v>
      </c>
      <c r="B97" s="452">
        <v>47</v>
      </c>
      <c r="C97" s="451">
        <v>1015</v>
      </c>
      <c r="D97" s="451"/>
    </row>
    <row r="98" spans="1:4" x14ac:dyDescent="0.3">
      <c r="A98" s="302">
        <v>44179</v>
      </c>
      <c r="B98" s="452">
        <v>46</v>
      </c>
      <c r="C98" s="451">
        <v>1012</v>
      </c>
      <c r="D98" s="451"/>
    </row>
    <row r="99" spans="1:4" x14ac:dyDescent="0.3">
      <c r="A99" s="302">
        <v>44180</v>
      </c>
      <c r="B99" s="452">
        <v>45</v>
      </c>
      <c r="C99" s="451">
        <v>996</v>
      </c>
      <c r="D99" s="451"/>
    </row>
    <row r="100" spans="1:4" x14ac:dyDescent="0.3">
      <c r="A100" s="302">
        <v>44181</v>
      </c>
      <c r="B100" s="452">
        <v>49</v>
      </c>
      <c r="C100" s="451">
        <v>1031</v>
      </c>
      <c r="D100" s="451"/>
    </row>
    <row r="101" spans="1:4" x14ac:dyDescent="0.3">
      <c r="A101" s="302">
        <v>44182</v>
      </c>
      <c r="B101" s="452">
        <v>50</v>
      </c>
      <c r="C101" s="451">
        <v>1012</v>
      </c>
      <c r="D101" s="451"/>
    </row>
    <row r="102" spans="1:4" x14ac:dyDescent="0.3">
      <c r="A102" s="302">
        <v>44183</v>
      </c>
      <c r="B102" s="452">
        <v>50</v>
      </c>
      <c r="C102" s="451">
        <v>1032</v>
      </c>
      <c r="D102" s="451"/>
    </row>
    <row r="103" spans="1:4" x14ac:dyDescent="0.3">
      <c r="A103" s="302">
        <v>44184</v>
      </c>
      <c r="B103" s="453">
        <v>53</v>
      </c>
      <c r="C103" s="451">
        <v>1033</v>
      </c>
      <c r="D103" s="451"/>
    </row>
    <row r="104" spans="1:4" x14ac:dyDescent="0.3">
      <c r="A104" s="302">
        <v>44185</v>
      </c>
      <c r="B104" s="453">
        <v>58</v>
      </c>
      <c r="C104" s="451">
        <v>1061</v>
      </c>
      <c r="D104" s="451"/>
    </row>
    <row r="105" spans="1:4" x14ac:dyDescent="0.3">
      <c r="A105" s="302">
        <v>44186</v>
      </c>
      <c r="B105" s="453">
        <v>59</v>
      </c>
      <c r="C105" s="451">
        <v>1078</v>
      </c>
      <c r="D105" s="451"/>
    </row>
    <row r="106" spans="1:4" x14ac:dyDescent="0.3">
      <c r="A106" s="302">
        <v>44187</v>
      </c>
      <c r="B106" s="453">
        <v>60</v>
      </c>
      <c r="C106" s="451">
        <v>1045</v>
      </c>
      <c r="D106" s="451"/>
    </row>
    <row r="107" spans="1:4" x14ac:dyDescent="0.3">
      <c r="A107" s="302">
        <v>44188</v>
      </c>
      <c r="B107" s="452">
        <v>56</v>
      </c>
      <c r="C107" s="451">
        <v>1025</v>
      </c>
      <c r="D107" s="451"/>
    </row>
    <row r="108" spans="1:4" x14ac:dyDescent="0.3">
      <c r="A108" s="302">
        <v>44189</v>
      </c>
      <c r="B108" s="452">
        <v>56</v>
      </c>
      <c r="C108" s="451">
        <v>1008</v>
      </c>
      <c r="D108" s="451"/>
    </row>
    <row r="109" spans="1:4" x14ac:dyDescent="0.3">
      <c r="A109" s="302">
        <v>44190</v>
      </c>
      <c r="B109" s="452">
        <v>47</v>
      </c>
      <c r="C109" s="451">
        <v>973</v>
      </c>
      <c r="D109" s="451"/>
    </row>
    <row r="110" spans="1:4" x14ac:dyDescent="0.3">
      <c r="A110" s="302">
        <v>44191</v>
      </c>
      <c r="B110" s="452">
        <v>52</v>
      </c>
      <c r="C110" s="451">
        <v>985</v>
      </c>
      <c r="D110" s="451"/>
    </row>
    <row r="111" spans="1:4" x14ac:dyDescent="0.3">
      <c r="A111" s="302">
        <v>44192</v>
      </c>
      <c r="B111" s="452">
        <v>54</v>
      </c>
      <c r="C111" s="451">
        <v>993</v>
      </c>
      <c r="D111" s="451"/>
    </row>
    <row r="112" spans="1:4" x14ac:dyDescent="0.3">
      <c r="A112" s="302">
        <v>44193</v>
      </c>
      <c r="B112" s="452">
        <v>56</v>
      </c>
      <c r="C112" s="451">
        <v>1040</v>
      </c>
      <c r="D112" s="451"/>
    </row>
    <row r="113" spans="1:5" x14ac:dyDescent="0.3">
      <c r="A113" s="302">
        <v>44194</v>
      </c>
      <c r="B113" s="453">
        <v>65</v>
      </c>
      <c r="C113" s="451">
        <v>1092</v>
      </c>
      <c r="D113" s="451"/>
    </row>
    <row r="114" spans="1:5" x14ac:dyDescent="0.3">
      <c r="A114" s="302">
        <v>44195</v>
      </c>
      <c r="B114" s="453">
        <v>69</v>
      </c>
      <c r="C114" s="451">
        <v>1133</v>
      </c>
      <c r="D114" s="451"/>
    </row>
    <row r="115" spans="1:5" x14ac:dyDescent="0.3">
      <c r="A115" s="302">
        <v>44196</v>
      </c>
      <c r="B115" s="453">
        <v>70</v>
      </c>
      <c r="C115" s="451">
        <v>1174</v>
      </c>
      <c r="D115" s="451"/>
    </row>
    <row r="116" spans="1:5" x14ac:dyDescent="0.3">
      <c r="A116" s="302">
        <v>44197</v>
      </c>
      <c r="B116" s="453">
        <v>73</v>
      </c>
      <c r="C116" s="451">
        <v>1189</v>
      </c>
      <c r="D116" s="451"/>
    </row>
    <row r="117" spans="1:5" x14ac:dyDescent="0.3">
      <c r="A117" s="302">
        <v>44198</v>
      </c>
      <c r="B117" s="453">
        <v>78</v>
      </c>
      <c r="C117" s="451">
        <v>1212</v>
      </c>
      <c r="D117" s="451"/>
    </row>
    <row r="118" spans="1:5" x14ac:dyDescent="0.3">
      <c r="A118" s="302">
        <v>44199</v>
      </c>
      <c r="B118" s="453">
        <v>81</v>
      </c>
      <c r="C118" s="451">
        <v>1246</v>
      </c>
      <c r="D118" s="451"/>
    </row>
    <row r="119" spans="1:5" x14ac:dyDescent="0.3">
      <c r="A119" s="302">
        <v>44200</v>
      </c>
      <c r="B119" s="453">
        <v>83</v>
      </c>
      <c r="C119" s="451">
        <v>1282</v>
      </c>
      <c r="D119" s="451"/>
    </row>
    <row r="120" spans="1:5" x14ac:dyDescent="0.3">
      <c r="A120" s="302">
        <v>44201</v>
      </c>
      <c r="B120" s="453">
        <v>93</v>
      </c>
      <c r="C120" s="451">
        <v>1347</v>
      </c>
      <c r="D120" s="451"/>
    </row>
    <row r="121" spans="1:5" x14ac:dyDescent="0.3">
      <c r="A121" s="302">
        <v>44202</v>
      </c>
      <c r="B121" s="453">
        <v>95</v>
      </c>
      <c r="C121" s="451">
        <v>1384</v>
      </c>
      <c r="D121" s="451"/>
    </row>
    <row r="122" spans="1:5" x14ac:dyDescent="0.3">
      <c r="A122" s="302">
        <v>44203</v>
      </c>
      <c r="B122" s="453">
        <v>100</v>
      </c>
      <c r="C122" s="451">
        <v>1467</v>
      </c>
      <c r="D122" s="451"/>
    </row>
    <row r="123" spans="1:5" x14ac:dyDescent="0.3">
      <c r="A123" s="302">
        <v>44204</v>
      </c>
      <c r="B123" s="453">
        <v>102</v>
      </c>
      <c r="C123" s="451">
        <v>1530</v>
      </c>
      <c r="D123" s="451"/>
    </row>
    <row r="124" spans="1:5" x14ac:dyDescent="0.3">
      <c r="A124" s="302">
        <v>44205</v>
      </c>
      <c r="B124" s="453">
        <v>109</v>
      </c>
      <c r="C124" s="451">
        <v>1596</v>
      </c>
      <c r="D124" s="451"/>
    </row>
    <row r="125" spans="1:5" x14ac:dyDescent="0.3">
      <c r="A125" s="302">
        <v>44206</v>
      </c>
      <c r="B125" s="453">
        <v>123</v>
      </c>
      <c r="C125" s="451">
        <v>1598</v>
      </c>
      <c r="D125" s="451"/>
    </row>
    <row r="126" spans="1:5" x14ac:dyDescent="0.3">
      <c r="A126" s="302">
        <v>44207</v>
      </c>
      <c r="B126" s="453">
        <v>126</v>
      </c>
      <c r="C126" s="451">
        <v>1664</v>
      </c>
      <c r="D126" s="451"/>
    </row>
    <row r="127" spans="1:5" x14ac:dyDescent="0.3">
      <c r="A127" s="127">
        <v>44208</v>
      </c>
      <c r="B127" s="453">
        <v>133</v>
      </c>
      <c r="C127" s="451">
        <v>1717</v>
      </c>
      <c r="D127" s="451"/>
    </row>
    <row r="128" spans="1:5" x14ac:dyDescent="0.3">
      <c r="A128" s="302">
        <v>44209</v>
      </c>
      <c r="B128" s="453">
        <v>134</v>
      </c>
      <c r="C128" s="451">
        <v>1794</v>
      </c>
      <c r="D128" s="451"/>
      <c r="E128" s="368"/>
    </row>
    <row r="129" spans="1:5" x14ac:dyDescent="0.3">
      <c r="A129" s="302">
        <v>44210</v>
      </c>
      <c r="B129" s="453">
        <v>142</v>
      </c>
      <c r="C129" s="451">
        <v>1840</v>
      </c>
      <c r="D129" s="451"/>
      <c r="E129" s="368"/>
    </row>
    <row r="130" spans="1:5" x14ac:dyDescent="0.3">
      <c r="A130" s="302">
        <v>44211</v>
      </c>
      <c r="B130" s="453">
        <v>141</v>
      </c>
      <c r="C130" s="451">
        <v>1881</v>
      </c>
      <c r="D130" s="451"/>
    </row>
    <row r="131" spans="1:5" x14ac:dyDescent="0.3">
      <c r="A131" s="302">
        <v>44212</v>
      </c>
      <c r="B131" s="452">
        <v>145</v>
      </c>
      <c r="C131" s="451">
        <v>1893</v>
      </c>
      <c r="D131" s="451"/>
    </row>
    <row r="132" spans="1:5" x14ac:dyDescent="0.3">
      <c r="A132" s="302">
        <v>44213</v>
      </c>
      <c r="B132" s="452">
        <v>147</v>
      </c>
      <c r="C132" s="451">
        <v>1918</v>
      </c>
      <c r="D132" s="451"/>
    </row>
    <row r="133" spans="1:5" x14ac:dyDescent="0.3">
      <c r="A133" s="302">
        <v>44214</v>
      </c>
      <c r="B133" s="452">
        <v>146</v>
      </c>
      <c r="C133" s="451">
        <v>1959</v>
      </c>
      <c r="D133" s="451"/>
    </row>
    <row r="134" spans="1:5" x14ac:dyDescent="0.3">
      <c r="A134" s="302">
        <v>44215</v>
      </c>
      <c r="B134" s="452">
        <v>150</v>
      </c>
      <c r="C134" s="451">
        <v>1989</v>
      </c>
      <c r="D134" s="451"/>
    </row>
    <row r="135" spans="1:5" x14ac:dyDescent="0.3">
      <c r="A135" s="302">
        <v>44216</v>
      </c>
      <c r="B135" s="452">
        <v>156</v>
      </c>
      <c r="C135" s="451">
        <v>2003</v>
      </c>
      <c r="D135" s="451">
        <v>12</v>
      </c>
      <c r="E135" s="403"/>
    </row>
    <row r="136" spans="1:5" x14ac:dyDescent="0.3">
      <c r="A136" s="127">
        <v>44217</v>
      </c>
      <c r="B136" s="452">
        <v>161</v>
      </c>
      <c r="C136" s="451">
        <v>2004</v>
      </c>
      <c r="D136" s="451">
        <v>11</v>
      </c>
      <c r="E136" s="403"/>
    </row>
    <row r="137" spans="1:5" x14ac:dyDescent="0.3">
      <c r="A137" s="127">
        <v>44218</v>
      </c>
      <c r="B137" s="452">
        <v>161</v>
      </c>
      <c r="C137" s="451">
        <v>2053</v>
      </c>
      <c r="D137" s="451">
        <v>11</v>
      </c>
      <c r="E137" s="403"/>
    </row>
    <row r="138" spans="1:5" x14ac:dyDescent="0.3">
      <c r="A138" s="127">
        <v>44219</v>
      </c>
      <c r="B138" s="452">
        <v>159</v>
      </c>
      <c r="C138" s="451">
        <v>2026</v>
      </c>
      <c r="D138" s="451">
        <v>8</v>
      </c>
      <c r="E138" s="403"/>
    </row>
    <row r="139" spans="1:5" x14ac:dyDescent="0.3">
      <c r="A139" s="127">
        <v>44220</v>
      </c>
      <c r="B139" s="452">
        <v>157</v>
      </c>
      <c r="C139" s="451">
        <v>2010</v>
      </c>
      <c r="D139" s="451">
        <v>9</v>
      </c>
      <c r="E139" s="403"/>
    </row>
    <row r="140" spans="1:5" x14ac:dyDescent="0.3">
      <c r="A140" s="127">
        <v>44221</v>
      </c>
      <c r="B140" s="452">
        <v>151</v>
      </c>
      <c r="C140" s="451">
        <v>2016</v>
      </c>
      <c r="D140" s="451">
        <v>9</v>
      </c>
      <c r="E140" s="403"/>
    </row>
    <row r="141" spans="1:5" x14ac:dyDescent="0.3">
      <c r="A141" s="302">
        <v>44222</v>
      </c>
      <c r="B141" s="452">
        <v>149</v>
      </c>
      <c r="C141" s="451">
        <v>2010</v>
      </c>
      <c r="D141" s="451">
        <v>14</v>
      </c>
      <c r="E141" s="403"/>
    </row>
    <row r="142" spans="1:5" x14ac:dyDescent="0.3">
      <c r="A142" s="127">
        <v>44223</v>
      </c>
      <c r="B142" s="452">
        <v>145</v>
      </c>
      <c r="C142" s="451">
        <v>2016</v>
      </c>
      <c r="D142" s="451">
        <v>15</v>
      </c>
      <c r="E142" s="403"/>
    </row>
    <row r="143" spans="1:5" x14ac:dyDescent="0.3">
      <c r="A143" s="127">
        <v>44224</v>
      </c>
      <c r="B143" s="452">
        <v>142</v>
      </c>
      <c r="C143" s="451">
        <v>1983</v>
      </c>
      <c r="D143" s="451">
        <v>14</v>
      </c>
      <c r="E143" s="403"/>
    </row>
    <row r="144" spans="1:5" x14ac:dyDescent="0.3">
      <c r="A144" s="127">
        <v>44225</v>
      </c>
      <c r="B144" s="452">
        <v>144</v>
      </c>
      <c r="C144" s="451">
        <v>1958</v>
      </c>
      <c r="D144" s="451">
        <v>11</v>
      </c>
      <c r="E144" s="403"/>
    </row>
    <row r="145" spans="1:5" x14ac:dyDescent="0.3">
      <c r="A145" s="127">
        <v>44226</v>
      </c>
      <c r="B145" s="452">
        <v>142</v>
      </c>
      <c r="C145" s="451">
        <v>1952</v>
      </c>
      <c r="D145" s="451">
        <v>10</v>
      </c>
      <c r="E145" s="403"/>
    </row>
    <row r="146" spans="1:5" x14ac:dyDescent="0.3">
      <c r="A146" s="127">
        <v>44227</v>
      </c>
      <c r="B146" s="452">
        <v>143</v>
      </c>
      <c r="C146" s="451">
        <v>1941</v>
      </c>
      <c r="D146" s="451">
        <v>12</v>
      </c>
      <c r="E146" s="403"/>
    </row>
    <row r="147" spans="1:5" x14ac:dyDescent="0.3">
      <c r="A147" s="127">
        <v>44228</v>
      </c>
      <c r="B147" s="452">
        <v>143</v>
      </c>
      <c r="C147" s="451">
        <v>1958</v>
      </c>
      <c r="D147" s="451">
        <v>14</v>
      </c>
      <c r="E147" s="403"/>
    </row>
    <row r="148" spans="1:5" x14ac:dyDescent="0.3">
      <c r="A148" s="127">
        <v>44229</v>
      </c>
      <c r="B148" s="452">
        <v>140</v>
      </c>
      <c r="C148" s="451">
        <v>1934</v>
      </c>
      <c r="D148" s="451">
        <v>15</v>
      </c>
      <c r="E148" s="403"/>
    </row>
    <row r="149" spans="1:5" x14ac:dyDescent="0.3">
      <c r="A149" s="127">
        <v>44230</v>
      </c>
      <c r="B149" s="452">
        <v>131</v>
      </c>
      <c r="C149" s="451">
        <v>1865</v>
      </c>
      <c r="D149" s="451">
        <v>17</v>
      </c>
      <c r="E149" s="403"/>
    </row>
    <row r="150" spans="1:5" x14ac:dyDescent="0.3">
      <c r="A150" s="127">
        <v>44231</v>
      </c>
      <c r="B150" s="452">
        <v>127</v>
      </c>
      <c r="C150" s="451">
        <v>1812</v>
      </c>
      <c r="D150" s="451">
        <v>20</v>
      </c>
      <c r="E150" s="403"/>
    </row>
    <row r="151" spans="1:5" x14ac:dyDescent="0.3">
      <c r="A151" s="127">
        <v>44232</v>
      </c>
      <c r="B151" s="452">
        <v>123</v>
      </c>
      <c r="C151" s="451">
        <v>1794</v>
      </c>
      <c r="D151" s="451">
        <v>20</v>
      </c>
      <c r="E151" s="403"/>
    </row>
    <row r="152" spans="1:5" x14ac:dyDescent="0.3">
      <c r="A152" s="127">
        <v>44233</v>
      </c>
      <c r="B152" s="452">
        <v>117</v>
      </c>
      <c r="C152" s="451">
        <v>1729</v>
      </c>
      <c r="D152" s="451">
        <v>23</v>
      </c>
      <c r="E152" s="403"/>
    </row>
    <row r="153" spans="1:5" x14ac:dyDescent="0.3">
      <c r="A153" s="127">
        <v>44234</v>
      </c>
      <c r="B153" s="452">
        <v>108</v>
      </c>
      <c r="C153" s="451">
        <v>1710</v>
      </c>
      <c r="D153" s="451">
        <v>29</v>
      </c>
      <c r="E153" s="403"/>
    </row>
    <row r="154" spans="1:5" x14ac:dyDescent="0.3">
      <c r="A154" s="127">
        <v>44235</v>
      </c>
      <c r="B154" s="452">
        <v>108</v>
      </c>
      <c r="C154" s="451">
        <v>1672</v>
      </c>
      <c r="D154" s="451">
        <v>31</v>
      </c>
      <c r="E154" s="403"/>
    </row>
    <row r="155" spans="1:5" x14ac:dyDescent="0.3">
      <c r="A155" s="127">
        <v>44236</v>
      </c>
      <c r="B155" s="452">
        <v>112</v>
      </c>
      <c r="C155" s="451">
        <v>1618</v>
      </c>
      <c r="D155" s="451">
        <v>31</v>
      </c>
      <c r="E155" s="403"/>
    </row>
    <row r="156" spans="1:5" x14ac:dyDescent="0.3">
      <c r="A156" s="127">
        <v>44237</v>
      </c>
      <c r="B156" s="452">
        <v>113</v>
      </c>
      <c r="C156" s="451">
        <v>1542</v>
      </c>
      <c r="D156" s="451">
        <v>30</v>
      </c>
      <c r="E156" s="403"/>
    </row>
    <row r="157" spans="1:5" x14ac:dyDescent="0.3">
      <c r="A157" s="127">
        <v>44238</v>
      </c>
      <c r="B157" s="452">
        <v>109</v>
      </c>
      <c r="C157" s="364">
        <v>1499</v>
      </c>
      <c r="D157" s="457">
        <v>28</v>
      </c>
    </row>
    <row r="158" spans="1:5" x14ac:dyDescent="0.3">
      <c r="A158" s="127">
        <v>44239</v>
      </c>
      <c r="B158" s="452">
        <v>115</v>
      </c>
      <c r="C158" s="364">
        <v>1472</v>
      </c>
      <c r="D158" s="457">
        <v>30</v>
      </c>
    </row>
    <row r="159" spans="1:5" x14ac:dyDescent="0.3">
      <c r="A159" s="127">
        <v>44240</v>
      </c>
      <c r="B159" s="458">
        <v>110</v>
      </c>
      <c r="C159" s="457">
        <v>1449</v>
      </c>
      <c r="D159" s="457">
        <v>33</v>
      </c>
    </row>
    <row r="160" spans="1:5" x14ac:dyDescent="0.3">
      <c r="A160" s="127">
        <v>44241</v>
      </c>
      <c r="B160" s="458">
        <v>104</v>
      </c>
      <c r="C160" s="457">
        <v>1443</v>
      </c>
      <c r="D160" s="457">
        <v>31</v>
      </c>
    </row>
    <row r="161" spans="1:5" x14ac:dyDescent="0.3">
      <c r="A161" s="127">
        <v>44242</v>
      </c>
      <c r="B161" s="458">
        <v>102</v>
      </c>
      <c r="C161" s="457">
        <v>1428</v>
      </c>
      <c r="D161" s="457">
        <v>35</v>
      </c>
    </row>
    <row r="162" spans="1:5" x14ac:dyDescent="0.3">
      <c r="A162" s="127">
        <v>44243</v>
      </c>
      <c r="B162" s="458">
        <v>100</v>
      </c>
      <c r="C162" s="457">
        <v>1383</v>
      </c>
      <c r="D162" s="457">
        <v>36</v>
      </c>
    </row>
    <row r="163" spans="1:5" x14ac:dyDescent="0.3">
      <c r="A163" s="127">
        <v>44244</v>
      </c>
      <c r="B163" s="458">
        <v>99</v>
      </c>
      <c r="C163" s="457">
        <v>1317</v>
      </c>
      <c r="D163" s="457">
        <v>33</v>
      </c>
    </row>
    <row r="164" spans="1:5" x14ac:dyDescent="0.3">
      <c r="A164" s="127">
        <v>44245</v>
      </c>
      <c r="B164" s="458">
        <v>95</v>
      </c>
      <c r="C164" s="457">
        <v>1261</v>
      </c>
      <c r="D164" s="457">
        <v>30</v>
      </c>
    </row>
    <row r="165" spans="1:5" x14ac:dyDescent="0.3">
      <c r="A165" s="127">
        <v>44246</v>
      </c>
      <c r="B165" s="458">
        <v>98</v>
      </c>
      <c r="C165" s="457">
        <v>1222</v>
      </c>
      <c r="D165" s="457">
        <v>32</v>
      </c>
    </row>
    <row r="166" spans="1:5" x14ac:dyDescent="0.3">
      <c r="A166" s="127">
        <v>44247</v>
      </c>
      <c r="B166" s="458">
        <v>102</v>
      </c>
      <c r="C166" s="457">
        <v>1154</v>
      </c>
      <c r="D166" s="457">
        <v>32</v>
      </c>
    </row>
    <row r="167" spans="1:5" x14ac:dyDescent="0.3">
      <c r="A167" s="127"/>
      <c r="B167" s="364"/>
      <c r="C167" s="364"/>
      <c r="D167" s="364"/>
    </row>
    <row r="168" spans="1:5" x14ac:dyDescent="0.3">
      <c r="A168" s="127"/>
      <c r="B168" s="364"/>
      <c r="C168" s="364"/>
      <c r="D168" s="364"/>
    </row>
    <row r="169" spans="1:5" x14ac:dyDescent="0.3">
      <c r="A169" s="127"/>
      <c r="B169" s="364"/>
      <c r="C169" s="364"/>
      <c r="D169" s="364"/>
    </row>
    <row r="170" spans="1:5" x14ac:dyDescent="0.3">
      <c r="A170" s="127"/>
      <c r="B170" s="367"/>
      <c r="C170" s="364"/>
      <c r="D170" s="364"/>
      <c r="E170" s="369"/>
    </row>
    <row r="171" spans="1:5" x14ac:dyDescent="0.3">
      <c r="A171" s="127"/>
      <c r="B171" s="364"/>
      <c r="C171" s="367"/>
      <c r="D171" s="367"/>
      <c r="E171" s="369"/>
    </row>
    <row r="172" spans="1:5" x14ac:dyDescent="0.3">
      <c r="A172" s="127"/>
      <c r="B172" s="364"/>
      <c r="C172" s="364"/>
      <c r="D172" s="364"/>
    </row>
    <row r="173" spans="1:5" x14ac:dyDescent="0.3">
      <c r="A173" s="127"/>
      <c r="B173" s="364"/>
      <c r="C173" s="364"/>
      <c r="D173" s="364"/>
    </row>
    <row r="174" spans="1:5" x14ac:dyDescent="0.3">
      <c r="A174" s="127"/>
      <c r="B174" s="364"/>
      <c r="C174" s="364"/>
      <c r="D174" s="364"/>
    </row>
    <row r="175" spans="1:5" x14ac:dyDescent="0.3">
      <c r="A175" s="127"/>
      <c r="B175" s="370"/>
      <c r="C175" s="370"/>
      <c r="D175" s="370"/>
    </row>
    <row r="176" spans="1:5" x14ac:dyDescent="0.3">
      <c r="A176" s="127"/>
    </row>
    <row r="177" spans="1:1" x14ac:dyDescent="0.3">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4140625" defaultRowHeight="14.4" x14ac:dyDescent="0.3"/>
  <cols>
    <col min="1" max="1" width="11.44140625" style="311" hidden="1" customWidth="1"/>
    <col min="2" max="2" width="14.44140625" style="311" hidden="1" customWidth="1"/>
    <col min="3" max="3" width="8.44140625" style="311" customWidth="1"/>
    <col min="4" max="6" width="8.44140625" style="311"/>
    <col min="7" max="7" width="15.44140625" style="311" customWidth="1"/>
    <col min="8" max="16384" width="8.44140625" style="311"/>
  </cols>
  <sheetData>
    <row r="1" spans="1:27" s="373" customFormat="1" ht="28.8" x14ac:dyDescent="0.3">
      <c r="A1" s="371" t="s">
        <v>0</v>
      </c>
      <c r="B1" s="372" t="s">
        <v>192</v>
      </c>
      <c r="D1" s="374"/>
      <c r="L1" s="375"/>
      <c r="M1" s="375"/>
      <c r="N1" s="375"/>
      <c r="O1" s="375"/>
      <c r="P1" s="375"/>
      <c r="Q1" s="375"/>
      <c r="R1" s="375"/>
      <c r="S1" s="375"/>
      <c r="T1" s="375"/>
      <c r="U1" s="375"/>
      <c r="V1" s="375"/>
      <c r="W1" s="375"/>
      <c r="X1" s="375"/>
      <c r="Y1" s="375"/>
      <c r="Z1" s="375"/>
      <c r="AA1" s="375"/>
    </row>
    <row r="2" spans="1:27" x14ac:dyDescent="0.3">
      <c r="A2" s="376">
        <v>43908</v>
      </c>
      <c r="B2" s="311" t="e">
        <f>NA()</f>
        <v>#N/A</v>
      </c>
      <c r="L2" s="380"/>
      <c r="M2" s="380"/>
      <c r="N2" s="380"/>
      <c r="O2" s="380"/>
      <c r="P2" s="380"/>
      <c r="Q2" s="380"/>
      <c r="R2" s="380"/>
      <c r="S2" s="380"/>
      <c r="T2" s="380"/>
      <c r="U2" s="380"/>
      <c r="V2" s="380"/>
      <c r="W2" s="380"/>
      <c r="X2" s="380"/>
      <c r="Y2" s="380"/>
      <c r="Z2" s="380"/>
      <c r="AA2" s="380"/>
    </row>
    <row r="3" spans="1:27" x14ac:dyDescent="0.3">
      <c r="A3" s="376">
        <f>A2+1</f>
        <v>43909</v>
      </c>
      <c r="B3" s="311" t="e">
        <f>NA()</f>
        <v>#N/A</v>
      </c>
      <c r="L3" s="380"/>
      <c r="M3" s="380"/>
      <c r="N3" s="380"/>
      <c r="O3" s="380"/>
      <c r="P3" s="380"/>
      <c r="Q3" s="380"/>
      <c r="R3" s="380"/>
      <c r="S3" s="380"/>
      <c r="T3" s="380"/>
      <c r="U3" s="380"/>
      <c r="V3" s="380"/>
      <c r="W3" s="380"/>
      <c r="X3" s="380"/>
      <c r="Y3" s="380"/>
      <c r="Z3" s="380"/>
      <c r="AA3" s="380"/>
    </row>
    <row r="4" spans="1:27" x14ac:dyDescent="0.3">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
      <c r="A5" s="376">
        <f t="shared" si="0"/>
        <v>43911</v>
      </c>
      <c r="B5" s="311" t="e">
        <f>NA()</f>
        <v>#N/A</v>
      </c>
      <c r="L5" s="380"/>
      <c r="M5" s="380"/>
      <c r="N5" s="380"/>
      <c r="O5" s="380"/>
      <c r="P5" s="380"/>
      <c r="Q5" s="380"/>
      <c r="R5" s="380"/>
      <c r="S5" s="380"/>
      <c r="T5" s="380"/>
      <c r="U5" s="380"/>
      <c r="V5" s="380"/>
      <c r="W5" s="380"/>
      <c r="X5" s="380"/>
      <c r="Y5" s="380"/>
      <c r="Z5" s="380"/>
      <c r="AA5" s="380"/>
    </row>
    <row r="6" spans="1:27" x14ac:dyDescent="0.3">
      <c r="A6" s="376">
        <f t="shared" si="0"/>
        <v>43912</v>
      </c>
      <c r="B6" s="311" t="e">
        <f>NA()</f>
        <v>#N/A</v>
      </c>
      <c r="L6" s="380"/>
      <c r="M6" s="380"/>
      <c r="N6" s="380"/>
      <c r="O6" s="380"/>
      <c r="P6" s="380"/>
      <c r="Q6" s="380"/>
      <c r="R6" s="380"/>
      <c r="S6" s="380"/>
      <c r="T6" s="380"/>
      <c r="U6" s="380"/>
      <c r="V6" s="380"/>
      <c r="W6" s="380"/>
      <c r="X6" s="380"/>
      <c r="Y6" s="380"/>
      <c r="Z6" s="380"/>
      <c r="AA6" s="380"/>
    </row>
    <row r="7" spans="1:27" x14ac:dyDescent="0.3">
      <c r="A7" s="376">
        <f t="shared" si="0"/>
        <v>43913</v>
      </c>
      <c r="B7" s="311" t="e">
        <f>NA()</f>
        <v>#N/A</v>
      </c>
      <c r="L7" s="380"/>
      <c r="M7" s="380"/>
      <c r="N7" s="380"/>
      <c r="O7" s="380"/>
      <c r="P7" s="380"/>
      <c r="Q7" s="380"/>
      <c r="R7" s="380"/>
      <c r="S7" s="380"/>
      <c r="T7" s="380"/>
      <c r="U7" s="380"/>
      <c r="V7" s="380"/>
      <c r="W7" s="380"/>
      <c r="X7" s="380"/>
      <c r="Y7" s="380"/>
      <c r="Z7" s="380"/>
      <c r="AA7" s="380"/>
    </row>
    <row r="8" spans="1:27" x14ac:dyDescent="0.3">
      <c r="A8" s="376">
        <f t="shared" si="0"/>
        <v>43914</v>
      </c>
      <c r="B8" s="311" t="e">
        <f>NA()</f>
        <v>#N/A</v>
      </c>
      <c r="C8" s="381"/>
    </row>
    <row r="9" spans="1:27" x14ac:dyDescent="0.3">
      <c r="A9" s="376">
        <f t="shared" si="0"/>
        <v>43915</v>
      </c>
      <c r="B9" s="311" t="e">
        <f>NA()</f>
        <v>#N/A</v>
      </c>
      <c r="C9" s="377"/>
    </row>
    <row r="10" spans="1:27" x14ac:dyDescent="0.3">
      <c r="A10" s="376">
        <f>A9+1</f>
        <v>43916</v>
      </c>
      <c r="B10" s="311">
        <v>42</v>
      </c>
      <c r="C10" s="377"/>
    </row>
    <row r="11" spans="1:27" x14ac:dyDescent="0.3">
      <c r="A11" s="376">
        <f t="shared" si="0"/>
        <v>43917</v>
      </c>
      <c r="B11" s="311">
        <v>62</v>
      </c>
    </row>
    <row r="12" spans="1:27" x14ac:dyDescent="0.3">
      <c r="A12" s="376">
        <f t="shared" si="0"/>
        <v>43918</v>
      </c>
      <c r="B12" s="311">
        <v>74</v>
      </c>
    </row>
    <row r="13" spans="1:27" x14ac:dyDescent="0.3">
      <c r="A13" s="376">
        <f t="shared" si="0"/>
        <v>43919</v>
      </c>
      <c r="B13" s="311">
        <v>85</v>
      </c>
    </row>
    <row r="14" spans="1:27" x14ac:dyDescent="0.3">
      <c r="A14" s="376">
        <f t="shared" si="0"/>
        <v>43920</v>
      </c>
      <c r="B14" s="311">
        <v>94</v>
      </c>
    </row>
    <row r="15" spans="1:27" x14ac:dyDescent="0.3">
      <c r="A15" s="376">
        <f t="shared" si="0"/>
        <v>43921</v>
      </c>
      <c r="B15" s="311">
        <v>123</v>
      </c>
    </row>
    <row r="16" spans="1:27" x14ac:dyDescent="0.3">
      <c r="A16" s="376">
        <f t="shared" si="0"/>
        <v>43922</v>
      </c>
      <c r="B16" s="311">
        <v>137</v>
      </c>
    </row>
    <row r="17" spans="1:14" x14ac:dyDescent="0.3">
      <c r="A17" s="376">
        <f t="shared" si="0"/>
        <v>43923</v>
      </c>
      <c r="B17" s="311">
        <v>144</v>
      </c>
    </row>
    <row r="18" spans="1:14" x14ac:dyDescent="0.3">
      <c r="A18" s="376">
        <f t="shared" si="0"/>
        <v>43924</v>
      </c>
      <c r="B18" s="311">
        <v>167</v>
      </c>
    </row>
    <row r="19" spans="1:14" x14ac:dyDescent="0.3">
      <c r="A19" s="376">
        <f t="shared" si="0"/>
        <v>43925</v>
      </c>
      <c r="B19" s="311">
        <v>184</v>
      </c>
    </row>
    <row r="20" spans="1:14" x14ac:dyDescent="0.3">
      <c r="A20" s="376">
        <f t="shared" si="0"/>
        <v>43926</v>
      </c>
      <c r="B20" s="311">
        <v>183</v>
      </c>
    </row>
    <row r="21" spans="1:14" x14ac:dyDescent="0.3">
      <c r="A21" s="376">
        <v>43927</v>
      </c>
      <c r="B21" s="311">
        <v>190</v>
      </c>
    </row>
    <row r="22" spans="1:14" x14ac:dyDescent="0.3">
      <c r="A22" s="376">
        <v>43928</v>
      </c>
      <c r="B22" s="311">
        <v>185</v>
      </c>
    </row>
    <row r="23" spans="1:14" x14ac:dyDescent="0.3">
      <c r="A23" s="376">
        <v>43929</v>
      </c>
      <c r="B23" s="311">
        <v>193</v>
      </c>
    </row>
    <row r="24" spans="1:14" x14ac:dyDescent="0.3">
      <c r="A24" s="376">
        <v>43930</v>
      </c>
      <c r="B24" s="311">
        <v>200</v>
      </c>
    </row>
    <row r="25" spans="1:14" x14ac:dyDescent="0.3">
      <c r="A25" s="376">
        <v>43931</v>
      </c>
      <c r="B25" s="311">
        <v>197</v>
      </c>
    </row>
    <row r="26" spans="1:14" x14ac:dyDescent="0.3">
      <c r="A26" s="376">
        <v>43932</v>
      </c>
      <c r="B26" s="311">
        <v>202</v>
      </c>
    </row>
    <row r="27" spans="1:14" x14ac:dyDescent="0.3">
      <c r="A27" s="376">
        <v>43933</v>
      </c>
      <c r="B27" s="311">
        <v>208</v>
      </c>
    </row>
    <row r="28" spans="1:14" x14ac:dyDescent="0.3">
      <c r="A28" s="376">
        <v>43934</v>
      </c>
      <c r="B28" s="311">
        <v>203</v>
      </c>
    </row>
    <row r="29" spans="1:14" x14ac:dyDescent="0.3">
      <c r="A29" s="376">
        <v>43935</v>
      </c>
      <c r="B29" s="311">
        <v>192</v>
      </c>
    </row>
    <row r="30" spans="1:14" x14ac:dyDescent="0.3">
      <c r="A30" s="376">
        <v>43936</v>
      </c>
      <c r="B30" s="311">
        <v>191</v>
      </c>
    </row>
    <row r="31" spans="1:14" ht="15" customHeight="1" x14ac:dyDescent="0.3">
      <c r="A31" s="376">
        <v>43937</v>
      </c>
      <c r="B31" s="311">
        <v>191</v>
      </c>
      <c r="D31" s="501" t="s">
        <v>5</v>
      </c>
      <c r="E31" s="501"/>
      <c r="F31" s="501"/>
      <c r="G31" s="501"/>
      <c r="H31" s="501"/>
      <c r="I31" s="501"/>
      <c r="J31" s="501"/>
      <c r="K31" s="501"/>
      <c r="L31" s="501"/>
      <c r="M31" s="501"/>
      <c r="N31" s="501"/>
    </row>
    <row r="32" spans="1:14" x14ac:dyDescent="0.3">
      <c r="A32" s="376">
        <v>43938</v>
      </c>
      <c r="B32" s="311">
        <v>184</v>
      </c>
      <c r="D32" s="501"/>
      <c r="E32" s="501"/>
      <c r="F32" s="501"/>
      <c r="G32" s="501"/>
      <c r="H32" s="501"/>
      <c r="I32" s="501"/>
      <c r="J32" s="501"/>
      <c r="K32" s="501"/>
      <c r="L32" s="501"/>
      <c r="M32" s="501"/>
      <c r="N32" s="501"/>
    </row>
    <row r="33" spans="1:14" ht="15" x14ac:dyDescent="0.3">
      <c r="A33" s="376">
        <v>43939</v>
      </c>
      <c r="B33" s="311">
        <v>178</v>
      </c>
      <c r="D33" s="382"/>
      <c r="E33" s="382"/>
      <c r="F33" s="382"/>
      <c r="G33" s="382"/>
      <c r="H33" s="382"/>
      <c r="I33" s="382"/>
      <c r="J33" s="382"/>
      <c r="K33" s="382"/>
      <c r="L33" s="382"/>
      <c r="M33" s="382"/>
      <c r="N33" s="382"/>
    </row>
    <row r="34" spans="1:14" x14ac:dyDescent="0.3">
      <c r="A34" s="376">
        <v>43940</v>
      </c>
      <c r="B34" s="311">
        <v>170</v>
      </c>
      <c r="D34" s="501" t="s">
        <v>83</v>
      </c>
      <c r="E34" s="501"/>
      <c r="F34" s="501"/>
      <c r="G34" s="501"/>
      <c r="H34" s="501"/>
      <c r="I34" s="501"/>
      <c r="J34" s="501"/>
      <c r="K34" s="501"/>
      <c r="L34" s="501"/>
      <c r="M34" s="501"/>
      <c r="N34" s="501"/>
    </row>
    <row r="35" spans="1:14" x14ac:dyDescent="0.3">
      <c r="A35" s="376">
        <v>43941</v>
      </c>
      <c r="B35" s="311">
        <v>167</v>
      </c>
      <c r="D35" s="501"/>
      <c r="E35" s="501"/>
      <c r="F35" s="501"/>
      <c r="G35" s="501"/>
      <c r="H35" s="501"/>
      <c r="I35" s="501"/>
      <c r="J35" s="501"/>
      <c r="K35" s="501"/>
      <c r="L35" s="501"/>
      <c r="M35" s="501"/>
      <c r="N35" s="501"/>
    </row>
    <row r="36" spans="1:14" ht="15" x14ac:dyDescent="0.3">
      <c r="A36" s="376">
        <v>43942</v>
      </c>
      <c r="B36" s="311">
        <v>159</v>
      </c>
      <c r="D36" s="382"/>
      <c r="E36" s="382"/>
      <c r="F36" s="382"/>
      <c r="G36" s="382"/>
      <c r="H36" s="382"/>
      <c r="I36" s="382"/>
      <c r="J36" s="382"/>
      <c r="K36" s="382"/>
      <c r="L36" s="382"/>
      <c r="M36" s="382"/>
      <c r="N36" s="382"/>
    </row>
    <row r="37" spans="1:14" x14ac:dyDescent="0.3">
      <c r="A37" s="376">
        <v>43943</v>
      </c>
      <c r="B37" s="311">
        <v>147</v>
      </c>
      <c r="D37" s="502" t="s">
        <v>121</v>
      </c>
      <c r="E37" s="502"/>
      <c r="F37" s="502"/>
      <c r="G37" s="502"/>
      <c r="H37" s="502"/>
      <c r="I37" s="502"/>
      <c r="J37" s="502"/>
      <c r="K37" s="502"/>
      <c r="L37" s="502"/>
      <c r="M37" s="502"/>
      <c r="N37" s="502"/>
    </row>
    <row r="38" spans="1:14" x14ac:dyDescent="0.3">
      <c r="A38" s="376">
        <v>43944</v>
      </c>
      <c r="B38" s="311">
        <v>136</v>
      </c>
      <c r="D38" s="502"/>
      <c r="E38" s="502"/>
      <c r="F38" s="502"/>
      <c r="G38" s="502"/>
      <c r="H38" s="502"/>
      <c r="I38" s="502"/>
      <c r="J38" s="502"/>
      <c r="K38" s="502"/>
      <c r="L38" s="502"/>
      <c r="M38" s="502"/>
      <c r="N38" s="502"/>
    </row>
    <row r="39" spans="1:14" x14ac:dyDescent="0.3">
      <c r="A39" s="376">
        <v>43945</v>
      </c>
      <c r="B39" s="311">
        <v>136</v>
      </c>
    </row>
    <row r="40" spans="1:14" x14ac:dyDescent="0.3">
      <c r="A40" s="376">
        <v>43946</v>
      </c>
      <c r="B40" s="311">
        <v>131</v>
      </c>
    </row>
    <row r="41" spans="1:14" x14ac:dyDescent="0.3">
      <c r="A41" s="376">
        <v>43947</v>
      </c>
      <c r="B41" s="311">
        <v>126</v>
      </c>
    </row>
    <row r="42" spans="1:14" x14ac:dyDescent="0.3">
      <c r="A42" s="376">
        <v>43948</v>
      </c>
      <c r="B42" s="311">
        <v>121</v>
      </c>
    </row>
    <row r="43" spans="1:14" x14ac:dyDescent="0.3">
      <c r="A43" s="376">
        <v>43949</v>
      </c>
      <c r="B43" s="311">
        <v>114</v>
      </c>
    </row>
    <row r="44" spans="1:14" x14ac:dyDescent="0.3">
      <c r="A44" s="376">
        <v>43950</v>
      </c>
      <c r="B44" s="311">
        <v>103</v>
      </c>
    </row>
    <row r="45" spans="1:14" x14ac:dyDescent="0.3">
      <c r="A45" s="376">
        <v>43951</v>
      </c>
      <c r="B45" s="311">
        <v>101</v>
      </c>
    </row>
    <row r="46" spans="1:14" x14ac:dyDescent="0.3">
      <c r="A46" s="376">
        <v>43952</v>
      </c>
      <c r="B46" s="311">
        <v>100</v>
      </c>
    </row>
    <row r="47" spans="1:14" x14ac:dyDescent="0.3">
      <c r="A47" s="376">
        <v>43953</v>
      </c>
      <c r="B47" s="311">
        <v>97</v>
      </c>
    </row>
    <row r="48" spans="1:14" x14ac:dyDescent="0.3">
      <c r="A48" s="376">
        <v>43954</v>
      </c>
      <c r="B48" s="311">
        <v>91</v>
      </c>
    </row>
    <row r="49" spans="1:7" x14ac:dyDescent="0.3">
      <c r="A49" s="376">
        <v>43955</v>
      </c>
      <c r="B49" s="311">
        <v>91</v>
      </c>
    </row>
    <row r="50" spans="1:7" x14ac:dyDescent="0.3">
      <c r="A50" s="376">
        <v>43956</v>
      </c>
      <c r="B50" s="311">
        <v>90</v>
      </c>
    </row>
    <row r="51" spans="1:7" x14ac:dyDescent="0.3">
      <c r="A51" s="376">
        <v>43957</v>
      </c>
      <c r="B51" s="311">
        <v>79</v>
      </c>
    </row>
    <row r="52" spans="1:7" x14ac:dyDescent="0.3">
      <c r="A52" s="376">
        <v>43958</v>
      </c>
      <c r="B52" s="311">
        <v>79</v>
      </c>
    </row>
    <row r="53" spans="1:7" x14ac:dyDescent="0.3">
      <c r="A53" s="376">
        <v>43959</v>
      </c>
      <c r="B53" s="311">
        <v>75</v>
      </c>
    </row>
    <row r="54" spans="1:7" x14ac:dyDescent="0.3">
      <c r="A54" s="376">
        <v>43960</v>
      </c>
      <c r="B54" s="311">
        <v>76</v>
      </c>
    </row>
    <row r="55" spans="1:7" x14ac:dyDescent="0.3">
      <c r="A55" s="376">
        <v>43961</v>
      </c>
      <c r="B55" s="311">
        <v>75</v>
      </c>
    </row>
    <row r="56" spans="1:7" x14ac:dyDescent="0.3">
      <c r="A56" s="376">
        <v>43962</v>
      </c>
      <c r="B56" s="311">
        <v>72</v>
      </c>
    </row>
    <row r="57" spans="1:7" x14ac:dyDescent="0.3">
      <c r="A57" s="376">
        <v>43963</v>
      </c>
      <c r="B57" s="311">
        <v>69</v>
      </c>
    </row>
    <row r="58" spans="1:7" x14ac:dyDescent="0.3">
      <c r="A58" s="376">
        <v>43964</v>
      </c>
      <c r="B58" s="311">
        <v>64</v>
      </c>
    </row>
    <row r="59" spans="1:7" x14ac:dyDescent="0.3">
      <c r="A59" s="376">
        <v>43965</v>
      </c>
      <c r="B59" s="311">
        <v>61</v>
      </c>
    </row>
    <row r="60" spans="1:7" x14ac:dyDescent="0.3">
      <c r="A60" s="376">
        <v>43966</v>
      </c>
      <c r="B60" s="311">
        <v>53</v>
      </c>
    </row>
    <row r="61" spans="1:7" x14ac:dyDescent="0.3">
      <c r="A61" s="376">
        <v>43967</v>
      </c>
      <c r="B61" s="311">
        <v>49</v>
      </c>
      <c r="G61" s="376"/>
    </row>
    <row r="62" spans="1:7" x14ac:dyDescent="0.3">
      <c r="A62" s="376">
        <v>43968</v>
      </c>
      <c r="B62" s="311">
        <v>46</v>
      </c>
      <c r="G62" s="376"/>
    </row>
    <row r="63" spans="1:7" x14ac:dyDescent="0.3">
      <c r="A63" s="376">
        <v>43969</v>
      </c>
      <c r="B63" s="311">
        <v>46</v>
      </c>
      <c r="G63" s="376"/>
    </row>
    <row r="64" spans="1:7" x14ac:dyDescent="0.3">
      <c r="A64" s="376">
        <v>43970</v>
      </c>
      <c r="B64" s="311">
        <v>47</v>
      </c>
      <c r="G64" s="376"/>
    </row>
    <row r="65" spans="1:7" x14ac:dyDescent="0.3">
      <c r="A65" s="376">
        <v>43971</v>
      </c>
      <c r="B65" s="311">
        <v>44</v>
      </c>
      <c r="G65" s="376"/>
    </row>
    <row r="66" spans="1:7" x14ac:dyDescent="0.3">
      <c r="A66" s="376">
        <v>43972</v>
      </c>
      <c r="B66" s="311">
        <v>43</v>
      </c>
      <c r="G66" s="376"/>
    </row>
    <row r="67" spans="1:7" x14ac:dyDescent="0.3">
      <c r="A67" s="376">
        <v>43973</v>
      </c>
      <c r="B67" s="311">
        <v>38</v>
      </c>
      <c r="G67" s="376"/>
    </row>
    <row r="68" spans="1:7" x14ac:dyDescent="0.3">
      <c r="A68" s="376">
        <v>43974</v>
      </c>
      <c r="B68" s="311">
        <v>36</v>
      </c>
      <c r="G68" s="376"/>
    </row>
    <row r="69" spans="1:7" x14ac:dyDescent="0.3">
      <c r="A69" s="376">
        <v>43975</v>
      </c>
      <c r="B69" s="311">
        <v>33</v>
      </c>
      <c r="G69" s="376"/>
    </row>
    <row r="70" spans="1:7" x14ac:dyDescent="0.3">
      <c r="A70" s="376">
        <v>43976</v>
      </c>
      <c r="B70" s="311">
        <v>29</v>
      </c>
      <c r="G70" s="376"/>
    </row>
    <row r="71" spans="1:7" x14ac:dyDescent="0.3">
      <c r="A71" s="376">
        <v>43977</v>
      </c>
      <c r="B71" s="311">
        <v>27</v>
      </c>
      <c r="G71" s="376"/>
    </row>
    <row r="72" spans="1:7" x14ac:dyDescent="0.3">
      <c r="A72" s="376">
        <v>43978</v>
      </c>
      <c r="B72" s="311">
        <v>28</v>
      </c>
      <c r="G72" s="376"/>
    </row>
    <row r="73" spans="1:7" x14ac:dyDescent="0.3">
      <c r="A73" s="376">
        <v>43979</v>
      </c>
      <c r="B73" s="311">
        <v>26</v>
      </c>
      <c r="G73" s="376"/>
    </row>
    <row r="74" spans="1:7" x14ac:dyDescent="0.3">
      <c r="A74" s="376">
        <v>43980</v>
      </c>
      <c r="B74" s="311">
        <v>25</v>
      </c>
      <c r="G74" s="376"/>
    </row>
    <row r="75" spans="1:7" x14ac:dyDescent="0.3">
      <c r="A75" s="376">
        <v>43981</v>
      </c>
      <c r="B75" s="311">
        <v>25</v>
      </c>
      <c r="G75" s="376"/>
    </row>
    <row r="76" spans="1:7" x14ac:dyDescent="0.3">
      <c r="A76" s="376">
        <v>43982</v>
      </c>
      <c r="B76" s="311">
        <v>20</v>
      </c>
      <c r="G76" s="376"/>
    </row>
    <row r="77" spans="1:7" x14ac:dyDescent="0.3">
      <c r="A77" s="376">
        <v>43983</v>
      </c>
      <c r="B77" s="311">
        <v>20</v>
      </c>
      <c r="G77" s="376"/>
    </row>
    <row r="78" spans="1:7" x14ac:dyDescent="0.3">
      <c r="A78" s="376">
        <v>43984</v>
      </c>
      <c r="B78" s="311">
        <v>20</v>
      </c>
      <c r="G78" s="376"/>
    </row>
    <row r="79" spans="1:7" x14ac:dyDescent="0.3">
      <c r="A79" s="376">
        <v>43985</v>
      </c>
      <c r="B79" s="311">
        <v>20</v>
      </c>
      <c r="G79" s="376"/>
    </row>
    <row r="80" spans="1:7" x14ac:dyDescent="0.3">
      <c r="A80" s="376">
        <v>43986</v>
      </c>
      <c r="B80" s="311">
        <v>18</v>
      </c>
      <c r="G80" s="376"/>
    </row>
    <row r="81" spans="1:7" x14ac:dyDescent="0.3">
      <c r="A81" s="376">
        <v>43987</v>
      </c>
      <c r="B81" s="311">
        <v>16</v>
      </c>
      <c r="G81" s="376"/>
    </row>
    <row r="82" spans="1:7" x14ac:dyDescent="0.3">
      <c r="A82" s="376">
        <v>43988</v>
      </c>
      <c r="B82" s="311">
        <v>16</v>
      </c>
      <c r="G82" s="376"/>
    </row>
    <row r="83" spans="1:7" x14ac:dyDescent="0.3">
      <c r="A83" s="376">
        <v>43989</v>
      </c>
      <c r="B83" s="311">
        <v>16</v>
      </c>
    </row>
    <row r="84" spans="1:7" x14ac:dyDescent="0.3">
      <c r="A84" s="376">
        <v>43990</v>
      </c>
      <c r="B84" s="311">
        <v>16</v>
      </c>
    </row>
    <row r="85" spans="1:7" x14ac:dyDescent="0.3">
      <c r="A85" s="376">
        <v>43991</v>
      </c>
      <c r="B85" s="311">
        <v>15</v>
      </c>
    </row>
    <row r="86" spans="1:7" x14ac:dyDescent="0.3">
      <c r="A86" s="376">
        <v>43992</v>
      </c>
      <c r="B86" s="311">
        <v>15</v>
      </c>
    </row>
    <row r="87" spans="1:7" x14ac:dyDescent="0.3">
      <c r="A87" s="376">
        <v>43993</v>
      </c>
      <c r="B87" s="311">
        <v>15</v>
      </c>
    </row>
    <row r="88" spans="1:7" x14ac:dyDescent="0.3">
      <c r="A88" s="376">
        <v>43994</v>
      </c>
      <c r="B88" s="311">
        <v>15</v>
      </c>
    </row>
    <row r="89" spans="1:7" x14ac:dyDescent="0.3">
      <c r="A89" s="376">
        <v>43995</v>
      </c>
      <c r="B89" s="311">
        <v>13</v>
      </c>
    </row>
    <row r="90" spans="1:7" x14ac:dyDescent="0.3">
      <c r="A90" s="376">
        <v>43996</v>
      </c>
      <c r="B90" s="311">
        <v>11</v>
      </c>
    </row>
    <row r="91" spans="1:7" x14ac:dyDescent="0.3">
      <c r="A91" s="376">
        <v>43997</v>
      </c>
      <c r="B91" s="311">
        <v>12</v>
      </c>
    </row>
    <row r="92" spans="1:7" x14ac:dyDescent="0.3">
      <c r="A92" s="376">
        <v>43998</v>
      </c>
      <c r="B92" s="311">
        <v>11</v>
      </c>
    </row>
    <row r="93" spans="1:7" x14ac:dyDescent="0.3">
      <c r="A93" s="376">
        <v>43999</v>
      </c>
      <c r="B93" s="311">
        <v>11</v>
      </c>
    </row>
    <row r="94" spans="1:7" x14ac:dyDescent="0.3">
      <c r="A94" s="376">
        <v>44000</v>
      </c>
      <c r="B94" s="311">
        <v>10</v>
      </c>
    </row>
    <row r="95" spans="1:7" x14ac:dyDescent="0.3">
      <c r="A95" s="376">
        <v>44001</v>
      </c>
      <c r="B95" s="311">
        <v>10</v>
      </c>
    </row>
    <row r="96" spans="1:7" x14ac:dyDescent="0.3">
      <c r="A96" s="376">
        <v>44002</v>
      </c>
      <c r="B96" s="311">
        <v>9</v>
      </c>
    </row>
    <row r="97" spans="1:2" x14ac:dyDescent="0.3">
      <c r="A97" s="376">
        <v>44003</v>
      </c>
      <c r="B97" s="311">
        <v>9</v>
      </c>
    </row>
    <row r="98" spans="1:2" x14ac:dyDescent="0.3">
      <c r="A98" s="376">
        <v>44004</v>
      </c>
      <c r="B98" s="311">
        <v>9</v>
      </c>
    </row>
    <row r="99" spans="1:2" x14ac:dyDescent="0.3">
      <c r="A99" s="376">
        <v>44005</v>
      </c>
      <c r="B99" s="311">
        <v>7</v>
      </c>
    </row>
    <row r="100" spans="1:2" x14ac:dyDescent="0.3">
      <c r="A100" s="376">
        <v>44006</v>
      </c>
      <c r="B100" s="311">
        <v>8</v>
      </c>
    </row>
    <row r="101" spans="1:2" x14ac:dyDescent="0.3">
      <c r="A101" s="376">
        <v>44007</v>
      </c>
      <c r="B101" s="311">
        <v>7</v>
      </c>
    </row>
    <row r="102" spans="1:2" x14ac:dyDescent="0.3">
      <c r="A102" s="376">
        <v>44008</v>
      </c>
      <c r="B102" s="311">
        <v>5</v>
      </c>
    </row>
    <row r="103" spans="1:2" x14ac:dyDescent="0.3">
      <c r="A103" s="376">
        <v>44009</v>
      </c>
      <c r="B103" s="311">
        <v>5</v>
      </c>
    </row>
    <row r="104" spans="1:2" x14ac:dyDescent="0.3">
      <c r="A104" s="376">
        <v>44010</v>
      </c>
      <c r="B104" s="311">
        <v>5</v>
      </c>
    </row>
    <row r="105" spans="1:2" x14ac:dyDescent="0.3">
      <c r="A105" s="376">
        <v>44011</v>
      </c>
      <c r="B105" s="311">
        <v>5</v>
      </c>
    </row>
    <row r="106" spans="1:2" x14ac:dyDescent="0.3">
      <c r="A106" s="376">
        <v>44012</v>
      </c>
      <c r="B106" s="311">
        <v>5</v>
      </c>
    </row>
    <row r="107" spans="1:2" x14ac:dyDescent="0.3">
      <c r="A107" s="376">
        <v>44013</v>
      </c>
      <c r="B107" s="311">
        <v>5</v>
      </c>
    </row>
    <row r="108" spans="1:2" x14ac:dyDescent="0.3">
      <c r="A108" s="376">
        <v>44014</v>
      </c>
      <c r="B108" s="311">
        <v>4</v>
      </c>
    </row>
    <row r="109" spans="1:2" x14ac:dyDescent="0.3">
      <c r="A109" s="376">
        <v>44015</v>
      </c>
      <c r="B109" s="311">
        <v>5</v>
      </c>
    </row>
    <row r="110" spans="1:2" x14ac:dyDescent="0.3">
      <c r="A110" s="376">
        <v>44016</v>
      </c>
      <c r="B110" s="311">
        <v>5</v>
      </c>
    </row>
    <row r="111" spans="1:2" x14ac:dyDescent="0.3">
      <c r="A111" s="376">
        <v>44017</v>
      </c>
      <c r="B111" s="311">
        <v>4</v>
      </c>
    </row>
    <row r="112" spans="1:2" x14ac:dyDescent="0.3">
      <c r="A112" s="376">
        <v>44018</v>
      </c>
      <c r="B112" s="311">
        <v>4</v>
      </c>
    </row>
    <row r="113" spans="1:2" x14ac:dyDescent="0.3">
      <c r="A113" s="376">
        <v>44019</v>
      </c>
      <c r="B113" s="311">
        <v>3</v>
      </c>
    </row>
    <row r="114" spans="1:2" x14ac:dyDescent="0.3">
      <c r="A114" s="376">
        <v>44020</v>
      </c>
      <c r="B114" s="311">
        <v>3</v>
      </c>
    </row>
    <row r="115" spans="1:2" x14ac:dyDescent="0.3">
      <c r="A115" s="376">
        <v>44021</v>
      </c>
      <c r="B115" s="311">
        <v>3</v>
      </c>
    </row>
    <row r="116" spans="1:2" x14ac:dyDescent="0.3">
      <c r="A116" s="376">
        <v>44022</v>
      </c>
      <c r="B116" s="311">
        <v>4</v>
      </c>
    </row>
    <row r="117" spans="1:2" x14ac:dyDescent="0.3">
      <c r="A117" s="376">
        <v>44023</v>
      </c>
      <c r="B117" s="311">
        <v>3</v>
      </c>
    </row>
    <row r="118" spans="1:2" x14ac:dyDescent="0.3">
      <c r="A118" s="376">
        <v>44024</v>
      </c>
      <c r="B118" s="311">
        <v>3</v>
      </c>
    </row>
    <row r="119" spans="1:2" x14ac:dyDescent="0.3">
      <c r="A119" s="376">
        <v>44025</v>
      </c>
      <c r="B119" s="311">
        <v>3</v>
      </c>
    </row>
    <row r="120" spans="1:2" x14ac:dyDescent="0.3">
      <c r="A120" s="376">
        <v>44026</v>
      </c>
      <c r="B120" s="311">
        <v>2</v>
      </c>
    </row>
    <row r="121" spans="1:2" x14ac:dyDescent="0.3">
      <c r="A121" s="376">
        <v>44027</v>
      </c>
      <c r="B121" s="311">
        <v>2</v>
      </c>
    </row>
    <row r="122" spans="1:2" x14ac:dyDescent="0.3">
      <c r="A122" s="376">
        <v>44028</v>
      </c>
      <c r="B122" s="311">
        <v>3</v>
      </c>
    </row>
    <row r="123" spans="1:2" x14ac:dyDescent="0.3">
      <c r="A123" s="376">
        <v>44029</v>
      </c>
      <c r="B123" s="311">
        <v>3</v>
      </c>
    </row>
    <row r="124" spans="1:2" x14ac:dyDescent="0.3">
      <c r="A124" s="376">
        <v>44030</v>
      </c>
      <c r="B124" s="311">
        <v>3</v>
      </c>
    </row>
    <row r="125" spans="1:2" x14ac:dyDescent="0.3">
      <c r="A125" s="376">
        <v>44031</v>
      </c>
      <c r="B125" s="311">
        <v>3</v>
      </c>
    </row>
    <row r="126" spans="1:2" x14ac:dyDescent="0.3">
      <c r="A126" s="376">
        <v>44032</v>
      </c>
      <c r="B126" s="311">
        <v>3</v>
      </c>
    </row>
    <row r="127" spans="1:2" x14ac:dyDescent="0.3">
      <c r="A127" s="376">
        <v>44033</v>
      </c>
      <c r="B127" s="311">
        <v>4</v>
      </c>
    </row>
    <row r="128" spans="1:2" x14ac:dyDescent="0.3">
      <c r="A128" s="376">
        <v>44034</v>
      </c>
      <c r="B128" s="311">
        <v>3</v>
      </c>
    </row>
    <row r="129" spans="1:2" x14ac:dyDescent="0.3">
      <c r="A129" s="376">
        <v>44035</v>
      </c>
      <c r="B129" s="311">
        <v>2</v>
      </c>
    </row>
    <row r="130" spans="1:2" x14ac:dyDescent="0.3">
      <c r="A130" s="376">
        <v>44036</v>
      </c>
      <c r="B130" s="311">
        <v>2</v>
      </c>
    </row>
    <row r="131" spans="1:2" x14ac:dyDescent="0.3">
      <c r="A131" s="376">
        <v>44037</v>
      </c>
      <c r="B131" s="311">
        <v>2</v>
      </c>
    </row>
    <row r="132" spans="1:2" x14ac:dyDescent="0.3">
      <c r="A132" s="376">
        <v>44038</v>
      </c>
      <c r="B132" s="311">
        <v>2</v>
      </c>
    </row>
    <row r="133" spans="1:2" x14ac:dyDescent="0.3">
      <c r="A133" s="376">
        <v>44039</v>
      </c>
      <c r="B133" s="311">
        <v>2</v>
      </c>
    </row>
    <row r="134" spans="1:2" x14ac:dyDescent="0.3">
      <c r="A134" s="376">
        <v>44040</v>
      </c>
      <c r="B134" s="311">
        <v>2</v>
      </c>
    </row>
    <row r="135" spans="1:2" x14ac:dyDescent="0.3">
      <c r="A135" s="376">
        <v>44041</v>
      </c>
      <c r="B135" s="311">
        <v>2</v>
      </c>
    </row>
    <row r="136" spans="1:2" x14ac:dyDescent="0.3">
      <c r="A136" s="376">
        <v>44042</v>
      </c>
      <c r="B136" s="311">
        <v>2</v>
      </c>
    </row>
    <row r="137" spans="1:2" x14ac:dyDescent="0.3">
      <c r="A137" s="376">
        <v>44043</v>
      </c>
      <c r="B137" s="311">
        <v>4</v>
      </c>
    </row>
    <row r="138" spans="1:2" x14ac:dyDescent="0.3">
      <c r="A138" s="376">
        <v>44044</v>
      </c>
      <c r="B138" s="311">
        <v>3</v>
      </c>
    </row>
    <row r="139" spans="1:2" x14ac:dyDescent="0.3">
      <c r="A139" s="376">
        <v>44045</v>
      </c>
      <c r="B139" s="311">
        <v>3</v>
      </c>
    </row>
    <row r="140" spans="1:2" x14ac:dyDescent="0.3">
      <c r="A140" s="376">
        <v>44046</v>
      </c>
      <c r="B140" s="311">
        <v>3</v>
      </c>
    </row>
    <row r="141" spans="1:2" x14ac:dyDescent="0.3">
      <c r="A141" s="376">
        <v>44047</v>
      </c>
      <c r="B141" s="311">
        <v>3</v>
      </c>
    </row>
    <row r="142" spans="1:2" x14ac:dyDescent="0.3">
      <c r="A142" s="376">
        <v>44048</v>
      </c>
      <c r="B142" s="311">
        <v>3</v>
      </c>
    </row>
    <row r="143" spans="1:2" x14ac:dyDescent="0.3">
      <c r="A143" s="376">
        <v>44049</v>
      </c>
      <c r="B143" s="311">
        <v>4</v>
      </c>
    </row>
    <row r="144" spans="1:2" x14ac:dyDescent="0.3">
      <c r="A144" s="376">
        <v>44050</v>
      </c>
      <c r="B144" s="311">
        <v>4</v>
      </c>
    </row>
    <row r="145" spans="1:2" x14ac:dyDescent="0.3">
      <c r="A145" s="376">
        <v>44051</v>
      </c>
      <c r="B145" s="311">
        <v>3</v>
      </c>
    </row>
    <row r="146" spans="1:2" x14ac:dyDescent="0.3">
      <c r="A146" s="376">
        <v>44052</v>
      </c>
      <c r="B146" s="311">
        <v>3</v>
      </c>
    </row>
    <row r="147" spans="1:2" x14ac:dyDescent="0.3">
      <c r="A147" s="376">
        <v>44053</v>
      </c>
      <c r="B147" s="311">
        <v>3</v>
      </c>
    </row>
    <row r="148" spans="1:2" x14ac:dyDescent="0.3">
      <c r="A148" s="376">
        <v>44054</v>
      </c>
      <c r="B148" s="311">
        <v>3</v>
      </c>
    </row>
    <row r="149" spans="1:2" x14ac:dyDescent="0.3">
      <c r="A149" s="376">
        <v>44055</v>
      </c>
      <c r="B149" s="311">
        <v>3</v>
      </c>
    </row>
    <row r="150" spans="1:2" x14ac:dyDescent="0.3">
      <c r="A150" s="376">
        <v>44056</v>
      </c>
      <c r="B150" s="311">
        <v>3</v>
      </c>
    </row>
    <row r="151" spans="1:2" x14ac:dyDescent="0.3">
      <c r="A151" s="376">
        <v>44057</v>
      </c>
      <c r="B151" s="311">
        <v>3</v>
      </c>
    </row>
    <row r="152" spans="1:2" x14ac:dyDescent="0.3">
      <c r="A152" s="376">
        <v>44058</v>
      </c>
      <c r="B152" s="311">
        <v>3</v>
      </c>
    </row>
    <row r="153" spans="1:2" x14ac:dyDescent="0.3">
      <c r="A153" s="376">
        <v>44059</v>
      </c>
      <c r="B153" s="311">
        <v>3</v>
      </c>
    </row>
    <row r="154" spans="1:2" x14ac:dyDescent="0.3">
      <c r="A154" s="376">
        <v>44060</v>
      </c>
      <c r="B154" s="311">
        <v>3</v>
      </c>
    </row>
    <row r="155" spans="1:2" x14ac:dyDescent="0.3">
      <c r="A155" s="376">
        <v>44061</v>
      </c>
      <c r="B155" s="311">
        <v>3</v>
      </c>
    </row>
    <row r="156" spans="1:2" x14ac:dyDescent="0.3">
      <c r="A156" s="376">
        <v>44062</v>
      </c>
      <c r="B156" s="311">
        <v>2</v>
      </c>
    </row>
    <row r="157" spans="1:2" x14ac:dyDescent="0.3">
      <c r="A157" s="376">
        <v>44063</v>
      </c>
      <c r="B157" s="311">
        <v>2</v>
      </c>
    </row>
    <row r="158" spans="1:2" x14ac:dyDescent="0.3">
      <c r="A158" s="376">
        <v>44064</v>
      </c>
      <c r="B158" s="311">
        <v>2</v>
      </c>
    </row>
    <row r="159" spans="1:2" x14ac:dyDescent="0.3">
      <c r="A159" s="376">
        <v>44065</v>
      </c>
      <c r="B159" s="311">
        <v>2</v>
      </c>
    </row>
    <row r="160" spans="1:2" x14ac:dyDescent="0.3">
      <c r="A160" s="376">
        <v>44066</v>
      </c>
      <c r="B160" s="311">
        <v>2</v>
      </c>
    </row>
    <row r="161" spans="1:2" x14ac:dyDescent="0.3">
      <c r="A161" s="376">
        <v>44067</v>
      </c>
      <c r="B161" s="311">
        <v>1</v>
      </c>
    </row>
    <row r="162" spans="1:2" x14ac:dyDescent="0.3">
      <c r="A162" s="376">
        <v>44068</v>
      </c>
      <c r="B162" s="311">
        <v>1</v>
      </c>
    </row>
    <row r="163" spans="1:2" x14ac:dyDescent="0.3">
      <c r="A163" s="376">
        <v>44069</v>
      </c>
      <c r="B163" s="311">
        <v>2</v>
      </c>
    </row>
    <row r="164" spans="1:2" x14ac:dyDescent="0.3">
      <c r="A164" s="376">
        <v>44070</v>
      </c>
      <c r="B164" s="311">
        <v>2</v>
      </c>
    </row>
    <row r="165" spans="1:2" x14ac:dyDescent="0.3">
      <c r="A165" s="376">
        <v>44071</v>
      </c>
      <c r="B165" s="311">
        <v>3</v>
      </c>
    </row>
    <row r="166" spans="1:2" x14ac:dyDescent="0.3">
      <c r="A166" s="376">
        <v>44072</v>
      </c>
      <c r="B166" s="311">
        <v>5</v>
      </c>
    </row>
    <row r="167" spans="1:2" x14ac:dyDescent="0.3">
      <c r="A167" s="376">
        <v>44073</v>
      </c>
      <c r="B167" s="311">
        <v>5</v>
      </c>
    </row>
    <row r="168" spans="1:2" x14ac:dyDescent="0.3">
      <c r="A168" s="376">
        <v>44074</v>
      </c>
      <c r="B168" s="311">
        <v>5</v>
      </c>
    </row>
    <row r="169" spans="1:2" x14ac:dyDescent="0.3">
      <c r="A169" s="376">
        <v>44075</v>
      </c>
      <c r="B169" s="311">
        <v>6</v>
      </c>
    </row>
    <row r="170" spans="1:2" x14ac:dyDescent="0.3">
      <c r="A170" s="376">
        <v>44076</v>
      </c>
      <c r="B170" s="311">
        <v>5</v>
      </c>
    </row>
    <row r="171" spans="1:2" x14ac:dyDescent="0.3">
      <c r="A171" s="376">
        <v>44077</v>
      </c>
      <c r="B171" s="311">
        <v>4</v>
      </c>
    </row>
    <row r="172" spans="1:2" x14ac:dyDescent="0.3">
      <c r="A172" s="376">
        <v>44078</v>
      </c>
      <c r="B172" s="311">
        <v>4</v>
      </c>
    </row>
    <row r="173" spans="1:2" x14ac:dyDescent="0.3">
      <c r="A173" s="376">
        <v>44079</v>
      </c>
      <c r="B173" s="311">
        <v>4</v>
      </c>
    </row>
    <row r="174" spans="1:2" x14ac:dyDescent="0.3">
      <c r="A174" s="376">
        <v>44080</v>
      </c>
      <c r="B174" s="311">
        <v>4</v>
      </c>
    </row>
    <row r="175" spans="1:2" x14ac:dyDescent="0.3">
      <c r="A175" s="376">
        <v>44081</v>
      </c>
      <c r="B175" s="311">
        <v>5</v>
      </c>
    </row>
    <row r="176" spans="1:2" x14ac:dyDescent="0.3">
      <c r="A176" s="376">
        <v>44082</v>
      </c>
      <c r="B176" s="311">
        <v>6</v>
      </c>
    </row>
    <row r="177" spans="1:2" x14ac:dyDescent="0.3">
      <c r="A177" s="376">
        <v>44083</v>
      </c>
      <c r="B177" s="311">
        <v>6</v>
      </c>
    </row>
    <row r="178" spans="1:2" x14ac:dyDescent="0.3">
      <c r="A178" s="376">
        <v>44084</v>
      </c>
      <c r="B178" s="311">
        <v>7</v>
      </c>
    </row>
    <row r="179" spans="1:2" x14ac:dyDescent="0.3">
      <c r="A179" s="376">
        <v>44085</v>
      </c>
      <c r="B179" s="311">
        <v>8</v>
      </c>
    </row>
    <row r="180" spans="1:2" x14ac:dyDescent="0.3">
      <c r="A180" s="376">
        <v>44086</v>
      </c>
      <c r="B180" s="311">
        <v>8</v>
      </c>
    </row>
    <row r="181" spans="1:2" x14ac:dyDescent="0.3">
      <c r="A181" s="376">
        <v>44087</v>
      </c>
      <c r="B181" s="311">
        <v>7</v>
      </c>
    </row>
    <row r="182" spans="1:2" x14ac:dyDescent="0.3">
      <c r="A182" s="376">
        <v>44088</v>
      </c>
      <c r="B182" s="311">
        <v>7</v>
      </c>
    </row>
    <row r="183" spans="1:2" x14ac:dyDescent="0.3">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4" x14ac:dyDescent="0.3"/>
  <cols>
    <col min="1" max="1" width="11.44140625" style="87" hidden="1" customWidth="1"/>
    <col min="2" max="2" width="13.44140625" customWidth="1"/>
    <col min="3" max="3" width="12.44140625" style="44" customWidth="1"/>
    <col min="4" max="4" width="17.44140625" style="44" customWidth="1"/>
    <col min="5" max="5" width="21.44140625" style="44" customWidth="1"/>
  </cols>
  <sheetData>
    <row r="1" spans="1:17" x14ac:dyDescent="0.3">
      <c r="A1" s="87">
        <f>LOOKUP(2,1/(B:B&lt;&gt;""),B:B)</f>
        <v>44032</v>
      </c>
      <c r="B1" s="269" t="s">
        <v>32</v>
      </c>
      <c r="C1" s="269"/>
      <c r="D1" s="269"/>
      <c r="E1" s="270"/>
      <c r="F1" s="271"/>
      <c r="M1" s="22" t="s">
        <v>29</v>
      </c>
    </row>
    <row r="2" spans="1:17" x14ac:dyDescent="0.3">
      <c r="B2" s="270"/>
      <c r="C2" s="270"/>
      <c r="D2" s="270"/>
      <c r="E2" s="270"/>
      <c r="F2" s="271"/>
    </row>
    <row r="3" spans="1:17" ht="40.200000000000003" x14ac:dyDescent="0.3">
      <c r="B3" s="273" t="s">
        <v>0</v>
      </c>
      <c r="C3" s="274" t="s">
        <v>12</v>
      </c>
      <c r="D3" s="274" t="s">
        <v>13</v>
      </c>
      <c r="E3" s="274" t="s">
        <v>14</v>
      </c>
      <c r="F3" s="275"/>
    </row>
    <row r="4" spans="1:17" x14ac:dyDescent="0.3">
      <c r="A4" s="88">
        <f>IF(B4=A$1,B4,IF(MOD(B4-B$4,7)=0,B4,""))</f>
        <v>43908</v>
      </c>
      <c r="B4" s="290">
        <v>43908</v>
      </c>
      <c r="C4" s="277">
        <v>1538</v>
      </c>
      <c r="D4" s="278">
        <v>292</v>
      </c>
      <c r="E4" s="278">
        <v>180</v>
      </c>
      <c r="F4" s="279"/>
      <c r="G4" s="7"/>
      <c r="H4" s="7"/>
      <c r="I4" s="7"/>
      <c r="J4" s="7"/>
      <c r="K4" s="7"/>
      <c r="L4" s="8"/>
      <c r="M4" s="8"/>
      <c r="N4" s="8"/>
      <c r="O4" s="8"/>
      <c r="P4" s="8"/>
      <c r="Q4" s="8"/>
    </row>
    <row r="5" spans="1:17" x14ac:dyDescent="0.3">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
      <c r="A6" s="88" t="str">
        <f t="shared" si="0"/>
        <v/>
      </c>
      <c r="B6" s="291">
        <v>43910</v>
      </c>
      <c r="C6" s="283">
        <v>1593</v>
      </c>
      <c r="D6" s="284">
        <v>360</v>
      </c>
      <c r="E6" s="284">
        <v>222</v>
      </c>
      <c r="F6" s="279"/>
      <c r="G6" s="7"/>
      <c r="H6" s="7"/>
      <c r="I6" s="7"/>
      <c r="J6" s="7"/>
      <c r="K6" s="7"/>
      <c r="L6" s="8"/>
      <c r="M6" s="8"/>
      <c r="N6" s="8"/>
      <c r="O6" s="8"/>
      <c r="P6" s="8"/>
      <c r="Q6" s="8"/>
    </row>
    <row r="7" spans="1:17" x14ac:dyDescent="0.3">
      <c r="A7" s="88" t="str">
        <f t="shared" si="0"/>
        <v/>
      </c>
      <c r="B7" s="291">
        <v>43911</v>
      </c>
      <c r="C7" s="283">
        <v>1545</v>
      </c>
      <c r="D7" s="284">
        <v>317</v>
      </c>
      <c r="E7" s="284">
        <v>179</v>
      </c>
      <c r="F7" s="279"/>
      <c r="G7" s="7"/>
      <c r="H7" s="7"/>
      <c r="I7" s="7"/>
      <c r="J7" s="7"/>
      <c r="K7" s="7"/>
      <c r="L7" s="8"/>
      <c r="M7" s="8"/>
      <c r="N7" s="8"/>
      <c r="O7" s="8"/>
      <c r="P7" s="8"/>
      <c r="Q7" s="8"/>
    </row>
    <row r="8" spans="1:17" x14ac:dyDescent="0.3">
      <c r="A8" s="88" t="str">
        <f t="shared" si="0"/>
        <v/>
      </c>
      <c r="B8" s="291">
        <v>43912</v>
      </c>
      <c r="C8" s="283">
        <v>1510</v>
      </c>
      <c r="D8" s="284">
        <v>391</v>
      </c>
      <c r="E8" s="284">
        <v>215</v>
      </c>
      <c r="F8" s="279"/>
      <c r="G8" s="7"/>
      <c r="H8" s="7"/>
      <c r="I8" s="7"/>
      <c r="J8" s="7"/>
      <c r="K8" s="7"/>
      <c r="L8" s="8"/>
      <c r="M8" s="8"/>
      <c r="N8" s="8"/>
      <c r="O8" s="8"/>
      <c r="P8" s="8"/>
      <c r="Q8" s="8"/>
    </row>
    <row r="9" spans="1:17" x14ac:dyDescent="0.3">
      <c r="A9" s="88" t="str">
        <f t="shared" si="0"/>
        <v/>
      </c>
      <c r="B9" s="291">
        <v>43913</v>
      </c>
      <c r="C9" s="283">
        <v>1649</v>
      </c>
      <c r="D9" s="284">
        <v>449</v>
      </c>
      <c r="E9" s="284">
        <v>253</v>
      </c>
      <c r="F9" s="279"/>
      <c r="G9" s="7"/>
      <c r="H9" s="7"/>
      <c r="I9" s="7"/>
      <c r="J9" s="7"/>
      <c r="K9" s="7"/>
      <c r="L9" s="8"/>
      <c r="M9" s="8"/>
      <c r="N9" s="8"/>
      <c r="O9" s="8"/>
      <c r="P9" s="8"/>
      <c r="Q9" s="8"/>
    </row>
    <row r="10" spans="1:17" x14ac:dyDescent="0.3">
      <c r="A10" s="88" t="str">
        <f t="shared" si="0"/>
        <v/>
      </c>
      <c r="B10" s="291">
        <v>43914</v>
      </c>
      <c r="C10" s="283">
        <v>1537</v>
      </c>
      <c r="D10" s="284">
        <v>542</v>
      </c>
      <c r="E10" s="284">
        <v>287</v>
      </c>
      <c r="F10" s="279"/>
      <c r="G10" s="7"/>
      <c r="H10" s="7"/>
      <c r="I10" s="7"/>
      <c r="J10" s="7"/>
      <c r="K10" s="7"/>
      <c r="L10" s="8"/>
      <c r="M10" s="8"/>
      <c r="N10" s="8"/>
      <c r="O10" s="8"/>
      <c r="P10" s="8"/>
      <c r="Q10" s="8"/>
    </row>
    <row r="11" spans="1:17" x14ac:dyDescent="0.3">
      <c r="A11" s="88">
        <f t="shared" si="0"/>
        <v>43915</v>
      </c>
      <c r="B11" s="291">
        <v>43915</v>
      </c>
      <c r="C11" s="283">
        <v>1626</v>
      </c>
      <c r="D11" s="284">
        <v>587</v>
      </c>
      <c r="E11" s="284">
        <v>295</v>
      </c>
      <c r="F11" s="279"/>
      <c r="G11" s="7"/>
      <c r="H11" s="7"/>
      <c r="I11" s="7"/>
      <c r="J11" s="7"/>
      <c r="K11" s="7"/>
      <c r="L11" s="8"/>
      <c r="M11" s="8"/>
      <c r="N11" s="8"/>
      <c r="O11" s="8"/>
      <c r="P11" s="8"/>
      <c r="Q11" s="8"/>
    </row>
    <row r="12" spans="1:17" x14ac:dyDescent="0.3">
      <c r="A12" s="88" t="str">
        <f t="shared" si="0"/>
        <v/>
      </c>
      <c r="B12" s="291">
        <v>43916</v>
      </c>
      <c r="C12" s="283">
        <v>1622</v>
      </c>
      <c r="D12" s="284">
        <v>617</v>
      </c>
      <c r="E12" s="284">
        <v>315</v>
      </c>
      <c r="F12" s="279"/>
      <c r="G12" s="7"/>
      <c r="H12" s="7"/>
      <c r="I12" s="7"/>
      <c r="J12" s="7"/>
      <c r="K12" s="7"/>
      <c r="L12" s="8"/>
      <c r="M12" s="8"/>
      <c r="N12" s="8"/>
      <c r="O12" s="8"/>
      <c r="P12" s="8"/>
      <c r="Q12" s="8"/>
    </row>
    <row r="13" spans="1:17" x14ac:dyDescent="0.3">
      <c r="A13" s="88" t="str">
        <f t="shared" si="0"/>
        <v/>
      </c>
      <c r="B13" s="291">
        <v>43917</v>
      </c>
      <c r="C13" s="283">
        <v>1640</v>
      </c>
      <c r="D13" s="284">
        <v>557</v>
      </c>
      <c r="E13" s="284">
        <v>293</v>
      </c>
      <c r="F13" s="279"/>
      <c r="G13" s="7"/>
      <c r="H13" s="7"/>
      <c r="I13" s="7"/>
      <c r="J13" s="7"/>
      <c r="K13" s="7"/>
      <c r="L13" s="8"/>
      <c r="M13" s="8"/>
      <c r="N13" s="8"/>
      <c r="O13" s="8"/>
      <c r="P13" s="8"/>
      <c r="Q13" s="8"/>
    </row>
    <row r="14" spans="1:17" x14ac:dyDescent="0.3">
      <c r="A14" s="88" t="str">
        <f t="shared" si="0"/>
        <v/>
      </c>
      <c r="B14" s="291">
        <v>43918</v>
      </c>
      <c r="C14" s="283">
        <v>1615</v>
      </c>
      <c r="D14" s="284">
        <v>516</v>
      </c>
      <c r="E14" s="284">
        <v>271</v>
      </c>
      <c r="F14" s="279"/>
      <c r="G14" s="7"/>
      <c r="H14" s="7"/>
      <c r="I14" s="7"/>
      <c r="J14" s="7"/>
      <c r="K14" s="7"/>
      <c r="L14" s="8"/>
      <c r="M14" s="8"/>
      <c r="N14" s="8"/>
      <c r="O14" s="8"/>
      <c r="P14" s="8"/>
      <c r="Q14" s="8"/>
    </row>
    <row r="15" spans="1:17" x14ac:dyDescent="0.3">
      <c r="A15" s="88" t="str">
        <f t="shared" si="0"/>
        <v/>
      </c>
      <c r="B15" s="291">
        <v>43919</v>
      </c>
      <c r="C15" s="283">
        <v>1510</v>
      </c>
      <c r="D15" s="284">
        <v>469</v>
      </c>
      <c r="E15" s="284">
        <v>263</v>
      </c>
      <c r="F15" s="279"/>
      <c r="G15" s="7"/>
      <c r="H15" s="7"/>
      <c r="I15" s="7"/>
      <c r="J15" s="7"/>
      <c r="K15" s="7"/>
      <c r="L15" s="8"/>
      <c r="M15" s="8"/>
      <c r="N15" s="8"/>
      <c r="O15" s="8"/>
      <c r="P15" s="8"/>
      <c r="Q15" s="8"/>
    </row>
    <row r="16" spans="1:17" x14ac:dyDescent="0.3">
      <c r="A16" s="88" t="str">
        <f t="shared" si="0"/>
        <v/>
      </c>
      <c r="B16" s="291">
        <v>43920</v>
      </c>
      <c r="C16" s="283">
        <v>1613</v>
      </c>
      <c r="D16" s="284">
        <v>533</v>
      </c>
      <c r="E16" s="284">
        <v>291</v>
      </c>
      <c r="F16" s="279"/>
      <c r="G16" s="7"/>
      <c r="H16" s="7"/>
      <c r="I16" s="7"/>
      <c r="J16" s="7"/>
      <c r="K16" s="7"/>
      <c r="L16" s="8"/>
      <c r="M16" s="8"/>
      <c r="N16" s="8"/>
      <c r="O16" s="8"/>
      <c r="P16" s="8"/>
      <c r="Q16" s="8"/>
    </row>
    <row r="17" spans="1:17" x14ac:dyDescent="0.3">
      <c r="A17" s="88" t="str">
        <f t="shared" si="0"/>
        <v/>
      </c>
      <c r="B17" s="291">
        <v>43921</v>
      </c>
      <c r="C17" s="283">
        <v>1595</v>
      </c>
      <c r="D17" s="284">
        <v>561</v>
      </c>
      <c r="E17" s="284">
        <v>325</v>
      </c>
      <c r="F17" s="279"/>
      <c r="G17" s="7"/>
      <c r="H17" s="7"/>
      <c r="I17" s="7"/>
      <c r="J17" s="7"/>
      <c r="K17" s="7"/>
      <c r="L17" s="8"/>
      <c r="M17" s="8"/>
      <c r="N17" s="8"/>
      <c r="O17" s="8"/>
      <c r="P17" s="8"/>
      <c r="Q17" s="8"/>
    </row>
    <row r="18" spans="1:17" x14ac:dyDescent="0.3">
      <c r="A18" s="88">
        <f t="shared" si="0"/>
        <v>43922</v>
      </c>
      <c r="B18" s="291">
        <v>43922</v>
      </c>
      <c r="C18" s="283">
        <v>1672</v>
      </c>
      <c r="D18" s="284">
        <v>593</v>
      </c>
      <c r="E18" s="284">
        <v>327</v>
      </c>
      <c r="F18" s="279"/>
      <c r="G18" s="7"/>
      <c r="H18" s="7"/>
      <c r="I18" s="7"/>
      <c r="J18" s="7"/>
      <c r="K18" s="7"/>
      <c r="L18" s="8"/>
      <c r="M18" s="8"/>
      <c r="N18" s="8"/>
      <c r="O18" s="8"/>
      <c r="P18" s="8"/>
      <c r="Q18" s="8"/>
    </row>
    <row r="19" spans="1:17" x14ac:dyDescent="0.3">
      <c r="A19" s="88" t="str">
        <f t="shared" si="0"/>
        <v/>
      </c>
      <c r="B19" s="291">
        <v>43923</v>
      </c>
      <c r="C19" s="283">
        <v>1578</v>
      </c>
      <c r="D19" s="284">
        <v>522</v>
      </c>
      <c r="E19" s="284">
        <v>291</v>
      </c>
      <c r="F19" s="279"/>
      <c r="G19" s="7"/>
      <c r="H19" s="7"/>
      <c r="I19" s="7"/>
      <c r="J19" s="7"/>
      <c r="K19" s="7"/>
      <c r="L19" s="8"/>
      <c r="M19" s="8"/>
      <c r="N19" s="8"/>
      <c r="O19" s="8"/>
      <c r="P19" s="8"/>
      <c r="Q19" s="8"/>
    </row>
    <row r="20" spans="1:17" x14ac:dyDescent="0.3">
      <c r="A20" s="88" t="str">
        <f t="shared" si="0"/>
        <v/>
      </c>
      <c r="B20" s="291">
        <v>43924</v>
      </c>
      <c r="C20" s="283">
        <v>1579</v>
      </c>
      <c r="D20" s="284">
        <v>609</v>
      </c>
      <c r="E20" s="284">
        <v>360</v>
      </c>
      <c r="F20" s="279"/>
      <c r="G20" s="7"/>
      <c r="H20" s="7"/>
      <c r="I20" s="7"/>
      <c r="J20" s="7"/>
      <c r="K20" s="7"/>
      <c r="L20" s="8"/>
      <c r="M20" s="8"/>
      <c r="N20" s="8"/>
      <c r="O20" s="8"/>
      <c r="P20" s="8"/>
      <c r="Q20" s="8"/>
    </row>
    <row r="21" spans="1:17" x14ac:dyDescent="0.3">
      <c r="A21" s="88" t="str">
        <f t="shared" si="0"/>
        <v/>
      </c>
      <c r="B21" s="291">
        <v>43925</v>
      </c>
      <c r="C21" s="283">
        <v>1603</v>
      </c>
      <c r="D21" s="284">
        <v>597</v>
      </c>
      <c r="E21" s="284">
        <v>336</v>
      </c>
      <c r="F21" s="279"/>
      <c r="G21" s="7"/>
      <c r="H21" s="7"/>
      <c r="I21" s="7"/>
      <c r="J21" s="7"/>
      <c r="K21" s="7"/>
      <c r="L21" s="8"/>
      <c r="M21" s="8"/>
      <c r="N21" s="8"/>
      <c r="O21" s="8"/>
      <c r="P21" s="8"/>
      <c r="Q21" s="8"/>
    </row>
    <row r="22" spans="1:17" x14ac:dyDescent="0.3">
      <c r="A22" s="88" t="str">
        <f t="shared" si="0"/>
        <v/>
      </c>
      <c r="B22" s="291">
        <v>43926</v>
      </c>
      <c r="C22" s="283">
        <v>1586</v>
      </c>
      <c r="D22" s="284">
        <v>610</v>
      </c>
      <c r="E22" s="284">
        <v>363</v>
      </c>
      <c r="F22" s="279"/>
      <c r="G22" s="7"/>
      <c r="H22" s="7"/>
      <c r="I22" s="7"/>
      <c r="J22" s="7"/>
      <c r="K22" s="7"/>
      <c r="L22" s="8"/>
      <c r="M22" s="8"/>
      <c r="N22" s="8"/>
      <c r="O22" s="8"/>
      <c r="P22" s="8"/>
      <c r="Q22" s="8"/>
    </row>
    <row r="23" spans="1:17" x14ac:dyDescent="0.3">
      <c r="A23" s="88" t="str">
        <f t="shared" si="0"/>
        <v/>
      </c>
      <c r="B23" s="291">
        <v>43927</v>
      </c>
      <c r="C23" s="283">
        <v>1664</v>
      </c>
      <c r="D23" s="284">
        <v>653</v>
      </c>
      <c r="E23" s="284">
        <v>366</v>
      </c>
      <c r="F23" s="279"/>
      <c r="G23" s="7"/>
      <c r="H23" s="7"/>
      <c r="I23" s="7"/>
      <c r="J23" s="7"/>
      <c r="K23" s="7"/>
      <c r="L23" s="8"/>
      <c r="M23" s="8"/>
      <c r="N23" s="8"/>
      <c r="O23" s="8"/>
      <c r="P23" s="8"/>
      <c r="Q23" s="8"/>
    </row>
    <row r="24" spans="1:17" x14ac:dyDescent="0.3">
      <c r="A24" s="88" t="str">
        <f t="shared" si="0"/>
        <v/>
      </c>
      <c r="B24" s="291">
        <v>43928</v>
      </c>
      <c r="C24" s="283">
        <v>1567</v>
      </c>
      <c r="D24" s="284">
        <v>568</v>
      </c>
      <c r="E24" s="284">
        <v>336</v>
      </c>
      <c r="F24" s="279"/>
      <c r="G24" s="7"/>
      <c r="H24" s="7"/>
      <c r="I24" s="7"/>
      <c r="J24" s="7"/>
      <c r="K24" s="7"/>
      <c r="L24" s="8"/>
      <c r="M24" s="8"/>
      <c r="N24" s="8"/>
      <c r="O24" s="8"/>
      <c r="P24" s="8"/>
      <c r="Q24" s="8"/>
    </row>
    <row r="25" spans="1:17" x14ac:dyDescent="0.3">
      <c r="A25" s="88">
        <f t="shared" si="0"/>
        <v>43929</v>
      </c>
      <c r="B25" s="291">
        <v>43929</v>
      </c>
      <c r="C25" s="283">
        <v>1580</v>
      </c>
      <c r="D25" s="284">
        <v>563</v>
      </c>
      <c r="E25" s="284">
        <v>332</v>
      </c>
      <c r="F25" s="279"/>
      <c r="G25" s="7"/>
      <c r="H25" s="7"/>
      <c r="I25" s="7"/>
      <c r="J25" s="7"/>
      <c r="K25" s="7"/>
      <c r="L25" s="8"/>
      <c r="M25" s="8"/>
      <c r="N25" s="8"/>
      <c r="O25" s="8"/>
      <c r="P25" s="8"/>
      <c r="Q25" s="8"/>
    </row>
    <row r="26" spans="1:17" x14ac:dyDescent="0.3">
      <c r="A26" s="88" t="str">
        <f t="shared" si="0"/>
        <v/>
      </c>
      <c r="B26" s="291">
        <v>43930</v>
      </c>
      <c r="C26" s="283">
        <v>1593</v>
      </c>
      <c r="D26" s="284">
        <v>511</v>
      </c>
      <c r="E26" s="284">
        <v>270</v>
      </c>
      <c r="F26" s="279"/>
      <c r="G26" s="7"/>
      <c r="H26" s="7"/>
      <c r="I26" s="7"/>
      <c r="J26" s="7"/>
      <c r="K26" s="7"/>
      <c r="L26" s="8"/>
      <c r="M26" s="8"/>
      <c r="N26" s="8"/>
      <c r="O26" s="8"/>
      <c r="P26" s="8"/>
      <c r="Q26" s="8"/>
    </row>
    <row r="27" spans="1:17" x14ac:dyDescent="0.3">
      <c r="A27" s="88" t="str">
        <f t="shared" si="0"/>
        <v/>
      </c>
      <c r="B27" s="291">
        <v>43931</v>
      </c>
      <c r="C27" s="292">
        <v>1672</v>
      </c>
      <c r="D27" s="293">
        <v>580</v>
      </c>
      <c r="E27" s="293">
        <v>334</v>
      </c>
      <c r="F27" s="279"/>
      <c r="G27" s="7"/>
      <c r="H27" s="7"/>
      <c r="I27" s="7"/>
      <c r="J27" s="7"/>
      <c r="K27" s="7"/>
      <c r="L27" s="8"/>
      <c r="M27" s="8"/>
      <c r="N27" s="8"/>
      <c r="O27" s="8"/>
      <c r="P27" s="8"/>
      <c r="Q27" s="8"/>
    </row>
    <row r="28" spans="1:17" x14ac:dyDescent="0.3">
      <c r="A28" s="87" t="str">
        <f t="shared" si="0"/>
        <v/>
      </c>
      <c r="B28" s="291">
        <v>43932</v>
      </c>
      <c r="C28" s="293">
        <v>1600</v>
      </c>
      <c r="D28" s="293">
        <v>479</v>
      </c>
      <c r="E28" s="293">
        <v>251</v>
      </c>
      <c r="F28" s="279"/>
      <c r="G28" s="7"/>
      <c r="H28" s="7"/>
      <c r="I28" s="7"/>
      <c r="J28" s="7"/>
      <c r="K28" s="7"/>
      <c r="L28" s="8"/>
      <c r="M28" s="8"/>
      <c r="N28" s="8"/>
      <c r="O28" s="8"/>
      <c r="P28" s="8"/>
      <c r="Q28" s="8"/>
    </row>
    <row r="29" spans="1:17" x14ac:dyDescent="0.3">
      <c r="A29" s="87" t="str">
        <f t="shared" si="0"/>
        <v/>
      </c>
      <c r="B29" s="291">
        <v>43933</v>
      </c>
      <c r="C29" s="284">
        <v>1508</v>
      </c>
      <c r="D29" s="284">
        <v>479</v>
      </c>
      <c r="E29" s="284">
        <v>282</v>
      </c>
      <c r="F29" s="275"/>
    </row>
    <row r="30" spans="1:17" x14ac:dyDescent="0.3">
      <c r="A30" s="87" t="str">
        <f t="shared" si="0"/>
        <v/>
      </c>
      <c r="B30" s="291">
        <v>43934</v>
      </c>
      <c r="C30" s="284">
        <v>1447</v>
      </c>
      <c r="D30" s="284">
        <v>460</v>
      </c>
      <c r="E30" s="284">
        <v>267</v>
      </c>
      <c r="F30" s="275"/>
    </row>
    <row r="31" spans="1:17" x14ac:dyDescent="0.3">
      <c r="A31" s="87" t="str">
        <f>IF(B31=A$1,B31,IF(MOD(B31-B$4,7)=0,B31,""))</f>
        <v/>
      </c>
      <c r="B31" s="291">
        <v>43935</v>
      </c>
      <c r="C31" s="284">
        <v>1429</v>
      </c>
      <c r="D31" s="284">
        <v>451</v>
      </c>
      <c r="E31" s="284">
        <v>246</v>
      </c>
      <c r="F31" s="275"/>
    </row>
    <row r="32" spans="1:17" x14ac:dyDescent="0.3">
      <c r="A32" s="87">
        <f t="shared" si="0"/>
        <v>43936</v>
      </c>
      <c r="B32" s="291">
        <v>43936</v>
      </c>
      <c r="C32" s="284">
        <v>1516</v>
      </c>
      <c r="D32" s="284">
        <v>421</v>
      </c>
      <c r="E32" s="284">
        <v>217</v>
      </c>
      <c r="F32" s="275"/>
    </row>
    <row r="33" spans="1:6" x14ac:dyDescent="0.3">
      <c r="A33" s="87" t="str">
        <f t="shared" si="0"/>
        <v/>
      </c>
      <c r="B33" s="291">
        <v>43937</v>
      </c>
      <c r="C33" s="284">
        <v>1525</v>
      </c>
      <c r="D33" s="284">
        <v>433</v>
      </c>
      <c r="E33" s="284">
        <v>242</v>
      </c>
      <c r="F33" s="271"/>
    </row>
    <row r="34" spans="1:6" x14ac:dyDescent="0.3">
      <c r="A34" s="87" t="str">
        <f t="shared" si="0"/>
        <v/>
      </c>
      <c r="B34" s="291">
        <v>43938</v>
      </c>
      <c r="C34" s="286">
        <v>1563</v>
      </c>
      <c r="D34" s="286">
        <v>418</v>
      </c>
      <c r="E34" s="284">
        <v>246</v>
      </c>
      <c r="F34" s="271"/>
    </row>
    <row r="35" spans="1:6" x14ac:dyDescent="0.3">
      <c r="A35" s="87" t="str">
        <f t="shared" si="0"/>
        <v/>
      </c>
      <c r="B35" s="291">
        <v>43939</v>
      </c>
      <c r="C35" s="286">
        <v>1458</v>
      </c>
      <c r="D35" s="286">
        <v>405</v>
      </c>
      <c r="E35" s="284">
        <v>251</v>
      </c>
      <c r="F35" s="271"/>
    </row>
    <row r="36" spans="1:6" x14ac:dyDescent="0.3">
      <c r="A36" s="87" t="str">
        <f t="shared" si="0"/>
        <v/>
      </c>
      <c r="B36" s="291">
        <v>43940</v>
      </c>
      <c r="C36" s="286">
        <v>1455</v>
      </c>
      <c r="D36" s="286">
        <v>371</v>
      </c>
      <c r="E36" s="284">
        <v>218</v>
      </c>
      <c r="F36" s="271"/>
    </row>
    <row r="37" spans="1:6" x14ac:dyDescent="0.3">
      <c r="A37" s="87" t="str">
        <f t="shared" si="0"/>
        <v/>
      </c>
      <c r="B37" s="291">
        <v>43941</v>
      </c>
      <c r="C37" s="286">
        <v>1569</v>
      </c>
      <c r="D37" s="286">
        <v>353</v>
      </c>
      <c r="E37" s="284">
        <v>205</v>
      </c>
      <c r="F37" s="271"/>
    </row>
    <row r="38" spans="1:6" x14ac:dyDescent="0.3">
      <c r="A38" s="87" t="str">
        <f t="shared" si="0"/>
        <v/>
      </c>
      <c r="B38" s="291">
        <v>43942</v>
      </c>
      <c r="C38" s="286">
        <v>1418</v>
      </c>
      <c r="D38" s="286">
        <v>269</v>
      </c>
      <c r="E38" s="284">
        <v>156</v>
      </c>
      <c r="F38" s="271"/>
    </row>
    <row r="39" spans="1:6" x14ac:dyDescent="0.3">
      <c r="A39" s="87">
        <f t="shared" si="0"/>
        <v>43943</v>
      </c>
      <c r="B39" s="291">
        <v>43943</v>
      </c>
      <c r="C39" s="286">
        <v>1392</v>
      </c>
      <c r="D39" s="286">
        <v>308</v>
      </c>
      <c r="E39" s="284">
        <v>193</v>
      </c>
      <c r="F39" s="271"/>
    </row>
    <row r="40" spans="1:6" x14ac:dyDescent="0.3">
      <c r="A40" s="87" t="str">
        <f t="shared" si="0"/>
        <v/>
      </c>
      <c r="B40" s="291">
        <v>43944</v>
      </c>
      <c r="C40" s="286">
        <v>1493</v>
      </c>
      <c r="D40" s="286">
        <v>327</v>
      </c>
      <c r="E40" s="294">
        <v>205</v>
      </c>
      <c r="F40" s="271"/>
    </row>
    <row r="41" spans="1:6" x14ac:dyDescent="0.3">
      <c r="A41" s="87" t="str">
        <f t="shared" si="0"/>
        <v/>
      </c>
      <c r="B41" s="291">
        <v>43945</v>
      </c>
      <c r="C41" s="286">
        <v>1509</v>
      </c>
      <c r="D41" s="286">
        <v>338</v>
      </c>
      <c r="E41" s="294">
        <v>214</v>
      </c>
      <c r="F41" s="271"/>
    </row>
    <row r="42" spans="1:6" x14ac:dyDescent="0.3">
      <c r="A42" s="87" t="str">
        <f t="shared" si="0"/>
        <v/>
      </c>
      <c r="B42" s="291">
        <v>43946</v>
      </c>
      <c r="C42" s="286">
        <v>1573</v>
      </c>
      <c r="D42" s="286">
        <v>353</v>
      </c>
      <c r="E42" s="286">
        <v>210</v>
      </c>
      <c r="F42" s="271"/>
    </row>
    <row r="43" spans="1:6" x14ac:dyDescent="0.3">
      <c r="A43" s="87" t="str">
        <f t="shared" si="0"/>
        <v/>
      </c>
      <c r="B43" s="291">
        <v>43947</v>
      </c>
      <c r="C43" s="286">
        <v>1554</v>
      </c>
      <c r="D43" s="286">
        <v>307</v>
      </c>
      <c r="E43" s="286">
        <v>194</v>
      </c>
      <c r="F43" s="271"/>
    </row>
    <row r="44" spans="1:6" x14ac:dyDescent="0.3">
      <c r="A44" s="87" t="str">
        <f t="shared" si="0"/>
        <v/>
      </c>
      <c r="B44" s="295">
        <v>43948</v>
      </c>
      <c r="C44" s="286">
        <v>1532</v>
      </c>
      <c r="D44" s="286">
        <v>343</v>
      </c>
      <c r="E44" s="286">
        <v>225</v>
      </c>
      <c r="F44" s="271"/>
    </row>
    <row r="45" spans="1:6" x14ac:dyDescent="0.3">
      <c r="A45" s="87" t="str">
        <f t="shared" si="0"/>
        <v/>
      </c>
      <c r="B45" s="295">
        <v>43949</v>
      </c>
      <c r="C45" s="286">
        <v>1553</v>
      </c>
      <c r="D45" s="286">
        <v>334</v>
      </c>
      <c r="E45" s="286">
        <v>220</v>
      </c>
      <c r="F45" s="271"/>
    </row>
    <row r="46" spans="1:6" x14ac:dyDescent="0.3">
      <c r="A46" s="87">
        <f t="shared" si="0"/>
        <v>43950</v>
      </c>
      <c r="B46" s="295">
        <v>43950</v>
      </c>
      <c r="C46" s="286">
        <v>1530</v>
      </c>
      <c r="D46" s="286">
        <v>320</v>
      </c>
      <c r="E46" s="286">
        <v>219</v>
      </c>
      <c r="F46" s="271"/>
    </row>
    <row r="47" spans="1:6" x14ac:dyDescent="0.3">
      <c r="A47" s="87" t="str">
        <f t="shared" si="0"/>
        <v/>
      </c>
      <c r="B47" s="295">
        <v>43951</v>
      </c>
      <c r="C47" s="296">
        <v>1516</v>
      </c>
      <c r="D47" s="286">
        <v>360</v>
      </c>
      <c r="E47" s="286">
        <v>256</v>
      </c>
      <c r="F47" s="271"/>
    </row>
    <row r="48" spans="1:6" x14ac:dyDescent="0.3">
      <c r="A48" s="87" t="str">
        <f t="shared" si="0"/>
        <v/>
      </c>
      <c r="B48" s="295">
        <v>43952</v>
      </c>
      <c r="C48" s="296">
        <v>1702</v>
      </c>
      <c r="D48" s="286">
        <v>380</v>
      </c>
      <c r="E48" s="286">
        <v>249</v>
      </c>
      <c r="F48" s="271"/>
    </row>
    <row r="49" spans="1:6" x14ac:dyDescent="0.3">
      <c r="A49" s="87" t="str">
        <f t="shared" si="0"/>
        <v/>
      </c>
      <c r="B49" s="295">
        <v>43953</v>
      </c>
      <c r="C49" s="296">
        <v>1567</v>
      </c>
      <c r="D49" s="286">
        <v>349</v>
      </c>
      <c r="E49" s="286">
        <v>203</v>
      </c>
      <c r="F49" s="271"/>
    </row>
    <row r="50" spans="1:6" x14ac:dyDescent="0.3">
      <c r="A50" s="87" t="str">
        <f t="shared" si="0"/>
        <v/>
      </c>
      <c r="B50" s="295">
        <v>43954</v>
      </c>
      <c r="C50" s="296">
        <v>1500</v>
      </c>
      <c r="D50" s="286">
        <v>317</v>
      </c>
      <c r="E50" s="286">
        <v>193</v>
      </c>
      <c r="F50" s="271"/>
    </row>
    <row r="51" spans="1:6" x14ac:dyDescent="0.3">
      <c r="A51" s="87" t="str">
        <f t="shared" si="0"/>
        <v/>
      </c>
      <c r="B51" s="295">
        <v>43955</v>
      </c>
      <c r="C51" s="296">
        <v>1607</v>
      </c>
      <c r="D51" s="286">
        <v>346</v>
      </c>
      <c r="E51" s="286">
        <v>220</v>
      </c>
      <c r="F51" s="271"/>
    </row>
    <row r="52" spans="1:6" x14ac:dyDescent="0.3">
      <c r="A52" s="87" t="str">
        <f t="shared" si="0"/>
        <v/>
      </c>
      <c r="B52" s="295">
        <v>43956</v>
      </c>
      <c r="C52" s="286">
        <v>1577</v>
      </c>
      <c r="D52" s="286">
        <v>326</v>
      </c>
      <c r="E52" s="286">
        <v>227</v>
      </c>
      <c r="F52" s="271"/>
    </row>
    <row r="53" spans="1:6" x14ac:dyDescent="0.3">
      <c r="A53" s="87">
        <f t="shared" si="0"/>
        <v>43957</v>
      </c>
      <c r="B53" s="295">
        <v>43957</v>
      </c>
      <c r="C53" s="286">
        <v>1560</v>
      </c>
      <c r="D53" s="286">
        <v>311</v>
      </c>
      <c r="E53" s="286">
        <v>210</v>
      </c>
      <c r="F53" s="271"/>
    </row>
    <row r="54" spans="1:6" x14ac:dyDescent="0.3">
      <c r="A54" s="87" t="str">
        <f t="shared" si="0"/>
        <v/>
      </c>
      <c r="B54" s="295">
        <v>43958</v>
      </c>
      <c r="C54" s="286">
        <v>1543</v>
      </c>
      <c r="D54" s="286">
        <v>319</v>
      </c>
      <c r="E54" s="286">
        <v>213</v>
      </c>
      <c r="F54" s="271"/>
    </row>
    <row r="55" spans="1:6" x14ac:dyDescent="0.3">
      <c r="A55" s="87" t="str">
        <f t="shared" si="0"/>
        <v/>
      </c>
      <c r="B55" s="295">
        <v>43959</v>
      </c>
      <c r="C55" s="286">
        <v>1601</v>
      </c>
      <c r="D55" s="286">
        <v>297</v>
      </c>
      <c r="E55" s="286">
        <v>197</v>
      </c>
      <c r="F55" s="271"/>
    </row>
    <row r="56" spans="1:6" x14ac:dyDescent="0.3">
      <c r="A56" s="87" t="str">
        <f t="shared" si="0"/>
        <v/>
      </c>
      <c r="B56" s="295">
        <v>43960</v>
      </c>
      <c r="C56" s="286">
        <v>1552</v>
      </c>
      <c r="D56" s="286">
        <v>271</v>
      </c>
      <c r="E56" s="286">
        <v>162</v>
      </c>
      <c r="F56" s="271"/>
    </row>
    <row r="57" spans="1:6" x14ac:dyDescent="0.3">
      <c r="A57" s="87" t="str">
        <f t="shared" si="0"/>
        <v/>
      </c>
      <c r="B57" s="295">
        <v>43961</v>
      </c>
      <c r="C57" s="286">
        <v>1459</v>
      </c>
      <c r="D57" s="286">
        <v>242</v>
      </c>
      <c r="E57" s="286">
        <v>157</v>
      </c>
      <c r="F57" s="271"/>
    </row>
    <row r="58" spans="1:6" x14ac:dyDescent="0.3">
      <c r="A58" s="87" t="str">
        <f t="shared" si="0"/>
        <v/>
      </c>
      <c r="B58" s="295">
        <v>43962</v>
      </c>
      <c r="C58" s="286">
        <v>1501</v>
      </c>
      <c r="D58" s="286">
        <v>295</v>
      </c>
      <c r="E58" s="286">
        <v>198</v>
      </c>
      <c r="F58" s="271"/>
    </row>
    <row r="59" spans="1:6" x14ac:dyDescent="0.3">
      <c r="A59" s="87" t="str">
        <f t="shared" si="0"/>
        <v/>
      </c>
      <c r="B59" s="295">
        <v>43963</v>
      </c>
      <c r="C59" s="286">
        <v>1459</v>
      </c>
      <c r="D59" s="286">
        <v>311</v>
      </c>
      <c r="E59" s="286">
        <v>195</v>
      </c>
      <c r="F59" s="271"/>
    </row>
    <row r="60" spans="1:6" x14ac:dyDescent="0.3">
      <c r="A60" s="87">
        <f t="shared" si="0"/>
        <v>43964</v>
      </c>
      <c r="B60" s="295">
        <v>43964</v>
      </c>
      <c r="C60" s="286">
        <v>1473</v>
      </c>
      <c r="D60" s="286">
        <v>262</v>
      </c>
      <c r="E60" s="286">
        <v>175</v>
      </c>
      <c r="F60" s="271"/>
    </row>
    <row r="61" spans="1:6" x14ac:dyDescent="0.3">
      <c r="A61" s="87" t="str">
        <f t="shared" si="0"/>
        <v/>
      </c>
      <c r="B61" s="295">
        <v>43965</v>
      </c>
      <c r="C61" s="286">
        <v>1527</v>
      </c>
      <c r="D61" s="286">
        <v>260</v>
      </c>
      <c r="E61" s="286">
        <v>170</v>
      </c>
      <c r="F61" s="271"/>
    </row>
    <row r="62" spans="1:6" x14ac:dyDescent="0.3">
      <c r="A62" s="87" t="str">
        <f t="shared" si="0"/>
        <v/>
      </c>
      <c r="B62" s="295">
        <v>43966</v>
      </c>
      <c r="C62" s="286">
        <v>1650</v>
      </c>
      <c r="D62" s="286">
        <v>274</v>
      </c>
      <c r="E62" s="286">
        <v>193</v>
      </c>
      <c r="F62" s="271"/>
    </row>
    <row r="63" spans="1:6" x14ac:dyDescent="0.3">
      <c r="A63" s="87" t="str">
        <f t="shared" si="0"/>
        <v/>
      </c>
      <c r="B63" s="295">
        <v>43967</v>
      </c>
      <c r="C63" s="286">
        <v>1524</v>
      </c>
      <c r="D63" s="286">
        <v>287</v>
      </c>
      <c r="E63" s="286">
        <v>190</v>
      </c>
      <c r="F63" s="271"/>
    </row>
    <row r="64" spans="1:6" x14ac:dyDescent="0.3">
      <c r="A64" s="87" t="str">
        <f t="shared" si="0"/>
        <v/>
      </c>
      <c r="B64" s="295">
        <v>43968</v>
      </c>
      <c r="C64" s="286">
        <v>1543</v>
      </c>
      <c r="D64" s="286">
        <v>276</v>
      </c>
      <c r="E64" s="286">
        <v>186</v>
      </c>
      <c r="F64" s="271"/>
    </row>
    <row r="65" spans="1:6" x14ac:dyDescent="0.3">
      <c r="A65" s="87" t="str">
        <f t="shared" si="0"/>
        <v/>
      </c>
      <c r="B65" s="295">
        <v>43969</v>
      </c>
      <c r="C65" s="286">
        <v>1654</v>
      </c>
      <c r="D65" s="286">
        <v>341</v>
      </c>
      <c r="E65" s="286">
        <v>244</v>
      </c>
      <c r="F65" s="271"/>
    </row>
    <row r="66" spans="1:6" x14ac:dyDescent="0.3">
      <c r="A66" s="87" t="str">
        <f t="shared" si="0"/>
        <v/>
      </c>
      <c r="B66" s="295">
        <v>43970</v>
      </c>
      <c r="C66" s="286">
        <v>1614</v>
      </c>
      <c r="D66" s="286">
        <v>323</v>
      </c>
      <c r="E66" s="286">
        <v>201</v>
      </c>
      <c r="F66" s="271"/>
    </row>
    <row r="67" spans="1:6" x14ac:dyDescent="0.3">
      <c r="A67" s="87">
        <f t="shared" si="0"/>
        <v>43971</v>
      </c>
      <c r="B67" s="295">
        <v>43971</v>
      </c>
      <c r="C67" s="286">
        <v>1686</v>
      </c>
      <c r="D67" s="286">
        <v>264</v>
      </c>
      <c r="E67" s="286">
        <v>186</v>
      </c>
      <c r="F67" s="271"/>
    </row>
    <row r="68" spans="1:6" x14ac:dyDescent="0.3">
      <c r="A68" s="87" t="str">
        <f t="shared" si="0"/>
        <v/>
      </c>
      <c r="B68" s="295">
        <v>43972</v>
      </c>
      <c r="C68" s="286">
        <v>1624</v>
      </c>
      <c r="D68" s="286">
        <v>267</v>
      </c>
      <c r="E68" s="286">
        <v>183</v>
      </c>
      <c r="F68" s="271"/>
    </row>
    <row r="69" spans="1:6" x14ac:dyDescent="0.3">
      <c r="A69" s="87" t="str">
        <f t="shared" ref="A69:A132" si="1">IF(B69=A$1,B69,IF(MOD(B69-B$4,7)=0,B69,""))</f>
        <v/>
      </c>
      <c r="B69" s="295">
        <v>43973</v>
      </c>
      <c r="C69" s="286">
        <v>1612</v>
      </c>
      <c r="D69" s="286">
        <v>271</v>
      </c>
      <c r="E69" s="286">
        <v>178</v>
      </c>
      <c r="F69" s="271"/>
    </row>
    <row r="70" spans="1:6" x14ac:dyDescent="0.3">
      <c r="A70" s="87" t="str">
        <f t="shared" si="1"/>
        <v/>
      </c>
      <c r="B70" s="295">
        <v>43974</v>
      </c>
      <c r="C70" s="286">
        <v>1441</v>
      </c>
      <c r="D70" s="286">
        <v>268</v>
      </c>
      <c r="E70" s="286">
        <v>175</v>
      </c>
      <c r="F70" s="271"/>
    </row>
    <row r="71" spans="1:6" x14ac:dyDescent="0.3">
      <c r="A71" s="87" t="str">
        <f t="shared" si="1"/>
        <v/>
      </c>
      <c r="B71" s="295">
        <v>43975</v>
      </c>
      <c r="C71" s="286">
        <v>1521</v>
      </c>
      <c r="D71" s="286">
        <v>255</v>
      </c>
      <c r="E71" s="286">
        <v>155</v>
      </c>
      <c r="F71" s="271"/>
    </row>
    <row r="72" spans="1:6" x14ac:dyDescent="0.3">
      <c r="A72" s="87" t="str">
        <f t="shared" si="1"/>
        <v/>
      </c>
      <c r="B72" s="295">
        <v>43976</v>
      </c>
      <c r="C72" s="286">
        <v>1577</v>
      </c>
      <c r="D72" s="286">
        <v>265</v>
      </c>
      <c r="E72" s="286">
        <v>180</v>
      </c>
      <c r="F72" s="271"/>
    </row>
    <row r="73" spans="1:6" x14ac:dyDescent="0.3">
      <c r="A73" s="87" t="str">
        <f t="shared" si="1"/>
        <v/>
      </c>
      <c r="B73" s="295">
        <v>43977</v>
      </c>
      <c r="C73" s="286">
        <v>1606</v>
      </c>
      <c r="D73" s="286">
        <v>241</v>
      </c>
      <c r="E73" s="286">
        <v>149</v>
      </c>
      <c r="F73" s="271"/>
    </row>
    <row r="74" spans="1:6" x14ac:dyDescent="0.3">
      <c r="A74" s="87">
        <f t="shared" si="1"/>
        <v>43978</v>
      </c>
      <c r="B74" s="295">
        <v>43978</v>
      </c>
      <c r="C74" s="286">
        <v>1629</v>
      </c>
      <c r="D74" s="286">
        <v>257</v>
      </c>
      <c r="E74" s="286">
        <v>168</v>
      </c>
      <c r="F74" s="271"/>
    </row>
    <row r="75" spans="1:6" x14ac:dyDescent="0.3">
      <c r="A75" s="87" t="str">
        <f t="shared" si="1"/>
        <v/>
      </c>
      <c r="B75" s="295">
        <v>43979</v>
      </c>
      <c r="C75" s="286">
        <v>1682</v>
      </c>
      <c r="D75" s="286">
        <v>251</v>
      </c>
      <c r="E75" s="286">
        <v>165</v>
      </c>
      <c r="F75" s="271"/>
    </row>
    <row r="76" spans="1:6" x14ac:dyDescent="0.3">
      <c r="A76" s="87" t="str">
        <f t="shared" si="1"/>
        <v/>
      </c>
      <c r="B76" s="295">
        <v>43980</v>
      </c>
      <c r="C76" s="286">
        <v>1818</v>
      </c>
      <c r="D76" s="286">
        <v>198</v>
      </c>
      <c r="E76" s="286">
        <v>131</v>
      </c>
      <c r="F76" s="271"/>
    </row>
    <row r="77" spans="1:6" x14ac:dyDescent="0.3">
      <c r="A77" s="87" t="str">
        <f t="shared" si="1"/>
        <v/>
      </c>
      <c r="B77" s="295">
        <v>43981</v>
      </c>
      <c r="C77" s="286">
        <v>1636</v>
      </c>
      <c r="D77" s="286">
        <v>206</v>
      </c>
      <c r="E77" s="286">
        <v>131</v>
      </c>
      <c r="F77" s="271"/>
    </row>
    <row r="78" spans="1:6" x14ac:dyDescent="0.3">
      <c r="A78" s="87" t="str">
        <f t="shared" si="1"/>
        <v/>
      </c>
      <c r="B78" s="295">
        <v>43982</v>
      </c>
      <c r="C78" s="286">
        <v>1634</v>
      </c>
      <c r="D78" s="286">
        <v>217</v>
      </c>
      <c r="E78" s="286">
        <v>151</v>
      </c>
      <c r="F78" s="271"/>
    </row>
    <row r="79" spans="1:6" x14ac:dyDescent="0.3">
      <c r="A79" s="87" t="str">
        <f t="shared" si="1"/>
        <v/>
      </c>
      <c r="B79" s="295">
        <v>43983</v>
      </c>
      <c r="C79" s="286">
        <v>1791</v>
      </c>
      <c r="D79" s="286">
        <v>262</v>
      </c>
      <c r="E79" s="286">
        <v>183</v>
      </c>
      <c r="F79" s="271"/>
    </row>
    <row r="80" spans="1:6" x14ac:dyDescent="0.3">
      <c r="A80" s="87" t="str">
        <f t="shared" si="1"/>
        <v/>
      </c>
      <c r="B80" s="295">
        <v>43984</v>
      </c>
      <c r="C80" s="286">
        <v>1631</v>
      </c>
      <c r="D80" s="286">
        <v>219</v>
      </c>
      <c r="E80" s="286">
        <v>152</v>
      </c>
      <c r="F80" s="271"/>
    </row>
    <row r="81" spans="1:6" x14ac:dyDescent="0.3">
      <c r="A81" s="87">
        <f t="shared" si="1"/>
        <v>43985</v>
      </c>
      <c r="B81" s="295">
        <v>43985</v>
      </c>
      <c r="C81" s="286">
        <v>1592</v>
      </c>
      <c r="D81" s="286">
        <v>211</v>
      </c>
      <c r="E81" s="286">
        <v>136</v>
      </c>
      <c r="F81" s="271"/>
    </row>
    <row r="82" spans="1:6" x14ac:dyDescent="0.3">
      <c r="A82" s="87" t="str">
        <f t="shared" si="1"/>
        <v/>
      </c>
      <c r="B82" s="295">
        <v>43986</v>
      </c>
      <c r="C82" s="286">
        <v>1551</v>
      </c>
      <c r="D82" s="286">
        <v>225</v>
      </c>
      <c r="E82" s="286">
        <v>158</v>
      </c>
      <c r="F82" s="271"/>
    </row>
    <row r="83" spans="1:6" x14ac:dyDescent="0.3">
      <c r="A83" s="87" t="str">
        <f t="shared" si="1"/>
        <v/>
      </c>
      <c r="B83" s="295">
        <v>43987</v>
      </c>
      <c r="C83" s="286">
        <v>1606</v>
      </c>
      <c r="D83" s="286">
        <v>257</v>
      </c>
      <c r="E83" s="286">
        <v>165</v>
      </c>
      <c r="F83" s="271"/>
    </row>
    <row r="84" spans="1:6" x14ac:dyDescent="0.3">
      <c r="A84" s="87" t="str">
        <f t="shared" si="1"/>
        <v/>
      </c>
      <c r="B84" s="295">
        <v>43988</v>
      </c>
      <c r="C84" s="286">
        <v>1636</v>
      </c>
      <c r="D84" s="286">
        <v>219</v>
      </c>
      <c r="E84" s="286">
        <v>156</v>
      </c>
      <c r="F84" s="271"/>
    </row>
    <row r="85" spans="1:6" x14ac:dyDescent="0.3">
      <c r="A85" s="87" t="str">
        <f t="shared" si="1"/>
        <v/>
      </c>
      <c r="B85" s="295">
        <v>43989</v>
      </c>
      <c r="C85" s="286">
        <v>1631</v>
      </c>
      <c r="D85" s="286">
        <v>236</v>
      </c>
      <c r="E85" s="286">
        <v>158</v>
      </c>
      <c r="F85" s="271"/>
    </row>
    <row r="86" spans="1:6" x14ac:dyDescent="0.3">
      <c r="A86" s="87" t="str">
        <f t="shared" si="1"/>
        <v/>
      </c>
      <c r="B86" s="295">
        <v>43990</v>
      </c>
      <c r="C86" s="286">
        <v>1653</v>
      </c>
      <c r="D86" s="286">
        <v>254</v>
      </c>
      <c r="E86" s="286">
        <v>178</v>
      </c>
      <c r="F86" s="271"/>
    </row>
    <row r="87" spans="1:6" x14ac:dyDescent="0.3">
      <c r="A87" s="87" t="str">
        <f t="shared" si="1"/>
        <v/>
      </c>
      <c r="B87" s="295">
        <v>43991</v>
      </c>
      <c r="C87" s="286">
        <v>1543</v>
      </c>
      <c r="D87" s="286">
        <v>235</v>
      </c>
      <c r="E87" s="286">
        <v>167</v>
      </c>
      <c r="F87" s="271"/>
    </row>
    <row r="88" spans="1:6" x14ac:dyDescent="0.3">
      <c r="A88" s="87">
        <f t="shared" si="1"/>
        <v>43992</v>
      </c>
      <c r="B88" s="295">
        <v>43992</v>
      </c>
      <c r="C88" s="286">
        <v>1520</v>
      </c>
      <c r="D88" s="286">
        <v>250</v>
      </c>
      <c r="E88" s="286">
        <v>165</v>
      </c>
      <c r="F88" s="271"/>
    </row>
    <row r="89" spans="1:6" x14ac:dyDescent="0.3">
      <c r="A89" s="87" t="str">
        <f t="shared" si="1"/>
        <v/>
      </c>
      <c r="B89" s="295">
        <v>43993</v>
      </c>
      <c r="C89" s="286">
        <v>1594</v>
      </c>
      <c r="D89" s="286">
        <v>247</v>
      </c>
      <c r="E89" s="286">
        <v>169</v>
      </c>
      <c r="F89" s="271"/>
    </row>
    <row r="90" spans="1:6" x14ac:dyDescent="0.3">
      <c r="A90" s="87" t="str">
        <f t="shared" si="1"/>
        <v/>
      </c>
      <c r="B90" s="295">
        <v>43994</v>
      </c>
      <c r="C90" s="286">
        <v>1684</v>
      </c>
      <c r="D90" s="286">
        <v>210</v>
      </c>
      <c r="E90" s="286">
        <v>141</v>
      </c>
      <c r="F90" s="271"/>
    </row>
    <row r="91" spans="1:6" x14ac:dyDescent="0.3">
      <c r="A91" s="87" t="str">
        <f t="shared" si="1"/>
        <v/>
      </c>
      <c r="B91" s="295">
        <v>43995</v>
      </c>
      <c r="C91" s="286">
        <v>1625</v>
      </c>
      <c r="D91" s="286">
        <v>240</v>
      </c>
      <c r="E91" s="286">
        <v>163</v>
      </c>
      <c r="F91" s="271"/>
    </row>
    <row r="92" spans="1:6" x14ac:dyDescent="0.3">
      <c r="A92" s="87" t="str">
        <f t="shared" si="1"/>
        <v/>
      </c>
      <c r="B92" s="295">
        <v>43996</v>
      </c>
      <c r="C92" s="286">
        <v>1681</v>
      </c>
      <c r="D92" s="286">
        <v>224</v>
      </c>
      <c r="E92" s="286">
        <v>152</v>
      </c>
      <c r="F92" s="271"/>
    </row>
    <row r="93" spans="1:6" x14ac:dyDescent="0.3">
      <c r="A93" s="87" t="str">
        <f t="shared" si="1"/>
        <v/>
      </c>
      <c r="B93" s="295">
        <v>43997</v>
      </c>
      <c r="C93" s="286">
        <v>1720</v>
      </c>
      <c r="D93" s="286">
        <v>244</v>
      </c>
      <c r="E93" s="286">
        <v>176</v>
      </c>
      <c r="F93" s="271"/>
    </row>
    <row r="94" spans="1:6" x14ac:dyDescent="0.3">
      <c r="A94" s="87" t="str">
        <f t="shared" si="1"/>
        <v/>
      </c>
      <c r="B94" s="295">
        <v>43998</v>
      </c>
      <c r="C94" s="286">
        <v>1619</v>
      </c>
      <c r="D94" s="286">
        <v>222</v>
      </c>
      <c r="E94" s="286">
        <v>153</v>
      </c>
      <c r="F94" s="271"/>
    </row>
    <row r="95" spans="1:6" x14ac:dyDescent="0.3">
      <c r="A95" s="87">
        <f t="shared" si="1"/>
        <v>43999</v>
      </c>
      <c r="B95" s="295">
        <v>43999</v>
      </c>
      <c r="C95" s="286">
        <v>1633</v>
      </c>
      <c r="D95" s="286">
        <v>211</v>
      </c>
      <c r="E95" s="286">
        <v>150</v>
      </c>
      <c r="F95" s="271"/>
    </row>
    <row r="96" spans="1:6" x14ac:dyDescent="0.3">
      <c r="A96" s="87" t="str">
        <f t="shared" si="1"/>
        <v/>
      </c>
      <c r="B96" s="295">
        <v>44000</v>
      </c>
      <c r="C96" s="286">
        <v>1662</v>
      </c>
      <c r="D96" s="286">
        <v>216</v>
      </c>
      <c r="E96" s="286">
        <v>148</v>
      </c>
      <c r="F96" s="271"/>
    </row>
    <row r="97" spans="1:6" x14ac:dyDescent="0.3">
      <c r="A97" s="87" t="str">
        <f t="shared" ref="A97" si="2">IF(B97=A$1,B97,IF(MOD(B97-B$4,7)=0,B97,""))</f>
        <v/>
      </c>
      <c r="B97" s="295">
        <v>44001</v>
      </c>
      <c r="C97" s="286">
        <v>1711</v>
      </c>
      <c r="D97" s="286">
        <v>224</v>
      </c>
      <c r="E97" s="286">
        <v>158</v>
      </c>
      <c r="F97" s="271"/>
    </row>
    <row r="98" spans="1:6" x14ac:dyDescent="0.3">
      <c r="A98" s="87" t="str">
        <f t="shared" si="1"/>
        <v/>
      </c>
      <c r="B98" s="295">
        <v>44002</v>
      </c>
      <c r="C98" s="286">
        <v>1775</v>
      </c>
      <c r="D98" s="286">
        <v>204</v>
      </c>
      <c r="E98" s="286">
        <v>119</v>
      </c>
      <c r="F98" s="271"/>
    </row>
    <row r="99" spans="1:6" x14ac:dyDescent="0.3">
      <c r="A99" s="87" t="str">
        <f t="shared" si="1"/>
        <v/>
      </c>
      <c r="B99" s="295">
        <v>44003</v>
      </c>
      <c r="C99" s="286">
        <v>1600</v>
      </c>
      <c r="D99" s="286">
        <v>200</v>
      </c>
      <c r="E99" s="286">
        <v>127</v>
      </c>
      <c r="F99" s="271"/>
    </row>
    <row r="100" spans="1:6" x14ac:dyDescent="0.3">
      <c r="A100" s="87" t="str">
        <f t="shared" si="1"/>
        <v/>
      </c>
      <c r="B100" s="295">
        <v>44004</v>
      </c>
      <c r="C100" s="286">
        <v>1597</v>
      </c>
      <c r="D100" s="286">
        <v>194</v>
      </c>
      <c r="E100" s="286">
        <v>126</v>
      </c>
      <c r="F100" s="271"/>
    </row>
    <row r="101" spans="1:6" x14ac:dyDescent="0.3">
      <c r="A101" s="87" t="str">
        <f t="shared" si="1"/>
        <v/>
      </c>
      <c r="B101" s="295">
        <v>44005</v>
      </c>
      <c r="C101" s="286">
        <v>1545</v>
      </c>
      <c r="D101" s="286">
        <v>207</v>
      </c>
      <c r="E101" s="286">
        <v>148</v>
      </c>
      <c r="F101" s="271"/>
    </row>
    <row r="102" spans="1:6" x14ac:dyDescent="0.3">
      <c r="A102" s="87">
        <f t="shared" si="1"/>
        <v>44006</v>
      </c>
      <c r="B102" s="295">
        <v>44006</v>
      </c>
      <c r="C102" s="286">
        <v>1681</v>
      </c>
      <c r="D102" s="286">
        <v>193</v>
      </c>
      <c r="E102" s="286">
        <v>136</v>
      </c>
      <c r="F102" s="271"/>
    </row>
    <row r="103" spans="1:6" x14ac:dyDescent="0.3">
      <c r="A103" s="87" t="str">
        <f t="shared" si="1"/>
        <v/>
      </c>
      <c r="B103" s="295">
        <v>44007</v>
      </c>
      <c r="C103" s="286">
        <v>1768</v>
      </c>
      <c r="D103" s="286">
        <v>229</v>
      </c>
      <c r="E103" s="286">
        <v>162</v>
      </c>
      <c r="F103" s="271"/>
    </row>
    <row r="104" spans="1:6" x14ac:dyDescent="0.3">
      <c r="A104" s="87" t="str">
        <f t="shared" si="1"/>
        <v/>
      </c>
      <c r="B104" s="295">
        <v>44008</v>
      </c>
      <c r="C104" s="286">
        <v>1665</v>
      </c>
      <c r="D104" s="286">
        <v>205</v>
      </c>
      <c r="E104" s="286">
        <v>154</v>
      </c>
      <c r="F104" s="271"/>
    </row>
    <row r="105" spans="1:6" x14ac:dyDescent="0.3">
      <c r="A105" s="87" t="str">
        <f t="shared" si="1"/>
        <v/>
      </c>
      <c r="B105" s="295">
        <v>44009</v>
      </c>
      <c r="C105" s="286">
        <v>1694</v>
      </c>
      <c r="D105" s="286">
        <v>209</v>
      </c>
      <c r="E105" s="286">
        <v>147</v>
      </c>
      <c r="F105" s="271"/>
    </row>
    <row r="106" spans="1:6" x14ac:dyDescent="0.3">
      <c r="A106" s="87" t="str">
        <f t="shared" si="1"/>
        <v/>
      </c>
      <c r="B106" s="295">
        <v>44010</v>
      </c>
      <c r="C106" s="286">
        <v>1576</v>
      </c>
      <c r="D106" s="286">
        <v>190</v>
      </c>
      <c r="E106" s="286">
        <v>129</v>
      </c>
      <c r="F106" s="271"/>
    </row>
    <row r="107" spans="1:6" x14ac:dyDescent="0.3">
      <c r="A107" s="87" t="str">
        <f t="shared" si="1"/>
        <v/>
      </c>
      <c r="B107" s="295">
        <v>44011</v>
      </c>
      <c r="C107" s="286">
        <v>1634</v>
      </c>
      <c r="D107" s="286">
        <v>230</v>
      </c>
      <c r="E107" s="286">
        <v>159</v>
      </c>
      <c r="F107" s="271"/>
    </row>
    <row r="108" spans="1:6" x14ac:dyDescent="0.3">
      <c r="A108" s="87" t="str">
        <f t="shared" si="1"/>
        <v/>
      </c>
      <c r="B108" s="295">
        <v>44012</v>
      </c>
      <c r="C108" s="286">
        <v>1614</v>
      </c>
      <c r="D108" s="286">
        <v>216</v>
      </c>
      <c r="E108" s="286">
        <v>158</v>
      </c>
      <c r="F108" s="271"/>
    </row>
    <row r="109" spans="1:6" x14ac:dyDescent="0.3">
      <c r="A109" s="87">
        <f t="shared" si="1"/>
        <v>44013</v>
      </c>
      <c r="B109" s="295">
        <v>44013</v>
      </c>
      <c r="C109" s="286">
        <v>1610</v>
      </c>
      <c r="D109" s="286">
        <v>198</v>
      </c>
      <c r="E109" s="286">
        <v>149</v>
      </c>
      <c r="F109" s="271"/>
    </row>
    <row r="110" spans="1:6" x14ac:dyDescent="0.3">
      <c r="A110" s="87" t="str">
        <f t="shared" ref="A110" si="3">IF(B110=A$1,B110,IF(MOD(B110-B$4,7)=0,B110,""))</f>
        <v/>
      </c>
      <c r="B110" s="295">
        <v>44014</v>
      </c>
      <c r="C110" s="286">
        <v>1577</v>
      </c>
      <c r="D110" s="286">
        <v>213</v>
      </c>
      <c r="E110" s="286">
        <v>147</v>
      </c>
      <c r="F110" s="271"/>
    </row>
    <row r="111" spans="1:6" x14ac:dyDescent="0.3">
      <c r="A111" s="87" t="str">
        <f t="shared" si="1"/>
        <v/>
      </c>
      <c r="B111" s="295">
        <v>44015</v>
      </c>
      <c r="C111" s="286">
        <v>1630</v>
      </c>
      <c r="D111" s="286">
        <v>243</v>
      </c>
      <c r="E111" s="286">
        <v>180</v>
      </c>
      <c r="F111" s="271"/>
    </row>
    <row r="112" spans="1:6" x14ac:dyDescent="0.3">
      <c r="A112" s="87" t="str">
        <f t="shared" si="1"/>
        <v/>
      </c>
      <c r="B112" s="295">
        <v>44016</v>
      </c>
      <c r="C112" s="286">
        <v>1587</v>
      </c>
      <c r="D112" s="286">
        <v>233</v>
      </c>
      <c r="E112" s="286">
        <v>153</v>
      </c>
      <c r="F112" s="271"/>
    </row>
    <row r="113" spans="1:6" x14ac:dyDescent="0.3">
      <c r="A113" s="87" t="str">
        <f t="shared" si="1"/>
        <v/>
      </c>
      <c r="B113" s="295">
        <v>44017</v>
      </c>
      <c r="C113" s="286">
        <v>1555</v>
      </c>
      <c r="D113" s="286">
        <v>197</v>
      </c>
      <c r="E113" s="286">
        <v>124</v>
      </c>
      <c r="F113" s="271"/>
    </row>
    <row r="114" spans="1:6" x14ac:dyDescent="0.3">
      <c r="A114" s="87" t="str">
        <f t="shared" si="1"/>
        <v/>
      </c>
      <c r="B114" s="295">
        <v>44018</v>
      </c>
      <c r="C114" s="286">
        <v>1625</v>
      </c>
      <c r="D114" s="286">
        <v>205</v>
      </c>
      <c r="E114" s="286">
        <v>127</v>
      </c>
      <c r="F114" s="271"/>
    </row>
    <row r="115" spans="1:6" x14ac:dyDescent="0.3">
      <c r="A115" s="87" t="str">
        <f t="shared" si="1"/>
        <v/>
      </c>
      <c r="B115" s="295">
        <v>44019</v>
      </c>
      <c r="C115" s="286">
        <v>1579</v>
      </c>
      <c r="D115" s="286">
        <v>143</v>
      </c>
      <c r="E115" s="286">
        <v>104</v>
      </c>
      <c r="F115" s="271"/>
    </row>
    <row r="116" spans="1:6" x14ac:dyDescent="0.3">
      <c r="A116" s="87">
        <f t="shared" si="1"/>
        <v>44020</v>
      </c>
      <c r="B116" s="295">
        <v>44020</v>
      </c>
      <c r="C116" s="286">
        <v>1591</v>
      </c>
      <c r="D116" s="286">
        <v>170</v>
      </c>
      <c r="E116" s="286">
        <v>120</v>
      </c>
      <c r="F116" s="271"/>
    </row>
    <row r="117" spans="1:6" x14ac:dyDescent="0.3">
      <c r="A117" s="87" t="str">
        <f t="shared" si="1"/>
        <v/>
      </c>
      <c r="B117" s="295">
        <v>44021</v>
      </c>
      <c r="C117" s="286">
        <v>1658</v>
      </c>
      <c r="D117" s="286">
        <v>195</v>
      </c>
      <c r="E117" s="286">
        <v>134</v>
      </c>
      <c r="F117" s="271"/>
    </row>
    <row r="118" spans="1:6" x14ac:dyDescent="0.3">
      <c r="A118" s="87" t="str">
        <f t="shared" si="1"/>
        <v/>
      </c>
      <c r="B118" s="295">
        <v>44022</v>
      </c>
      <c r="C118" s="286">
        <v>1668</v>
      </c>
      <c r="D118" s="286">
        <v>161</v>
      </c>
      <c r="E118" s="286">
        <v>114</v>
      </c>
      <c r="F118" s="271"/>
    </row>
    <row r="119" spans="1:6" x14ac:dyDescent="0.3">
      <c r="A119" s="87" t="str">
        <f t="shared" si="1"/>
        <v/>
      </c>
      <c r="B119" s="295">
        <v>44023</v>
      </c>
      <c r="C119" s="286">
        <v>1678</v>
      </c>
      <c r="D119" s="286">
        <v>168</v>
      </c>
      <c r="E119" s="286">
        <v>131</v>
      </c>
      <c r="F119" s="271"/>
    </row>
    <row r="120" spans="1:6" x14ac:dyDescent="0.3">
      <c r="A120" s="87" t="str">
        <f>IF(B120=A$1,B120,IF(MOD(B120-B$4,7)=0,B120,""))</f>
        <v/>
      </c>
      <c r="B120" s="295">
        <v>44024</v>
      </c>
      <c r="C120" s="286">
        <v>1692</v>
      </c>
      <c r="D120" s="286">
        <v>163</v>
      </c>
      <c r="E120" s="286">
        <v>108</v>
      </c>
      <c r="F120" s="271"/>
    </row>
    <row r="121" spans="1:6" x14ac:dyDescent="0.3">
      <c r="A121" s="87" t="str">
        <f>IF(B121=A$1,B121,IF(MOD(B121-B$4,7)=0,B121,""))</f>
        <v/>
      </c>
      <c r="B121" s="295">
        <v>44025</v>
      </c>
      <c r="C121" s="286">
        <v>1718</v>
      </c>
      <c r="D121" s="286">
        <v>181</v>
      </c>
      <c r="E121" s="286">
        <v>131</v>
      </c>
      <c r="F121" s="271"/>
    </row>
    <row r="122" spans="1:6" x14ac:dyDescent="0.3">
      <c r="A122" s="87" t="str">
        <f t="shared" si="1"/>
        <v/>
      </c>
      <c r="B122" s="295">
        <v>44026</v>
      </c>
      <c r="C122" s="286">
        <v>1629</v>
      </c>
      <c r="D122" s="286">
        <v>197</v>
      </c>
      <c r="E122" s="286">
        <v>142</v>
      </c>
      <c r="F122" s="271"/>
    </row>
    <row r="123" spans="1:6" x14ac:dyDescent="0.3">
      <c r="A123" s="87">
        <f t="shared" si="1"/>
        <v>44027</v>
      </c>
      <c r="B123" s="295">
        <v>44027</v>
      </c>
      <c r="C123" s="286">
        <v>1636</v>
      </c>
      <c r="D123" s="286">
        <v>182</v>
      </c>
      <c r="E123" s="286">
        <v>131</v>
      </c>
      <c r="F123" s="271"/>
    </row>
    <row r="124" spans="1:6" x14ac:dyDescent="0.3">
      <c r="A124" s="87" t="str">
        <f t="shared" si="1"/>
        <v/>
      </c>
      <c r="B124" s="295">
        <v>44028</v>
      </c>
      <c r="C124" s="286">
        <v>1786</v>
      </c>
      <c r="D124" s="286">
        <v>227</v>
      </c>
      <c r="E124" s="286">
        <v>160</v>
      </c>
      <c r="F124" s="271"/>
    </row>
    <row r="125" spans="1:6" x14ac:dyDescent="0.3">
      <c r="A125" s="87" t="str">
        <f t="shared" si="1"/>
        <v/>
      </c>
      <c r="B125" s="295">
        <v>44029</v>
      </c>
      <c r="C125" s="286">
        <v>1777</v>
      </c>
      <c r="D125" s="286">
        <v>166</v>
      </c>
      <c r="E125" s="286">
        <v>123</v>
      </c>
      <c r="F125" s="271"/>
    </row>
    <row r="126" spans="1:6" x14ac:dyDescent="0.3">
      <c r="A126" s="87" t="str">
        <f t="shared" si="1"/>
        <v/>
      </c>
      <c r="B126" s="295">
        <v>44030</v>
      </c>
      <c r="C126" s="286">
        <v>1716</v>
      </c>
      <c r="D126" s="286">
        <v>160</v>
      </c>
      <c r="E126" s="286">
        <v>97</v>
      </c>
      <c r="F126" s="271"/>
    </row>
    <row r="127" spans="1:6" x14ac:dyDescent="0.3">
      <c r="A127" s="87" t="str">
        <f t="shared" si="1"/>
        <v/>
      </c>
      <c r="B127" s="295">
        <v>44031</v>
      </c>
      <c r="C127" s="286">
        <v>1632</v>
      </c>
      <c r="D127" s="286">
        <v>126</v>
      </c>
      <c r="E127" s="286">
        <v>95</v>
      </c>
      <c r="F127" s="271"/>
    </row>
    <row r="128" spans="1:6" x14ac:dyDescent="0.3">
      <c r="A128" s="87">
        <f t="shared" si="1"/>
        <v>44032</v>
      </c>
      <c r="B128" s="297">
        <v>44032</v>
      </c>
      <c r="C128" s="288">
        <v>1651</v>
      </c>
      <c r="D128" s="288">
        <v>176</v>
      </c>
      <c r="E128" s="288">
        <v>123</v>
      </c>
      <c r="F128" s="271"/>
    </row>
    <row r="129" spans="1:1" x14ac:dyDescent="0.3">
      <c r="A129" s="87" t="str">
        <f t="shared" si="1"/>
        <v/>
      </c>
    </row>
    <row r="130" spans="1:1" x14ac:dyDescent="0.3">
      <c r="A130" s="87" t="str">
        <f t="shared" si="1"/>
        <v/>
      </c>
    </row>
    <row r="131" spans="1:1" x14ac:dyDescent="0.3">
      <c r="A131" s="87" t="str">
        <f t="shared" si="1"/>
        <v/>
      </c>
    </row>
    <row r="132" spans="1:1" x14ac:dyDescent="0.3">
      <c r="A132" s="87" t="str">
        <f t="shared" si="1"/>
        <v/>
      </c>
    </row>
    <row r="133" spans="1:1" x14ac:dyDescent="0.3">
      <c r="A133" s="87" t="str">
        <f t="shared" ref="A133:A196" si="4">IF(B133=A$1,B133,IF(MOD(B133-B$4,7)=0,B133,""))</f>
        <v/>
      </c>
    </row>
    <row r="134" spans="1:1" x14ac:dyDescent="0.3">
      <c r="A134" s="87" t="str">
        <f t="shared" si="4"/>
        <v/>
      </c>
    </row>
    <row r="135" spans="1:1" x14ac:dyDescent="0.3">
      <c r="A135" s="87" t="str">
        <f t="shared" si="4"/>
        <v/>
      </c>
    </row>
    <row r="136" spans="1:1" x14ac:dyDescent="0.3">
      <c r="A136" s="87" t="str">
        <f t="shared" si="4"/>
        <v/>
      </c>
    </row>
    <row r="137" spans="1:1" x14ac:dyDescent="0.3">
      <c r="A137" s="87" t="str">
        <f t="shared" si="4"/>
        <v/>
      </c>
    </row>
    <row r="138" spans="1:1" x14ac:dyDescent="0.3">
      <c r="A138" s="87" t="str">
        <f t="shared" si="4"/>
        <v/>
      </c>
    </row>
    <row r="139" spans="1:1" x14ac:dyDescent="0.3">
      <c r="A139" s="87" t="str">
        <f t="shared" si="4"/>
        <v/>
      </c>
    </row>
    <row r="140" spans="1:1" x14ac:dyDescent="0.3">
      <c r="A140" s="87" t="str">
        <f t="shared" si="4"/>
        <v/>
      </c>
    </row>
    <row r="141" spans="1:1" x14ac:dyDescent="0.3">
      <c r="A141" s="87" t="str">
        <f t="shared" si="4"/>
        <v/>
      </c>
    </row>
    <row r="142" spans="1:1" x14ac:dyDescent="0.3">
      <c r="A142" s="87" t="str">
        <f t="shared" si="4"/>
        <v/>
      </c>
    </row>
    <row r="143" spans="1:1" x14ac:dyDescent="0.3">
      <c r="A143" s="87" t="str">
        <f t="shared" si="4"/>
        <v/>
      </c>
    </row>
    <row r="144" spans="1:1" x14ac:dyDescent="0.3">
      <c r="A144" s="87" t="str">
        <f t="shared" si="4"/>
        <v/>
      </c>
    </row>
    <row r="145" spans="1:1" x14ac:dyDescent="0.3">
      <c r="A145" s="87" t="str">
        <f t="shared" si="4"/>
        <v/>
      </c>
    </row>
    <row r="146" spans="1:1" x14ac:dyDescent="0.3">
      <c r="A146" s="87" t="str">
        <f t="shared" si="4"/>
        <v/>
      </c>
    </row>
    <row r="147" spans="1:1" x14ac:dyDescent="0.3">
      <c r="A147" s="87" t="str">
        <f t="shared" si="4"/>
        <v/>
      </c>
    </row>
    <row r="148" spans="1:1" x14ac:dyDescent="0.3">
      <c r="A148" s="87" t="str">
        <f t="shared" si="4"/>
        <v/>
      </c>
    </row>
    <row r="149" spans="1:1" x14ac:dyDescent="0.3">
      <c r="A149" s="87" t="str">
        <f t="shared" si="4"/>
        <v/>
      </c>
    </row>
    <row r="150" spans="1:1" x14ac:dyDescent="0.3">
      <c r="A150" s="87" t="str">
        <f t="shared" si="4"/>
        <v/>
      </c>
    </row>
    <row r="151" spans="1:1" x14ac:dyDescent="0.3">
      <c r="A151" s="87" t="str">
        <f t="shared" si="4"/>
        <v/>
      </c>
    </row>
    <row r="152" spans="1:1" x14ac:dyDescent="0.3">
      <c r="A152" s="87" t="str">
        <f t="shared" si="4"/>
        <v/>
      </c>
    </row>
    <row r="153" spans="1:1" x14ac:dyDescent="0.3">
      <c r="A153" s="87" t="str">
        <f t="shared" si="4"/>
        <v/>
      </c>
    </row>
    <row r="154" spans="1:1" x14ac:dyDescent="0.3">
      <c r="A154" s="87" t="str">
        <f t="shared" si="4"/>
        <v/>
      </c>
    </row>
    <row r="155" spans="1:1" x14ac:dyDescent="0.3">
      <c r="A155" s="87" t="str">
        <f t="shared" si="4"/>
        <v/>
      </c>
    </row>
    <row r="156" spans="1:1" x14ac:dyDescent="0.3">
      <c r="A156" s="87" t="str">
        <f t="shared" si="4"/>
        <v/>
      </c>
    </row>
    <row r="157" spans="1:1" x14ac:dyDescent="0.3">
      <c r="A157" s="87" t="str">
        <f t="shared" si="4"/>
        <v/>
      </c>
    </row>
    <row r="158" spans="1:1" x14ac:dyDescent="0.3">
      <c r="A158" s="87" t="str">
        <f t="shared" si="4"/>
        <v/>
      </c>
    </row>
    <row r="159" spans="1:1" x14ac:dyDescent="0.3">
      <c r="A159" s="87" t="str">
        <f t="shared" si="4"/>
        <v/>
      </c>
    </row>
    <row r="160" spans="1:1" x14ac:dyDescent="0.3">
      <c r="A160" s="87" t="str">
        <f t="shared" si="4"/>
        <v/>
      </c>
    </row>
    <row r="161" spans="1:1" x14ac:dyDescent="0.3">
      <c r="A161" s="87" t="str">
        <f t="shared" si="4"/>
        <v/>
      </c>
    </row>
    <row r="162" spans="1:1" x14ac:dyDescent="0.3">
      <c r="A162" s="87" t="str">
        <f t="shared" si="4"/>
        <v/>
      </c>
    </row>
    <row r="163" spans="1:1" x14ac:dyDescent="0.3">
      <c r="A163" s="87" t="str">
        <f t="shared" si="4"/>
        <v/>
      </c>
    </row>
    <row r="164" spans="1:1" x14ac:dyDescent="0.3">
      <c r="A164" s="87" t="str">
        <f t="shared" si="4"/>
        <v/>
      </c>
    </row>
    <row r="165" spans="1:1" x14ac:dyDescent="0.3">
      <c r="A165" s="87" t="str">
        <f t="shared" si="4"/>
        <v/>
      </c>
    </row>
    <row r="166" spans="1:1" x14ac:dyDescent="0.3">
      <c r="A166" s="87" t="str">
        <f t="shared" si="4"/>
        <v/>
      </c>
    </row>
    <row r="167" spans="1:1" x14ac:dyDescent="0.3">
      <c r="A167" s="87" t="str">
        <f t="shared" si="4"/>
        <v/>
      </c>
    </row>
    <row r="168" spans="1:1" x14ac:dyDescent="0.3">
      <c r="A168" s="87" t="str">
        <f t="shared" si="4"/>
        <v/>
      </c>
    </row>
    <row r="169" spans="1:1" x14ac:dyDescent="0.3">
      <c r="A169" s="87" t="str">
        <f t="shared" si="4"/>
        <v/>
      </c>
    </row>
    <row r="170" spans="1:1" x14ac:dyDescent="0.3">
      <c r="A170" s="87" t="str">
        <f t="shared" si="4"/>
        <v/>
      </c>
    </row>
    <row r="171" spans="1:1" x14ac:dyDescent="0.3">
      <c r="A171" s="87" t="str">
        <f t="shared" si="4"/>
        <v/>
      </c>
    </row>
    <row r="172" spans="1:1" x14ac:dyDescent="0.3">
      <c r="A172" s="87" t="str">
        <f t="shared" si="4"/>
        <v/>
      </c>
    </row>
    <row r="173" spans="1:1" x14ac:dyDescent="0.3">
      <c r="A173" s="87" t="str">
        <f t="shared" si="4"/>
        <v/>
      </c>
    </row>
    <row r="174" spans="1:1" x14ac:dyDescent="0.3">
      <c r="A174" s="87" t="str">
        <f t="shared" si="4"/>
        <v/>
      </c>
    </row>
    <row r="175" spans="1:1" x14ac:dyDescent="0.3">
      <c r="A175" s="87" t="str">
        <f t="shared" si="4"/>
        <v/>
      </c>
    </row>
    <row r="176" spans="1:1" x14ac:dyDescent="0.3">
      <c r="A176" s="87" t="str">
        <f t="shared" si="4"/>
        <v/>
      </c>
    </row>
    <row r="177" spans="1:1" x14ac:dyDescent="0.3">
      <c r="A177" s="87" t="str">
        <f t="shared" si="4"/>
        <v/>
      </c>
    </row>
    <row r="178" spans="1:1" x14ac:dyDescent="0.3">
      <c r="A178" s="87" t="str">
        <f t="shared" si="4"/>
        <v/>
      </c>
    </row>
    <row r="179" spans="1:1" x14ac:dyDescent="0.3">
      <c r="A179" s="87" t="str">
        <f t="shared" si="4"/>
        <v/>
      </c>
    </row>
    <row r="180" spans="1:1" x14ac:dyDescent="0.3">
      <c r="A180" s="87" t="str">
        <f t="shared" si="4"/>
        <v/>
      </c>
    </row>
    <row r="181" spans="1:1" x14ac:dyDescent="0.3">
      <c r="A181" s="87" t="str">
        <f t="shared" si="4"/>
        <v/>
      </c>
    </row>
    <row r="182" spans="1:1" x14ac:dyDescent="0.3">
      <c r="A182" s="87" t="str">
        <f t="shared" si="4"/>
        <v/>
      </c>
    </row>
    <row r="183" spans="1:1" x14ac:dyDescent="0.3">
      <c r="A183" s="87" t="str">
        <f t="shared" si="4"/>
        <v/>
      </c>
    </row>
    <row r="184" spans="1:1" x14ac:dyDescent="0.3">
      <c r="A184" s="87" t="str">
        <f t="shared" si="4"/>
        <v/>
      </c>
    </row>
    <row r="185" spans="1:1" x14ac:dyDescent="0.3">
      <c r="A185" s="87" t="str">
        <f t="shared" si="4"/>
        <v/>
      </c>
    </row>
    <row r="186" spans="1:1" x14ac:dyDescent="0.3">
      <c r="A186" s="87" t="str">
        <f t="shared" si="4"/>
        <v/>
      </c>
    </row>
    <row r="187" spans="1:1" x14ac:dyDescent="0.3">
      <c r="A187" s="87" t="str">
        <f t="shared" si="4"/>
        <v/>
      </c>
    </row>
    <row r="188" spans="1:1" x14ac:dyDescent="0.3">
      <c r="A188" s="87" t="str">
        <f t="shared" si="4"/>
        <v/>
      </c>
    </row>
    <row r="189" spans="1:1" x14ac:dyDescent="0.3">
      <c r="A189" s="87" t="str">
        <f t="shared" si="4"/>
        <v/>
      </c>
    </row>
    <row r="190" spans="1:1" x14ac:dyDescent="0.3">
      <c r="A190" s="87" t="str">
        <f t="shared" si="4"/>
        <v/>
      </c>
    </row>
    <row r="191" spans="1:1" x14ac:dyDescent="0.3">
      <c r="A191" s="87" t="str">
        <f t="shared" si="4"/>
        <v/>
      </c>
    </row>
    <row r="192" spans="1:1" x14ac:dyDescent="0.3">
      <c r="A192" s="87" t="str">
        <f t="shared" si="4"/>
        <v/>
      </c>
    </row>
    <row r="193" spans="1:1" x14ac:dyDescent="0.3">
      <c r="A193" s="87" t="str">
        <f t="shared" si="4"/>
        <v/>
      </c>
    </row>
    <row r="194" spans="1:1" x14ac:dyDescent="0.3">
      <c r="A194" s="87" t="str">
        <f t="shared" si="4"/>
        <v/>
      </c>
    </row>
    <row r="195" spans="1:1" x14ac:dyDescent="0.3">
      <c r="A195" s="87" t="str">
        <f t="shared" si="4"/>
        <v/>
      </c>
    </row>
    <row r="196" spans="1:1" x14ac:dyDescent="0.3">
      <c r="A196" s="87" t="str">
        <f t="shared" si="4"/>
        <v/>
      </c>
    </row>
    <row r="197" spans="1:1" x14ac:dyDescent="0.3">
      <c r="A197" s="87" t="str">
        <f t="shared" ref="A197:A200" si="5">IF(B197=A$1,B197,IF(MOD(B197-B$4,7)=0,B197,""))</f>
        <v/>
      </c>
    </row>
    <row r="198" spans="1:1" x14ac:dyDescent="0.3">
      <c r="A198" s="87" t="str">
        <f t="shared" si="5"/>
        <v/>
      </c>
    </row>
    <row r="199" spans="1:1" x14ac:dyDescent="0.3">
      <c r="A199" s="87" t="str">
        <f t="shared" si="5"/>
        <v/>
      </c>
    </row>
    <row r="200" spans="1:1" x14ac:dyDescent="0.3">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4140625" defaultRowHeight="14.4" x14ac:dyDescent="0.3"/>
  <cols>
    <col min="1" max="16384" width="9.44140625" style="3"/>
  </cols>
  <sheetData>
    <row r="1" spans="1:16" ht="15.6" x14ac:dyDescent="0.3">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4140625" defaultRowHeight="14.4" x14ac:dyDescent="0.3"/>
  <cols>
    <col min="1" max="16384" width="9.44140625" style="3"/>
  </cols>
  <sheetData>
    <row r="1" spans="1:16" ht="15.6" x14ac:dyDescent="0.3">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4140625" defaultRowHeight="14.4" x14ac:dyDescent="0.3"/>
  <cols>
    <col min="1" max="1" width="9.44140625" style="230" customWidth="1"/>
    <col min="2" max="2" width="23.44140625" style="230" customWidth="1"/>
    <col min="3" max="3" width="26.44140625" style="230" customWidth="1"/>
    <col min="4" max="4" width="3.44140625" style="230" customWidth="1"/>
    <col min="5" max="5" width="12.44140625" style="230" customWidth="1"/>
    <col min="6" max="6" width="25.44140625" style="230" customWidth="1"/>
    <col min="7" max="7" width="4.44140625" style="255" customWidth="1"/>
    <col min="8" max="16384" width="9.44140625" style="231"/>
  </cols>
  <sheetData>
    <row r="1" spans="1:18" x14ac:dyDescent="0.3">
      <c r="A1" s="200" t="s">
        <v>158</v>
      </c>
      <c r="B1" s="200"/>
      <c r="C1" s="200"/>
      <c r="D1" s="200"/>
      <c r="G1" s="230"/>
      <c r="R1" s="232" t="s">
        <v>29</v>
      </c>
    </row>
    <row r="2" spans="1:18" ht="30.6" customHeight="1" x14ac:dyDescent="0.3">
      <c r="A2" s="233"/>
      <c r="B2" s="503" t="s">
        <v>122</v>
      </c>
      <c r="C2" s="504"/>
      <c r="D2" s="234"/>
      <c r="E2" s="235"/>
      <c r="F2" s="236" t="s">
        <v>124</v>
      </c>
      <c r="G2" s="231"/>
    </row>
    <row r="3" spans="1:18" ht="40.200000000000003" x14ac:dyDescent="0.3">
      <c r="A3" s="237" t="s">
        <v>0</v>
      </c>
      <c r="B3" s="238" t="s">
        <v>154</v>
      </c>
      <c r="C3" s="238" t="s">
        <v>155</v>
      </c>
      <c r="D3" s="239"/>
      <c r="E3" s="240" t="s">
        <v>125</v>
      </c>
      <c r="F3" s="238" t="s">
        <v>156</v>
      </c>
      <c r="G3" s="241"/>
    </row>
    <row r="4" spans="1:18" x14ac:dyDescent="0.3">
      <c r="A4" s="242">
        <v>44010</v>
      </c>
      <c r="B4" s="243">
        <v>143</v>
      </c>
      <c r="C4" s="244">
        <v>0.13</v>
      </c>
      <c r="D4" s="245"/>
      <c r="E4" s="246"/>
      <c r="F4" s="247"/>
      <c r="G4" s="231"/>
    </row>
    <row r="5" spans="1:18" x14ac:dyDescent="0.3">
      <c r="A5" s="248">
        <v>44011</v>
      </c>
      <c r="B5" s="235">
        <v>140</v>
      </c>
      <c r="C5" s="244">
        <v>0.13</v>
      </c>
      <c r="D5" s="234"/>
      <c r="E5" s="246"/>
      <c r="F5" s="247"/>
      <c r="G5" s="231"/>
    </row>
    <row r="6" spans="1:18" x14ac:dyDescent="0.3">
      <c r="A6" s="248">
        <v>44012</v>
      </c>
      <c r="B6" s="235">
        <v>138</v>
      </c>
      <c r="C6" s="244">
        <v>0.13</v>
      </c>
      <c r="D6" s="234"/>
      <c r="E6" s="246"/>
      <c r="F6" s="247"/>
      <c r="G6" s="231"/>
    </row>
    <row r="7" spans="1:18" x14ac:dyDescent="0.3">
      <c r="A7" s="248">
        <v>44013</v>
      </c>
      <c r="B7" s="235">
        <v>135</v>
      </c>
      <c r="C7" s="244">
        <v>0.13</v>
      </c>
      <c r="D7" s="234"/>
      <c r="E7" s="246"/>
      <c r="F7" s="247"/>
      <c r="G7" s="231"/>
    </row>
    <row r="8" spans="1:18" x14ac:dyDescent="0.3">
      <c r="A8" s="248">
        <v>44014</v>
      </c>
      <c r="B8" s="235">
        <v>135</v>
      </c>
      <c r="C8" s="244">
        <v>0.13</v>
      </c>
      <c r="D8" s="234"/>
      <c r="E8" s="246"/>
      <c r="F8" s="247"/>
      <c r="G8" s="231"/>
    </row>
    <row r="9" spans="1:18" x14ac:dyDescent="0.3">
      <c r="A9" s="248">
        <v>44015</v>
      </c>
      <c r="B9" s="235">
        <v>129</v>
      </c>
      <c r="C9" s="244">
        <v>0.12</v>
      </c>
      <c r="D9" s="234"/>
      <c r="E9" s="246"/>
      <c r="F9" s="247"/>
      <c r="G9" s="231"/>
    </row>
    <row r="10" spans="1:18" x14ac:dyDescent="0.3">
      <c r="A10" s="248">
        <v>44016</v>
      </c>
      <c r="B10" s="235">
        <v>125</v>
      </c>
      <c r="C10" s="244">
        <v>0.12</v>
      </c>
      <c r="D10" s="234"/>
      <c r="E10" s="246"/>
      <c r="F10" s="247"/>
      <c r="G10" s="231"/>
    </row>
    <row r="11" spans="1:18" x14ac:dyDescent="0.3">
      <c r="A11" s="248">
        <v>44017</v>
      </c>
      <c r="B11" s="235">
        <v>123</v>
      </c>
      <c r="C11" s="244">
        <v>0.11</v>
      </c>
      <c r="D11" s="234"/>
      <c r="E11" s="246"/>
      <c r="F11" s="247"/>
      <c r="G11" s="231"/>
    </row>
    <row r="12" spans="1:18" x14ac:dyDescent="0.3">
      <c r="A12" s="248">
        <v>44018</v>
      </c>
      <c r="B12" s="235">
        <v>125</v>
      </c>
      <c r="C12" s="244">
        <v>0.12</v>
      </c>
      <c r="D12" s="234"/>
      <c r="E12" s="246"/>
      <c r="F12" s="247"/>
      <c r="G12" s="231"/>
    </row>
    <row r="13" spans="1:18" x14ac:dyDescent="0.3">
      <c r="A13" s="248">
        <v>44019</v>
      </c>
      <c r="B13" s="235">
        <v>119</v>
      </c>
      <c r="C13" s="244">
        <v>0.11</v>
      </c>
      <c r="D13" s="234"/>
      <c r="E13" s="246"/>
      <c r="F13" s="247"/>
      <c r="G13" s="231"/>
    </row>
    <row r="14" spans="1:18" x14ac:dyDescent="0.3">
      <c r="A14" s="248">
        <v>44020</v>
      </c>
      <c r="B14" s="235">
        <v>113</v>
      </c>
      <c r="C14" s="244">
        <v>0.1</v>
      </c>
      <c r="D14" s="234"/>
      <c r="E14" s="246"/>
      <c r="F14" s="247"/>
      <c r="G14" s="231"/>
    </row>
    <row r="15" spans="1:18" x14ac:dyDescent="0.3">
      <c r="A15" s="248">
        <v>44021</v>
      </c>
      <c r="B15" s="235">
        <v>117</v>
      </c>
      <c r="C15" s="244">
        <v>0.11</v>
      </c>
      <c r="D15" s="234"/>
      <c r="E15" s="246"/>
      <c r="F15" s="247"/>
      <c r="G15" s="231"/>
    </row>
    <row r="16" spans="1:18" x14ac:dyDescent="0.3">
      <c r="A16" s="248">
        <v>44022</v>
      </c>
      <c r="B16" s="235">
        <v>114</v>
      </c>
      <c r="C16" s="244">
        <v>0.11</v>
      </c>
      <c r="D16" s="234"/>
      <c r="E16" s="246"/>
      <c r="F16" s="247"/>
      <c r="G16" s="231"/>
    </row>
    <row r="17" spans="1:7" x14ac:dyDescent="0.3">
      <c r="A17" s="248">
        <v>44023</v>
      </c>
      <c r="B17" s="235">
        <v>115</v>
      </c>
      <c r="C17" s="244">
        <v>0.11</v>
      </c>
      <c r="D17" s="234"/>
      <c r="E17" s="246"/>
      <c r="F17" s="247"/>
      <c r="G17" s="231"/>
    </row>
    <row r="18" spans="1:7" x14ac:dyDescent="0.3">
      <c r="A18" s="248">
        <v>44024</v>
      </c>
      <c r="B18" s="235">
        <v>115</v>
      </c>
      <c r="C18" s="244">
        <v>0.11</v>
      </c>
      <c r="D18" s="234"/>
      <c r="E18" s="246"/>
      <c r="F18" s="247"/>
      <c r="G18" s="231"/>
    </row>
    <row r="19" spans="1:7" x14ac:dyDescent="0.3">
      <c r="A19" s="248">
        <v>44025</v>
      </c>
      <c r="B19" s="235">
        <v>108</v>
      </c>
      <c r="C19" s="244">
        <v>0.1</v>
      </c>
      <c r="D19" s="234"/>
      <c r="E19" s="246"/>
      <c r="F19" s="247"/>
      <c r="G19" s="231"/>
    </row>
    <row r="20" spans="1:7" x14ac:dyDescent="0.3">
      <c r="A20" s="248">
        <v>44026</v>
      </c>
      <c r="B20" s="235">
        <v>98</v>
      </c>
      <c r="C20" s="244">
        <v>0.09</v>
      </c>
      <c r="D20" s="234"/>
      <c r="E20" s="246"/>
      <c r="F20" s="247"/>
      <c r="G20" s="231"/>
    </row>
    <row r="21" spans="1:7" x14ac:dyDescent="0.3">
      <c r="A21" s="248">
        <v>44027</v>
      </c>
      <c r="B21" s="235">
        <v>97</v>
      </c>
      <c r="C21" s="244">
        <v>0.09</v>
      </c>
      <c r="D21" s="234"/>
      <c r="E21" s="246"/>
      <c r="F21" s="247"/>
      <c r="G21" s="249"/>
    </row>
    <row r="22" spans="1:7" x14ac:dyDescent="0.3">
      <c r="A22" s="248">
        <v>44028</v>
      </c>
      <c r="B22" s="235">
        <v>90</v>
      </c>
      <c r="C22" s="244">
        <v>0.08</v>
      </c>
      <c r="D22" s="234"/>
      <c r="E22" s="246"/>
      <c r="F22" s="247"/>
      <c r="G22" s="249"/>
    </row>
    <row r="23" spans="1:7" x14ac:dyDescent="0.3">
      <c r="A23" s="248">
        <v>44029</v>
      </c>
      <c r="B23" s="235">
        <v>85</v>
      </c>
      <c r="C23" s="244">
        <v>0.08</v>
      </c>
      <c r="D23" s="234"/>
      <c r="E23" s="246"/>
      <c r="F23" s="247"/>
      <c r="G23" s="231"/>
    </row>
    <row r="24" spans="1:7" x14ac:dyDescent="0.3">
      <c r="A24" s="248">
        <v>44030</v>
      </c>
      <c r="B24" s="235">
        <v>84</v>
      </c>
      <c r="C24" s="244">
        <v>0.08</v>
      </c>
      <c r="D24" s="234"/>
      <c r="E24" s="246"/>
      <c r="F24" s="247"/>
      <c r="G24" s="231"/>
    </row>
    <row r="25" spans="1:7" x14ac:dyDescent="0.3">
      <c r="A25" s="248">
        <v>44031</v>
      </c>
      <c r="B25" s="235">
        <v>82</v>
      </c>
      <c r="C25" s="244">
        <v>0.08</v>
      </c>
      <c r="D25" s="234"/>
      <c r="E25" s="246"/>
      <c r="F25" s="247"/>
      <c r="G25" s="231"/>
    </row>
    <row r="26" spans="1:7" x14ac:dyDescent="0.3">
      <c r="A26" s="248">
        <v>44032</v>
      </c>
      <c r="B26" s="235">
        <v>90</v>
      </c>
      <c r="C26" s="244">
        <v>0.08</v>
      </c>
      <c r="D26" s="234"/>
      <c r="E26" s="246"/>
      <c r="F26" s="247"/>
      <c r="G26" s="231"/>
    </row>
    <row r="27" spans="1:7" x14ac:dyDescent="0.3">
      <c r="A27" s="248">
        <v>44033</v>
      </c>
      <c r="B27" s="235">
        <v>83</v>
      </c>
      <c r="C27" s="244">
        <v>0.08</v>
      </c>
      <c r="D27" s="234"/>
      <c r="E27" s="246"/>
      <c r="F27" s="247"/>
      <c r="G27" s="231"/>
    </row>
    <row r="28" spans="1:7" x14ac:dyDescent="0.3">
      <c r="A28" s="248">
        <v>44034</v>
      </c>
      <c r="B28" s="235">
        <v>81</v>
      </c>
      <c r="C28" s="244">
        <v>0.08</v>
      </c>
      <c r="D28" s="234"/>
      <c r="E28" s="246"/>
      <c r="F28" s="247"/>
      <c r="G28" s="231"/>
    </row>
    <row r="29" spans="1:7" x14ac:dyDescent="0.3">
      <c r="A29" s="248">
        <v>44035</v>
      </c>
      <c r="B29" s="235">
        <v>76</v>
      </c>
      <c r="C29" s="244">
        <v>7.0000000000000007E-2</v>
      </c>
      <c r="D29" s="234"/>
      <c r="E29" s="246"/>
      <c r="F29" s="247"/>
      <c r="G29" s="231"/>
    </row>
    <row r="30" spans="1:7" ht="14.25" customHeight="1" x14ac:dyDescent="0.3">
      <c r="A30" s="248">
        <v>44036</v>
      </c>
      <c r="B30" s="250" t="s">
        <v>48</v>
      </c>
      <c r="C30" s="251" t="s">
        <v>48</v>
      </c>
      <c r="D30" s="234"/>
      <c r="E30" s="252"/>
      <c r="F30" s="253"/>
      <c r="G30" s="231"/>
    </row>
    <row r="31" spans="1:7" x14ac:dyDescent="0.3">
      <c r="A31" s="248">
        <v>44037</v>
      </c>
      <c r="B31" s="250" t="s">
        <v>48</v>
      </c>
      <c r="C31" s="251" t="s">
        <v>48</v>
      </c>
      <c r="D31" s="234"/>
      <c r="E31" s="252"/>
      <c r="F31" s="253"/>
      <c r="G31" s="231"/>
    </row>
    <row r="32" spans="1:7" x14ac:dyDescent="0.3">
      <c r="A32" s="248">
        <v>44038</v>
      </c>
      <c r="B32" s="250" t="s">
        <v>48</v>
      </c>
      <c r="C32" s="251" t="s">
        <v>48</v>
      </c>
      <c r="D32" s="234"/>
      <c r="E32" s="252"/>
      <c r="F32" s="253"/>
      <c r="G32" s="231"/>
    </row>
    <row r="33" spans="1:7" ht="26.1" customHeight="1" x14ac:dyDescent="0.3">
      <c r="A33" s="248">
        <v>44039</v>
      </c>
      <c r="B33" s="250" t="s">
        <v>48</v>
      </c>
      <c r="C33" s="251" t="s">
        <v>48</v>
      </c>
      <c r="D33" s="234"/>
      <c r="E33" s="507" t="s">
        <v>130</v>
      </c>
      <c r="F33" s="508">
        <v>2</v>
      </c>
      <c r="G33" s="231"/>
    </row>
    <row r="34" spans="1:7" x14ac:dyDescent="0.3">
      <c r="A34" s="248">
        <v>44040</v>
      </c>
      <c r="B34" s="250" t="s">
        <v>48</v>
      </c>
      <c r="C34" s="251" t="s">
        <v>48</v>
      </c>
      <c r="D34" s="234"/>
      <c r="E34" s="505"/>
      <c r="F34" s="509"/>
      <c r="G34" s="231"/>
    </row>
    <row r="35" spans="1:7" x14ac:dyDescent="0.3">
      <c r="A35" s="248">
        <v>44041</v>
      </c>
      <c r="B35" s="235">
        <v>66</v>
      </c>
      <c r="C35" s="254">
        <v>0.06</v>
      </c>
      <c r="D35" s="255"/>
      <c r="E35" s="505"/>
      <c r="F35" s="509"/>
      <c r="G35" s="231"/>
    </row>
    <row r="36" spans="1:7" x14ac:dyDescent="0.3">
      <c r="A36" s="248">
        <v>44042</v>
      </c>
      <c r="B36" s="250" t="s">
        <v>48</v>
      </c>
      <c r="C36" s="251" t="s">
        <v>48</v>
      </c>
      <c r="D36" s="255"/>
      <c r="E36" s="505"/>
      <c r="F36" s="509"/>
      <c r="G36" s="231"/>
    </row>
    <row r="37" spans="1:7" x14ac:dyDescent="0.3">
      <c r="A37" s="248">
        <v>44043</v>
      </c>
      <c r="B37" s="250" t="s">
        <v>48</v>
      </c>
      <c r="C37" s="251" t="s">
        <v>48</v>
      </c>
      <c r="D37" s="255"/>
      <c r="E37" s="505"/>
      <c r="F37" s="509"/>
      <c r="G37" s="231"/>
    </row>
    <row r="38" spans="1:7" x14ac:dyDescent="0.3">
      <c r="A38" s="248">
        <v>44044</v>
      </c>
      <c r="B38" s="250" t="s">
        <v>48</v>
      </c>
      <c r="C38" s="251" t="s">
        <v>48</v>
      </c>
      <c r="D38" s="255"/>
      <c r="E38" s="505"/>
      <c r="F38" s="509"/>
      <c r="G38" s="231"/>
    </row>
    <row r="39" spans="1:7" x14ac:dyDescent="0.3">
      <c r="A39" s="248">
        <v>44045</v>
      </c>
      <c r="B39" s="250" t="s">
        <v>48</v>
      </c>
      <c r="C39" s="251" t="s">
        <v>48</v>
      </c>
      <c r="D39" s="255"/>
      <c r="E39" s="506"/>
      <c r="F39" s="510"/>
      <c r="G39" s="231"/>
    </row>
    <row r="40" spans="1:7" x14ac:dyDescent="0.3">
      <c r="A40" s="248">
        <v>44046</v>
      </c>
      <c r="B40" s="250" t="s">
        <v>48</v>
      </c>
      <c r="C40" s="251" t="s">
        <v>48</v>
      </c>
      <c r="D40" s="255"/>
      <c r="E40" s="505" t="s">
        <v>129</v>
      </c>
      <c r="F40" s="511">
        <v>0</v>
      </c>
      <c r="G40" s="231"/>
    </row>
    <row r="41" spans="1:7" x14ac:dyDescent="0.3">
      <c r="A41" s="248">
        <v>44047</v>
      </c>
      <c r="B41" s="250" t="s">
        <v>48</v>
      </c>
      <c r="C41" s="251" t="s">
        <v>48</v>
      </c>
      <c r="D41" s="255"/>
      <c r="E41" s="505"/>
      <c r="F41" s="512"/>
      <c r="G41" s="231"/>
    </row>
    <row r="42" spans="1:7" x14ac:dyDescent="0.3">
      <c r="A42" s="248">
        <v>44048</v>
      </c>
      <c r="B42" s="235">
        <v>60</v>
      </c>
      <c r="C42" s="254">
        <v>0.06</v>
      </c>
      <c r="D42" s="255"/>
      <c r="E42" s="505"/>
      <c r="F42" s="512"/>
      <c r="G42" s="231"/>
    </row>
    <row r="43" spans="1:7" x14ac:dyDescent="0.3">
      <c r="A43" s="248">
        <v>44049</v>
      </c>
      <c r="B43" s="250" t="s">
        <v>48</v>
      </c>
      <c r="C43" s="251" t="s">
        <v>48</v>
      </c>
      <c r="E43" s="505"/>
      <c r="F43" s="512"/>
    </row>
    <row r="44" spans="1:7" x14ac:dyDescent="0.3">
      <c r="A44" s="248">
        <v>44050</v>
      </c>
      <c r="B44" s="250" t="s">
        <v>48</v>
      </c>
      <c r="C44" s="251" t="s">
        <v>48</v>
      </c>
      <c r="E44" s="505"/>
      <c r="F44" s="512"/>
    </row>
    <row r="45" spans="1:7" x14ac:dyDescent="0.3">
      <c r="A45" s="248">
        <v>44051</v>
      </c>
      <c r="B45" s="250" t="s">
        <v>48</v>
      </c>
      <c r="C45" s="251" t="s">
        <v>48</v>
      </c>
      <c r="E45" s="505"/>
      <c r="F45" s="512"/>
    </row>
    <row r="46" spans="1:7" x14ac:dyDescent="0.3">
      <c r="A46" s="248">
        <v>44052</v>
      </c>
      <c r="B46" s="250" t="s">
        <v>48</v>
      </c>
      <c r="C46" s="251" t="s">
        <v>48</v>
      </c>
      <c r="E46" s="506"/>
      <c r="F46" s="513"/>
    </row>
    <row r="47" spans="1:7" x14ac:dyDescent="0.3">
      <c r="A47" s="248">
        <v>44053</v>
      </c>
      <c r="B47" s="250" t="s">
        <v>48</v>
      </c>
      <c r="C47" s="251" t="s">
        <v>48</v>
      </c>
      <c r="D47" s="255"/>
      <c r="E47" s="256"/>
      <c r="F47" s="256"/>
    </row>
    <row r="48" spans="1:7" x14ac:dyDescent="0.3">
      <c r="A48" s="248">
        <v>44054</v>
      </c>
      <c r="B48" s="250" t="s">
        <v>48</v>
      </c>
      <c r="C48" s="251" t="s">
        <v>48</v>
      </c>
    </row>
    <row r="49" spans="1:3" x14ac:dyDescent="0.3">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4" x14ac:dyDescent="0.3"/>
  <cols>
    <col min="1" max="1" width="9.44140625" style="2" customWidth="1"/>
    <col min="2" max="2" width="23.44140625" style="2" customWidth="1"/>
    <col min="3" max="3" width="20.44140625" style="2" customWidth="1"/>
    <col min="4" max="4" width="21.44140625" style="2" customWidth="1"/>
    <col min="5" max="5" width="4.44140625" style="2" customWidth="1"/>
    <col min="6" max="7" width="13.44140625" style="2" customWidth="1"/>
    <col min="8" max="8" width="18.44140625" style="2" customWidth="1"/>
    <col min="9" max="9" width="16.44140625" style="2" customWidth="1"/>
    <col min="10" max="10" width="4.44140625" style="2" customWidth="1"/>
    <col min="11" max="11" width="17.44140625" style="2" customWidth="1"/>
    <col min="12" max="12" width="19.44140625" style="2" customWidth="1"/>
  </cols>
  <sheetData>
    <row r="1" spans="1:23" x14ac:dyDescent="0.3">
      <c r="A1" s="200" t="s">
        <v>159</v>
      </c>
      <c r="B1" s="1"/>
      <c r="C1" s="1"/>
      <c r="D1" s="1"/>
      <c r="E1" s="1"/>
      <c r="F1" s="1"/>
      <c r="W1" s="22" t="s">
        <v>29</v>
      </c>
    </row>
    <row r="2" spans="1:23" ht="15.6" customHeight="1" x14ac:dyDescent="0.3">
      <c r="H2" s="201" t="s">
        <v>122</v>
      </c>
      <c r="I2" s="201"/>
    </row>
    <row r="3" spans="1:23" ht="81" customHeight="1" x14ac:dyDescent="0.3">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3">
      <c r="A4" s="203"/>
      <c r="B4" s="125"/>
      <c r="C4" s="54"/>
      <c r="D4" s="54"/>
      <c r="E4" s="54"/>
      <c r="F4" s="514" t="s">
        <v>82</v>
      </c>
      <c r="G4" s="515"/>
      <c r="H4" s="515"/>
      <c r="I4" s="516"/>
      <c r="J4" s="15"/>
      <c r="K4" s="54"/>
      <c r="L4" s="54"/>
    </row>
    <row r="5" spans="1:23" x14ac:dyDescent="0.3">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
      <c r="A6" s="204">
        <v>43933</v>
      </c>
      <c r="B6" s="160">
        <v>408</v>
      </c>
      <c r="C6" s="166">
        <v>0.38</v>
      </c>
      <c r="D6" s="171">
        <v>204</v>
      </c>
      <c r="E6" s="185"/>
      <c r="F6" s="166" t="s">
        <v>48</v>
      </c>
      <c r="G6" s="166" t="s">
        <v>48</v>
      </c>
      <c r="H6" s="121"/>
      <c r="I6" s="121"/>
      <c r="J6" s="180"/>
      <c r="K6" s="175">
        <v>1124</v>
      </c>
      <c r="L6" s="171">
        <v>29</v>
      </c>
    </row>
    <row r="7" spans="1:23" x14ac:dyDescent="0.3">
      <c r="A7" s="204">
        <v>43934</v>
      </c>
      <c r="B7" s="160">
        <v>414</v>
      </c>
      <c r="C7" s="166">
        <v>0.38</v>
      </c>
      <c r="D7" s="171">
        <v>214</v>
      </c>
      <c r="E7" s="185"/>
      <c r="F7" s="166" t="s">
        <v>48</v>
      </c>
      <c r="G7" s="166" t="s">
        <v>48</v>
      </c>
      <c r="H7" s="121"/>
      <c r="I7" s="166"/>
      <c r="J7" s="180"/>
      <c r="K7" s="175">
        <v>1209</v>
      </c>
      <c r="L7" s="171">
        <v>85</v>
      </c>
    </row>
    <row r="8" spans="1:23" x14ac:dyDescent="0.3">
      <c r="A8" s="204">
        <v>43935</v>
      </c>
      <c r="B8" s="160">
        <v>433</v>
      </c>
      <c r="C8" s="166">
        <v>0.4</v>
      </c>
      <c r="D8" s="171">
        <v>225</v>
      </c>
      <c r="E8" s="185"/>
      <c r="F8" s="166" t="s">
        <v>48</v>
      </c>
      <c r="G8" s="166" t="s">
        <v>48</v>
      </c>
      <c r="H8" s="121"/>
      <c r="I8" s="166"/>
      <c r="J8" s="180"/>
      <c r="K8" s="175">
        <v>1295</v>
      </c>
      <c r="L8" s="171">
        <v>86</v>
      </c>
    </row>
    <row r="9" spans="1:23" x14ac:dyDescent="0.3">
      <c r="A9" s="204">
        <v>43936</v>
      </c>
      <c r="B9" s="160">
        <v>444</v>
      </c>
      <c r="C9" s="166">
        <v>0.41</v>
      </c>
      <c r="D9" s="171">
        <v>239</v>
      </c>
      <c r="E9" s="185"/>
      <c r="F9" s="166" t="s">
        <v>48</v>
      </c>
      <c r="G9" s="166" t="s">
        <v>48</v>
      </c>
      <c r="H9" s="121"/>
      <c r="I9" s="166"/>
      <c r="J9" s="180"/>
      <c r="K9" s="175">
        <v>1398</v>
      </c>
      <c r="L9" s="171">
        <v>103</v>
      </c>
    </row>
    <row r="10" spans="1:23" x14ac:dyDescent="0.3">
      <c r="A10" s="204">
        <v>43937</v>
      </c>
      <c r="B10" s="161">
        <v>456</v>
      </c>
      <c r="C10" s="167">
        <v>0.42</v>
      </c>
      <c r="D10" s="171">
        <v>251</v>
      </c>
      <c r="E10" s="185"/>
      <c r="F10" s="168" t="s">
        <v>48</v>
      </c>
      <c r="G10" s="168" t="s">
        <v>48</v>
      </c>
      <c r="H10" s="123"/>
      <c r="I10" s="166"/>
      <c r="J10" s="181"/>
      <c r="K10" s="175">
        <v>1498</v>
      </c>
      <c r="L10" s="171">
        <v>100</v>
      </c>
    </row>
    <row r="11" spans="1:23" x14ac:dyDescent="0.3">
      <c r="A11" s="204">
        <v>43938</v>
      </c>
      <c r="B11" s="161">
        <v>459</v>
      </c>
      <c r="C11" s="167">
        <v>0.42</v>
      </c>
      <c r="D11" s="171">
        <v>267</v>
      </c>
      <c r="E11" s="185"/>
      <c r="F11" s="168" t="s">
        <v>48</v>
      </c>
      <c r="G11" s="168" t="s">
        <v>48</v>
      </c>
      <c r="H11" s="123"/>
      <c r="I11" s="166"/>
      <c r="J11" s="181"/>
      <c r="K11" s="175">
        <v>1621</v>
      </c>
      <c r="L11" s="171">
        <v>123</v>
      </c>
    </row>
    <row r="12" spans="1:23" x14ac:dyDescent="0.3">
      <c r="A12" s="204">
        <v>43939</v>
      </c>
      <c r="B12" s="162">
        <v>462</v>
      </c>
      <c r="C12" s="167">
        <v>0.43</v>
      </c>
      <c r="D12" s="171">
        <v>269</v>
      </c>
      <c r="E12" s="185"/>
      <c r="F12" s="168" t="s">
        <v>48</v>
      </c>
      <c r="G12" s="168" t="s">
        <v>48</v>
      </c>
      <c r="H12" s="123"/>
      <c r="I12" s="166"/>
      <c r="J12" s="181"/>
      <c r="K12" s="175">
        <v>1663</v>
      </c>
      <c r="L12" s="171">
        <v>42</v>
      </c>
    </row>
    <row r="13" spans="1:23" x14ac:dyDescent="0.3">
      <c r="A13" s="204">
        <v>43940</v>
      </c>
      <c r="B13" s="163">
        <v>462</v>
      </c>
      <c r="C13" s="167">
        <v>0.43</v>
      </c>
      <c r="D13" s="171">
        <v>272</v>
      </c>
      <c r="E13" s="185"/>
      <c r="F13" s="168" t="s">
        <v>48</v>
      </c>
      <c r="G13" s="168" t="s">
        <v>48</v>
      </c>
      <c r="H13" s="123"/>
      <c r="I13" s="166"/>
      <c r="J13" s="181"/>
      <c r="K13" s="175">
        <v>1677</v>
      </c>
      <c r="L13" s="171">
        <v>14</v>
      </c>
    </row>
    <row r="14" spans="1:23" x14ac:dyDescent="0.3">
      <c r="A14" s="204">
        <v>43941</v>
      </c>
      <c r="B14" s="163">
        <v>475</v>
      </c>
      <c r="C14" s="167">
        <v>0.44</v>
      </c>
      <c r="D14" s="171">
        <v>286</v>
      </c>
      <c r="E14" s="185"/>
      <c r="F14" s="168" t="s">
        <v>48</v>
      </c>
      <c r="G14" s="168" t="s">
        <v>48</v>
      </c>
      <c r="H14" s="123"/>
      <c r="I14" s="166"/>
      <c r="J14" s="181"/>
      <c r="K14" s="175">
        <v>1873</v>
      </c>
      <c r="L14" s="171">
        <v>196</v>
      </c>
    </row>
    <row r="15" spans="1:23" x14ac:dyDescent="0.3">
      <c r="A15" s="204">
        <v>43942</v>
      </c>
      <c r="B15" s="162">
        <v>495</v>
      </c>
      <c r="C15" s="168">
        <v>0.46</v>
      </c>
      <c r="D15" s="172">
        <v>308</v>
      </c>
      <c r="E15" s="186"/>
      <c r="F15" s="190">
        <v>384</v>
      </c>
      <c r="G15" s="168">
        <v>0.35</v>
      </c>
      <c r="H15" s="123"/>
      <c r="I15" s="166"/>
      <c r="J15" s="181"/>
      <c r="K15" s="176">
        <v>2085</v>
      </c>
      <c r="L15" s="172">
        <v>212</v>
      </c>
    </row>
    <row r="16" spans="1:23" x14ac:dyDescent="0.3">
      <c r="A16" s="204">
        <v>43943</v>
      </c>
      <c r="B16" s="162">
        <v>506</v>
      </c>
      <c r="C16" s="168">
        <v>0.47</v>
      </c>
      <c r="D16" s="172">
        <v>318</v>
      </c>
      <c r="E16" s="186"/>
      <c r="F16" s="190" t="s">
        <v>48</v>
      </c>
      <c r="G16" s="168" t="s">
        <v>48</v>
      </c>
      <c r="H16" s="123"/>
      <c r="I16" s="166"/>
      <c r="J16" s="181"/>
      <c r="K16" s="176">
        <v>2293</v>
      </c>
      <c r="L16" s="172">
        <v>208</v>
      </c>
    </row>
    <row r="17" spans="1:12" x14ac:dyDescent="0.3">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3">
      <c r="A18" s="204">
        <v>43945</v>
      </c>
      <c r="B18" s="162">
        <v>526</v>
      </c>
      <c r="C18" s="168">
        <v>0.49</v>
      </c>
      <c r="D18" s="172">
        <v>342</v>
      </c>
      <c r="E18" s="186"/>
      <c r="F18" s="190" t="s">
        <v>48</v>
      </c>
      <c r="G18" s="168" t="s">
        <v>48</v>
      </c>
      <c r="H18" s="123"/>
      <c r="I18" s="166"/>
      <c r="J18" s="181"/>
      <c r="K18" s="176">
        <v>2621</v>
      </c>
      <c r="L18" s="172">
        <v>176</v>
      </c>
    </row>
    <row r="19" spans="1:12" x14ac:dyDescent="0.3">
      <c r="A19" s="204">
        <v>43946</v>
      </c>
      <c r="B19" s="162">
        <v>529</v>
      </c>
      <c r="C19" s="168">
        <v>0.49</v>
      </c>
      <c r="D19" s="172">
        <v>345</v>
      </c>
      <c r="E19" s="186"/>
      <c r="F19" s="190" t="s">
        <v>48</v>
      </c>
      <c r="G19" s="168" t="s">
        <v>48</v>
      </c>
      <c r="H19" s="123"/>
      <c r="I19" s="166"/>
      <c r="J19" s="181"/>
      <c r="K19" s="176">
        <v>2690</v>
      </c>
      <c r="L19" s="172">
        <v>69</v>
      </c>
    </row>
    <row r="20" spans="1:12" x14ac:dyDescent="0.3">
      <c r="A20" s="204">
        <v>43947</v>
      </c>
      <c r="B20" s="162">
        <v>530</v>
      </c>
      <c r="C20" s="168">
        <v>0.49</v>
      </c>
      <c r="D20" s="172">
        <v>345</v>
      </c>
      <c r="E20" s="186"/>
      <c r="F20" s="190" t="s">
        <v>48</v>
      </c>
      <c r="G20" s="168" t="s">
        <v>48</v>
      </c>
      <c r="H20" s="123"/>
      <c r="I20" s="166"/>
      <c r="J20" s="181"/>
      <c r="K20" s="176">
        <v>2731</v>
      </c>
      <c r="L20" s="172">
        <v>41</v>
      </c>
    </row>
    <row r="21" spans="1:12" x14ac:dyDescent="0.3">
      <c r="A21" s="204">
        <v>43948</v>
      </c>
      <c r="B21" s="162">
        <v>538</v>
      </c>
      <c r="C21" s="168">
        <v>0.5</v>
      </c>
      <c r="D21" s="172">
        <v>354</v>
      </c>
      <c r="E21" s="186"/>
      <c r="F21" s="190" t="s">
        <v>48</v>
      </c>
      <c r="G21" s="168" t="s">
        <v>48</v>
      </c>
      <c r="H21" s="123"/>
      <c r="I21" s="166"/>
      <c r="J21" s="181"/>
      <c r="K21" s="176">
        <v>2935</v>
      </c>
      <c r="L21" s="172">
        <v>204</v>
      </c>
    </row>
    <row r="22" spans="1:12" x14ac:dyDescent="0.3">
      <c r="A22" s="204">
        <v>43949</v>
      </c>
      <c r="B22" s="162">
        <v>547</v>
      </c>
      <c r="C22" s="168">
        <v>0.51</v>
      </c>
      <c r="D22" s="172">
        <v>360</v>
      </c>
      <c r="E22" s="186"/>
      <c r="F22" s="190">
        <v>429</v>
      </c>
      <c r="G22" s="168">
        <v>0.4</v>
      </c>
      <c r="H22" s="123"/>
      <c r="I22" s="166"/>
      <c r="J22" s="181"/>
      <c r="K22" s="176">
        <v>3095</v>
      </c>
      <c r="L22" s="172">
        <v>160</v>
      </c>
    </row>
    <row r="23" spans="1:12" x14ac:dyDescent="0.3">
      <c r="A23" s="204">
        <v>43950</v>
      </c>
      <c r="B23" s="162">
        <v>554</v>
      </c>
      <c r="C23" s="168">
        <v>0.51</v>
      </c>
      <c r="D23" s="172">
        <v>367</v>
      </c>
      <c r="E23" s="186"/>
      <c r="F23" s="190" t="s">
        <v>48</v>
      </c>
      <c r="G23" s="168" t="s">
        <v>48</v>
      </c>
      <c r="H23" s="123"/>
      <c r="I23" s="166"/>
      <c r="J23" s="181"/>
      <c r="K23" s="176">
        <v>3221</v>
      </c>
      <c r="L23" s="172">
        <v>126</v>
      </c>
    </row>
    <row r="24" spans="1:12" x14ac:dyDescent="0.3">
      <c r="A24" s="204">
        <v>43951</v>
      </c>
      <c r="B24" s="162">
        <v>562</v>
      </c>
      <c r="C24" s="168">
        <v>0.52</v>
      </c>
      <c r="D24" s="172">
        <v>377</v>
      </c>
      <c r="E24" s="186"/>
      <c r="F24" s="190" t="s">
        <v>48</v>
      </c>
      <c r="G24" s="168" t="s">
        <v>48</v>
      </c>
      <c r="H24" s="123"/>
      <c r="I24" s="166"/>
      <c r="J24" s="181"/>
      <c r="K24" s="176">
        <v>3345</v>
      </c>
      <c r="L24" s="172">
        <v>124</v>
      </c>
    </row>
    <row r="25" spans="1:12" x14ac:dyDescent="0.3">
      <c r="A25" s="204">
        <v>43952</v>
      </c>
      <c r="B25" s="162">
        <v>568</v>
      </c>
      <c r="C25" s="168">
        <v>0.52</v>
      </c>
      <c r="D25" s="172">
        <v>384</v>
      </c>
      <c r="E25" s="187"/>
      <c r="F25" s="190" t="s">
        <v>48</v>
      </c>
      <c r="G25" s="168" t="s">
        <v>48</v>
      </c>
      <c r="H25" s="123"/>
      <c r="I25" s="166"/>
      <c r="J25" s="182"/>
      <c r="K25" s="177">
        <v>3466</v>
      </c>
      <c r="L25" s="173">
        <v>121</v>
      </c>
    </row>
    <row r="26" spans="1:12" x14ac:dyDescent="0.3">
      <c r="A26" s="204">
        <v>43953</v>
      </c>
      <c r="B26" s="162">
        <v>569</v>
      </c>
      <c r="C26" s="168">
        <v>0.53</v>
      </c>
      <c r="D26" s="172">
        <v>388</v>
      </c>
      <c r="E26" s="187"/>
      <c r="F26" s="190" t="s">
        <v>48</v>
      </c>
      <c r="G26" s="168" t="s">
        <v>48</v>
      </c>
      <c r="H26" s="123"/>
      <c r="I26" s="166"/>
      <c r="J26" s="182"/>
      <c r="K26" s="177">
        <v>3500</v>
      </c>
      <c r="L26" s="173">
        <v>34</v>
      </c>
    </row>
    <row r="27" spans="1:12" x14ac:dyDescent="0.3">
      <c r="A27" s="204">
        <v>43954</v>
      </c>
      <c r="B27" s="162">
        <v>571</v>
      </c>
      <c r="C27" s="168">
        <v>0.53</v>
      </c>
      <c r="D27" s="172">
        <v>390</v>
      </c>
      <c r="E27" s="187"/>
      <c r="F27" s="190" t="s">
        <v>48</v>
      </c>
      <c r="G27" s="168" t="s">
        <v>48</v>
      </c>
      <c r="H27" s="123"/>
      <c r="I27" s="166"/>
      <c r="J27" s="182"/>
      <c r="K27" s="177">
        <v>3558</v>
      </c>
      <c r="L27" s="173">
        <v>58</v>
      </c>
    </row>
    <row r="28" spans="1:12" x14ac:dyDescent="0.3">
      <c r="A28" s="204">
        <v>43955</v>
      </c>
      <c r="B28" s="162">
        <v>576</v>
      </c>
      <c r="C28" s="168">
        <v>0.53</v>
      </c>
      <c r="D28" s="172">
        <v>402</v>
      </c>
      <c r="E28" s="187"/>
      <c r="F28" s="190" t="s">
        <v>48</v>
      </c>
      <c r="G28" s="168" t="s">
        <v>48</v>
      </c>
      <c r="H28" s="123"/>
      <c r="I28" s="166"/>
      <c r="J28" s="182"/>
      <c r="K28" s="177">
        <v>3779</v>
      </c>
      <c r="L28" s="173">
        <v>221</v>
      </c>
    </row>
    <row r="29" spans="1:12" x14ac:dyDescent="0.3">
      <c r="A29" s="204">
        <v>43956</v>
      </c>
      <c r="B29" s="162">
        <v>585</v>
      </c>
      <c r="C29" s="168">
        <v>0.54</v>
      </c>
      <c r="D29" s="172">
        <v>408</v>
      </c>
      <c r="E29" s="187"/>
      <c r="F29" s="190">
        <v>453</v>
      </c>
      <c r="G29" s="168">
        <v>0.42</v>
      </c>
      <c r="H29" s="123"/>
      <c r="I29" s="166"/>
      <c r="J29" s="182"/>
      <c r="K29" s="177">
        <v>3948</v>
      </c>
      <c r="L29" s="173">
        <v>169</v>
      </c>
    </row>
    <row r="30" spans="1:12" x14ac:dyDescent="0.3">
      <c r="A30" s="204">
        <v>43957</v>
      </c>
      <c r="B30" s="164">
        <v>593</v>
      </c>
      <c r="C30" s="169">
        <v>0.55000000000000004</v>
      </c>
      <c r="D30" s="173">
        <v>415</v>
      </c>
      <c r="E30" s="188"/>
      <c r="F30" s="191" t="s">
        <v>48</v>
      </c>
      <c r="G30" s="168" t="s">
        <v>48</v>
      </c>
      <c r="H30" s="173"/>
      <c r="I30" s="166"/>
      <c r="J30" s="182"/>
      <c r="K30" s="177">
        <v>4139</v>
      </c>
      <c r="L30" s="173">
        <v>191</v>
      </c>
    </row>
    <row r="31" spans="1:12" x14ac:dyDescent="0.3">
      <c r="A31" s="204">
        <v>43958</v>
      </c>
      <c r="B31" s="164">
        <v>599</v>
      </c>
      <c r="C31" s="169">
        <v>0.55000000000000004</v>
      </c>
      <c r="D31" s="173">
        <v>420</v>
      </c>
      <c r="E31" s="188"/>
      <c r="F31" s="191">
        <v>470</v>
      </c>
      <c r="G31" s="168">
        <v>0.44</v>
      </c>
      <c r="H31" s="173"/>
      <c r="I31" s="166"/>
      <c r="J31" s="182"/>
      <c r="K31" s="178">
        <v>4281</v>
      </c>
      <c r="L31" s="173">
        <v>142</v>
      </c>
    </row>
    <row r="32" spans="1:12" x14ac:dyDescent="0.3">
      <c r="A32" s="204">
        <v>43959</v>
      </c>
      <c r="B32" s="164">
        <v>608</v>
      </c>
      <c r="C32" s="169">
        <v>0.56000000000000005</v>
      </c>
      <c r="D32" s="173">
        <v>429</v>
      </c>
      <c r="E32" s="188"/>
      <c r="F32" s="191" t="s">
        <v>48</v>
      </c>
      <c r="G32" s="168" t="s">
        <v>48</v>
      </c>
      <c r="H32" s="173"/>
      <c r="I32" s="166"/>
      <c r="J32" s="182"/>
      <c r="K32" s="178">
        <v>4406</v>
      </c>
      <c r="L32" s="173">
        <v>125</v>
      </c>
    </row>
    <row r="33" spans="1:12" x14ac:dyDescent="0.3">
      <c r="A33" s="204">
        <v>43960</v>
      </c>
      <c r="B33" s="164">
        <v>609</v>
      </c>
      <c r="C33" s="169">
        <v>0.56000000000000005</v>
      </c>
      <c r="D33" s="173">
        <v>431</v>
      </c>
      <c r="E33" s="188"/>
      <c r="F33" s="191">
        <v>474</v>
      </c>
      <c r="G33" s="168">
        <v>0.44</v>
      </c>
      <c r="H33" s="173"/>
      <c r="I33" s="166"/>
      <c r="J33" s="182"/>
      <c r="K33" s="178">
        <v>4445</v>
      </c>
      <c r="L33" s="173">
        <v>39</v>
      </c>
    </row>
    <row r="34" spans="1:12" x14ac:dyDescent="0.3">
      <c r="A34" s="204">
        <v>43961</v>
      </c>
      <c r="B34" s="164">
        <v>609</v>
      </c>
      <c r="C34" s="169">
        <v>0.56000000000000005</v>
      </c>
      <c r="D34" s="173">
        <v>434</v>
      </c>
      <c r="E34" s="188"/>
      <c r="F34" s="191">
        <v>434</v>
      </c>
      <c r="G34" s="169">
        <v>0.4</v>
      </c>
      <c r="H34" s="173"/>
      <c r="I34" s="166"/>
      <c r="J34" s="183"/>
      <c r="K34" s="178">
        <v>4503</v>
      </c>
      <c r="L34" s="173">
        <v>58</v>
      </c>
    </row>
    <row r="35" spans="1:12" x14ac:dyDescent="0.3">
      <c r="A35" s="204">
        <v>43962</v>
      </c>
      <c r="B35" s="164">
        <v>613</v>
      </c>
      <c r="C35" s="169">
        <v>0.56999999999999995</v>
      </c>
      <c r="D35" s="173">
        <v>440</v>
      </c>
      <c r="E35" s="188"/>
      <c r="F35" s="192">
        <v>432</v>
      </c>
      <c r="G35" s="168">
        <v>0.4</v>
      </c>
      <c r="H35" s="173"/>
      <c r="I35" s="166"/>
      <c r="J35" s="183"/>
      <c r="K35" s="178">
        <v>4643</v>
      </c>
      <c r="L35" s="193">
        <v>140</v>
      </c>
    </row>
    <row r="36" spans="1:12" x14ac:dyDescent="0.3">
      <c r="A36" s="204">
        <v>43963</v>
      </c>
      <c r="B36" s="164">
        <v>620</v>
      </c>
      <c r="C36" s="169">
        <v>0.56999999999999995</v>
      </c>
      <c r="D36" s="173">
        <v>448</v>
      </c>
      <c r="E36" s="188"/>
      <c r="F36" s="192">
        <v>436</v>
      </c>
      <c r="G36" s="168">
        <v>0.41</v>
      </c>
      <c r="H36" s="173"/>
      <c r="I36" s="166"/>
      <c r="J36" s="183"/>
      <c r="K36" s="178">
        <v>4738</v>
      </c>
      <c r="L36" s="193">
        <v>95</v>
      </c>
    </row>
    <row r="37" spans="1:12" x14ac:dyDescent="0.3">
      <c r="A37" s="204">
        <v>43964</v>
      </c>
      <c r="B37" s="164">
        <v>624</v>
      </c>
      <c r="C37" s="169">
        <v>0.57999999999999996</v>
      </c>
      <c r="D37" s="173">
        <v>457</v>
      </c>
      <c r="E37" s="188"/>
      <c r="F37" s="192">
        <v>440</v>
      </c>
      <c r="G37" s="168">
        <v>0.41</v>
      </c>
      <c r="H37" s="173"/>
      <c r="I37" s="166"/>
      <c r="J37" s="183"/>
      <c r="K37" s="178">
        <v>4869</v>
      </c>
      <c r="L37" s="193">
        <v>131</v>
      </c>
    </row>
    <row r="38" spans="1:12" x14ac:dyDescent="0.3">
      <c r="A38" s="204">
        <v>43965</v>
      </c>
      <c r="B38" s="164">
        <v>629</v>
      </c>
      <c r="C38" s="169">
        <v>0.57999999999999996</v>
      </c>
      <c r="D38" s="173">
        <v>459</v>
      </c>
      <c r="E38" s="188"/>
      <c r="F38" s="192">
        <v>488</v>
      </c>
      <c r="G38" s="168">
        <v>0.45</v>
      </c>
      <c r="H38" s="173"/>
      <c r="I38" s="166"/>
      <c r="J38" s="183"/>
      <c r="K38" s="178">
        <v>4975</v>
      </c>
      <c r="L38" s="193">
        <v>106</v>
      </c>
    </row>
    <row r="39" spans="1:12" x14ac:dyDescent="0.3">
      <c r="A39" s="204">
        <v>43966</v>
      </c>
      <c r="B39" s="161">
        <v>632</v>
      </c>
      <c r="C39" s="167">
        <v>0.57999999999999996</v>
      </c>
      <c r="D39" s="173">
        <v>463</v>
      </c>
      <c r="E39" s="188"/>
      <c r="F39" s="193">
        <v>486</v>
      </c>
      <c r="G39" s="168">
        <v>0.45</v>
      </c>
      <c r="H39" s="173"/>
      <c r="I39" s="166"/>
      <c r="J39" s="183"/>
      <c r="K39" s="178">
        <v>5069</v>
      </c>
      <c r="L39" s="193">
        <v>94</v>
      </c>
    </row>
    <row r="40" spans="1:12" x14ac:dyDescent="0.3">
      <c r="A40" s="204">
        <v>43967</v>
      </c>
      <c r="B40" s="161">
        <v>632</v>
      </c>
      <c r="C40" s="167">
        <v>0.57999999999999996</v>
      </c>
      <c r="D40" s="173">
        <v>463</v>
      </c>
      <c r="E40" s="188"/>
      <c r="F40" s="193">
        <v>486</v>
      </c>
      <c r="G40" s="168">
        <v>0.45</v>
      </c>
      <c r="H40" s="173"/>
      <c r="I40" s="166"/>
      <c r="J40" s="183"/>
      <c r="K40" s="178">
        <v>5096</v>
      </c>
      <c r="L40" s="193">
        <v>27</v>
      </c>
    </row>
    <row r="41" spans="1:12" x14ac:dyDescent="0.3">
      <c r="A41" s="204">
        <v>43968</v>
      </c>
      <c r="B41" s="161">
        <v>632</v>
      </c>
      <c r="C41" s="167">
        <v>0.57999999999999996</v>
      </c>
      <c r="D41" s="173">
        <v>463</v>
      </c>
      <c r="E41" s="188"/>
      <c r="F41" s="193">
        <v>484</v>
      </c>
      <c r="G41" s="168">
        <v>0.45</v>
      </c>
      <c r="H41" s="173"/>
      <c r="I41" s="166"/>
      <c r="J41" s="183"/>
      <c r="K41" s="178">
        <v>5126</v>
      </c>
      <c r="L41" s="193">
        <v>30</v>
      </c>
    </row>
    <row r="42" spans="1:12" x14ac:dyDescent="0.3">
      <c r="A42" s="204">
        <v>43969</v>
      </c>
      <c r="B42" s="163">
        <v>634</v>
      </c>
      <c r="C42" s="167">
        <v>0.59</v>
      </c>
      <c r="D42" s="173">
        <v>467</v>
      </c>
      <c r="E42" s="188"/>
      <c r="F42" s="193">
        <v>482</v>
      </c>
      <c r="G42" s="168">
        <v>0.45</v>
      </c>
      <c r="H42" s="173"/>
      <c r="I42" s="166"/>
      <c r="J42" s="183"/>
      <c r="K42" s="178">
        <v>5306</v>
      </c>
      <c r="L42" s="193">
        <v>180</v>
      </c>
    </row>
    <row r="43" spans="1:12" x14ac:dyDescent="0.3">
      <c r="A43" s="204">
        <v>43970</v>
      </c>
      <c r="B43" s="163">
        <v>638</v>
      </c>
      <c r="C43" s="167">
        <v>0.59</v>
      </c>
      <c r="D43" s="173">
        <v>470</v>
      </c>
      <c r="E43" s="188"/>
      <c r="F43" s="193">
        <v>484</v>
      </c>
      <c r="G43" s="168">
        <v>0.45</v>
      </c>
      <c r="H43" s="173"/>
      <c r="I43" s="166"/>
      <c r="J43" s="183"/>
      <c r="K43" s="178">
        <v>5363</v>
      </c>
      <c r="L43" s="193">
        <v>57</v>
      </c>
    </row>
    <row r="44" spans="1:12" x14ac:dyDescent="0.3">
      <c r="A44" s="204">
        <v>43971</v>
      </c>
      <c r="B44" s="163">
        <v>644</v>
      </c>
      <c r="C44" s="167">
        <v>0.59</v>
      </c>
      <c r="D44" s="173">
        <v>474</v>
      </c>
      <c r="E44" s="188"/>
      <c r="F44" s="193">
        <v>480</v>
      </c>
      <c r="G44" s="168">
        <v>0.44</v>
      </c>
      <c r="H44" s="173"/>
      <c r="I44" s="166"/>
      <c r="J44" s="183"/>
      <c r="K44" s="178">
        <v>5463</v>
      </c>
      <c r="L44" s="193">
        <v>100</v>
      </c>
    </row>
    <row r="45" spans="1:12" x14ac:dyDescent="0.3">
      <c r="A45" s="204">
        <v>43972</v>
      </c>
      <c r="B45" s="163">
        <v>651</v>
      </c>
      <c r="C45" s="167">
        <v>0.6</v>
      </c>
      <c r="D45" s="173">
        <v>476</v>
      </c>
      <c r="E45" s="188"/>
      <c r="F45" s="193">
        <v>485</v>
      </c>
      <c r="G45" s="168">
        <v>0.45</v>
      </c>
      <c r="H45" s="173"/>
      <c r="I45" s="166"/>
      <c r="J45" s="183"/>
      <c r="K45" s="178">
        <v>5532</v>
      </c>
      <c r="L45" s="193">
        <v>69</v>
      </c>
    </row>
    <row r="46" spans="1:12" x14ac:dyDescent="0.3">
      <c r="A46" s="204">
        <v>43973</v>
      </c>
      <c r="B46" s="163">
        <v>653</v>
      </c>
      <c r="C46" s="167">
        <v>0.6</v>
      </c>
      <c r="D46" s="173">
        <v>481</v>
      </c>
      <c r="E46" s="188"/>
      <c r="F46" s="193">
        <v>484</v>
      </c>
      <c r="G46" s="168">
        <v>0.45</v>
      </c>
      <c r="H46" s="173"/>
      <c r="I46" s="166"/>
      <c r="J46" s="183"/>
      <c r="K46" s="178">
        <v>5593</v>
      </c>
      <c r="L46" s="193">
        <v>61</v>
      </c>
    </row>
    <row r="47" spans="1:12" x14ac:dyDescent="0.3">
      <c r="A47" s="204">
        <v>43974</v>
      </c>
      <c r="B47" s="163">
        <v>655</v>
      </c>
      <c r="C47" s="167">
        <v>0.6</v>
      </c>
      <c r="D47" s="173">
        <v>482</v>
      </c>
      <c r="E47" s="188"/>
      <c r="F47" s="193">
        <v>485</v>
      </c>
      <c r="G47" s="168">
        <v>0.45</v>
      </c>
      <c r="H47" s="173"/>
      <c r="I47" s="166"/>
      <c r="J47" s="183"/>
      <c r="K47" s="178">
        <v>5635</v>
      </c>
      <c r="L47" s="193">
        <v>42</v>
      </c>
    </row>
    <row r="48" spans="1:12" x14ac:dyDescent="0.3">
      <c r="A48" s="204">
        <v>43975</v>
      </c>
      <c r="B48" s="163">
        <v>655</v>
      </c>
      <c r="C48" s="167">
        <v>0.6</v>
      </c>
      <c r="D48" s="173">
        <v>482</v>
      </c>
      <c r="E48" s="188"/>
      <c r="F48" s="193">
        <v>486</v>
      </c>
      <c r="G48" s="168">
        <v>0.45</v>
      </c>
      <c r="H48" s="173"/>
      <c r="I48" s="166"/>
      <c r="J48" s="183"/>
      <c r="K48" s="178">
        <v>5652</v>
      </c>
      <c r="L48" s="193">
        <v>17</v>
      </c>
    </row>
    <row r="49" spans="1:12" x14ac:dyDescent="0.3">
      <c r="A49" s="204">
        <v>43976</v>
      </c>
      <c r="B49" s="161">
        <v>658</v>
      </c>
      <c r="C49" s="167">
        <v>0.61</v>
      </c>
      <c r="D49" s="173">
        <v>487</v>
      </c>
      <c r="E49" s="188"/>
      <c r="F49" s="193">
        <v>485</v>
      </c>
      <c r="G49" s="168">
        <v>0.45</v>
      </c>
      <c r="H49" s="173"/>
      <c r="I49" s="166"/>
      <c r="J49" s="183"/>
      <c r="K49" s="178">
        <v>5759</v>
      </c>
      <c r="L49" s="193">
        <v>107</v>
      </c>
    </row>
    <row r="50" spans="1:12" x14ac:dyDescent="0.3">
      <c r="A50" s="204">
        <v>43977</v>
      </c>
      <c r="B50" s="161">
        <v>662</v>
      </c>
      <c r="C50" s="167">
        <v>0.61</v>
      </c>
      <c r="D50" s="173">
        <v>490</v>
      </c>
      <c r="E50" s="188"/>
      <c r="F50" s="193">
        <v>477</v>
      </c>
      <c r="G50" s="168">
        <v>0.44</v>
      </c>
      <c r="H50" s="173"/>
      <c r="I50" s="166"/>
      <c r="J50" s="183"/>
      <c r="K50" s="178">
        <v>5819</v>
      </c>
      <c r="L50" s="193">
        <v>60</v>
      </c>
    </row>
    <row r="51" spans="1:12" x14ac:dyDescent="0.3">
      <c r="A51" s="204">
        <v>43978</v>
      </c>
      <c r="B51" s="161">
        <v>665</v>
      </c>
      <c r="C51" s="167">
        <v>0.61</v>
      </c>
      <c r="D51" s="173">
        <v>493</v>
      </c>
      <c r="E51" s="188"/>
      <c r="F51" s="193">
        <v>478</v>
      </c>
      <c r="G51" s="168">
        <v>0.44</v>
      </c>
      <c r="H51" s="173"/>
      <c r="I51" s="166"/>
      <c r="J51" s="183"/>
      <c r="K51" s="178">
        <v>5853</v>
      </c>
      <c r="L51" s="193">
        <v>34</v>
      </c>
    </row>
    <row r="52" spans="1:12" x14ac:dyDescent="0.3">
      <c r="A52" s="204">
        <v>43979</v>
      </c>
      <c r="B52" s="161">
        <v>667</v>
      </c>
      <c r="C52" s="167">
        <v>0.62</v>
      </c>
      <c r="D52" s="173">
        <v>496</v>
      </c>
      <c r="E52" s="188"/>
      <c r="F52" s="193">
        <v>488</v>
      </c>
      <c r="G52" s="168">
        <v>0.45</v>
      </c>
      <c r="H52" s="173"/>
      <c r="I52" s="166"/>
      <c r="J52" s="183"/>
      <c r="K52" s="178">
        <v>5912</v>
      </c>
      <c r="L52" s="193">
        <v>59</v>
      </c>
    </row>
    <row r="53" spans="1:12" x14ac:dyDescent="0.3">
      <c r="A53" s="204">
        <v>43980</v>
      </c>
      <c r="B53" s="161">
        <v>668</v>
      </c>
      <c r="C53" s="167">
        <v>0.62</v>
      </c>
      <c r="D53" s="173">
        <v>498</v>
      </c>
      <c r="E53" s="188"/>
      <c r="F53" s="193">
        <v>483</v>
      </c>
      <c r="G53" s="168">
        <v>0.45</v>
      </c>
      <c r="H53" s="173"/>
      <c r="I53" s="166"/>
      <c r="J53" s="183"/>
      <c r="K53" s="178">
        <v>5951</v>
      </c>
      <c r="L53" s="193">
        <v>39</v>
      </c>
    </row>
    <row r="54" spans="1:12" x14ac:dyDescent="0.3">
      <c r="A54" s="204">
        <v>43981</v>
      </c>
      <c r="B54" s="161">
        <v>668</v>
      </c>
      <c r="C54" s="167">
        <v>0.62</v>
      </c>
      <c r="D54" s="173">
        <v>499</v>
      </c>
      <c r="E54" s="188"/>
      <c r="F54" s="193">
        <v>483</v>
      </c>
      <c r="G54" s="168">
        <v>0.45</v>
      </c>
      <c r="H54" s="173"/>
      <c r="I54" s="166"/>
      <c r="J54" s="183"/>
      <c r="K54" s="178">
        <v>5957</v>
      </c>
      <c r="L54" s="193">
        <v>6</v>
      </c>
    </row>
    <row r="55" spans="1:12" x14ac:dyDescent="0.3">
      <c r="A55" s="204">
        <v>43982</v>
      </c>
      <c r="B55" s="161">
        <v>668</v>
      </c>
      <c r="C55" s="167">
        <v>0.62</v>
      </c>
      <c r="D55" s="173">
        <v>500</v>
      </c>
      <c r="E55" s="188"/>
      <c r="F55" s="193">
        <v>481</v>
      </c>
      <c r="G55" s="168">
        <v>0.44</v>
      </c>
      <c r="H55" s="173"/>
      <c r="I55" s="166"/>
      <c r="J55" s="183"/>
      <c r="K55" s="178">
        <v>5961</v>
      </c>
      <c r="L55" s="193">
        <v>4</v>
      </c>
    </row>
    <row r="56" spans="1:12" x14ac:dyDescent="0.3">
      <c r="A56" s="204">
        <v>43983</v>
      </c>
      <c r="B56" s="161">
        <v>668</v>
      </c>
      <c r="C56" s="167">
        <v>0.62</v>
      </c>
      <c r="D56" s="173">
        <v>501</v>
      </c>
      <c r="E56" s="188"/>
      <c r="F56" s="193">
        <v>472</v>
      </c>
      <c r="G56" s="168">
        <v>0.44</v>
      </c>
      <c r="H56" s="173"/>
      <c r="I56" s="166"/>
      <c r="J56" s="183"/>
      <c r="K56" s="178">
        <v>6019</v>
      </c>
      <c r="L56" s="193">
        <v>58</v>
      </c>
    </row>
    <row r="57" spans="1:12" x14ac:dyDescent="0.3">
      <c r="A57" s="204">
        <v>43984</v>
      </c>
      <c r="B57" s="161">
        <v>668</v>
      </c>
      <c r="C57" s="167">
        <v>0.62</v>
      </c>
      <c r="D57" s="173">
        <v>502</v>
      </c>
      <c r="E57" s="188"/>
      <c r="F57" s="193">
        <v>458</v>
      </c>
      <c r="G57" s="167">
        <v>0.42</v>
      </c>
      <c r="H57" s="173"/>
      <c r="I57" s="166"/>
      <c r="J57" s="183"/>
      <c r="K57" s="178">
        <v>6019</v>
      </c>
      <c r="L57" s="193">
        <v>0</v>
      </c>
    </row>
    <row r="58" spans="1:12" x14ac:dyDescent="0.3">
      <c r="A58" s="204">
        <v>43985</v>
      </c>
      <c r="B58" s="161">
        <v>673</v>
      </c>
      <c r="C58" s="167">
        <v>0.62</v>
      </c>
      <c r="D58" s="173">
        <v>507</v>
      </c>
      <c r="E58" s="188"/>
      <c r="F58" s="193">
        <v>448</v>
      </c>
      <c r="G58" s="167">
        <v>0.41</v>
      </c>
      <c r="H58" s="173"/>
      <c r="I58" s="166"/>
      <c r="J58" s="183"/>
      <c r="K58" s="178">
        <v>6061</v>
      </c>
      <c r="L58" s="193">
        <v>42</v>
      </c>
    </row>
    <row r="59" spans="1:12" x14ac:dyDescent="0.3">
      <c r="A59" s="204">
        <v>43986</v>
      </c>
      <c r="B59" s="161">
        <v>675</v>
      </c>
      <c r="C59" s="167">
        <v>0.62</v>
      </c>
      <c r="D59" s="173">
        <v>512</v>
      </c>
      <c r="E59" s="188"/>
      <c r="F59" s="193">
        <v>421</v>
      </c>
      <c r="G59" s="167">
        <v>0.39</v>
      </c>
      <c r="H59" s="173"/>
      <c r="I59" s="166"/>
      <c r="J59" s="183"/>
      <c r="K59" s="178">
        <v>6088</v>
      </c>
      <c r="L59" s="193">
        <v>27</v>
      </c>
    </row>
    <row r="60" spans="1:12" x14ac:dyDescent="0.3">
      <c r="A60" s="204">
        <v>43987</v>
      </c>
      <c r="B60" s="161">
        <v>677</v>
      </c>
      <c r="C60" s="167">
        <v>0.63</v>
      </c>
      <c r="D60" s="173">
        <v>513</v>
      </c>
      <c r="E60" s="188"/>
      <c r="F60" s="193">
        <v>406</v>
      </c>
      <c r="G60" s="167">
        <v>0.38</v>
      </c>
      <c r="H60" s="173"/>
      <c r="I60" s="166"/>
      <c r="J60" s="183"/>
      <c r="K60" s="178">
        <v>6146</v>
      </c>
      <c r="L60" s="193">
        <v>58</v>
      </c>
    </row>
    <row r="61" spans="1:12" x14ac:dyDescent="0.3">
      <c r="A61" s="204">
        <v>43988</v>
      </c>
      <c r="B61" s="161">
        <v>677</v>
      </c>
      <c r="C61" s="167">
        <v>0.63</v>
      </c>
      <c r="D61" s="173">
        <v>513</v>
      </c>
      <c r="E61" s="188"/>
      <c r="F61" s="193">
        <v>406</v>
      </c>
      <c r="G61" s="167">
        <v>0.38</v>
      </c>
      <c r="H61" s="173"/>
      <c r="I61" s="166"/>
      <c r="J61" s="183"/>
      <c r="K61" s="178">
        <v>6154</v>
      </c>
      <c r="L61" s="193">
        <v>8</v>
      </c>
    </row>
    <row r="62" spans="1:12" x14ac:dyDescent="0.3">
      <c r="A62" s="204">
        <v>43989</v>
      </c>
      <c r="B62" s="161">
        <v>678</v>
      </c>
      <c r="C62" s="167">
        <v>0.63</v>
      </c>
      <c r="D62" s="173">
        <v>513</v>
      </c>
      <c r="E62" s="188"/>
      <c r="F62" s="193">
        <v>405</v>
      </c>
      <c r="G62" s="167">
        <v>0.38</v>
      </c>
      <c r="H62" s="173"/>
      <c r="I62" s="166"/>
      <c r="J62" s="183"/>
      <c r="K62" s="178">
        <v>6187</v>
      </c>
      <c r="L62" s="193">
        <v>33</v>
      </c>
    </row>
    <row r="63" spans="1:12" x14ac:dyDescent="0.3">
      <c r="A63" s="204">
        <v>43990</v>
      </c>
      <c r="B63" s="161">
        <v>678</v>
      </c>
      <c r="C63" s="167">
        <v>0.63</v>
      </c>
      <c r="D63" s="173">
        <v>514</v>
      </c>
      <c r="E63" s="188"/>
      <c r="F63" s="193">
        <v>397</v>
      </c>
      <c r="G63" s="167">
        <v>0.37</v>
      </c>
      <c r="H63" s="173"/>
      <c r="I63" s="166"/>
      <c r="J63" s="183"/>
      <c r="K63" s="178">
        <v>6230</v>
      </c>
      <c r="L63" s="193">
        <v>43</v>
      </c>
    </row>
    <row r="64" spans="1:12" x14ac:dyDescent="0.3">
      <c r="A64" s="204">
        <v>43991</v>
      </c>
      <c r="B64" s="161">
        <v>681</v>
      </c>
      <c r="C64" s="167">
        <v>0.63</v>
      </c>
      <c r="D64" s="173">
        <v>515</v>
      </c>
      <c r="E64" s="188"/>
      <c r="F64" s="193">
        <v>390</v>
      </c>
      <c r="G64" s="167">
        <v>0.36</v>
      </c>
      <c r="H64" s="173"/>
      <c r="I64" s="166"/>
      <c r="J64" s="183"/>
      <c r="K64" s="178">
        <v>6274</v>
      </c>
      <c r="L64" s="193">
        <v>44</v>
      </c>
    </row>
    <row r="65" spans="1:12" x14ac:dyDescent="0.3">
      <c r="A65" s="204">
        <v>43992</v>
      </c>
      <c r="B65" s="161">
        <v>682</v>
      </c>
      <c r="C65" s="167">
        <v>0.63</v>
      </c>
      <c r="D65" s="173">
        <v>516</v>
      </c>
      <c r="E65" s="188"/>
      <c r="F65" s="193">
        <v>382</v>
      </c>
      <c r="G65" s="167">
        <v>0.35</v>
      </c>
      <c r="H65" s="173"/>
      <c r="I65" s="166"/>
      <c r="J65" s="183"/>
      <c r="K65" s="178">
        <v>6288</v>
      </c>
      <c r="L65" s="193">
        <v>14</v>
      </c>
    </row>
    <row r="66" spans="1:12" x14ac:dyDescent="0.3">
      <c r="A66" s="204">
        <v>43993</v>
      </c>
      <c r="B66" s="161">
        <v>682</v>
      </c>
      <c r="C66" s="167">
        <v>0.63</v>
      </c>
      <c r="D66" s="173">
        <v>519</v>
      </c>
      <c r="E66" s="188"/>
      <c r="F66" s="193">
        <v>372</v>
      </c>
      <c r="G66" s="167">
        <v>0.34</v>
      </c>
      <c r="H66" s="173"/>
      <c r="I66" s="166"/>
      <c r="J66" s="183"/>
      <c r="K66" s="178">
        <v>6310</v>
      </c>
      <c r="L66" s="193">
        <v>22</v>
      </c>
    </row>
    <row r="67" spans="1:12" x14ac:dyDescent="0.3">
      <c r="A67" s="204">
        <v>43994</v>
      </c>
      <c r="B67" s="161">
        <v>683</v>
      </c>
      <c r="C67" s="167">
        <v>0.63</v>
      </c>
      <c r="D67" s="173">
        <v>520</v>
      </c>
      <c r="E67" s="188"/>
      <c r="F67" s="193">
        <v>366</v>
      </c>
      <c r="G67" s="167">
        <v>0.34</v>
      </c>
      <c r="H67" s="173"/>
      <c r="I67" s="166"/>
      <c r="J67" s="183"/>
      <c r="K67" s="178">
        <v>6333</v>
      </c>
      <c r="L67" s="193">
        <v>23</v>
      </c>
    </row>
    <row r="68" spans="1:12" x14ac:dyDescent="0.3">
      <c r="A68" s="204">
        <v>43995</v>
      </c>
      <c r="B68" s="161">
        <v>684</v>
      </c>
      <c r="C68" s="167">
        <v>0.63</v>
      </c>
      <c r="D68" s="173">
        <v>520</v>
      </c>
      <c r="E68" s="188"/>
      <c r="F68" s="193">
        <v>366</v>
      </c>
      <c r="G68" s="167">
        <v>0.34</v>
      </c>
      <c r="H68" s="173"/>
      <c r="I68" s="166"/>
      <c r="J68" s="183"/>
      <c r="K68" s="178">
        <v>6337</v>
      </c>
      <c r="L68" s="193">
        <v>4</v>
      </c>
    </row>
    <row r="69" spans="1:12" x14ac:dyDescent="0.3">
      <c r="A69" s="204">
        <v>43996</v>
      </c>
      <c r="B69" s="161">
        <v>684</v>
      </c>
      <c r="C69" s="167">
        <v>0.63</v>
      </c>
      <c r="D69" s="173">
        <v>520</v>
      </c>
      <c r="E69" s="188"/>
      <c r="F69" s="193">
        <v>366</v>
      </c>
      <c r="G69" s="167">
        <v>0.34</v>
      </c>
      <c r="H69" s="173"/>
      <c r="I69" s="166"/>
      <c r="J69" s="183"/>
      <c r="K69" s="178">
        <v>6344</v>
      </c>
      <c r="L69" s="193">
        <v>7</v>
      </c>
    </row>
    <row r="70" spans="1:12" x14ac:dyDescent="0.3">
      <c r="A70" s="204">
        <v>43997</v>
      </c>
      <c r="B70" s="161">
        <v>685</v>
      </c>
      <c r="C70" s="167">
        <v>0.63</v>
      </c>
      <c r="D70" s="173">
        <v>522</v>
      </c>
      <c r="E70" s="188"/>
      <c r="F70" s="193">
        <v>358</v>
      </c>
      <c r="G70" s="167">
        <v>0.33</v>
      </c>
      <c r="H70" s="173"/>
      <c r="I70" s="166"/>
      <c r="J70" s="183"/>
      <c r="K70" s="178">
        <v>6376</v>
      </c>
      <c r="L70" s="193">
        <v>32</v>
      </c>
    </row>
    <row r="71" spans="1:12" x14ac:dyDescent="0.3">
      <c r="A71" s="204">
        <v>43998</v>
      </c>
      <c r="B71" s="161">
        <v>686</v>
      </c>
      <c r="C71" s="167">
        <v>0.63</v>
      </c>
      <c r="D71" s="173">
        <v>523</v>
      </c>
      <c r="E71" s="188"/>
      <c r="F71" s="193">
        <v>352</v>
      </c>
      <c r="G71" s="167">
        <v>0.33</v>
      </c>
      <c r="H71" s="173"/>
      <c r="I71" s="166"/>
      <c r="J71" s="183"/>
      <c r="K71" s="178">
        <v>6408</v>
      </c>
      <c r="L71" s="193">
        <v>32</v>
      </c>
    </row>
    <row r="72" spans="1:12" x14ac:dyDescent="0.3">
      <c r="A72" s="204">
        <v>43999</v>
      </c>
      <c r="B72" s="161">
        <v>686</v>
      </c>
      <c r="C72" s="167">
        <v>0.63</v>
      </c>
      <c r="D72" s="173">
        <v>524</v>
      </c>
      <c r="E72" s="188"/>
      <c r="F72" s="193">
        <v>351</v>
      </c>
      <c r="G72" s="167">
        <v>0.33</v>
      </c>
      <c r="H72" s="173"/>
      <c r="I72" s="166"/>
      <c r="J72" s="183"/>
      <c r="K72" s="178">
        <v>6424</v>
      </c>
      <c r="L72" s="193">
        <v>16</v>
      </c>
    </row>
    <row r="73" spans="1:12" x14ac:dyDescent="0.3">
      <c r="A73" s="204">
        <v>44000</v>
      </c>
      <c r="B73" s="161">
        <v>687</v>
      </c>
      <c r="C73" s="167">
        <v>0.63</v>
      </c>
      <c r="D73" s="173">
        <v>525</v>
      </c>
      <c r="E73" s="188"/>
      <c r="F73" s="193">
        <v>348</v>
      </c>
      <c r="G73" s="167">
        <v>0.32</v>
      </c>
      <c r="H73" s="173"/>
      <c r="I73" s="166"/>
      <c r="J73" s="183"/>
      <c r="K73" s="178">
        <v>6434</v>
      </c>
      <c r="L73" s="193">
        <v>10</v>
      </c>
    </row>
    <row r="74" spans="1:12" x14ac:dyDescent="0.3">
      <c r="A74" s="204">
        <v>44001</v>
      </c>
      <c r="B74" s="161">
        <v>688</v>
      </c>
      <c r="C74" s="167">
        <v>0.64</v>
      </c>
      <c r="D74" s="173">
        <v>526</v>
      </c>
      <c r="E74" s="188"/>
      <c r="F74" s="193">
        <v>347</v>
      </c>
      <c r="G74" s="167">
        <v>0.32</v>
      </c>
      <c r="H74" s="173"/>
      <c r="I74" s="166"/>
      <c r="J74" s="183"/>
      <c r="K74" s="178">
        <v>6452</v>
      </c>
      <c r="L74" s="193">
        <v>18</v>
      </c>
    </row>
    <row r="75" spans="1:12" x14ac:dyDescent="0.3">
      <c r="A75" s="204">
        <v>44002</v>
      </c>
      <c r="B75" s="161">
        <v>688</v>
      </c>
      <c r="C75" s="167">
        <v>0.64</v>
      </c>
      <c r="D75" s="173">
        <v>526</v>
      </c>
      <c r="E75" s="188"/>
      <c r="F75" s="193">
        <v>348</v>
      </c>
      <c r="G75" s="167">
        <v>0.32</v>
      </c>
      <c r="H75" s="173"/>
      <c r="I75" s="166"/>
      <c r="J75" s="183"/>
      <c r="K75" s="179">
        <v>6456</v>
      </c>
      <c r="L75" s="193">
        <v>4</v>
      </c>
    </row>
    <row r="76" spans="1:12" x14ac:dyDescent="0.3">
      <c r="A76" s="204">
        <v>44003</v>
      </c>
      <c r="B76" s="161">
        <v>688</v>
      </c>
      <c r="C76" s="167">
        <v>0.64</v>
      </c>
      <c r="D76" s="173">
        <v>526</v>
      </c>
      <c r="E76" s="188"/>
      <c r="F76" s="193">
        <v>347</v>
      </c>
      <c r="G76" s="167">
        <v>0.32</v>
      </c>
      <c r="H76" s="173"/>
      <c r="I76" s="166"/>
      <c r="J76" s="183"/>
      <c r="K76" s="179">
        <v>6465</v>
      </c>
      <c r="L76" s="193">
        <v>9</v>
      </c>
    </row>
    <row r="77" spans="1:12" x14ac:dyDescent="0.3">
      <c r="A77" s="204">
        <v>44004</v>
      </c>
      <c r="B77" s="161">
        <v>688</v>
      </c>
      <c r="C77" s="167">
        <v>0.64</v>
      </c>
      <c r="D77" s="173">
        <v>526</v>
      </c>
      <c r="E77" s="188"/>
      <c r="F77" s="193">
        <v>340</v>
      </c>
      <c r="G77" s="167">
        <v>0.31</v>
      </c>
      <c r="H77" s="173"/>
      <c r="I77" s="166"/>
      <c r="J77" s="183"/>
      <c r="K77" s="179">
        <v>6485</v>
      </c>
      <c r="L77" s="193">
        <v>20</v>
      </c>
    </row>
    <row r="78" spans="1:12" x14ac:dyDescent="0.3">
      <c r="A78" s="204">
        <v>44005</v>
      </c>
      <c r="B78" s="161">
        <v>688</v>
      </c>
      <c r="C78" s="167">
        <v>0.64</v>
      </c>
      <c r="D78" s="173">
        <v>527</v>
      </c>
      <c r="E78" s="188"/>
      <c r="F78" s="193">
        <v>331</v>
      </c>
      <c r="G78" s="167">
        <v>0.31</v>
      </c>
      <c r="H78" s="173"/>
      <c r="I78" s="166"/>
      <c r="J78" s="184"/>
      <c r="K78" s="179">
        <v>6515</v>
      </c>
      <c r="L78" s="193">
        <v>30</v>
      </c>
    </row>
    <row r="79" spans="1:12" x14ac:dyDescent="0.3">
      <c r="A79" s="204">
        <v>44006</v>
      </c>
      <c r="B79" s="161">
        <v>689</v>
      </c>
      <c r="C79" s="167">
        <v>0.64</v>
      </c>
      <c r="D79" s="173">
        <v>528</v>
      </c>
      <c r="E79" s="188"/>
      <c r="F79" s="193">
        <v>330</v>
      </c>
      <c r="G79" s="167">
        <v>0.31</v>
      </c>
      <c r="H79" s="173"/>
      <c r="I79" s="166"/>
      <c r="J79" s="184"/>
      <c r="K79" s="179">
        <v>6523</v>
      </c>
      <c r="L79" s="193">
        <v>8</v>
      </c>
    </row>
    <row r="80" spans="1:12" x14ac:dyDescent="0.3">
      <c r="A80" s="204">
        <v>44007</v>
      </c>
      <c r="B80" s="161">
        <v>689</v>
      </c>
      <c r="C80" s="167">
        <v>0.64</v>
      </c>
      <c r="D80" s="173">
        <v>529</v>
      </c>
      <c r="E80" s="188"/>
      <c r="F80" s="193">
        <v>313</v>
      </c>
      <c r="G80" s="167">
        <v>0.28999999999999998</v>
      </c>
      <c r="H80" s="173"/>
      <c r="I80" s="166"/>
      <c r="J80" s="184"/>
      <c r="K80" s="179">
        <v>6543</v>
      </c>
      <c r="L80" s="193">
        <v>20</v>
      </c>
    </row>
    <row r="81" spans="1:12" x14ac:dyDescent="0.3">
      <c r="A81" s="204">
        <v>44008</v>
      </c>
      <c r="B81" s="161">
        <v>689</v>
      </c>
      <c r="C81" s="167">
        <v>0.64</v>
      </c>
      <c r="D81" s="173">
        <v>531</v>
      </c>
      <c r="E81" s="188"/>
      <c r="F81" s="193">
        <v>256</v>
      </c>
      <c r="G81" s="167">
        <v>0.24</v>
      </c>
      <c r="H81" s="173"/>
      <c r="I81" s="166"/>
      <c r="J81" s="184"/>
      <c r="K81" s="179">
        <v>6561</v>
      </c>
      <c r="L81" s="193">
        <v>18</v>
      </c>
    </row>
    <row r="82" spans="1:12" x14ac:dyDescent="0.3">
      <c r="A82" s="204">
        <v>44009</v>
      </c>
      <c r="B82" s="161">
        <v>689</v>
      </c>
      <c r="C82" s="167">
        <v>0.64</v>
      </c>
      <c r="D82" s="173">
        <v>531</v>
      </c>
      <c r="E82" s="188"/>
      <c r="F82" s="193">
        <v>253</v>
      </c>
      <c r="G82" s="167">
        <v>0.23</v>
      </c>
      <c r="H82" s="173"/>
      <c r="I82" s="166"/>
      <c r="J82" s="184"/>
      <c r="K82" s="179">
        <v>6564</v>
      </c>
      <c r="L82" s="193">
        <v>3</v>
      </c>
    </row>
    <row r="83" spans="1:12" x14ac:dyDescent="0.3">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3">
      <c r="A84" s="204">
        <v>44011</v>
      </c>
      <c r="B84" s="161">
        <v>689</v>
      </c>
      <c r="C84" s="167">
        <v>0.64</v>
      </c>
      <c r="D84" s="173">
        <v>533</v>
      </c>
      <c r="E84" s="194"/>
      <c r="F84" s="517" t="s">
        <v>123</v>
      </c>
      <c r="G84" s="518"/>
      <c r="H84" s="173">
        <v>140</v>
      </c>
      <c r="I84" s="166">
        <v>0.13</v>
      </c>
      <c r="J84" s="183"/>
      <c r="K84" s="179">
        <v>6579</v>
      </c>
      <c r="L84" s="193">
        <v>13</v>
      </c>
    </row>
    <row r="85" spans="1:12" x14ac:dyDescent="0.3">
      <c r="A85" s="204">
        <v>44012</v>
      </c>
      <c r="B85" s="161">
        <v>689</v>
      </c>
      <c r="C85" s="167">
        <v>0.64</v>
      </c>
      <c r="D85" s="173">
        <v>536</v>
      </c>
      <c r="E85" s="194"/>
      <c r="F85" s="95"/>
      <c r="G85" s="196"/>
      <c r="H85" s="173">
        <v>138</v>
      </c>
      <c r="I85" s="166">
        <v>0.13</v>
      </c>
      <c r="J85" s="183"/>
      <c r="K85" s="179">
        <v>6601</v>
      </c>
      <c r="L85" s="193">
        <v>22</v>
      </c>
    </row>
    <row r="86" spans="1:12" x14ac:dyDescent="0.3">
      <c r="A86" s="204">
        <v>44013</v>
      </c>
      <c r="B86" s="161">
        <v>689</v>
      </c>
      <c r="C86" s="167">
        <v>0.64</v>
      </c>
      <c r="D86" s="173">
        <v>536</v>
      </c>
      <c r="E86" s="194"/>
      <c r="F86" s="95"/>
      <c r="G86" s="112"/>
      <c r="H86" s="173">
        <v>135</v>
      </c>
      <c r="I86" s="166">
        <v>0.13</v>
      </c>
      <c r="J86" s="183"/>
      <c r="K86" s="179">
        <v>6621</v>
      </c>
      <c r="L86" s="193">
        <v>20</v>
      </c>
    </row>
    <row r="87" spans="1:12" x14ac:dyDescent="0.3">
      <c r="A87" s="204">
        <v>44014</v>
      </c>
      <c r="B87" s="161">
        <v>690</v>
      </c>
      <c r="C87" s="167">
        <v>0.64</v>
      </c>
      <c r="D87" s="173">
        <v>537</v>
      </c>
      <c r="E87" s="194"/>
      <c r="F87" s="95"/>
      <c r="G87" s="112"/>
      <c r="H87" s="173">
        <v>135</v>
      </c>
      <c r="I87" s="166">
        <v>0.13</v>
      </c>
      <c r="J87" s="183"/>
      <c r="K87" s="179">
        <v>6631</v>
      </c>
      <c r="L87" s="193">
        <v>10</v>
      </c>
    </row>
    <row r="88" spans="1:12" x14ac:dyDescent="0.3">
      <c r="A88" s="204">
        <v>44015</v>
      </c>
      <c r="B88" s="161">
        <v>691</v>
      </c>
      <c r="C88" s="167">
        <v>0.64</v>
      </c>
      <c r="D88" s="173">
        <v>537</v>
      </c>
      <c r="E88" s="194"/>
      <c r="F88" s="95"/>
      <c r="G88" s="112"/>
      <c r="H88" s="173">
        <v>129</v>
      </c>
      <c r="I88" s="166">
        <v>0.12</v>
      </c>
      <c r="J88" s="183"/>
      <c r="K88" s="179">
        <v>6644</v>
      </c>
      <c r="L88" s="193">
        <v>13</v>
      </c>
    </row>
    <row r="89" spans="1:12" x14ac:dyDescent="0.3">
      <c r="A89" s="204">
        <v>44016</v>
      </c>
      <c r="B89" s="161">
        <v>691</v>
      </c>
      <c r="C89" s="167">
        <v>0.64</v>
      </c>
      <c r="D89" s="173">
        <v>537</v>
      </c>
      <c r="E89" s="194"/>
      <c r="F89" s="95"/>
      <c r="G89" s="112"/>
      <c r="H89" s="173">
        <v>125</v>
      </c>
      <c r="I89" s="166">
        <v>0.12</v>
      </c>
      <c r="J89" s="183"/>
      <c r="K89" s="179">
        <v>6646</v>
      </c>
      <c r="L89" s="193">
        <v>2</v>
      </c>
    </row>
    <row r="90" spans="1:12" x14ac:dyDescent="0.3">
      <c r="A90" s="204">
        <v>44017</v>
      </c>
      <c r="B90" s="161">
        <v>691</v>
      </c>
      <c r="C90" s="167">
        <v>0.64</v>
      </c>
      <c r="D90" s="173">
        <v>537</v>
      </c>
      <c r="E90" s="194"/>
      <c r="F90" s="95"/>
      <c r="G90" s="112"/>
      <c r="H90" s="173">
        <v>123</v>
      </c>
      <c r="I90" s="166">
        <v>0.11</v>
      </c>
      <c r="J90" s="183"/>
      <c r="K90" s="179">
        <v>6648</v>
      </c>
      <c r="L90" s="193">
        <v>2</v>
      </c>
    </row>
    <row r="91" spans="1:12" x14ac:dyDescent="0.3">
      <c r="A91" s="204">
        <v>44018</v>
      </c>
      <c r="B91" s="161">
        <v>691</v>
      </c>
      <c r="C91" s="167">
        <v>0.64</v>
      </c>
      <c r="D91" s="173">
        <v>540</v>
      </c>
      <c r="E91" s="194"/>
      <c r="F91" s="95"/>
      <c r="G91" s="112"/>
      <c r="H91" s="173">
        <v>125</v>
      </c>
      <c r="I91" s="166">
        <v>0.12</v>
      </c>
      <c r="J91" s="183"/>
      <c r="K91" s="179">
        <v>6672</v>
      </c>
      <c r="L91" s="193">
        <v>24</v>
      </c>
    </row>
    <row r="92" spans="1:12" x14ac:dyDescent="0.3">
      <c r="A92" s="204">
        <v>44019</v>
      </c>
      <c r="B92" s="161">
        <v>691</v>
      </c>
      <c r="C92" s="167">
        <v>0.64</v>
      </c>
      <c r="D92" s="173">
        <v>540</v>
      </c>
      <c r="E92" s="194"/>
      <c r="F92" s="95"/>
      <c r="G92" s="112"/>
      <c r="H92" s="173">
        <v>119</v>
      </c>
      <c r="I92" s="166">
        <v>0.11</v>
      </c>
      <c r="J92" s="183"/>
      <c r="K92" s="179">
        <v>6682</v>
      </c>
      <c r="L92" s="193">
        <v>10</v>
      </c>
    </row>
    <row r="93" spans="1:12" x14ac:dyDescent="0.3">
      <c r="A93" s="204">
        <v>44020</v>
      </c>
      <c r="B93" s="163">
        <v>692</v>
      </c>
      <c r="C93" s="167">
        <v>0.64</v>
      </c>
      <c r="D93" s="173">
        <v>540</v>
      </c>
      <c r="E93" s="194"/>
      <c r="F93" s="95"/>
      <c r="G93" s="112"/>
      <c r="H93" s="173">
        <v>113</v>
      </c>
      <c r="I93" s="166">
        <v>0.1</v>
      </c>
      <c r="J93" s="183"/>
      <c r="K93" s="179">
        <v>6697</v>
      </c>
      <c r="L93" s="193">
        <v>15</v>
      </c>
    </row>
    <row r="94" spans="1:12" x14ac:dyDescent="0.3">
      <c r="A94" s="204">
        <v>44021</v>
      </c>
      <c r="B94" s="163">
        <v>693</v>
      </c>
      <c r="C94" s="167">
        <v>0.64</v>
      </c>
      <c r="D94" s="173">
        <v>542</v>
      </c>
      <c r="E94" s="194"/>
      <c r="F94" s="95"/>
      <c r="G94" s="112"/>
      <c r="H94" s="173">
        <v>117</v>
      </c>
      <c r="I94" s="166">
        <v>0.11</v>
      </c>
      <c r="J94" s="183"/>
      <c r="K94" s="179">
        <v>6707</v>
      </c>
      <c r="L94" s="193">
        <v>10</v>
      </c>
    </row>
    <row r="95" spans="1:12" x14ac:dyDescent="0.3">
      <c r="A95" s="204">
        <v>44022</v>
      </c>
      <c r="B95" s="163">
        <v>693</v>
      </c>
      <c r="C95" s="167">
        <v>0.64</v>
      </c>
      <c r="D95" s="173">
        <v>542</v>
      </c>
      <c r="E95" s="194"/>
      <c r="F95" s="95"/>
      <c r="G95" s="112"/>
      <c r="H95" s="173">
        <v>114</v>
      </c>
      <c r="I95" s="166">
        <v>0.11</v>
      </c>
      <c r="J95" s="183"/>
      <c r="K95" s="179">
        <v>6719</v>
      </c>
      <c r="L95" s="193">
        <v>12</v>
      </c>
    </row>
    <row r="96" spans="1:12" x14ac:dyDescent="0.3">
      <c r="A96" s="204">
        <v>44023</v>
      </c>
      <c r="B96" s="163">
        <v>693</v>
      </c>
      <c r="C96" s="167">
        <v>0.64</v>
      </c>
      <c r="D96" s="173">
        <v>542</v>
      </c>
      <c r="E96" s="194"/>
      <c r="F96" s="95"/>
      <c r="G96" s="112"/>
      <c r="H96" s="173">
        <v>115</v>
      </c>
      <c r="I96" s="166">
        <v>0.11</v>
      </c>
      <c r="J96" s="183"/>
      <c r="K96" s="179">
        <v>6726</v>
      </c>
      <c r="L96" s="193">
        <v>7</v>
      </c>
    </row>
    <row r="97" spans="1:13" x14ac:dyDescent="0.3">
      <c r="A97" s="204">
        <v>44024</v>
      </c>
      <c r="B97" s="163">
        <v>693</v>
      </c>
      <c r="C97" s="167">
        <v>0.64</v>
      </c>
      <c r="D97" s="173">
        <v>542</v>
      </c>
      <c r="E97" s="194"/>
      <c r="F97" s="95"/>
      <c r="G97" s="112"/>
      <c r="H97" s="173">
        <v>115</v>
      </c>
      <c r="I97" s="166">
        <v>0.11</v>
      </c>
      <c r="J97" s="183"/>
      <c r="K97" s="179">
        <v>6729</v>
      </c>
      <c r="L97" s="193">
        <v>3</v>
      </c>
    </row>
    <row r="98" spans="1:13" x14ac:dyDescent="0.3">
      <c r="A98" s="204">
        <v>44025</v>
      </c>
      <c r="B98" s="163">
        <v>693</v>
      </c>
      <c r="C98" s="167">
        <v>0.64</v>
      </c>
      <c r="D98" s="173">
        <v>542</v>
      </c>
      <c r="E98" s="194"/>
      <c r="F98" s="95"/>
      <c r="G98" s="112"/>
      <c r="H98" s="173">
        <v>108</v>
      </c>
      <c r="I98" s="166">
        <v>0.1</v>
      </c>
      <c r="J98" s="183"/>
      <c r="K98" s="179">
        <v>6737</v>
      </c>
      <c r="L98" s="193">
        <v>8</v>
      </c>
    </row>
    <row r="99" spans="1:13" x14ac:dyDescent="0.3">
      <c r="A99" s="204">
        <v>44026</v>
      </c>
      <c r="B99" s="163">
        <v>694</v>
      </c>
      <c r="C99" s="167">
        <v>0.64</v>
      </c>
      <c r="D99" s="173">
        <v>542</v>
      </c>
      <c r="E99" s="194"/>
      <c r="F99" s="95"/>
      <c r="G99" s="112"/>
      <c r="H99" s="173">
        <v>98</v>
      </c>
      <c r="I99" s="166">
        <v>0.09</v>
      </c>
      <c r="J99" s="183"/>
      <c r="K99" s="179">
        <v>6742</v>
      </c>
      <c r="L99" s="193">
        <v>5</v>
      </c>
    </row>
    <row r="100" spans="1:13" x14ac:dyDescent="0.3">
      <c r="A100" s="204">
        <v>44027</v>
      </c>
      <c r="B100" s="163">
        <v>694</v>
      </c>
      <c r="C100" s="167">
        <v>0.64</v>
      </c>
      <c r="D100" s="173">
        <v>543</v>
      </c>
      <c r="E100" s="194"/>
      <c r="F100" s="95"/>
      <c r="G100" s="112"/>
      <c r="H100" s="173">
        <v>97</v>
      </c>
      <c r="I100" s="166">
        <v>0.09</v>
      </c>
      <c r="J100" s="183"/>
      <c r="K100" s="179">
        <v>6757</v>
      </c>
      <c r="L100" s="193">
        <v>15</v>
      </c>
      <c r="M100" s="31"/>
    </row>
    <row r="101" spans="1:13" x14ac:dyDescent="0.3">
      <c r="A101" s="204">
        <v>44028</v>
      </c>
      <c r="B101" s="163">
        <v>694</v>
      </c>
      <c r="C101" s="167">
        <v>0.64</v>
      </c>
      <c r="D101" s="173">
        <v>543</v>
      </c>
      <c r="E101" s="194"/>
      <c r="G101" s="112"/>
      <c r="H101" s="173">
        <v>90</v>
      </c>
      <c r="I101" s="166">
        <v>0.08</v>
      </c>
      <c r="J101" s="183"/>
      <c r="K101" s="179">
        <v>6765</v>
      </c>
      <c r="L101" s="193">
        <v>8</v>
      </c>
      <c r="M101" s="31"/>
    </row>
    <row r="102" spans="1:13" x14ac:dyDescent="0.3">
      <c r="A102" s="204">
        <v>44029</v>
      </c>
      <c r="B102" s="163">
        <v>695</v>
      </c>
      <c r="C102" s="167">
        <v>0.64</v>
      </c>
      <c r="D102" s="173">
        <v>544</v>
      </c>
      <c r="E102" s="194"/>
      <c r="F102" s="95"/>
      <c r="G102" s="112"/>
      <c r="H102" s="173">
        <v>85</v>
      </c>
      <c r="I102" s="166">
        <v>0.08</v>
      </c>
      <c r="J102" s="183"/>
      <c r="K102" s="179">
        <v>6778</v>
      </c>
      <c r="L102" s="193">
        <v>13</v>
      </c>
    </row>
    <row r="103" spans="1:13" x14ac:dyDescent="0.3">
      <c r="A103" s="204">
        <v>44030</v>
      </c>
      <c r="B103" s="163">
        <v>695</v>
      </c>
      <c r="C103" s="167">
        <v>0.64</v>
      </c>
      <c r="D103" s="173">
        <v>544</v>
      </c>
      <c r="E103" s="194"/>
      <c r="F103" s="95"/>
      <c r="G103" s="112"/>
      <c r="H103" s="173">
        <v>84</v>
      </c>
      <c r="I103" s="166">
        <v>0.08</v>
      </c>
      <c r="J103" s="183"/>
      <c r="K103" s="179">
        <v>6801</v>
      </c>
      <c r="L103" s="193">
        <v>23</v>
      </c>
    </row>
    <row r="104" spans="1:13" x14ac:dyDescent="0.3">
      <c r="A104" s="204">
        <v>44031</v>
      </c>
      <c r="B104" s="163">
        <v>695</v>
      </c>
      <c r="C104" s="167">
        <v>0.64</v>
      </c>
      <c r="D104" s="173">
        <v>544</v>
      </c>
      <c r="E104" s="194"/>
      <c r="F104" s="95"/>
      <c r="G104" s="112"/>
      <c r="H104" s="173">
        <v>82</v>
      </c>
      <c r="I104" s="166">
        <v>0.08</v>
      </c>
      <c r="J104" s="183"/>
      <c r="K104" s="179">
        <v>6802</v>
      </c>
      <c r="L104" s="193">
        <v>1</v>
      </c>
    </row>
    <row r="105" spans="1:13" x14ac:dyDescent="0.3">
      <c r="A105" s="204">
        <v>44032</v>
      </c>
      <c r="B105" s="163">
        <v>697</v>
      </c>
      <c r="C105" s="167">
        <v>0.65</v>
      </c>
      <c r="D105" s="173">
        <v>547</v>
      </c>
      <c r="E105" s="194"/>
      <c r="F105" s="95"/>
      <c r="G105" s="112"/>
      <c r="H105" s="173">
        <v>90</v>
      </c>
      <c r="I105" s="166">
        <v>0.08</v>
      </c>
      <c r="J105" s="183"/>
      <c r="K105" s="179">
        <v>6830</v>
      </c>
      <c r="L105" s="193">
        <v>28</v>
      </c>
    </row>
    <row r="106" spans="1:13" x14ac:dyDescent="0.3">
      <c r="A106" s="204">
        <v>44033</v>
      </c>
      <c r="B106" s="163">
        <v>697</v>
      </c>
      <c r="C106" s="167">
        <v>0.65</v>
      </c>
      <c r="D106" s="173">
        <v>548</v>
      </c>
      <c r="E106" s="194"/>
      <c r="F106" s="95"/>
      <c r="G106" s="112"/>
      <c r="H106" s="173">
        <v>83</v>
      </c>
      <c r="I106" s="166">
        <v>0.08</v>
      </c>
      <c r="J106" s="183"/>
      <c r="K106" s="179">
        <v>6834</v>
      </c>
      <c r="L106" s="193">
        <v>4</v>
      </c>
    </row>
    <row r="107" spans="1:13" x14ac:dyDescent="0.3">
      <c r="A107" s="204">
        <v>44034</v>
      </c>
      <c r="B107" s="163">
        <v>697</v>
      </c>
      <c r="C107" s="167">
        <v>0.65</v>
      </c>
      <c r="D107" s="173">
        <v>548</v>
      </c>
      <c r="E107" s="194"/>
      <c r="F107" s="95"/>
      <c r="G107" s="112"/>
      <c r="H107" s="173">
        <v>81</v>
      </c>
      <c r="I107" s="166">
        <v>0.08</v>
      </c>
      <c r="J107" s="183"/>
      <c r="K107" s="179">
        <v>6841</v>
      </c>
      <c r="L107" s="193">
        <v>7</v>
      </c>
    </row>
    <row r="108" spans="1:13" x14ac:dyDescent="0.3">
      <c r="A108" s="205">
        <v>44035</v>
      </c>
      <c r="B108" s="165">
        <v>697</v>
      </c>
      <c r="C108" s="170">
        <v>0.65</v>
      </c>
      <c r="D108" s="174">
        <v>548</v>
      </c>
      <c r="E108" s="194"/>
      <c r="G108" s="112"/>
      <c r="H108" s="173">
        <v>76</v>
      </c>
      <c r="I108" s="166">
        <v>7.0000000000000007E-2</v>
      </c>
      <c r="J108" s="183"/>
      <c r="K108" s="179">
        <v>6851</v>
      </c>
      <c r="L108" s="193">
        <v>10</v>
      </c>
    </row>
    <row r="109" spans="1:13" x14ac:dyDescent="0.3">
      <c r="A109" s="204">
        <v>44036</v>
      </c>
      <c r="B109" s="519" t="s">
        <v>123</v>
      </c>
      <c r="C109" s="520"/>
      <c r="D109" s="521"/>
      <c r="E109" s="95"/>
      <c r="F109" s="95"/>
      <c r="G109" s="112"/>
      <c r="H109" s="173" t="s">
        <v>48</v>
      </c>
      <c r="I109" s="166" t="s">
        <v>48</v>
      </c>
      <c r="J109" s="183"/>
      <c r="K109" s="179">
        <v>6860</v>
      </c>
      <c r="L109" s="193">
        <v>9</v>
      </c>
    </row>
    <row r="110" spans="1:13" x14ac:dyDescent="0.3">
      <c r="A110" s="204">
        <v>44037</v>
      </c>
      <c r="B110" s="12"/>
      <c r="C110" s="95"/>
      <c r="D110" s="95"/>
      <c r="E110" s="95"/>
      <c r="F110" s="95"/>
      <c r="G110" s="112"/>
      <c r="H110" s="173" t="s">
        <v>48</v>
      </c>
      <c r="I110" s="166" t="s">
        <v>48</v>
      </c>
      <c r="J110" s="183"/>
      <c r="K110" s="179">
        <v>6861</v>
      </c>
      <c r="L110" s="193">
        <v>1</v>
      </c>
    </row>
    <row r="111" spans="1:13" x14ac:dyDescent="0.3">
      <c r="A111" s="204">
        <v>44038</v>
      </c>
      <c r="B111" s="12"/>
      <c r="C111" s="95"/>
      <c r="D111" s="95"/>
      <c r="E111" s="95"/>
      <c r="F111" s="95"/>
      <c r="G111" s="112"/>
      <c r="H111" s="173" t="s">
        <v>48</v>
      </c>
      <c r="I111" s="166" t="s">
        <v>48</v>
      </c>
      <c r="J111" s="183"/>
      <c r="K111" s="179">
        <v>6862</v>
      </c>
      <c r="L111" s="193">
        <v>1</v>
      </c>
    </row>
    <row r="112" spans="1:13" x14ac:dyDescent="0.3">
      <c r="A112" s="204">
        <v>44039</v>
      </c>
      <c r="B112" s="12"/>
      <c r="C112" s="95"/>
      <c r="D112" s="95"/>
      <c r="E112" s="95"/>
      <c r="F112" s="95"/>
      <c r="G112" s="112"/>
      <c r="H112" s="173" t="s">
        <v>48</v>
      </c>
      <c r="I112" s="166" t="s">
        <v>48</v>
      </c>
      <c r="J112" s="183"/>
      <c r="K112" s="179">
        <v>6875</v>
      </c>
      <c r="L112" s="193">
        <v>13</v>
      </c>
    </row>
    <row r="113" spans="1:12" x14ac:dyDescent="0.3">
      <c r="A113" s="204">
        <v>44040</v>
      </c>
      <c r="B113" s="12"/>
      <c r="C113" s="95"/>
      <c r="D113" s="95"/>
      <c r="E113" s="95"/>
      <c r="F113" s="95"/>
      <c r="G113" s="112"/>
      <c r="H113" s="173" t="s">
        <v>48</v>
      </c>
      <c r="I113" s="166" t="s">
        <v>48</v>
      </c>
      <c r="J113" s="183"/>
      <c r="K113" s="179">
        <v>6884</v>
      </c>
      <c r="L113" s="193">
        <v>9</v>
      </c>
    </row>
    <row r="114" spans="1:12" x14ac:dyDescent="0.3">
      <c r="A114" s="204">
        <v>44041</v>
      </c>
      <c r="B114" s="12"/>
      <c r="C114" s="95"/>
      <c r="D114" s="95"/>
      <c r="F114" s="197"/>
      <c r="G114" s="198"/>
      <c r="H114" s="173">
        <v>66</v>
      </c>
      <c r="I114" s="166">
        <v>0.06</v>
      </c>
      <c r="J114" s="95"/>
      <c r="K114" s="206" t="s">
        <v>123</v>
      </c>
      <c r="L114" s="207"/>
    </row>
    <row r="115" spans="1:12" x14ac:dyDescent="0.3">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4" x14ac:dyDescent="0.3"/>
  <sheetData>
    <row r="1" spans="17:17" x14ac:dyDescent="0.3">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G1" workbookViewId="0">
      <selection activeCell="F23" sqref="F23"/>
    </sheetView>
  </sheetViews>
  <sheetFormatPr defaultColWidth="9.44140625" defaultRowHeight="14.4" x14ac:dyDescent="0.3"/>
  <cols>
    <col min="1" max="16384" width="9.441406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G1" workbookViewId="0"/>
  </sheetViews>
  <sheetFormatPr defaultColWidth="9.44140625" defaultRowHeight="14.4" x14ac:dyDescent="0.3"/>
  <cols>
    <col min="1" max="16384" width="9.441406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B1" sqref="B1"/>
    </sheetView>
  </sheetViews>
  <sheetFormatPr defaultRowHeight="14.4" x14ac:dyDescent="0.3"/>
  <cols>
    <col min="1" max="1" width="1.5546875" customWidth="1"/>
    <col min="2" max="2" width="13.44140625" customWidth="1"/>
    <col min="3" max="3" width="19.44140625" style="2" customWidth="1"/>
    <col min="4" max="4" width="3.44140625" customWidth="1"/>
  </cols>
  <sheetData>
    <row r="1" spans="1:15" x14ac:dyDescent="0.3">
      <c r="B1" s="1" t="s">
        <v>59</v>
      </c>
      <c r="C1" s="1"/>
      <c r="M1" s="22" t="s">
        <v>29</v>
      </c>
    </row>
    <row r="2" spans="1:15" x14ac:dyDescent="0.3">
      <c r="B2" s="2"/>
    </row>
    <row r="3" spans="1:15" ht="27" x14ac:dyDescent="0.3">
      <c r="A3" s="111">
        <f>LOOKUP(2,1/($B:$B),$B:$B)</f>
        <v>44244</v>
      </c>
      <c r="B3" s="14" t="s">
        <v>0</v>
      </c>
      <c r="C3" s="43" t="s">
        <v>15</v>
      </c>
      <c r="D3" s="42"/>
    </row>
    <row r="4" spans="1:15" x14ac:dyDescent="0.3">
      <c r="A4" s="10">
        <f>IF(B4=$A$3,B4,IF(MOD(B4-$B$4,7)=0,B4,""))</f>
        <v>43894</v>
      </c>
      <c r="B4" s="10">
        <v>43894</v>
      </c>
      <c r="C4" s="49">
        <v>1612</v>
      </c>
      <c r="D4" s="46"/>
    </row>
    <row r="5" spans="1:15" x14ac:dyDescent="0.3">
      <c r="A5" s="11" t="str">
        <f t="shared" ref="A5:A68" si="0">IF(B5=$A$3,B5,IF(MOD(B5-$B$4,7)=0,B5,""))</f>
        <v/>
      </c>
      <c r="B5" s="11">
        <v>43899</v>
      </c>
      <c r="C5" s="49">
        <v>1533</v>
      </c>
      <c r="D5" s="46"/>
    </row>
    <row r="6" spans="1:15" x14ac:dyDescent="0.3">
      <c r="A6" s="11" t="str">
        <f t="shared" si="0"/>
        <v/>
      </c>
      <c r="B6" s="11">
        <v>43900</v>
      </c>
      <c r="C6" s="49">
        <v>1553</v>
      </c>
      <c r="D6" s="46"/>
    </row>
    <row r="7" spans="1:15" x14ac:dyDescent="0.3">
      <c r="A7" s="11">
        <f t="shared" si="0"/>
        <v>43901</v>
      </c>
      <c r="B7" s="11">
        <v>43901</v>
      </c>
      <c r="C7" s="49">
        <v>1502</v>
      </c>
      <c r="D7" s="46"/>
    </row>
    <row r="8" spans="1:15" x14ac:dyDescent="0.3">
      <c r="A8" s="11" t="str">
        <f t="shared" si="0"/>
        <v/>
      </c>
      <c r="B8" s="11">
        <v>43902</v>
      </c>
      <c r="C8" s="49">
        <v>1549</v>
      </c>
      <c r="D8" s="46"/>
    </row>
    <row r="9" spans="1:15" x14ac:dyDescent="0.3">
      <c r="A9" s="11" t="str">
        <f t="shared" si="0"/>
        <v/>
      </c>
      <c r="B9" s="11">
        <v>43903</v>
      </c>
      <c r="C9" s="49">
        <v>1528</v>
      </c>
      <c r="D9" s="46"/>
      <c r="F9" s="30"/>
    </row>
    <row r="10" spans="1:15" x14ac:dyDescent="0.3">
      <c r="A10" s="11" t="str">
        <f t="shared" si="0"/>
        <v/>
      </c>
      <c r="B10" s="11">
        <v>43906</v>
      </c>
      <c r="C10" s="49">
        <v>1492</v>
      </c>
      <c r="D10" s="46"/>
      <c r="E10" s="7"/>
    </row>
    <row r="11" spans="1:15" x14ac:dyDescent="0.3">
      <c r="A11" s="11" t="str">
        <f t="shared" si="0"/>
        <v/>
      </c>
      <c r="B11" s="11">
        <v>43907</v>
      </c>
      <c r="C11" s="49">
        <v>1487</v>
      </c>
      <c r="D11" s="46"/>
      <c r="E11" s="7"/>
    </row>
    <row r="12" spans="1:15" x14ac:dyDescent="0.3">
      <c r="A12" s="11">
        <f t="shared" si="0"/>
        <v>43908</v>
      </c>
      <c r="B12" s="11">
        <v>43908</v>
      </c>
      <c r="C12" s="49">
        <v>1483</v>
      </c>
      <c r="D12" s="46"/>
      <c r="E12" s="7"/>
      <c r="F12" s="7"/>
      <c r="G12" s="7"/>
      <c r="H12" s="7"/>
      <c r="I12" s="7"/>
      <c r="J12" s="8"/>
      <c r="K12" s="8"/>
      <c r="L12" s="8"/>
      <c r="M12" s="8"/>
      <c r="N12" s="8"/>
      <c r="O12" s="8"/>
    </row>
    <row r="13" spans="1:15" x14ac:dyDescent="0.3">
      <c r="A13" s="11" t="str">
        <f t="shared" si="0"/>
        <v/>
      </c>
      <c r="B13" s="11">
        <v>43909</v>
      </c>
      <c r="C13" s="49">
        <v>1411</v>
      </c>
      <c r="D13" s="46"/>
      <c r="E13" s="7"/>
      <c r="F13" s="7"/>
      <c r="G13" s="7"/>
      <c r="H13" s="7"/>
      <c r="I13" s="7"/>
      <c r="J13" s="8"/>
      <c r="K13" s="8"/>
      <c r="L13" s="8"/>
      <c r="M13" s="8"/>
      <c r="N13" s="8"/>
      <c r="O13" s="8"/>
    </row>
    <row r="14" spans="1:15" x14ac:dyDescent="0.3">
      <c r="A14" s="11" t="str">
        <f t="shared" si="0"/>
        <v/>
      </c>
      <c r="B14" s="11">
        <v>43910</v>
      </c>
      <c r="C14" s="49">
        <v>1358</v>
      </c>
      <c r="D14" s="46"/>
      <c r="E14" s="7"/>
      <c r="F14" s="7"/>
      <c r="G14" s="7"/>
      <c r="H14" s="7"/>
      <c r="I14" s="7"/>
      <c r="J14" s="8"/>
      <c r="K14" s="8"/>
      <c r="L14" s="8"/>
      <c r="M14" s="8"/>
      <c r="N14" s="8"/>
      <c r="O14" s="8"/>
    </row>
    <row r="15" spans="1:15" x14ac:dyDescent="0.3">
      <c r="A15" s="11" t="str">
        <f t="shared" si="0"/>
        <v/>
      </c>
      <c r="B15" s="11">
        <v>43913</v>
      </c>
      <c r="C15" s="49">
        <v>1209</v>
      </c>
      <c r="D15" s="46"/>
      <c r="E15" s="7"/>
      <c r="F15" s="7"/>
      <c r="G15" s="7"/>
      <c r="H15" s="7"/>
      <c r="I15" s="7"/>
      <c r="J15" s="8"/>
      <c r="K15" s="8"/>
      <c r="L15" s="8"/>
      <c r="M15" s="8"/>
      <c r="N15" s="8"/>
      <c r="O15" s="8"/>
    </row>
    <row r="16" spans="1:15" x14ac:dyDescent="0.3">
      <c r="A16" s="11" t="str">
        <f t="shared" si="0"/>
        <v/>
      </c>
      <c r="B16" s="11">
        <v>43914</v>
      </c>
      <c r="C16" s="49">
        <v>1200</v>
      </c>
      <c r="D16" s="46"/>
      <c r="E16" s="7"/>
      <c r="F16" s="7"/>
      <c r="G16" s="7"/>
      <c r="H16" s="7"/>
      <c r="I16" s="7"/>
      <c r="J16" s="8"/>
      <c r="K16" s="8"/>
      <c r="L16" s="8"/>
      <c r="M16" s="8"/>
      <c r="N16" s="8"/>
      <c r="O16" s="8"/>
    </row>
    <row r="17" spans="1:15" x14ac:dyDescent="0.3">
      <c r="A17" s="11">
        <f t="shared" si="0"/>
        <v>43915</v>
      </c>
      <c r="B17" s="11">
        <v>43915</v>
      </c>
      <c r="C17" s="49">
        <v>1120</v>
      </c>
      <c r="D17" s="46"/>
      <c r="E17" s="7"/>
      <c r="F17" s="7"/>
      <c r="G17" s="7"/>
      <c r="H17" s="7"/>
      <c r="I17" s="7"/>
      <c r="J17" s="8"/>
      <c r="K17" s="8"/>
      <c r="L17" s="8"/>
      <c r="M17" s="8"/>
      <c r="N17" s="8"/>
      <c r="O17" s="8"/>
    </row>
    <row r="18" spans="1:15" x14ac:dyDescent="0.3">
      <c r="A18" s="11" t="str">
        <f t="shared" si="0"/>
        <v/>
      </c>
      <c r="B18" s="11">
        <v>43916</v>
      </c>
      <c r="C18" s="49">
        <v>1090</v>
      </c>
      <c r="D18" s="46"/>
      <c r="E18" s="7"/>
      <c r="F18" s="7"/>
      <c r="G18" s="7"/>
      <c r="H18" s="7"/>
      <c r="I18" s="7"/>
      <c r="J18" s="8"/>
      <c r="K18" s="8"/>
      <c r="L18" s="8"/>
      <c r="M18" s="8"/>
      <c r="N18" s="8"/>
      <c r="O18" s="8"/>
    </row>
    <row r="19" spans="1:15" x14ac:dyDescent="0.3">
      <c r="A19" s="11" t="str">
        <f t="shared" si="0"/>
        <v/>
      </c>
      <c r="B19" s="11">
        <v>43917</v>
      </c>
      <c r="C19" s="49">
        <v>1075</v>
      </c>
      <c r="D19" s="46"/>
      <c r="E19" s="7"/>
      <c r="F19" s="7"/>
      <c r="G19" s="7"/>
      <c r="H19" s="7"/>
      <c r="I19" s="7"/>
      <c r="J19" s="8"/>
      <c r="K19" s="8"/>
      <c r="L19" s="8"/>
      <c r="M19" s="8"/>
      <c r="N19" s="8"/>
      <c r="O19" s="8"/>
    </row>
    <row r="20" spans="1:15" x14ac:dyDescent="0.3">
      <c r="A20" s="11" t="str">
        <f t="shared" si="0"/>
        <v/>
      </c>
      <c r="B20" s="11">
        <v>43920</v>
      </c>
      <c r="C20" s="49">
        <v>1041</v>
      </c>
      <c r="D20" s="46"/>
      <c r="E20" s="7"/>
      <c r="F20" s="7"/>
      <c r="G20" s="7"/>
      <c r="H20" s="7"/>
      <c r="I20" s="7"/>
      <c r="J20" s="8"/>
      <c r="K20" s="8"/>
      <c r="L20" s="8"/>
      <c r="M20" s="8"/>
      <c r="N20" s="8"/>
      <c r="O20" s="8"/>
    </row>
    <row r="21" spans="1:15" x14ac:dyDescent="0.3">
      <c r="A21" s="11" t="str">
        <f t="shared" si="0"/>
        <v/>
      </c>
      <c r="B21" s="11">
        <v>43921</v>
      </c>
      <c r="C21" s="49">
        <v>987</v>
      </c>
      <c r="D21" s="46"/>
      <c r="E21" s="7"/>
      <c r="F21" s="7"/>
      <c r="G21" s="7"/>
      <c r="H21" s="7"/>
      <c r="I21" s="7"/>
      <c r="J21" s="8"/>
      <c r="K21" s="8"/>
      <c r="L21" s="8"/>
      <c r="M21" s="8"/>
      <c r="N21" s="8"/>
      <c r="O21" s="8"/>
    </row>
    <row r="22" spans="1:15" x14ac:dyDescent="0.3">
      <c r="A22" s="11">
        <f t="shared" si="0"/>
        <v>43922</v>
      </c>
      <c r="B22" s="11">
        <v>43922</v>
      </c>
      <c r="C22" s="49">
        <v>921</v>
      </c>
      <c r="D22" s="46"/>
      <c r="E22" s="7"/>
      <c r="F22" s="7"/>
      <c r="G22" s="7"/>
      <c r="H22" s="7"/>
      <c r="I22" s="7"/>
      <c r="J22" s="8"/>
      <c r="K22" s="8"/>
      <c r="L22" s="8"/>
      <c r="M22" s="8"/>
      <c r="N22" s="8"/>
      <c r="O22" s="8"/>
    </row>
    <row r="23" spans="1:15" x14ac:dyDescent="0.3">
      <c r="A23" s="11" t="str">
        <f t="shared" si="0"/>
        <v/>
      </c>
      <c r="B23" s="11">
        <v>43923</v>
      </c>
      <c r="C23" s="49">
        <v>890</v>
      </c>
      <c r="D23" s="46"/>
      <c r="E23" s="7"/>
      <c r="F23" s="7"/>
      <c r="G23" s="7"/>
      <c r="H23" s="7"/>
      <c r="I23" s="7"/>
      <c r="J23" s="8"/>
      <c r="K23" s="8"/>
      <c r="L23" s="8"/>
      <c r="M23" s="8"/>
      <c r="N23" s="8"/>
      <c r="O23" s="8"/>
    </row>
    <row r="24" spans="1:15" x14ac:dyDescent="0.3">
      <c r="A24" s="11" t="str">
        <f t="shared" si="0"/>
        <v/>
      </c>
      <c r="B24" s="11">
        <v>43924</v>
      </c>
      <c r="C24" s="49">
        <v>805</v>
      </c>
      <c r="D24" s="46"/>
      <c r="F24" s="7"/>
      <c r="G24" s="7"/>
      <c r="H24" s="7"/>
      <c r="I24" s="7"/>
      <c r="J24" s="8"/>
      <c r="K24" s="8"/>
      <c r="L24" s="8"/>
      <c r="M24" s="8"/>
      <c r="N24" s="8"/>
      <c r="O24" s="8"/>
    </row>
    <row r="25" spans="1:15" x14ac:dyDescent="0.3">
      <c r="A25" s="11" t="str">
        <f t="shared" si="0"/>
        <v/>
      </c>
      <c r="B25" s="11">
        <v>43927</v>
      </c>
      <c r="C25" s="49">
        <v>740</v>
      </c>
      <c r="D25" s="46"/>
      <c r="F25" s="7"/>
      <c r="G25" s="7"/>
      <c r="H25" s="7"/>
      <c r="I25" s="7"/>
      <c r="J25" s="8"/>
      <c r="K25" s="8"/>
      <c r="L25" s="8"/>
      <c r="M25" s="8"/>
      <c r="N25" s="8"/>
      <c r="O25" s="8"/>
    </row>
    <row r="26" spans="1:15" x14ac:dyDescent="0.3">
      <c r="A26" s="11" t="str">
        <f t="shared" si="0"/>
        <v/>
      </c>
      <c r="B26" s="11">
        <v>43928</v>
      </c>
      <c r="C26" s="49">
        <v>725</v>
      </c>
      <c r="D26" s="46"/>
      <c r="F26" s="7"/>
      <c r="G26" s="7"/>
      <c r="H26" s="7"/>
      <c r="I26" s="7"/>
      <c r="J26" s="8"/>
      <c r="K26" s="8"/>
      <c r="L26" s="8"/>
      <c r="M26" s="8"/>
      <c r="N26" s="8"/>
      <c r="O26" s="8"/>
    </row>
    <row r="27" spans="1:15" x14ac:dyDescent="0.3">
      <c r="A27" s="11">
        <f t="shared" si="0"/>
        <v>43929</v>
      </c>
      <c r="B27" s="11">
        <v>43929</v>
      </c>
      <c r="C27" s="49">
        <v>692</v>
      </c>
      <c r="D27" s="46"/>
      <c r="F27" s="7"/>
      <c r="G27" s="7"/>
      <c r="H27" s="7"/>
      <c r="I27" s="7"/>
      <c r="J27" s="8"/>
      <c r="K27" s="8"/>
      <c r="L27" s="8"/>
      <c r="M27" s="8"/>
      <c r="N27" s="8"/>
      <c r="O27" s="8"/>
    </row>
    <row r="28" spans="1:15" x14ac:dyDescent="0.3">
      <c r="A28" s="11" t="str">
        <f t="shared" si="0"/>
        <v/>
      </c>
      <c r="B28" s="11">
        <v>43930</v>
      </c>
      <c r="C28" s="49">
        <v>687</v>
      </c>
      <c r="D28" s="46"/>
      <c r="F28" s="7"/>
      <c r="G28" s="7"/>
      <c r="H28" s="7"/>
      <c r="I28" s="7"/>
      <c r="J28" s="8"/>
      <c r="K28" s="8"/>
      <c r="L28" s="8"/>
      <c r="M28" s="8"/>
      <c r="N28" s="8"/>
      <c r="O28" s="8"/>
    </row>
    <row r="29" spans="1:15" x14ac:dyDescent="0.3">
      <c r="A29" s="11" t="str">
        <f t="shared" si="0"/>
        <v/>
      </c>
      <c r="B29" s="11">
        <v>43931</v>
      </c>
      <c r="C29" s="49">
        <v>652</v>
      </c>
      <c r="D29" s="46"/>
      <c r="F29" s="7"/>
      <c r="G29" s="7"/>
      <c r="H29" s="7"/>
      <c r="I29" s="7"/>
      <c r="J29" s="8"/>
      <c r="K29" s="8"/>
      <c r="L29" s="8"/>
      <c r="M29" s="8"/>
      <c r="N29" s="8"/>
      <c r="O29" s="8"/>
    </row>
    <row r="30" spans="1:15" x14ac:dyDescent="0.3">
      <c r="A30" s="13" t="str">
        <f t="shared" si="0"/>
        <v/>
      </c>
      <c r="B30" s="13">
        <v>43934</v>
      </c>
      <c r="C30" s="49">
        <v>611</v>
      </c>
      <c r="D30" s="46"/>
    </row>
    <row r="31" spans="1:15" x14ac:dyDescent="0.3">
      <c r="A31" s="13" t="str">
        <f t="shared" si="0"/>
        <v/>
      </c>
      <c r="B31" s="13">
        <v>43935</v>
      </c>
      <c r="C31" s="49">
        <v>589</v>
      </c>
      <c r="D31" s="31"/>
    </row>
    <row r="32" spans="1:15" x14ac:dyDescent="0.3">
      <c r="A32" s="13">
        <f t="shared" si="0"/>
        <v>43936</v>
      </c>
      <c r="B32" s="13">
        <v>43936</v>
      </c>
      <c r="C32" s="49">
        <v>591</v>
      </c>
      <c r="D32" s="31"/>
    </row>
    <row r="33" spans="1:4" x14ac:dyDescent="0.3">
      <c r="A33" s="13" t="str">
        <f t="shared" si="0"/>
        <v/>
      </c>
      <c r="B33" s="13">
        <v>43937</v>
      </c>
      <c r="C33" s="75">
        <v>616</v>
      </c>
      <c r="D33" s="31"/>
    </row>
    <row r="34" spans="1:4" x14ac:dyDescent="0.3">
      <c r="A34" s="13" t="str">
        <f t="shared" si="0"/>
        <v/>
      </c>
      <c r="B34" s="13">
        <v>43938</v>
      </c>
      <c r="C34" s="75">
        <v>628</v>
      </c>
      <c r="D34" s="31"/>
    </row>
    <row r="35" spans="1:4" x14ac:dyDescent="0.3">
      <c r="A35" s="13" t="str">
        <f t="shared" si="0"/>
        <v/>
      </c>
      <c r="B35" s="13">
        <v>43941</v>
      </c>
      <c r="C35" s="75">
        <v>619</v>
      </c>
      <c r="D35" s="31"/>
    </row>
    <row r="36" spans="1:4" x14ac:dyDescent="0.3">
      <c r="A36" s="13" t="str">
        <f t="shared" si="0"/>
        <v/>
      </c>
      <c r="B36" s="13">
        <v>43942</v>
      </c>
      <c r="C36" s="75">
        <v>587</v>
      </c>
      <c r="D36" s="31"/>
    </row>
    <row r="37" spans="1:4" x14ac:dyDescent="0.3">
      <c r="A37" s="13">
        <f t="shared" si="0"/>
        <v>43943</v>
      </c>
      <c r="B37" s="13">
        <v>43943</v>
      </c>
      <c r="C37" s="75">
        <v>610</v>
      </c>
      <c r="D37" s="31"/>
    </row>
    <row r="38" spans="1:4" x14ac:dyDescent="0.3">
      <c r="A38" s="13" t="str">
        <f t="shared" si="0"/>
        <v/>
      </c>
      <c r="B38" s="13">
        <v>43944</v>
      </c>
      <c r="C38" s="75">
        <v>600</v>
      </c>
      <c r="D38" s="31"/>
    </row>
    <row r="39" spans="1:4" x14ac:dyDescent="0.3">
      <c r="A39" s="13" t="str">
        <f t="shared" si="0"/>
        <v/>
      </c>
      <c r="B39" s="13">
        <v>43945</v>
      </c>
      <c r="C39" s="75">
        <v>582</v>
      </c>
      <c r="D39" s="31"/>
    </row>
    <row r="40" spans="1:4" x14ac:dyDescent="0.3">
      <c r="A40" s="13" t="str">
        <f t="shared" si="0"/>
        <v/>
      </c>
      <c r="B40" s="13">
        <v>43948</v>
      </c>
      <c r="C40" s="75">
        <v>580</v>
      </c>
      <c r="D40" s="31"/>
    </row>
    <row r="41" spans="1:4" x14ac:dyDescent="0.3">
      <c r="A41" s="13" t="str">
        <f t="shared" si="0"/>
        <v/>
      </c>
      <c r="B41" s="13">
        <v>43949</v>
      </c>
      <c r="C41" s="75">
        <v>591</v>
      </c>
      <c r="D41" s="31"/>
    </row>
    <row r="42" spans="1:4" x14ac:dyDescent="0.3">
      <c r="A42" s="13">
        <f t="shared" si="0"/>
        <v>43950</v>
      </c>
      <c r="B42" s="13">
        <v>43950</v>
      </c>
      <c r="C42" s="75">
        <v>597</v>
      </c>
      <c r="D42" s="31"/>
    </row>
    <row r="43" spans="1:4" x14ac:dyDescent="0.3">
      <c r="A43" s="13" t="str">
        <f t="shared" si="0"/>
        <v/>
      </c>
      <c r="B43" s="13">
        <v>43951</v>
      </c>
      <c r="C43" s="75">
        <v>593</v>
      </c>
      <c r="D43" s="31"/>
    </row>
    <row r="44" spans="1:4" x14ac:dyDescent="0.3">
      <c r="A44" s="13" t="str">
        <f t="shared" si="0"/>
        <v/>
      </c>
      <c r="B44" s="13">
        <v>43952</v>
      </c>
      <c r="C44" s="75">
        <v>607</v>
      </c>
      <c r="D44" s="31"/>
    </row>
    <row r="45" spans="1:4" x14ac:dyDescent="0.3">
      <c r="A45" s="13" t="str">
        <f t="shared" si="0"/>
        <v/>
      </c>
      <c r="B45" s="13">
        <v>43955</v>
      </c>
      <c r="C45" s="75">
        <v>600</v>
      </c>
      <c r="D45" s="31"/>
    </row>
    <row r="46" spans="1:4" x14ac:dyDescent="0.3">
      <c r="A46" s="13" t="str">
        <f t="shared" si="0"/>
        <v/>
      </c>
      <c r="B46" s="13">
        <v>43956</v>
      </c>
      <c r="C46" s="75">
        <v>607</v>
      </c>
      <c r="D46" s="31"/>
    </row>
    <row r="47" spans="1:4" x14ac:dyDescent="0.3">
      <c r="A47" s="13">
        <f t="shared" si="0"/>
        <v>43957</v>
      </c>
      <c r="B47" s="13">
        <v>43957</v>
      </c>
      <c r="C47" s="75">
        <v>613</v>
      </c>
      <c r="D47" s="31"/>
    </row>
    <row r="48" spans="1:4" x14ac:dyDescent="0.3">
      <c r="A48" s="13" t="str">
        <f t="shared" si="0"/>
        <v/>
      </c>
      <c r="B48" s="13">
        <v>43958</v>
      </c>
      <c r="C48" s="75">
        <v>608</v>
      </c>
      <c r="D48" s="31"/>
    </row>
    <row r="49" spans="1:4" x14ac:dyDescent="0.3">
      <c r="A49" s="13" t="str">
        <f t="shared" si="0"/>
        <v/>
      </c>
      <c r="B49" s="13">
        <v>43959</v>
      </c>
      <c r="C49" s="75">
        <v>632</v>
      </c>
      <c r="D49" s="31"/>
    </row>
    <row r="50" spans="1:4" x14ac:dyDescent="0.3">
      <c r="A50" s="13" t="str">
        <f t="shared" si="0"/>
        <v/>
      </c>
      <c r="B50" s="13">
        <v>43962</v>
      </c>
      <c r="C50" s="75">
        <v>610</v>
      </c>
      <c r="D50" s="31"/>
    </row>
    <row r="51" spans="1:4" x14ac:dyDescent="0.3">
      <c r="A51" s="13" t="str">
        <f t="shared" si="0"/>
        <v/>
      </c>
      <c r="B51" s="13">
        <v>43963</v>
      </c>
      <c r="C51" s="75">
        <v>632</v>
      </c>
      <c r="D51" s="31"/>
    </row>
    <row r="52" spans="1:4" x14ac:dyDescent="0.3">
      <c r="A52" s="13">
        <f t="shared" si="0"/>
        <v>43964</v>
      </c>
      <c r="B52" s="13">
        <v>43964</v>
      </c>
      <c r="C52" s="75">
        <v>630</v>
      </c>
      <c r="D52" s="31"/>
    </row>
    <row r="53" spans="1:4" x14ac:dyDescent="0.3">
      <c r="A53" s="13" t="str">
        <f t="shared" si="0"/>
        <v/>
      </c>
      <c r="B53" s="13">
        <v>43965</v>
      </c>
      <c r="C53" s="75">
        <v>638</v>
      </c>
      <c r="D53" s="31"/>
    </row>
    <row r="54" spans="1:4" x14ac:dyDescent="0.3">
      <c r="A54" s="13" t="str">
        <f t="shared" si="0"/>
        <v/>
      </c>
      <c r="B54" s="13">
        <v>43966</v>
      </c>
      <c r="C54" s="75">
        <v>662</v>
      </c>
      <c r="D54" s="31"/>
    </row>
    <row r="55" spans="1:4" x14ac:dyDescent="0.3">
      <c r="A55" s="13" t="str">
        <f t="shared" si="0"/>
        <v/>
      </c>
      <c r="B55" s="13">
        <v>43969</v>
      </c>
      <c r="C55" s="75">
        <v>647</v>
      </c>
      <c r="D55" s="31"/>
    </row>
    <row r="56" spans="1:4" x14ac:dyDescent="0.3">
      <c r="A56" s="13" t="str">
        <f t="shared" si="0"/>
        <v/>
      </c>
      <c r="B56" s="13">
        <v>43970</v>
      </c>
      <c r="C56" s="75">
        <v>653</v>
      </c>
      <c r="D56" s="31"/>
    </row>
    <row r="57" spans="1:4" x14ac:dyDescent="0.3">
      <c r="A57" s="13">
        <f t="shared" si="0"/>
        <v>43971</v>
      </c>
      <c r="B57" s="13">
        <v>43971</v>
      </c>
      <c r="C57" s="75">
        <v>659</v>
      </c>
      <c r="D57" s="31"/>
    </row>
    <row r="58" spans="1:4" x14ac:dyDescent="0.3">
      <c r="A58" s="13" t="str">
        <f t="shared" si="0"/>
        <v/>
      </c>
      <c r="B58" s="13">
        <v>43972</v>
      </c>
      <c r="C58" s="75">
        <v>680</v>
      </c>
      <c r="D58" s="31"/>
    </row>
    <row r="59" spans="1:4" x14ac:dyDescent="0.3">
      <c r="A59" s="13" t="str">
        <f t="shared" si="0"/>
        <v/>
      </c>
      <c r="B59" s="13">
        <v>43973</v>
      </c>
      <c r="C59" s="75">
        <v>697</v>
      </c>
      <c r="D59" s="31"/>
    </row>
    <row r="60" spans="1:4" x14ac:dyDescent="0.3">
      <c r="A60" s="13" t="str">
        <f t="shared" si="0"/>
        <v/>
      </c>
      <c r="B60" s="13">
        <v>43976</v>
      </c>
      <c r="C60" s="75">
        <v>704</v>
      </c>
      <c r="D60" s="31"/>
    </row>
    <row r="61" spans="1:4" x14ac:dyDescent="0.3">
      <c r="A61" s="13" t="str">
        <f t="shared" si="0"/>
        <v/>
      </c>
      <c r="B61" s="13">
        <v>43977</v>
      </c>
      <c r="C61" s="75">
        <v>700</v>
      </c>
      <c r="D61" s="31"/>
    </row>
    <row r="62" spans="1:4" x14ac:dyDescent="0.3">
      <c r="A62" s="13">
        <f t="shared" si="0"/>
        <v>43978</v>
      </c>
      <c r="B62" s="13">
        <v>43978</v>
      </c>
      <c r="C62" s="75">
        <v>703</v>
      </c>
      <c r="D62" s="31"/>
    </row>
    <row r="63" spans="1:4" x14ac:dyDescent="0.3">
      <c r="A63" s="13" t="str">
        <f t="shared" si="0"/>
        <v/>
      </c>
      <c r="B63" s="13">
        <v>43979</v>
      </c>
      <c r="C63" s="75">
        <v>723</v>
      </c>
      <c r="D63" s="31"/>
    </row>
    <row r="64" spans="1:4" x14ac:dyDescent="0.3">
      <c r="A64" s="13" t="str">
        <f t="shared" si="0"/>
        <v/>
      </c>
      <c r="B64" s="13">
        <v>43980</v>
      </c>
      <c r="C64" s="75">
        <v>738</v>
      </c>
      <c r="D64" s="31"/>
    </row>
    <row r="65" spans="1:4" x14ac:dyDescent="0.3">
      <c r="A65" s="13" t="str">
        <f t="shared" si="0"/>
        <v/>
      </c>
      <c r="B65" s="13">
        <v>43983</v>
      </c>
      <c r="C65" s="75">
        <v>738</v>
      </c>
      <c r="D65" s="31"/>
    </row>
    <row r="66" spans="1:4" x14ac:dyDescent="0.3">
      <c r="A66" s="13" t="str">
        <f t="shared" si="0"/>
        <v/>
      </c>
      <c r="B66" s="13">
        <v>43984</v>
      </c>
      <c r="C66" s="75">
        <v>730</v>
      </c>
      <c r="D66" s="31"/>
    </row>
    <row r="67" spans="1:4" x14ac:dyDescent="0.3">
      <c r="A67" s="13">
        <f t="shared" si="0"/>
        <v>43985</v>
      </c>
      <c r="B67" s="13">
        <v>43985</v>
      </c>
      <c r="C67" s="75">
        <v>759</v>
      </c>
      <c r="D67" s="31"/>
    </row>
    <row r="68" spans="1:4" x14ac:dyDescent="0.3">
      <c r="A68" s="13" t="str">
        <f t="shared" si="0"/>
        <v/>
      </c>
      <c r="B68" s="13">
        <v>43986</v>
      </c>
      <c r="C68" s="75">
        <v>769</v>
      </c>
      <c r="D68" s="31"/>
    </row>
    <row r="69" spans="1:4" x14ac:dyDescent="0.3">
      <c r="A69" s="13" t="str">
        <f t="shared" ref="A69:A130" si="1">IF(B69=$A$3,B69,IF(MOD(B69-$B$4,7)=0,B69,""))</f>
        <v/>
      </c>
      <c r="B69" s="13">
        <v>43987</v>
      </c>
      <c r="C69" s="75">
        <v>774</v>
      </c>
      <c r="D69" s="31"/>
    </row>
    <row r="70" spans="1:4" x14ac:dyDescent="0.3">
      <c r="A70" s="13" t="str">
        <f t="shared" si="1"/>
        <v/>
      </c>
      <c r="B70" s="13">
        <v>43990</v>
      </c>
      <c r="C70" s="75">
        <v>768</v>
      </c>
      <c r="D70" s="31"/>
    </row>
    <row r="71" spans="1:4" x14ac:dyDescent="0.3">
      <c r="A71" s="13" t="str">
        <f t="shared" si="1"/>
        <v/>
      </c>
      <c r="B71" s="13">
        <v>43991</v>
      </c>
      <c r="C71" s="75">
        <v>737</v>
      </c>
      <c r="D71" s="31"/>
    </row>
    <row r="72" spans="1:4" x14ac:dyDescent="0.3">
      <c r="A72" s="13">
        <f t="shared" si="1"/>
        <v>43992</v>
      </c>
      <c r="B72" s="13">
        <v>43992</v>
      </c>
      <c r="C72" s="75">
        <v>747</v>
      </c>
      <c r="D72" s="31"/>
    </row>
    <row r="73" spans="1:4" x14ac:dyDescent="0.3">
      <c r="A73" s="13" t="str">
        <f t="shared" si="1"/>
        <v/>
      </c>
      <c r="B73" s="13">
        <v>43993</v>
      </c>
      <c r="C73" s="75">
        <v>748</v>
      </c>
      <c r="D73" s="31"/>
    </row>
    <row r="74" spans="1:4" x14ac:dyDescent="0.3">
      <c r="A74" s="13" t="str">
        <f t="shared" si="1"/>
        <v/>
      </c>
      <c r="B74" s="13">
        <v>43994</v>
      </c>
      <c r="C74" s="75">
        <v>766</v>
      </c>
      <c r="D74" s="31"/>
    </row>
    <row r="75" spans="1:4" x14ac:dyDescent="0.3">
      <c r="A75" s="13" t="str">
        <f t="shared" si="1"/>
        <v/>
      </c>
      <c r="B75" s="63">
        <v>43997</v>
      </c>
      <c r="C75" s="75">
        <v>739</v>
      </c>
      <c r="D75" s="31"/>
    </row>
    <row r="76" spans="1:4" x14ac:dyDescent="0.3">
      <c r="A76" s="13" t="str">
        <f t="shared" si="1"/>
        <v/>
      </c>
      <c r="B76" s="63">
        <v>43998</v>
      </c>
      <c r="C76" s="52">
        <v>745</v>
      </c>
      <c r="D76" s="31"/>
    </row>
    <row r="77" spans="1:4" x14ac:dyDescent="0.3">
      <c r="A77" s="13">
        <f t="shared" si="1"/>
        <v>43999</v>
      </c>
      <c r="B77" s="63">
        <v>43999</v>
      </c>
      <c r="C77" s="52">
        <v>754</v>
      </c>
    </row>
    <row r="78" spans="1:4" x14ac:dyDescent="0.3">
      <c r="A78" s="13" t="str">
        <f t="shared" si="1"/>
        <v/>
      </c>
      <c r="B78" s="63">
        <v>44000</v>
      </c>
      <c r="C78" s="52">
        <v>770</v>
      </c>
    </row>
    <row r="79" spans="1:4" x14ac:dyDescent="0.3">
      <c r="A79" s="13" t="str">
        <f t="shared" si="1"/>
        <v/>
      </c>
      <c r="B79" s="63">
        <v>44001</v>
      </c>
      <c r="C79" s="52">
        <v>777</v>
      </c>
    </row>
    <row r="80" spans="1:4" x14ac:dyDescent="0.3">
      <c r="A80" s="13" t="str">
        <f t="shared" si="1"/>
        <v/>
      </c>
      <c r="B80" s="63">
        <v>44004</v>
      </c>
      <c r="C80" s="52">
        <v>784</v>
      </c>
    </row>
    <row r="81" spans="1:3" x14ac:dyDescent="0.3">
      <c r="A81" s="13" t="str">
        <f t="shared" si="1"/>
        <v/>
      </c>
      <c r="B81" s="63">
        <v>44005</v>
      </c>
      <c r="C81" s="52">
        <v>765</v>
      </c>
    </row>
    <row r="82" spans="1:3" x14ac:dyDescent="0.3">
      <c r="A82" s="13">
        <f t="shared" si="1"/>
        <v>44006</v>
      </c>
      <c r="B82" s="63">
        <v>44006</v>
      </c>
      <c r="C82" s="52">
        <v>772</v>
      </c>
    </row>
    <row r="83" spans="1:3" x14ac:dyDescent="0.3">
      <c r="A83" s="13" t="str">
        <f t="shared" si="1"/>
        <v/>
      </c>
      <c r="B83" s="63">
        <v>44007</v>
      </c>
      <c r="C83" s="52">
        <v>776</v>
      </c>
    </row>
    <row r="84" spans="1:3" x14ac:dyDescent="0.3">
      <c r="A84" s="13" t="str">
        <f t="shared" si="1"/>
        <v/>
      </c>
      <c r="B84" s="63">
        <v>44008</v>
      </c>
      <c r="C84" s="52">
        <v>792</v>
      </c>
    </row>
    <row r="85" spans="1:3" x14ac:dyDescent="0.3">
      <c r="A85" s="13" t="str">
        <f t="shared" si="1"/>
        <v/>
      </c>
      <c r="B85" s="63">
        <v>44011</v>
      </c>
      <c r="C85" s="52">
        <v>793</v>
      </c>
    </row>
    <row r="86" spans="1:3" x14ac:dyDescent="0.3">
      <c r="A86" s="13" t="str">
        <f t="shared" si="1"/>
        <v/>
      </c>
      <c r="B86" s="63">
        <v>44012</v>
      </c>
      <c r="C86" s="52">
        <v>773</v>
      </c>
    </row>
    <row r="87" spans="1:3" x14ac:dyDescent="0.3">
      <c r="A87" s="13">
        <f t="shared" si="1"/>
        <v>44013</v>
      </c>
      <c r="B87" s="63">
        <v>44013</v>
      </c>
      <c r="C87" s="52">
        <v>795</v>
      </c>
    </row>
    <row r="88" spans="1:3" x14ac:dyDescent="0.3">
      <c r="A88" s="13" t="str">
        <f t="shared" si="1"/>
        <v/>
      </c>
      <c r="B88" s="63">
        <v>44014</v>
      </c>
      <c r="C88" s="52">
        <v>825</v>
      </c>
    </row>
    <row r="89" spans="1:3" x14ac:dyDescent="0.3">
      <c r="A89" s="13" t="str">
        <f t="shared" si="1"/>
        <v/>
      </c>
      <c r="B89" s="63">
        <v>44015</v>
      </c>
      <c r="C89" s="52">
        <v>833</v>
      </c>
    </row>
    <row r="90" spans="1:3" x14ac:dyDescent="0.3">
      <c r="A90" s="13" t="str">
        <f t="shared" si="1"/>
        <v/>
      </c>
      <c r="B90" s="63">
        <v>44018</v>
      </c>
      <c r="C90" s="52">
        <v>831</v>
      </c>
    </row>
    <row r="91" spans="1:3" x14ac:dyDescent="0.3">
      <c r="A91" s="13" t="str">
        <f t="shared" si="1"/>
        <v/>
      </c>
      <c r="B91" s="63">
        <v>44019</v>
      </c>
      <c r="C91" s="52">
        <v>834</v>
      </c>
    </row>
    <row r="92" spans="1:3" x14ac:dyDescent="0.3">
      <c r="A92" s="13">
        <f t="shared" si="1"/>
        <v>44020</v>
      </c>
      <c r="B92" s="63">
        <v>44020</v>
      </c>
      <c r="C92" s="52">
        <v>841</v>
      </c>
    </row>
    <row r="93" spans="1:3" x14ac:dyDescent="0.3">
      <c r="A93" s="13" t="str">
        <f t="shared" si="1"/>
        <v/>
      </c>
      <c r="B93" s="63">
        <v>44021</v>
      </c>
      <c r="C93" s="52">
        <v>855</v>
      </c>
    </row>
    <row r="94" spans="1:3" x14ac:dyDescent="0.3">
      <c r="A94" s="13" t="str">
        <f t="shared" si="1"/>
        <v/>
      </c>
      <c r="B94" s="63">
        <v>44022</v>
      </c>
      <c r="C94" s="52">
        <v>855</v>
      </c>
    </row>
    <row r="95" spans="1:3" x14ac:dyDescent="0.3">
      <c r="A95" s="13" t="str">
        <f t="shared" si="1"/>
        <v/>
      </c>
      <c r="B95" s="63">
        <v>44025</v>
      </c>
      <c r="C95" s="52">
        <v>833</v>
      </c>
    </row>
    <row r="96" spans="1:3" x14ac:dyDescent="0.3">
      <c r="A96" s="13" t="str">
        <f t="shared" si="1"/>
        <v/>
      </c>
      <c r="B96" s="63">
        <v>44026</v>
      </c>
      <c r="C96" s="52">
        <v>853</v>
      </c>
    </row>
    <row r="97" spans="1:3" x14ac:dyDescent="0.3">
      <c r="A97" s="13">
        <f t="shared" si="1"/>
        <v>44027</v>
      </c>
      <c r="B97" s="63">
        <v>44027</v>
      </c>
      <c r="C97" s="52">
        <v>856</v>
      </c>
    </row>
    <row r="98" spans="1:3" x14ac:dyDescent="0.3">
      <c r="A98" s="13" t="str">
        <f t="shared" si="1"/>
        <v/>
      </c>
      <c r="B98" s="63">
        <v>44028</v>
      </c>
      <c r="C98" s="52">
        <v>860</v>
      </c>
    </row>
    <row r="99" spans="1:3" x14ac:dyDescent="0.3">
      <c r="A99" s="13" t="str">
        <f t="shared" si="1"/>
        <v/>
      </c>
      <c r="B99" s="63">
        <v>44029</v>
      </c>
      <c r="C99" s="52">
        <v>871</v>
      </c>
    </row>
    <row r="100" spans="1:3" x14ac:dyDescent="0.3">
      <c r="A100" s="13" t="str">
        <f t="shared" si="1"/>
        <v/>
      </c>
      <c r="B100" s="63">
        <v>44032</v>
      </c>
      <c r="C100" s="52">
        <v>867</v>
      </c>
    </row>
    <row r="101" spans="1:3" x14ac:dyDescent="0.3">
      <c r="A101" s="13" t="str">
        <f t="shared" si="1"/>
        <v/>
      </c>
      <c r="B101" s="63">
        <v>44033</v>
      </c>
      <c r="C101" s="52">
        <v>872</v>
      </c>
    </row>
    <row r="102" spans="1:3" x14ac:dyDescent="0.3">
      <c r="A102" s="13">
        <f t="shared" si="1"/>
        <v>44034</v>
      </c>
      <c r="B102" s="63">
        <v>44034</v>
      </c>
      <c r="C102" s="52">
        <v>892</v>
      </c>
    </row>
    <row r="103" spans="1:3" x14ac:dyDescent="0.3">
      <c r="A103" s="13" t="str">
        <f t="shared" si="1"/>
        <v/>
      </c>
      <c r="B103" s="63">
        <v>44035</v>
      </c>
      <c r="C103" s="52">
        <v>902</v>
      </c>
    </row>
    <row r="104" spans="1:3" x14ac:dyDescent="0.3">
      <c r="A104" s="13" t="str">
        <f t="shared" si="1"/>
        <v/>
      </c>
      <c r="B104" s="63">
        <v>44036</v>
      </c>
      <c r="C104" s="52">
        <v>905</v>
      </c>
    </row>
    <row r="105" spans="1:3" x14ac:dyDescent="0.3">
      <c r="A105" s="13" t="str">
        <f t="shared" si="1"/>
        <v/>
      </c>
      <c r="B105" s="63">
        <v>44039</v>
      </c>
      <c r="C105" s="52">
        <v>921</v>
      </c>
    </row>
    <row r="106" spans="1:3" x14ac:dyDescent="0.3">
      <c r="A106" s="13" t="str">
        <f t="shared" si="1"/>
        <v/>
      </c>
      <c r="B106" s="63">
        <v>44040</v>
      </c>
      <c r="C106" s="52">
        <v>891</v>
      </c>
    </row>
    <row r="107" spans="1:3" x14ac:dyDescent="0.3">
      <c r="A107" s="13">
        <f t="shared" si="1"/>
        <v>44041</v>
      </c>
      <c r="B107" s="63">
        <v>44041</v>
      </c>
      <c r="C107" s="52">
        <v>920</v>
      </c>
    </row>
    <row r="108" spans="1:3" x14ac:dyDescent="0.3">
      <c r="A108" s="13" t="str">
        <f t="shared" si="1"/>
        <v/>
      </c>
      <c r="B108" s="63">
        <v>44042</v>
      </c>
      <c r="C108" s="52"/>
    </row>
    <row r="109" spans="1:3" x14ac:dyDescent="0.3">
      <c r="A109" s="13" t="str">
        <f t="shared" si="1"/>
        <v/>
      </c>
      <c r="B109" s="63">
        <v>44043</v>
      </c>
      <c r="C109" s="52"/>
    </row>
    <row r="110" spans="1:3" x14ac:dyDescent="0.3">
      <c r="A110" s="13" t="str">
        <f t="shared" si="1"/>
        <v/>
      </c>
      <c r="B110" s="63">
        <v>44044</v>
      </c>
      <c r="C110" s="52"/>
    </row>
    <row r="111" spans="1:3" x14ac:dyDescent="0.3">
      <c r="A111" s="13" t="str">
        <f t="shared" si="1"/>
        <v/>
      </c>
      <c r="B111" s="63">
        <v>44045</v>
      </c>
      <c r="C111" s="52"/>
    </row>
    <row r="112" spans="1:3" x14ac:dyDescent="0.3">
      <c r="A112" s="13" t="str">
        <f t="shared" si="1"/>
        <v/>
      </c>
      <c r="B112" s="63">
        <v>44046</v>
      </c>
      <c r="C112" s="52"/>
    </row>
    <row r="113" spans="1:3" x14ac:dyDescent="0.3">
      <c r="A113" s="13" t="str">
        <f t="shared" si="1"/>
        <v/>
      </c>
      <c r="B113" s="63">
        <v>44047</v>
      </c>
      <c r="C113" s="52"/>
    </row>
    <row r="114" spans="1:3" x14ac:dyDescent="0.3">
      <c r="A114" s="13">
        <f t="shared" si="1"/>
        <v>44048</v>
      </c>
      <c r="B114" s="63">
        <v>44048</v>
      </c>
      <c r="C114" s="52">
        <v>921</v>
      </c>
    </row>
    <row r="115" spans="1:3" x14ac:dyDescent="0.3">
      <c r="A115" s="13" t="str">
        <f t="shared" si="1"/>
        <v/>
      </c>
      <c r="B115" s="63">
        <v>44049</v>
      </c>
      <c r="C115" s="75"/>
    </row>
    <row r="116" spans="1:3" x14ac:dyDescent="0.3">
      <c r="A116" s="13" t="str">
        <f t="shared" si="1"/>
        <v/>
      </c>
      <c r="B116" s="63">
        <v>44050</v>
      </c>
      <c r="C116" s="75"/>
    </row>
    <row r="117" spans="1:3" x14ac:dyDescent="0.3">
      <c r="A117" s="13" t="str">
        <f t="shared" si="1"/>
        <v/>
      </c>
      <c r="B117" s="63">
        <v>44051</v>
      </c>
      <c r="C117" s="75"/>
    </row>
    <row r="118" spans="1:3" x14ac:dyDescent="0.3">
      <c r="A118" s="13" t="str">
        <f t="shared" si="1"/>
        <v/>
      </c>
      <c r="B118" s="63">
        <v>44052</v>
      </c>
      <c r="C118" s="75"/>
    </row>
    <row r="119" spans="1:3" x14ac:dyDescent="0.3">
      <c r="A119" s="13" t="str">
        <f t="shared" si="1"/>
        <v/>
      </c>
      <c r="B119" s="63">
        <v>44053</v>
      </c>
      <c r="C119" s="75"/>
    </row>
    <row r="120" spans="1:3" x14ac:dyDescent="0.3">
      <c r="A120" s="13" t="str">
        <f t="shared" si="1"/>
        <v/>
      </c>
      <c r="B120" s="63">
        <v>44054</v>
      </c>
      <c r="C120" s="75"/>
    </row>
    <row r="121" spans="1:3" x14ac:dyDescent="0.3">
      <c r="A121" s="13">
        <f t="shared" si="1"/>
        <v>44055</v>
      </c>
      <c r="B121" s="63">
        <v>44055</v>
      </c>
      <c r="C121" s="52">
        <v>937</v>
      </c>
    </row>
    <row r="122" spans="1:3" x14ac:dyDescent="0.3">
      <c r="A122" s="13" t="str">
        <f t="shared" si="1"/>
        <v/>
      </c>
      <c r="B122" s="63">
        <v>44056</v>
      </c>
      <c r="C122" s="75"/>
    </row>
    <row r="123" spans="1:3" x14ac:dyDescent="0.3">
      <c r="A123" s="13" t="str">
        <f t="shared" si="1"/>
        <v/>
      </c>
      <c r="B123" s="63">
        <v>44057</v>
      </c>
      <c r="C123" s="75"/>
    </row>
    <row r="124" spans="1:3" x14ac:dyDescent="0.3">
      <c r="A124" s="13" t="str">
        <f t="shared" si="1"/>
        <v/>
      </c>
      <c r="B124" s="63">
        <v>44058</v>
      </c>
      <c r="C124" s="75"/>
    </row>
    <row r="125" spans="1:3" x14ac:dyDescent="0.3">
      <c r="A125" s="13" t="str">
        <f t="shared" si="1"/>
        <v/>
      </c>
      <c r="B125" s="63">
        <v>44059</v>
      </c>
      <c r="C125" s="75"/>
    </row>
    <row r="126" spans="1:3" x14ac:dyDescent="0.3">
      <c r="A126" s="13" t="str">
        <f t="shared" si="1"/>
        <v/>
      </c>
      <c r="B126" s="63">
        <v>44060</v>
      </c>
      <c r="C126" s="75"/>
    </row>
    <row r="127" spans="1:3" x14ac:dyDescent="0.3">
      <c r="A127" s="13" t="str">
        <f t="shared" si="1"/>
        <v/>
      </c>
      <c r="B127" s="63">
        <v>44061</v>
      </c>
      <c r="C127" s="75"/>
    </row>
    <row r="128" spans="1:3" x14ac:dyDescent="0.3">
      <c r="A128" s="13">
        <f t="shared" si="1"/>
        <v>44062</v>
      </c>
      <c r="B128" s="63">
        <v>44062</v>
      </c>
      <c r="C128" s="52">
        <v>1031</v>
      </c>
    </row>
    <row r="129" spans="1:3" x14ac:dyDescent="0.3">
      <c r="A129" s="13" t="str">
        <f t="shared" si="1"/>
        <v/>
      </c>
      <c r="B129" s="63">
        <v>44063</v>
      </c>
      <c r="C129" s="75"/>
    </row>
    <row r="130" spans="1:3" x14ac:dyDescent="0.3">
      <c r="A130" s="13" t="str">
        <f t="shared" si="1"/>
        <v/>
      </c>
      <c r="B130" s="63">
        <v>44064</v>
      </c>
      <c r="C130" s="75"/>
    </row>
    <row r="131" spans="1:3" x14ac:dyDescent="0.3">
      <c r="A131" s="13" t="str">
        <f t="shared" ref="A131:A194" si="2">IF(B131=$A$3,B131,IF(MOD(B131-$B$4,7)=0,B131,""))</f>
        <v/>
      </c>
      <c r="B131" s="63">
        <v>44065</v>
      </c>
      <c r="C131" s="75"/>
    </row>
    <row r="132" spans="1:3" x14ac:dyDescent="0.3">
      <c r="A132" s="13" t="str">
        <f t="shared" si="2"/>
        <v/>
      </c>
      <c r="B132" s="63">
        <v>44066</v>
      </c>
      <c r="C132" s="75"/>
    </row>
    <row r="133" spans="1:3" x14ac:dyDescent="0.3">
      <c r="A133" s="13" t="str">
        <f t="shared" si="2"/>
        <v/>
      </c>
      <c r="B133" s="63">
        <v>44067</v>
      </c>
      <c r="C133" s="75"/>
    </row>
    <row r="134" spans="1:3" x14ac:dyDescent="0.3">
      <c r="A134" s="13" t="str">
        <f t="shared" si="2"/>
        <v/>
      </c>
      <c r="B134" s="63">
        <v>44068</v>
      </c>
      <c r="C134" s="75"/>
    </row>
    <row r="135" spans="1:3" x14ac:dyDescent="0.3">
      <c r="A135" s="13">
        <f t="shared" si="2"/>
        <v>44069</v>
      </c>
      <c r="B135" s="63">
        <v>44069</v>
      </c>
      <c r="C135" s="52">
        <v>1011</v>
      </c>
    </row>
    <row r="136" spans="1:3" x14ac:dyDescent="0.3">
      <c r="A136" s="13" t="str">
        <f t="shared" si="2"/>
        <v/>
      </c>
      <c r="B136" s="63">
        <v>44070</v>
      </c>
      <c r="C136" s="52"/>
    </row>
    <row r="137" spans="1:3" x14ac:dyDescent="0.3">
      <c r="A137" s="13" t="str">
        <f t="shared" si="2"/>
        <v/>
      </c>
      <c r="B137" s="63">
        <v>44071</v>
      </c>
      <c r="C137" s="52"/>
    </row>
    <row r="138" spans="1:3" x14ac:dyDescent="0.3">
      <c r="A138" s="13" t="str">
        <f t="shared" si="2"/>
        <v/>
      </c>
      <c r="B138" s="63">
        <v>44072</v>
      </c>
      <c r="C138" s="52"/>
    </row>
    <row r="139" spans="1:3" x14ac:dyDescent="0.3">
      <c r="A139" s="13" t="str">
        <f t="shared" si="2"/>
        <v/>
      </c>
      <c r="B139" s="63">
        <v>44073</v>
      </c>
      <c r="C139" s="52"/>
    </row>
    <row r="140" spans="1:3" x14ac:dyDescent="0.3">
      <c r="A140" s="13" t="str">
        <f t="shared" si="2"/>
        <v/>
      </c>
      <c r="B140" s="63">
        <v>44074</v>
      </c>
      <c r="C140" s="52"/>
    </row>
    <row r="141" spans="1:3" x14ac:dyDescent="0.3">
      <c r="A141" s="13" t="str">
        <f t="shared" si="2"/>
        <v/>
      </c>
      <c r="B141" s="63">
        <v>44075</v>
      </c>
      <c r="C141" s="52"/>
    </row>
    <row r="142" spans="1:3" x14ac:dyDescent="0.3">
      <c r="A142" s="13">
        <f t="shared" si="2"/>
        <v>44076</v>
      </c>
      <c r="B142" s="63">
        <v>44076</v>
      </c>
      <c r="C142" s="52">
        <v>1016</v>
      </c>
    </row>
    <row r="143" spans="1:3" x14ac:dyDescent="0.3">
      <c r="A143" s="13" t="str">
        <f t="shared" si="2"/>
        <v/>
      </c>
      <c r="B143" s="63">
        <v>44077</v>
      </c>
      <c r="C143" s="75"/>
    </row>
    <row r="144" spans="1:3" x14ac:dyDescent="0.3">
      <c r="A144" s="13" t="str">
        <f t="shared" si="2"/>
        <v/>
      </c>
      <c r="B144" s="63">
        <v>44078</v>
      </c>
      <c r="C144" s="75"/>
    </row>
    <row r="145" spans="1:3" x14ac:dyDescent="0.3">
      <c r="A145" s="13" t="str">
        <f t="shared" si="2"/>
        <v/>
      </c>
      <c r="B145" s="63">
        <v>44079</v>
      </c>
      <c r="C145" s="75"/>
    </row>
    <row r="146" spans="1:3" x14ac:dyDescent="0.3">
      <c r="A146" s="13" t="str">
        <f t="shared" si="2"/>
        <v/>
      </c>
      <c r="B146" s="63">
        <v>44080</v>
      </c>
      <c r="C146" s="75"/>
    </row>
    <row r="147" spans="1:3" x14ac:dyDescent="0.3">
      <c r="A147" s="13" t="str">
        <f t="shared" si="2"/>
        <v/>
      </c>
      <c r="B147" s="63">
        <v>44081</v>
      </c>
      <c r="C147" s="75"/>
    </row>
    <row r="148" spans="1:3" x14ac:dyDescent="0.3">
      <c r="A148" s="13" t="str">
        <f t="shared" si="2"/>
        <v/>
      </c>
      <c r="B148" s="63">
        <v>44082</v>
      </c>
      <c r="C148" s="75"/>
    </row>
    <row r="149" spans="1:3" x14ac:dyDescent="0.3">
      <c r="A149" s="13">
        <f t="shared" si="2"/>
        <v>44083</v>
      </c>
      <c r="B149" s="63">
        <v>44083</v>
      </c>
      <c r="C149" s="52">
        <v>1036</v>
      </c>
    </row>
    <row r="150" spans="1:3" x14ac:dyDescent="0.3">
      <c r="A150" s="13" t="str">
        <f t="shared" si="2"/>
        <v/>
      </c>
      <c r="B150" s="63">
        <v>44084</v>
      </c>
      <c r="C150" s="75"/>
    </row>
    <row r="151" spans="1:3" x14ac:dyDescent="0.3">
      <c r="A151" s="13" t="str">
        <f t="shared" si="2"/>
        <v/>
      </c>
      <c r="B151" s="63">
        <v>44085</v>
      </c>
      <c r="C151" s="75"/>
    </row>
    <row r="152" spans="1:3" x14ac:dyDescent="0.3">
      <c r="A152" s="13" t="str">
        <f t="shared" si="2"/>
        <v/>
      </c>
      <c r="B152" s="63">
        <v>44086</v>
      </c>
      <c r="C152" s="75"/>
    </row>
    <row r="153" spans="1:3" x14ac:dyDescent="0.3">
      <c r="A153" s="13" t="str">
        <f t="shared" si="2"/>
        <v/>
      </c>
      <c r="B153" s="63">
        <v>44087</v>
      </c>
      <c r="C153" s="75"/>
    </row>
    <row r="154" spans="1:3" x14ac:dyDescent="0.3">
      <c r="A154" s="13" t="str">
        <f t="shared" si="2"/>
        <v/>
      </c>
      <c r="B154" s="63">
        <v>44088</v>
      </c>
      <c r="C154" s="75"/>
    </row>
    <row r="155" spans="1:3" x14ac:dyDescent="0.3">
      <c r="A155" s="13" t="str">
        <f t="shared" si="2"/>
        <v/>
      </c>
      <c r="B155" s="63">
        <v>44089</v>
      </c>
      <c r="C155" s="75"/>
    </row>
    <row r="156" spans="1:3" x14ac:dyDescent="0.3">
      <c r="A156" s="13">
        <f t="shared" si="2"/>
        <v>44090</v>
      </c>
      <c r="B156" s="63">
        <v>44090</v>
      </c>
      <c r="C156" s="75">
        <v>1056</v>
      </c>
    </row>
    <row r="157" spans="1:3" x14ac:dyDescent="0.3">
      <c r="A157" s="13" t="str">
        <f t="shared" si="2"/>
        <v/>
      </c>
      <c r="B157" s="63">
        <v>44091</v>
      </c>
      <c r="C157" s="75"/>
    </row>
    <row r="158" spans="1:3" x14ac:dyDescent="0.3">
      <c r="A158" s="13" t="str">
        <f t="shared" si="2"/>
        <v/>
      </c>
      <c r="B158" s="63">
        <v>44092</v>
      </c>
      <c r="C158" s="75"/>
    </row>
    <row r="159" spans="1:3" x14ac:dyDescent="0.3">
      <c r="A159" s="13" t="str">
        <f t="shared" si="2"/>
        <v/>
      </c>
      <c r="B159" s="63">
        <v>44093</v>
      </c>
      <c r="C159" s="75"/>
    </row>
    <row r="160" spans="1:3" x14ac:dyDescent="0.3">
      <c r="A160" s="13" t="str">
        <f t="shared" si="2"/>
        <v/>
      </c>
      <c r="B160" s="63">
        <v>44094</v>
      </c>
      <c r="C160" s="75"/>
    </row>
    <row r="161" spans="1:3" x14ac:dyDescent="0.3">
      <c r="A161" s="13" t="str">
        <f t="shared" si="2"/>
        <v/>
      </c>
      <c r="B161" s="63">
        <v>44095</v>
      </c>
      <c r="C161" s="75"/>
    </row>
    <row r="162" spans="1:3" x14ac:dyDescent="0.3">
      <c r="A162" s="13" t="str">
        <f t="shared" si="2"/>
        <v/>
      </c>
      <c r="B162" s="63">
        <v>44096</v>
      </c>
      <c r="C162" s="75"/>
    </row>
    <row r="163" spans="1:3" x14ac:dyDescent="0.3">
      <c r="A163" s="13">
        <f t="shared" si="2"/>
        <v>44097</v>
      </c>
      <c r="B163" s="63">
        <v>44097</v>
      </c>
      <c r="C163" s="75">
        <v>1044</v>
      </c>
    </row>
    <row r="164" spans="1:3" x14ac:dyDescent="0.3">
      <c r="A164" s="13" t="str">
        <f t="shared" si="2"/>
        <v/>
      </c>
      <c r="B164" s="63">
        <v>44098</v>
      </c>
      <c r="C164" s="75"/>
    </row>
    <row r="165" spans="1:3" x14ac:dyDescent="0.3">
      <c r="A165" s="13" t="str">
        <f t="shared" si="2"/>
        <v/>
      </c>
      <c r="B165" s="63">
        <v>44099</v>
      </c>
      <c r="C165" s="75"/>
    </row>
    <row r="166" spans="1:3" x14ac:dyDescent="0.3">
      <c r="A166" s="13" t="str">
        <f t="shared" si="2"/>
        <v/>
      </c>
      <c r="B166" s="63">
        <v>44100</v>
      </c>
      <c r="C166" s="75"/>
    </row>
    <row r="167" spans="1:3" x14ac:dyDescent="0.3">
      <c r="A167" s="13" t="str">
        <f t="shared" si="2"/>
        <v/>
      </c>
      <c r="B167" s="63">
        <v>44101</v>
      </c>
      <c r="C167" s="75"/>
    </row>
    <row r="168" spans="1:3" x14ac:dyDescent="0.3">
      <c r="A168" s="13" t="str">
        <f t="shared" si="2"/>
        <v/>
      </c>
      <c r="B168" s="63">
        <v>44102</v>
      </c>
      <c r="C168" s="75"/>
    </row>
    <row r="169" spans="1:3" x14ac:dyDescent="0.3">
      <c r="A169" s="13" t="str">
        <f t="shared" si="2"/>
        <v/>
      </c>
      <c r="B169" s="63">
        <v>44103</v>
      </c>
      <c r="C169" s="75"/>
    </row>
    <row r="170" spans="1:3" x14ac:dyDescent="0.3">
      <c r="A170" s="13">
        <f t="shared" si="2"/>
        <v>44104</v>
      </c>
      <c r="B170" s="63">
        <v>44104</v>
      </c>
      <c r="C170" s="75">
        <v>1030</v>
      </c>
    </row>
    <row r="171" spans="1:3" x14ac:dyDescent="0.3">
      <c r="A171" s="13" t="str">
        <f t="shared" si="2"/>
        <v/>
      </c>
      <c r="B171" s="63">
        <v>44105</v>
      </c>
      <c r="C171" s="75"/>
    </row>
    <row r="172" spans="1:3" x14ac:dyDescent="0.3">
      <c r="A172" s="13" t="str">
        <f t="shared" si="2"/>
        <v/>
      </c>
      <c r="B172" s="63">
        <v>44106</v>
      </c>
      <c r="C172" s="75"/>
    </row>
    <row r="173" spans="1:3" x14ac:dyDescent="0.3">
      <c r="A173" s="13" t="str">
        <f t="shared" si="2"/>
        <v/>
      </c>
      <c r="B173" s="63">
        <v>44107</v>
      </c>
      <c r="C173" s="75"/>
    </row>
    <row r="174" spans="1:3" x14ac:dyDescent="0.3">
      <c r="A174" s="13" t="str">
        <f t="shared" si="2"/>
        <v/>
      </c>
      <c r="B174" s="63">
        <v>44108</v>
      </c>
      <c r="C174" s="75"/>
    </row>
    <row r="175" spans="1:3" x14ac:dyDescent="0.3">
      <c r="A175" s="13" t="str">
        <f t="shared" si="2"/>
        <v/>
      </c>
      <c r="B175" s="63">
        <v>44109</v>
      </c>
      <c r="C175" s="75"/>
    </row>
    <row r="176" spans="1:3" x14ac:dyDescent="0.3">
      <c r="A176" s="13" t="str">
        <f t="shared" si="2"/>
        <v/>
      </c>
      <c r="B176" s="63">
        <v>44110</v>
      </c>
      <c r="C176" s="75"/>
    </row>
    <row r="177" spans="1:3" x14ac:dyDescent="0.3">
      <c r="A177" s="13">
        <f t="shared" si="2"/>
        <v>44111</v>
      </c>
      <c r="B177" s="63">
        <v>44111</v>
      </c>
      <c r="C177" s="75">
        <v>1036</v>
      </c>
    </row>
    <row r="178" spans="1:3" x14ac:dyDescent="0.3">
      <c r="A178" s="13" t="str">
        <f t="shared" si="2"/>
        <v/>
      </c>
      <c r="B178" s="63">
        <v>44112</v>
      </c>
      <c r="C178" s="75"/>
    </row>
    <row r="179" spans="1:3" x14ac:dyDescent="0.3">
      <c r="A179" s="13" t="str">
        <f t="shared" si="2"/>
        <v/>
      </c>
      <c r="B179" s="63">
        <v>44113</v>
      </c>
      <c r="C179" s="75"/>
    </row>
    <row r="180" spans="1:3" x14ac:dyDescent="0.3">
      <c r="A180" s="13" t="str">
        <f t="shared" si="2"/>
        <v/>
      </c>
      <c r="B180" s="63">
        <v>44114</v>
      </c>
      <c r="C180" s="75"/>
    </row>
    <row r="181" spans="1:3" x14ac:dyDescent="0.3">
      <c r="A181" s="13" t="str">
        <f t="shared" si="2"/>
        <v/>
      </c>
      <c r="B181" s="63">
        <v>44115</v>
      </c>
      <c r="C181" s="75"/>
    </row>
    <row r="182" spans="1:3" x14ac:dyDescent="0.3">
      <c r="A182" s="13" t="str">
        <f t="shared" si="2"/>
        <v/>
      </c>
      <c r="B182" s="63">
        <v>44116</v>
      </c>
      <c r="C182" s="75"/>
    </row>
    <row r="183" spans="1:3" x14ac:dyDescent="0.3">
      <c r="A183" s="13" t="str">
        <f t="shared" si="2"/>
        <v/>
      </c>
      <c r="B183" s="63">
        <v>44117</v>
      </c>
      <c r="C183" s="75"/>
    </row>
    <row r="184" spans="1:3" x14ac:dyDescent="0.3">
      <c r="A184" s="13">
        <f t="shared" si="2"/>
        <v>44118</v>
      </c>
      <c r="B184" s="63">
        <v>44118</v>
      </c>
      <c r="C184" s="75">
        <v>1007</v>
      </c>
    </row>
    <row r="185" spans="1:3" x14ac:dyDescent="0.3">
      <c r="A185" s="13" t="str">
        <f t="shared" si="2"/>
        <v/>
      </c>
      <c r="B185" s="63">
        <v>44119</v>
      </c>
      <c r="C185" s="75"/>
    </row>
    <row r="186" spans="1:3" x14ac:dyDescent="0.3">
      <c r="A186" s="13" t="str">
        <f t="shared" si="2"/>
        <v/>
      </c>
      <c r="B186" s="63">
        <v>44120</v>
      </c>
      <c r="C186" s="75"/>
    </row>
    <row r="187" spans="1:3" x14ac:dyDescent="0.3">
      <c r="A187" s="13" t="str">
        <f t="shared" si="2"/>
        <v/>
      </c>
      <c r="B187" s="63">
        <v>44121</v>
      </c>
      <c r="C187" s="75"/>
    </row>
    <row r="188" spans="1:3" x14ac:dyDescent="0.3">
      <c r="A188" s="13" t="str">
        <f t="shared" si="2"/>
        <v/>
      </c>
      <c r="B188" s="63">
        <v>44122</v>
      </c>
      <c r="C188" s="75"/>
    </row>
    <row r="189" spans="1:3" x14ac:dyDescent="0.3">
      <c r="A189" s="13" t="str">
        <f t="shared" si="2"/>
        <v/>
      </c>
      <c r="B189" s="63">
        <v>44123</v>
      </c>
      <c r="C189" s="75"/>
    </row>
    <row r="190" spans="1:3" x14ac:dyDescent="0.3">
      <c r="A190" s="13" t="str">
        <f t="shared" si="2"/>
        <v/>
      </c>
      <c r="B190" s="63">
        <v>44124</v>
      </c>
      <c r="C190" s="75"/>
    </row>
    <row r="191" spans="1:3" x14ac:dyDescent="0.3">
      <c r="A191" s="13">
        <f t="shared" si="2"/>
        <v>44125</v>
      </c>
      <c r="B191" s="63">
        <v>44125</v>
      </c>
      <c r="C191" s="75">
        <v>1024</v>
      </c>
    </row>
    <row r="192" spans="1:3" x14ac:dyDescent="0.3">
      <c r="A192" s="13" t="str">
        <f t="shared" si="2"/>
        <v/>
      </c>
      <c r="B192" s="63">
        <v>44126</v>
      </c>
      <c r="C192" s="75"/>
    </row>
    <row r="193" spans="1:3" x14ac:dyDescent="0.3">
      <c r="A193" s="13" t="str">
        <f t="shared" si="2"/>
        <v/>
      </c>
      <c r="B193" s="63">
        <v>44127</v>
      </c>
      <c r="C193" s="75"/>
    </row>
    <row r="194" spans="1:3" x14ac:dyDescent="0.3">
      <c r="A194" s="13" t="str">
        <f t="shared" si="2"/>
        <v/>
      </c>
      <c r="B194" s="63">
        <v>44128</v>
      </c>
      <c r="C194" s="75"/>
    </row>
    <row r="195" spans="1:3" x14ac:dyDescent="0.3">
      <c r="A195" s="13" t="str">
        <f t="shared" ref="A195:A200" si="3">IF(B195=$A$3,B195,IF(MOD(B195-$B$4,7)=0,B195,""))</f>
        <v/>
      </c>
      <c r="B195" s="63">
        <v>44129</v>
      </c>
      <c r="C195" s="75"/>
    </row>
    <row r="196" spans="1:3" x14ac:dyDescent="0.3">
      <c r="A196" s="13" t="str">
        <f t="shared" si="3"/>
        <v/>
      </c>
      <c r="B196" s="63">
        <v>44130</v>
      </c>
      <c r="C196" s="75"/>
    </row>
    <row r="197" spans="1:3" x14ac:dyDescent="0.3">
      <c r="A197" s="13" t="str">
        <f t="shared" si="3"/>
        <v/>
      </c>
      <c r="B197" s="63">
        <v>44131</v>
      </c>
      <c r="C197" s="75"/>
    </row>
    <row r="198" spans="1:3" x14ac:dyDescent="0.3">
      <c r="A198" s="13">
        <f t="shared" si="3"/>
        <v>44132</v>
      </c>
      <c r="B198" s="63">
        <v>44132</v>
      </c>
      <c r="C198" s="75">
        <v>1011</v>
      </c>
    </row>
    <row r="199" spans="1:3" x14ac:dyDescent="0.3">
      <c r="A199" s="13" t="str">
        <f t="shared" si="3"/>
        <v/>
      </c>
      <c r="B199" s="63">
        <v>44133</v>
      </c>
      <c r="C199" s="75"/>
    </row>
    <row r="200" spans="1:3" x14ac:dyDescent="0.3">
      <c r="A200" s="13" t="str">
        <f t="shared" si="3"/>
        <v/>
      </c>
      <c r="B200" s="63">
        <v>44134</v>
      </c>
      <c r="C200" s="75"/>
    </row>
    <row r="201" spans="1:3" x14ac:dyDescent="0.3">
      <c r="A201" s="13" t="str">
        <f t="shared" ref="A201:A212" si="4">IF(B201=$A$3,B201,IF(MOD(B201-$B$4,7)=0,B201,""))</f>
        <v/>
      </c>
      <c r="B201" s="63">
        <v>44135</v>
      </c>
      <c r="C201" s="75"/>
    </row>
    <row r="202" spans="1:3" x14ac:dyDescent="0.3">
      <c r="A202" s="13" t="str">
        <f t="shared" si="4"/>
        <v/>
      </c>
      <c r="B202" s="63">
        <v>44136</v>
      </c>
      <c r="C202" s="75"/>
    </row>
    <row r="203" spans="1:3" x14ac:dyDescent="0.3">
      <c r="A203" s="13" t="str">
        <f t="shared" si="4"/>
        <v/>
      </c>
      <c r="B203" s="63">
        <v>44137</v>
      </c>
      <c r="C203" s="75"/>
    </row>
    <row r="204" spans="1:3" x14ac:dyDescent="0.3">
      <c r="A204" s="13" t="str">
        <f t="shared" si="4"/>
        <v/>
      </c>
      <c r="B204" s="63">
        <v>44138</v>
      </c>
      <c r="C204" s="75"/>
    </row>
    <row r="205" spans="1:3" x14ac:dyDescent="0.3">
      <c r="A205" s="13">
        <f t="shared" si="4"/>
        <v>44139</v>
      </c>
      <c r="B205" s="63">
        <v>44139</v>
      </c>
      <c r="C205" s="75">
        <v>1060</v>
      </c>
    </row>
    <row r="206" spans="1:3" x14ac:dyDescent="0.3">
      <c r="A206" s="13" t="str">
        <f t="shared" si="4"/>
        <v/>
      </c>
      <c r="B206" s="63">
        <v>44140</v>
      </c>
      <c r="C206" s="75"/>
    </row>
    <row r="207" spans="1:3" x14ac:dyDescent="0.3">
      <c r="A207" s="13" t="str">
        <f t="shared" si="4"/>
        <v/>
      </c>
      <c r="B207" s="63">
        <v>44141</v>
      </c>
      <c r="C207" s="75"/>
    </row>
    <row r="208" spans="1:3" x14ac:dyDescent="0.3">
      <c r="A208" s="13" t="str">
        <f t="shared" si="4"/>
        <v/>
      </c>
      <c r="B208" s="63">
        <v>44142</v>
      </c>
      <c r="C208" s="75"/>
    </row>
    <row r="209" spans="1:3" x14ac:dyDescent="0.3">
      <c r="A209" s="13" t="str">
        <f t="shared" si="4"/>
        <v/>
      </c>
      <c r="B209" s="63">
        <v>44143</v>
      </c>
      <c r="C209" s="75"/>
    </row>
    <row r="210" spans="1:3" x14ac:dyDescent="0.3">
      <c r="A210" s="13" t="str">
        <f t="shared" si="4"/>
        <v/>
      </c>
      <c r="B210" s="63">
        <v>44144</v>
      </c>
      <c r="C210" s="75"/>
    </row>
    <row r="211" spans="1:3" x14ac:dyDescent="0.3">
      <c r="A211" s="13" t="str">
        <f t="shared" si="4"/>
        <v/>
      </c>
      <c r="B211" s="63">
        <v>44145</v>
      </c>
      <c r="C211" s="75"/>
    </row>
    <row r="212" spans="1:3" x14ac:dyDescent="0.3">
      <c r="A212" s="13">
        <f t="shared" si="4"/>
        <v>44146</v>
      </c>
      <c r="B212" s="63">
        <v>44146</v>
      </c>
      <c r="C212" s="75">
        <v>1051</v>
      </c>
    </row>
    <row r="213" spans="1:3" x14ac:dyDescent="0.3">
      <c r="A213" s="13" t="str">
        <f t="shared" ref="A213:A219" si="5">IF(B213=$A$3,B213,IF(MOD(B213-$B$4,7)=0,B213,""))</f>
        <v/>
      </c>
      <c r="B213" s="63">
        <v>44147</v>
      </c>
    </row>
    <row r="214" spans="1:3" x14ac:dyDescent="0.3">
      <c r="A214" s="13" t="str">
        <f t="shared" si="5"/>
        <v/>
      </c>
      <c r="B214" s="63">
        <v>44148</v>
      </c>
    </row>
    <row r="215" spans="1:3" x14ac:dyDescent="0.3">
      <c r="A215" s="13" t="str">
        <f t="shared" si="5"/>
        <v/>
      </c>
      <c r="B215" s="63">
        <v>44149</v>
      </c>
    </row>
    <row r="216" spans="1:3" x14ac:dyDescent="0.3">
      <c r="A216" s="13" t="str">
        <f t="shared" si="5"/>
        <v/>
      </c>
      <c r="B216" s="63">
        <v>44150</v>
      </c>
    </row>
    <row r="217" spans="1:3" x14ac:dyDescent="0.3">
      <c r="A217" s="13" t="str">
        <f t="shared" si="5"/>
        <v/>
      </c>
      <c r="B217" s="63">
        <v>44151</v>
      </c>
    </row>
    <row r="218" spans="1:3" x14ac:dyDescent="0.3">
      <c r="A218" s="13" t="str">
        <f t="shared" si="5"/>
        <v/>
      </c>
      <c r="B218" s="63">
        <v>44152</v>
      </c>
    </row>
    <row r="219" spans="1:3" x14ac:dyDescent="0.3">
      <c r="A219" s="13">
        <f t="shared" si="5"/>
        <v>44153</v>
      </c>
      <c r="B219" s="63">
        <v>44153</v>
      </c>
      <c r="C219" s="75">
        <v>1063</v>
      </c>
    </row>
    <row r="220" spans="1:3" x14ac:dyDescent="0.3">
      <c r="A220" s="13" t="str">
        <f t="shared" ref="A220:A226" si="6">IF(B220=$A$3,B220,IF(MOD(B220-$B$4,7)=0,B220,""))</f>
        <v/>
      </c>
      <c r="B220" s="63">
        <v>44154</v>
      </c>
    </row>
    <row r="221" spans="1:3" x14ac:dyDescent="0.3">
      <c r="A221" s="13" t="str">
        <f t="shared" si="6"/>
        <v/>
      </c>
      <c r="B221" s="63">
        <v>44155</v>
      </c>
    </row>
    <row r="222" spans="1:3" x14ac:dyDescent="0.3">
      <c r="A222" s="13" t="str">
        <f t="shared" si="6"/>
        <v/>
      </c>
      <c r="B222" s="63">
        <v>44156</v>
      </c>
    </row>
    <row r="223" spans="1:3" x14ac:dyDescent="0.3">
      <c r="A223" s="13" t="str">
        <f t="shared" si="6"/>
        <v/>
      </c>
      <c r="B223" s="63">
        <v>44157</v>
      </c>
    </row>
    <row r="224" spans="1:3" x14ac:dyDescent="0.3">
      <c r="A224" s="13" t="str">
        <f t="shared" si="6"/>
        <v/>
      </c>
      <c r="B224" s="63">
        <v>44158</v>
      </c>
    </row>
    <row r="225" spans="1:3" x14ac:dyDescent="0.3">
      <c r="A225" s="13" t="str">
        <f t="shared" si="6"/>
        <v/>
      </c>
      <c r="B225" s="63">
        <v>44159</v>
      </c>
    </row>
    <row r="226" spans="1:3" x14ac:dyDescent="0.3">
      <c r="A226" s="13">
        <f t="shared" si="6"/>
        <v>44160</v>
      </c>
      <c r="B226" s="63">
        <v>44160</v>
      </c>
      <c r="C226" s="75">
        <v>1048</v>
      </c>
    </row>
    <row r="227" spans="1:3" x14ac:dyDescent="0.3">
      <c r="A227" s="13" t="str">
        <f t="shared" ref="A227:A233" si="7">IF(B227=$A$3,B227,IF(MOD(B227-$B$4,7)=0,B227,""))</f>
        <v/>
      </c>
      <c r="B227" s="63">
        <v>44161</v>
      </c>
    </row>
    <row r="228" spans="1:3" x14ac:dyDescent="0.3">
      <c r="A228" s="13" t="str">
        <f t="shared" si="7"/>
        <v/>
      </c>
      <c r="B228" s="63">
        <v>44162</v>
      </c>
    </row>
    <row r="229" spans="1:3" x14ac:dyDescent="0.3">
      <c r="A229" s="13" t="str">
        <f t="shared" si="7"/>
        <v/>
      </c>
      <c r="B229" s="63">
        <v>44163</v>
      </c>
    </row>
    <row r="230" spans="1:3" x14ac:dyDescent="0.3">
      <c r="A230" s="13" t="str">
        <f t="shared" si="7"/>
        <v/>
      </c>
      <c r="B230" s="63">
        <v>44164</v>
      </c>
    </row>
    <row r="231" spans="1:3" x14ac:dyDescent="0.3">
      <c r="A231" s="13" t="str">
        <f t="shared" si="7"/>
        <v/>
      </c>
      <c r="B231" s="63">
        <v>44165</v>
      </c>
    </row>
    <row r="232" spans="1:3" x14ac:dyDescent="0.3">
      <c r="A232" s="13" t="str">
        <f t="shared" si="7"/>
        <v/>
      </c>
      <c r="B232" s="63">
        <v>44166</v>
      </c>
    </row>
    <row r="233" spans="1:3" x14ac:dyDescent="0.3">
      <c r="A233" s="13">
        <f t="shared" si="7"/>
        <v>44167</v>
      </c>
      <c r="B233" s="63">
        <v>44167</v>
      </c>
      <c r="C233" s="75">
        <v>1068</v>
      </c>
    </row>
    <row r="234" spans="1:3" x14ac:dyDescent="0.3">
      <c r="A234" s="13" t="str">
        <f t="shared" ref="A234:A240" si="8">IF(B234=$A$3,B234,IF(MOD(B234-$B$4,7)=0,B234,""))</f>
        <v/>
      </c>
      <c r="B234" s="63">
        <v>44168</v>
      </c>
    </row>
    <row r="235" spans="1:3" x14ac:dyDescent="0.3">
      <c r="A235" s="13" t="str">
        <f t="shared" si="8"/>
        <v/>
      </c>
      <c r="B235" s="63">
        <v>44169</v>
      </c>
    </row>
    <row r="236" spans="1:3" x14ac:dyDescent="0.3">
      <c r="A236" s="13" t="str">
        <f t="shared" si="8"/>
        <v/>
      </c>
      <c r="B236" s="63">
        <v>44170</v>
      </c>
    </row>
    <row r="237" spans="1:3" x14ac:dyDescent="0.3">
      <c r="A237" s="13" t="str">
        <f t="shared" si="8"/>
        <v/>
      </c>
      <c r="B237" s="63">
        <v>44171</v>
      </c>
    </row>
    <row r="238" spans="1:3" x14ac:dyDescent="0.3">
      <c r="A238" s="13" t="str">
        <f t="shared" si="8"/>
        <v/>
      </c>
      <c r="B238" s="63">
        <v>44172</v>
      </c>
    </row>
    <row r="239" spans="1:3" x14ac:dyDescent="0.3">
      <c r="A239" s="13" t="str">
        <f t="shared" si="8"/>
        <v/>
      </c>
      <c r="B239" s="63">
        <v>44173</v>
      </c>
    </row>
    <row r="240" spans="1:3" x14ac:dyDescent="0.3">
      <c r="A240" s="13">
        <f t="shared" si="8"/>
        <v>44174</v>
      </c>
      <c r="B240" s="63">
        <v>44174</v>
      </c>
      <c r="C240" s="75">
        <v>1037</v>
      </c>
    </row>
    <row r="241" spans="1:3" x14ac:dyDescent="0.3">
      <c r="A241" s="13" t="str">
        <f t="shared" ref="A241:A253" si="9">IF(B241=$A$3,B241,IF(MOD(B241-$B$4,7)=0,B241,""))</f>
        <v/>
      </c>
      <c r="B241" s="63">
        <v>44175</v>
      </c>
      <c r="C241" s="75"/>
    </row>
    <row r="242" spans="1:3" x14ac:dyDescent="0.3">
      <c r="A242" s="13" t="str">
        <f t="shared" si="9"/>
        <v/>
      </c>
      <c r="B242" s="63">
        <v>44176</v>
      </c>
      <c r="C242" s="75"/>
    </row>
    <row r="243" spans="1:3" x14ac:dyDescent="0.3">
      <c r="A243" s="13" t="str">
        <f t="shared" si="9"/>
        <v/>
      </c>
      <c r="B243" s="63">
        <v>44177</v>
      </c>
      <c r="C243" s="75"/>
    </row>
    <row r="244" spans="1:3" x14ac:dyDescent="0.3">
      <c r="A244" s="13" t="str">
        <f t="shared" si="9"/>
        <v/>
      </c>
      <c r="B244" s="63">
        <v>44178</v>
      </c>
      <c r="C244" s="75"/>
    </row>
    <row r="245" spans="1:3" x14ac:dyDescent="0.3">
      <c r="A245" s="13" t="str">
        <f t="shared" si="9"/>
        <v/>
      </c>
      <c r="B245" s="63">
        <v>44179</v>
      </c>
      <c r="C245" s="75"/>
    </row>
    <row r="246" spans="1:3" x14ac:dyDescent="0.3">
      <c r="A246" s="13" t="str">
        <f t="shared" si="9"/>
        <v/>
      </c>
      <c r="B246" s="63">
        <v>44180</v>
      </c>
      <c r="C246" s="75"/>
    </row>
    <row r="247" spans="1:3" x14ac:dyDescent="0.3">
      <c r="A247" s="13">
        <f t="shared" si="9"/>
        <v>44181</v>
      </c>
      <c r="B247" s="63">
        <v>44181</v>
      </c>
      <c r="C247" s="75">
        <v>963</v>
      </c>
    </row>
    <row r="248" spans="1:3" x14ac:dyDescent="0.3">
      <c r="A248" s="13" t="str">
        <f t="shared" si="9"/>
        <v/>
      </c>
      <c r="B248" s="63">
        <v>44182</v>
      </c>
      <c r="C248" s="75"/>
    </row>
    <row r="249" spans="1:3" x14ac:dyDescent="0.3">
      <c r="A249" s="13" t="str">
        <f t="shared" si="9"/>
        <v/>
      </c>
      <c r="B249" s="63">
        <v>44183</v>
      </c>
      <c r="C249" s="75"/>
    </row>
    <row r="250" spans="1:3" x14ac:dyDescent="0.3">
      <c r="A250" s="13" t="str">
        <f t="shared" si="9"/>
        <v/>
      </c>
      <c r="B250" s="63">
        <v>44184</v>
      </c>
      <c r="C250" s="75"/>
    </row>
    <row r="251" spans="1:3" x14ac:dyDescent="0.3">
      <c r="A251" s="13" t="str">
        <f t="shared" si="9"/>
        <v/>
      </c>
      <c r="B251" s="63">
        <v>44185</v>
      </c>
      <c r="C251" s="75"/>
    </row>
    <row r="252" spans="1:3" x14ac:dyDescent="0.3">
      <c r="A252" s="13" t="str">
        <f t="shared" si="9"/>
        <v/>
      </c>
      <c r="B252" s="63">
        <v>44186</v>
      </c>
      <c r="C252" s="75"/>
    </row>
    <row r="253" spans="1:3" x14ac:dyDescent="0.3">
      <c r="A253" s="13" t="str">
        <f t="shared" si="9"/>
        <v/>
      </c>
      <c r="B253" s="63">
        <v>44187</v>
      </c>
      <c r="C253" s="75"/>
    </row>
    <row r="254" spans="1:3" x14ac:dyDescent="0.3">
      <c r="A254" s="63">
        <v>44188</v>
      </c>
      <c r="B254" s="63">
        <v>44188</v>
      </c>
      <c r="C254" s="75">
        <v>1013</v>
      </c>
    </row>
    <row r="255" spans="1:3" x14ac:dyDescent="0.3">
      <c r="B255" s="63">
        <v>44189</v>
      </c>
      <c r="C255" s="75"/>
    </row>
    <row r="256" spans="1:3" x14ac:dyDescent="0.3">
      <c r="B256" s="63">
        <v>44190</v>
      </c>
      <c r="C256" s="75"/>
    </row>
    <row r="257" spans="1:3" x14ac:dyDescent="0.3">
      <c r="B257" s="63">
        <v>44191</v>
      </c>
      <c r="C257" s="75"/>
    </row>
    <row r="258" spans="1:3" x14ac:dyDescent="0.3">
      <c r="B258" s="63">
        <v>44192</v>
      </c>
      <c r="C258" s="75"/>
    </row>
    <row r="259" spans="1:3" x14ac:dyDescent="0.3">
      <c r="B259" s="63">
        <v>44193</v>
      </c>
      <c r="C259" s="75"/>
    </row>
    <row r="260" spans="1:3" x14ac:dyDescent="0.3">
      <c r="A260" s="63">
        <v>44194</v>
      </c>
      <c r="B260" s="63">
        <v>44194</v>
      </c>
      <c r="C260" s="75">
        <v>967</v>
      </c>
    </row>
    <row r="261" spans="1:3" x14ac:dyDescent="0.3">
      <c r="B261" s="63">
        <v>44195</v>
      </c>
    </row>
    <row r="262" spans="1:3" x14ac:dyDescent="0.3">
      <c r="B262" s="63">
        <v>44196</v>
      </c>
    </row>
    <row r="263" spans="1:3" x14ac:dyDescent="0.3">
      <c r="B263" s="63">
        <v>44197</v>
      </c>
    </row>
    <row r="264" spans="1:3" x14ac:dyDescent="0.3">
      <c r="B264" s="63">
        <v>44198</v>
      </c>
    </row>
    <row r="265" spans="1:3" x14ac:dyDescent="0.3">
      <c r="B265" s="63">
        <v>44199</v>
      </c>
    </row>
    <row r="266" spans="1:3" x14ac:dyDescent="0.3">
      <c r="B266" s="63">
        <v>44200</v>
      </c>
    </row>
    <row r="267" spans="1:3" x14ac:dyDescent="0.3">
      <c r="A267" s="63">
        <v>44201</v>
      </c>
      <c r="B267" s="63">
        <v>44201</v>
      </c>
      <c r="C267" s="44">
        <v>1019</v>
      </c>
    </row>
    <row r="268" spans="1:3" x14ac:dyDescent="0.3">
      <c r="B268" s="63">
        <v>44202</v>
      </c>
    </row>
    <row r="269" spans="1:3" x14ac:dyDescent="0.3">
      <c r="B269" s="63">
        <v>44203</v>
      </c>
    </row>
    <row r="270" spans="1:3" x14ac:dyDescent="0.3">
      <c r="B270" s="63">
        <v>44204</v>
      </c>
    </row>
    <row r="271" spans="1:3" x14ac:dyDescent="0.3">
      <c r="B271" s="63">
        <v>44205</v>
      </c>
    </row>
    <row r="272" spans="1:3" x14ac:dyDescent="0.3">
      <c r="B272" s="63">
        <v>44206</v>
      </c>
    </row>
    <row r="273" spans="1:3" x14ac:dyDescent="0.3">
      <c r="B273" s="63">
        <v>44207</v>
      </c>
    </row>
    <row r="274" spans="1:3" x14ac:dyDescent="0.3">
      <c r="B274" s="63">
        <v>44208</v>
      </c>
    </row>
    <row r="275" spans="1:3" x14ac:dyDescent="0.3">
      <c r="A275" s="63">
        <v>44209</v>
      </c>
      <c r="B275" s="63">
        <v>44209</v>
      </c>
      <c r="C275" s="44">
        <v>1110</v>
      </c>
    </row>
    <row r="276" spans="1:3" x14ac:dyDescent="0.3">
      <c r="B276" s="63">
        <v>44210</v>
      </c>
      <c r="C276" s="44"/>
    </row>
    <row r="277" spans="1:3" x14ac:dyDescent="0.3">
      <c r="B277" s="63">
        <v>44211</v>
      </c>
      <c r="C277" s="44"/>
    </row>
    <row r="278" spans="1:3" x14ac:dyDescent="0.3">
      <c r="B278" s="63">
        <v>44212</v>
      </c>
      <c r="C278" s="44"/>
    </row>
    <row r="279" spans="1:3" x14ac:dyDescent="0.3">
      <c r="B279" s="63">
        <v>44213</v>
      </c>
      <c r="C279" s="44"/>
    </row>
    <row r="280" spans="1:3" x14ac:dyDescent="0.3">
      <c r="B280" s="63">
        <v>44214</v>
      </c>
      <c r="C280" s="44"/>
    </row>
    <row r="281" spans="1:3" x14ac:dyDescent="0.3">
      <c r="B281" s="63">
        <v>44215</v>
      </c>
      <c r="C281" s="44"/>
    </row>
    <row r="282" spans="1:3" x14ac:dyDescent="0.3">
      <c r="A282" s="63">
        <v>44216</v>
      </c>
      <c r="B282" s="63">
        <v>44216</v>
      </c>
      <c r="C282" s="44">
        <v>1100</v>
      </c>
    </row>
    <row r="283" spans="1:3" x14ac:dyDescent="0.3">
      <c r="B283" s="63">
        <v>44217</v>
      </c>
    </row>
    <row r="284" spans="1:3" x14ac:dyDescent="0.3">
      <c r="B284" s="63">
        <v>44218</v>
      </c>
    </row>
    <row r="285" spans="1:3" x14ac:dyDescent="0.3">
      <c r="B285" s="63">
        <v>44219</v>
      </c>
    </row>
    <row r="286" spans="1:3" x14ac:dyDescent="0.3">
      <c r="B286" s="63">
        <v>44220</v>
      </c>
    </row>
    <row r="287" spans="1:3" x14ac:dyDescent="0.3">
      <c r="B287" s="63">
        <v>44221</v>
      </c>
    </row>
    <row r="288" spans="1:3" x14ac:dyDescent="0.3">
      <c r="B288" s="63">
        <v>44222</v>
      </c>
    </row>
    <row r="289" spans="1:3" x14ac:dyDescent="0.3">
      <c r="A289" s="63">
        <v>44223</v>
      </c>
      <c r="B289" s="63">
        <v>44223</v>
      </c>
      <c r="C289" s="2">
        <v>1084</v>
      </c>
    </row>
    <row r="290" spans="1:3" x14ac:dyDescent="0.3">
      <c r="B290" s="63">
        <v>44224</v>
      </c>
    </row>
    <row r="291" spans="1:3" x14ac:dyDescent="0.3">
      <c r="B291" s="63">
        <v>44225</v>
      </c>
    </row>
    <row r="292" spans="1:3" x14ac:dyDescent="0.3">
      <c r="B292" s="63">
        <v>44226</v>
      </c>
    </row>
    <row r="293" spans="1:3" x14ac:dyDescent="0.3">
      <c r="B293" s="63">
        <v>44227</v>
      </c>
    </row>
    <row r="294" spans="1:3" x14ac:dyDescent="0.3">
      <c r="B294" s="63">
        <v>44228</v>
      </c>
    </row>
    <row r="295" spans="1:3" x14ac:dyDescent="0.3">
      <c r="B295" s="63">
        <v>44229</v>
      </c>
    </row>
    <row r="296" spans="1:3" x14ac:dyDescent="0.3">
      <c r="A296" s="63">
        <v>44230</v>
      </c>
      <c r="B296" s="63">
        <v>44230</v>
      </c>
      <c r="C296" s="2">
        <v>1097</v>
      </c>
    </row>
    <row r="297" spans="1:3" x14ac:dyDescent="0.3">
      <c r="B297" s="63">
        <v>44231</v>
      </c>
    </row>
    <row r="298" spans="1:3" x14ac:dyDescent="0.3">
      <c r="B298" s="63">
        <v>44232</v>
      </c>
    </row>
    <row r="299" spans="1:3" x14ac:dyDescent="0.3">
      <c r="B299" s="63">
        <v>44233</v>
      </c>
    </row>
    <row r="300" spans="1:3" x14ac:dyDescent="0.3">
      <c r="B300" s="63">
        <v>44234</v>
      </c>
    </row>
    <row r="301" spans="1:3" x14ac:dyDescent="0.3">
      <c r="B301" s="63">
        <v>44235</v>
      </c>
    </row>
    <row r="302" spans="1:3" x14ac:dyDescent="0.3">
      <c r="B302" s="63">
        <v>44236</v>
      </c>
    </row>
    <row r="303" spans="1:3" x14ac:dyDescent="0.3">
      <c r="A303" s="63">
        <v>44237</v>
      </c>
      <c r="B303" s="63">
        <v>44237</v>
      </c>
      <c r="C303" s="2">
        <v>1046</v>
      </c>
    </row>
    <row r="304" spans="1:3" x14ac:dyDescent="0.3">
      <c r="B304" s="63">
        <v>44238</v>
      </c>
    </row>
    <row r="305" spans="1:3" x14ac:dyDescent="0.3">
      <c r="B305" s="63">
        <v>44239</v>
      </c>
    </row>
    <row r="306" spans="1:3" x14ac:dyDescent="0.3">
      <c r="B306" s="63">
        <v>44240</v>
      </c>
    </row>
    <row r="307" spans="1:3" x14ac:dyDescent="0.3">
      <c r="B307" s="63">
        <v>44241</v>
      </c>
    </row>
    <row r="308" spans="1:3" x14ac:dyDescent="0.3">
      <c r="B308" s="63">
        <v>44242</v>
      </c>
    </row>
    <row r="309" spans="1:3" x14ac:dyDescent="0.3">
      <c r="B309" s="63">
        <v>44243</v>
      </c>
    </row>
    <row r="310" spans="1:3" x14ac:dyDescent="0.3">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4140625" defaultRowHeight="14.4" x14ac:dyDescent="0.3"/>
  <cols>
    <col min="1" max="16384" width="9.44140625" style="3"/>
  </cols>
  <sheetData>
    <row r="1" spans="1:16" ht="15.6" x14ac:dyDescent="0.3">
      <c r="A1" s="4"/>
      <c r="P1" s="22" t="s">
        <v>29</v>
      </c>
    </row>
    <row r="28" spans="2:2" x14ac:dyDescent="0.3">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0"/>
  <sheetViews>
    <sheetView showGridLines="0" zoomScale="85" zoomScaleNormal="85" workbookViewId="0">
      <pane xSplit="1" ySplit="4" topLeftCell="D346" activePane="bottomRight" state="frozen"/>
      <selection pane="topRight" activeCell="B1" sqref="B1"/>
      <selection pane="bottomLeft" activeCell="A5" sqref="A5"/>
      <selection pane="bottomRight" activeCell="F364" sqref="F364"/>
    </sheetView>
  </sheetViews>
  <sheetFormatPr defaultRowHeight="14.4" x14ac:dyDescent="0.3"/>
  <cols>
    <col min="1" max="1" width="12.5546875" customWidth="1"/>
    <col min="2" max="2" width="13.5546875" style="2" bestFit="1" customWidth="1"/>
    <col min="3" max="3" width="12.44140625" style="2" customWidth="1"/>
    <col min="4" max="4" width="13.44140625" style="2" customWidth="1"/>
    <col min="5" max="5" width="15.44140625" style="2" customWidth="1"/>
    <col min="6" max="6" width="15.44140625" style="393" customWidth="1"/>
    <col min="7" max="7" width="16.44140625" customWidth="1"/>
    <col min="8" max="8" width="16" customWidth="1"/>
    <col min="9" max="9" width="14.44140625" customWidth="1"/>
    <col min="10" max="10" width="18.44140625" style="31" customWidth="1"/>
    <col min="11" max="11" width="11.44140625" style="152" customWidth="1"/>
    <col min="12" max="13" width="11.44140625" style="398" customWidth="1"/>
    <col min="14" max="14" width="12.44140625" style="152" customWidth="1"/>
    <col min="15" max="15" width="11.44140625" style="152" customWidth="1"/>
    <col min="16" max="16" width="12.44140625" style="150" customWidth="1"/>
    <col min="17" max="18" width="12.44140625" style="396" customWidth="1"/>
    <col min="19" max="19" width="13.44140625" style="151" customWidth="1"/>
    <col min="20" max="20" width="6.44140625" customWidth="1"/>
  </cols>
  <sheetData>
    <row r="1" spans="1:27" x14ac:dyDescent="0.3">
      <c r="A1" s="1" t="s">
        <v>207</v>
      </c>
      <c r="B1" s="1"/>
      <c r="C1" s="1"/>
      <c r="I1" s="79"/>
      <c r="J1" s="147"/>
      <c r="K1" s="468" t="s">
        <v>120</v>
      </c>
      <c r="L1" s="469"/>
      <c r="M1" s="469"/>
      <c r="N1" s="469"/>
      <c r="O1" s="469"/>
      <c r="P1" s="469"/>
      <c r="W1" s="22" t="s">
        <v>29</v>
      </c>
    </row>
    <row r="2" spans="1:27" x14ac:dyDescent="0.3">
      <c r="A2" s="2"/>
      <c r="I2" s="476" t="s">
        <v>204</v>
      </c>
      <c r="J2" s="477"/>
      <c r="Q2" s="401"/>
      <c r="R2" s="401"/>
    </row>
    <row r="3" spans="1:27" ht="48.75" customHeight="1" x14ac:dyDescent="0.3">
      <c r="A3" s="478" t="s">
        <v>30</v>
      </c>
      <c r="B3" s="480" t="s">
        <v>202</v>
      </c>
      <c r="C3" s="481"/>
      <c r="D3" s="481"/>
      <c r="E3" s="105" t="s">
        <v>201</v>
      </c>
      <c r="F3" s="472" t="s">
        <v>216</v>
      </c>
      <c r="G3" s="482" t="s">
        <v>203</v>
      </c>
      <c r="H3" s="482"/>
      <c r="I3" s="476"/>
      <c r="J3" s="477"/>
      <c r="K3" s="470" t="s">
        <v>205</v>
      </c>
      <c r="L3" s="473" t="s">
        <v>217</v>
      </c>
      <c r="M3" s="474" t="s">
        <v>218</v>
      </c>
      <c r="N3" s="475" t="s">
        <v>206</v>
      </c>
      <c r="O3" s="470" t="s">
        <v>200</v>
      </c>
      <c r="P3" s="471" t="s">
        <v>208</v>
      </c>
      <c r="Q3" s="474" t="s">
        <v>219</v>
      </c>
      <c r="R3" s="474" t="s">
        <v>220</v>
      </c>
      <c r="S3" s="475" t="s">
        <v>199</v>
      </c>
    </row>
    <row r="4" spans="1:27" ht="30.6" customHeight="1" x14ac:dyDescent="0.3">
      <c r="A4" s="479"/>
      <c r="B4" s="23" t="s">
        <v>18</v>
      </c>
      <c r="C4" s="24" t="s">
        <v>17</v>
      </c>
      <c r="D4" s="28" t="s">
        <v>3</v>
      </c>
      <c r="E4" s="100" t="s">
        <v>64</v>
      </c>
      <c r="F4" s="472"/>
      <c r="G4" s="99" t="s">
        <v>64</v>
      </c>
      <c r="H4" s="80" t="s">
        <v>65</v>
      </c>
      <c r="I4" s="81" t="s">
        <v>64</v>
      </c>
      <c r="J4" s="148" t="s">
        <v>65</v>
      </c>
      <c r="K4" s="470"/>
      <c r="L4" s="473"/>
      <c r="M4" s="474"/>
      <c r="N4" s="475"/>
      <c r="O4" s="470"/>
      <c r="P4" s="471"/>
      <c r="Q4" s="474"/>
      <c r="R4" s="474"/>
      <c r="S4" s="475"/>
    </row>
    <row r="5" spans="1:27" x14ac:dyDescent="0.3">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3.2"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3">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3">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3">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3">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3">
      <c r="A357" s="63">
        <v>44244</v>
      </c>
      <c r="B357" s="444">
        <v>1444024</v>
      </c>
      <c r="C357" s="444">
        <v>194269</v>
      </c>
      <c r="D357" s="444">
        <v>1638293</v>
      </c>
      <c r="E357" s="104">
        <v>1121</v>
      </c>
      <c r="F357" s="394">
        <f t="shared" ref="F357:F359" si="847">E357/(D357-D356)</f>
        <v>0.20941528115075658</v>
      </c>
      <c r="G357" s="444">
        <v>15033</v>
      </c>
      <c r="H357" s="444">
        <v>1750493</v>
      </c>
      <c r="I357" s="49">
        <v>9310</v>
      </c>
      <c r="J357" s="50">
        <v>2595210</v>
      </c>
      <c r="K357" s="408">
        <f t="shared" ref="K357:K359"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3">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2">
        <f t="shared" ref="R358:R359" si="861">Q358/P358</f>
        <v>5.3794313514375726E-2</v>
      </c>
      <c r="S358" s="92">
        <f t="shared" ref="S358:S359" si="862">P358/5463.3</f>
        <v>22.95041458459173</v>
      </c>
    </row>
    <row r="359" spans="1:19" x14ac:dyDescent="0.3">
      <c r="A359" s="63">
        <v>44246</v>
      </c>
      <c r="B359" s="444">
        <v>1450588</v>
      </c>
      <c r="C359" s="444">
        <v>195839</v>
      </c>
      <c r="D359" s="444">
        <v>1646427</v>
      </c>
      <c r="E359" s="104">
        <v>885</v>
      </c>
      <c r="F359" s="394">
        <f t="shared" si="847"/>
        <v>0.1937814758046858</v>
      </c>
      <c r="G359" s="444">
        <v>15320</v>
      </c>
      <c r="H359" s="444">
        <v>1781876</v>
      </c>
      <c r="I359" s="49">
        <v>7911</v>
      </c>
      <c r="J359" s="50">
        <v>2608338</v>
      </c>
      <c r="K359" s="408">
        <f t="shared" si="848"/>
        <v>23231</v>
      </c>
      <c r="L359" s="408">
        <v>1017</v>
      </c>
      <c r="M359" s="400">
        <f t="shared" si="856"/>
        <v>4.3777710817442209E-2</v>
      </c>
      <c r="N359" s="91">
        <f t="shared" si="857"/>
        <v>29323</v>
      </c>
      <c r="O359" s="91">
        <f t="shared" si="858"/>
        <v>5834</v>
      </c>
      <c r="P359" s="153">
        <f t="shared" si="859"/>
        <v>129432</v>
      </c>
      <c r="Q359" s="153">
        <f t="shared" si="860"/>
        <v>6764</v>
      </c>
      <c r="R359" s="402">
        <f t="shared" si="861"/>
        <v>5.2259101304159714E-2</v>
      </c>
      <c r="S359" s="92">
        <f t="shared" si="862"/>
        <v>23.691175663060786</v>
      </c>
    </row>
    <row r="360" spans="1:19" x14ac:dyDescent="0.3">
      <c r="A360" s="63">
        <v>44247</v>
      </c>
      <c r="B360" s="444">
        <v>1454574</v>
      </c>
      <c r="C360" s="444">
        <v>196642</v>
      </c>
      <c r="D360" s="444">
        <v>1651216</v>
      </c>
      <c r="E360" s="104">
        <v>803</v>
      </c>
      <c r="F360" s="394">
        <f t="shared" ref="F360" si="863">E360/(D360-D359)</f>
        <v>0.16767592399248277</v>
      </c>
      <c r="G360" s="444">
        <v>9265</v>
      </c>
      <c r="H360" s="444">
        <v>1791141</v>
      </c>
      <c r="I360" s="49">
        <v>10617</v>
      </c>
      <c r="J360" s="50">
        <v>2618955</v>
      </c>
      <c r="K360" s="408">
        <f t="shared" ref="K360" si="864">G360+I360</f>
        <v>19882</v>
      </c>
      <c r="L360" s="408">
        <v>915</v>
      </c>
      <c r="M360" s="400">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2">
        <f t="shared" ref="R360" si="870">Q360/P360</f>
        <v>5.185156034788084E-2</v>
      </c>
      <c r="S360" s="92">
        <f t="shared" ref="S360" si="871">P360/5463.3</f>
        <v>23.256090641187559</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4140625" defaultRowHeight="14.4" x14ac:dyDescent="0.3"/>
  <cols>
    <col min="1" max="16384" width="8.44140625" style="3"/>
  </cols>
  <sheetData>
    <row r="1" spans="1:24" ht="15.6" x14ac:dyDescent="0.3">
      <c r="A1" s="29"/>
    </row>
    <row r="2" spans="1:24" x14ac:dyDescent="0.3">
      <c r="Q2" s="72"/>
      <c r="R2" s="72"/>
      <c r="S2" s="72"/>
      <c r="T2" s="72"/>
      <c r="U2" s="72"/>
      <c r="V2" s="72"/>
      <c r="W2" s="72"/>
      <c r="X2" s="72"/>
    </row>
    <row r="3" spans="1:24" x14ac:dyDescent="0.3">
      <c r="Q3" s="72"/>
      <c r="R3" s="72"/>
      <c r="S3" s="72"/>
      <c r="T3" s="72"/>
      <c r="U3" s="72"/>
      <c r="V3" s="72"/>
      <c r="W3" s="72"/>
      <c r="X3" s="72"/>
    </row>
    <row r="4" spans="1:24" x14ac:dyDescent="0.3">
      <c r="Q4" s="72"/>
      <c r="R4" s="72"/>
      <c r="S4" s="72"/>
      <c r="T4" s="72"/>
      <c r="U4" s="72"/>
      <c r="V4" s="72"/>
      <c r="W4" s="72"/>
      <c r="X4" s="72"/>
    </row>
    <row r="5" spans="1:24" x14ac:dyDescent="0.3">
      <c r="Q5" s="72"/>
      <c r="R5" s="72"/>
      <c r="S5" s="72"/>
      <c r="T5" s="72"/>
      <c r="U5" s="72"/>
      <c r="V5" s="72"/>
      <c r="W5" s="72"/>
      <c r="X5" s="72"/>
    </row>
    <row r="6" spans="1:24" x14ac:dyDescent="0.3">
      <c r="Q6" s="72"/>
      <c r="R6" s="72"/>
      <c r="S6" s="72"/>
      <c r="T6" s="72"/>
      <c r="U6" s="72"/>
      <c r="V6" s="72"/>
      <c r="W6" s="72"/>
      <c r="X6" s="72"/>
    </row>
    <row r="7" spans="1:24" x14ac:dyDescent="0.3">
      <c r="Q7" s="72"/>
      <c r="R7" s="72"/>
      <c r="S7" s="72"/>
      <c r="T7" s="72"/>
      <c r="U7" s="72"/>
      <c r="V7" s="72"/>
      <c r="W7" s="72"/>
      <c r="X7" s="72"/>
    </row>
    <row r="8" spans="1:24" x14ac:dyDescent="0.3">
      <c r="Q8" s="72"/>
      <c r="R8" s="72"/>
      <c r="S8" s="72"/>
      <c r="T8" s="72"/>
      <c r="U8" s="72"/>
      <c r="V8" s="72"/>
      <c r="W8" s="72"/>
      <c r="X8" s="72"/>
    </row>
    <row r="9" spans="1:24" x14ac:dyDescent="0.3">
      <c r="Q9" s="72"/>
      <c r="R9" s="72"/>
      <c r="S9" s="72"/>
      <c r="T9" s="72"/>
      <c r="U9" s="72"/>
      <c r="V9" s="72"/>
      <c r="W9" s="72"/>
      <c r="X9" s="72"/>
    </row>
    <row r="10" spans="1:24" x14ac:dyDescent="0.3">
      <c r="Q10" s="72"/>
      <c r="R10" s="72"/>
      <c r="S10" s="72"/>
      <c r="T10" s="72"/>
      <c r="U10" s="72"/>
      <c r="V10" s="72"/>
      <c r="W10" s="72"/>
      <c r="X10" s="72"/>
    </row>
    <row r="11" spans="1:24" x14ac:dyDescent="0.3">
      <c r="Q11" s="72"/>
      <c r="R11" s="72"/>
      <c r="S11" s="72"/>
      <c r="T11" s="72"/>
      <c r="U11" s="72"/>
      <c r="V11" s="72"/>
      <c r="W11" s="72"/>
      <c r="X11" s="72"/>
    </row>
    <row r="12" spans="1:24" x14ac:dyDescent="0.3">
      <c r="Q12" s="72"/>
      <c r="R12" s="72"/>
      <c r="S12" s="72"/>
      <c r="T12" s="72"/>
      <c r="U12" s="72"/>
      <c r="V12" s="72"/>
      <c r="W12" s="72"/>
      <c r="X12" s="72"/>
    </row>
    <row r="13" spans="1:24" x14ac:dyDescent="0.3">
      <c r="Q13" s="72"/>
      <c r="R13" s="72"/>
      <c r="S13" s="72"/>
      <c r="T13" s="72"/>
      <c r="U13" s="72"/>
      <c r="V13" s="72"/>
      <c r="W13" s="72"/>
      <c r="X13" s="72"/>
    </row>
    <row r="14" spans="1:24" x14ac:dyDescent="0.3">
      <c r="Q14" s="72"/>
      <c r="R14" s="72"/>
      <c r="S14" s="72"/>
      <c r="T14" s="72"/>
      <c r="U14" s="72"/>
      <c r="V14" s="72"/>
      <c r="W14" s="72"/>
      <c r="X14" s="72"/>
    </row>
    <row r="15" spans="1:24" x14ac:dyDescent="0.3">
      <c r="Q15" s="72"/>
      <c r="R15" s="72"/>
      <c r="S15" s="72"/>
      <c r="T15" s="72"/>
      <c r="U15" s="72"/>
      <c r="V15" s="72"/>
      <c r="W15" s="72"/>
      <c r="X15" s="72"/>
    </row>
    <row r="16" spans="1:24" x14ac:dyDescent="0.3">
      <c r="Q16" s="72"/>
      <c r="R16" s="72"/>
      <c r="S16" s="72"/>
      <c r="T16" s="72"/>
      <c r="U16" s="72"/>
      <c r="V16" s="72"/>
      <c r="W16" s="72"/>
      <c r="X16" s="72"/>
    </row>
    <row r="17" spans="17:24" x14ac:dyDescent="0.3">
      <c r="Q17" s="72"/>
      <c r="R17" s="72"/>
      <c r="S17" s="72"/>
      <c r="T17" s="72"/>
      <c r="U17" s="72"/>
      <c r="V17" s="72"/>
      <c r="W17" s="72"/>
      <c r="X17" s="72"/>
    </row>
    <row r="18" spans="17:24" x14ac:dyDescent="0.3">
      <c r="Q18" s="72"/>
      <c r="R18" s="72"/>
      <c r="S18" s="72"/>
      <c r="T18" s="72"/>
      <c r="U18" s="72"/>
      <c r="V18" s="72"/>
      <c r="W18" s="72"/>
      <c r="X18" s="72"/>
    </row>
    <row r="19" spans="17:24" x14ac:dyDescent="0.3">
      <c r="Q19" s="72"/>
      <c r="R19" s="72"/>
      <c r="S19" s="72"/>
      <c r="T19" s="72"/>
      <c r="U19" s="72"/>
      <c r="V19" s="72"/>
      <c r="W19" s="72"/>
      <c r="X19" s="72"/>
    </row>
    <row r="20" spans="17:24" x14ac:dyDescent="0.3">
      <c r="Q20" s="72"/>
      <c r="R20" s="72"/>
      <c r="S20" s="72"/>
      <c r="T20" s="72"/>
      <c r="U20" s="72"/>
      <c r="V20" s="72"/>
      <c r="W20" s="72"/>
      <c r="X20" s="72"/>
    </row>
    <row r="21" spans="17:24" x14ac:dyDescent="0.3">
      <c r="Q21" s="72"/>
      <c r="R21" s="72"/>
      <c r="S21" s="72"/>
      <c r="T21" s="72"/>
      <c r="U21" s="72"/>
      <c r="V21" s="72"/>
      <c r="W21" s="72"/>
      <c r="X21" s="72"/>
    </row>
    <row r="22" spans="17:24" x14ac:dyDescent="0.3">
      <c r="Q22" s="72"/>
      <c r="R22" s="72"/>
      <c r="S22" s="72"/>
      <c r="T22" s="72"/>
      <c r="U22" s="72"/>
      <c r="V22" s="72"/>
      <c r="W22" s="72"/>
      <c r="X22" s="72"/>
    </row>
    <row r="23" spans="17:24" x14ac:dyDescent="0.3">
      <c r="Q23" s="72"/>
      <c r="R23" s="72"/>
      <c r="S23" s="72"/>
      <c r="T23" s="72"/>
      <c r="U23" s="72"/>
      <c r="V23" s="72"/>
      <c r="W23" s="72"/>
      <c r="X23" s="72"/>
    </row>
    <row r="24" spans="17:24" x14ac:dyDescent="0.3">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2021-02-20T11:46:58Z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vA46869790</value>
    </field>
    <field name="Objective-Version">
      <value order="0">129.4</value>
    </field>
    <field name="Objective-VersionNumber">
      <value order="0">985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u416027</cp:lastModifiedBy>
  <cp:lastPrinted>2021-01-26T11:03:57Z</cp:lastPrinted>
  <dcterms:created xsi:type="dcterms:W3CDTF">2020-04-08T13:34:50Z</dcterms:created>
  <dcterms:modified xsi:type="dcterms:W3CDTF">2021-02-20T12:10:03Z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2021-02-20T11:46:58Z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vA46869790</vt:lpwstr>
  </property>
  <property fmtid="{D5CDD505-2E9C-101B-9397-08002B2CF9AE}" pid="16" name="Objective-Version">
    <vt:lpwstr>129.4</vt:lpwstr>
  </property>
  <property fmtid="{D5CDD505-2E9C-101B-9397-08002B2CF9AE}" pid="17" name="Objective-VersionNumber">
    <vt:r8>985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