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\armenia-ccdr\data\ARM-Vulnerability-Analysis\"/>
    </mc:Choice>
  </mc:AlternateContent>
  <xr:revisionPtr revIDLastSave="0" documentId="13_ncr:1_{A934AE38-D43F-41B4-94AC-2723561466C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DM1_building_AAL" sheetId="6" r:id="rId1"/>
    <sheet name="ADM1_building_1in100" sheetId="8" r:id="rId2"/>
    <sheet name="Content" sheetId="2" r:id="rId3"/>
    <sheet name="Sheet2" sheetId="5" r:id="rId4"/>
    <sheet name="Building_AAL" sheetId="1" r:id="rId5"/>
    <sheet name="Sheet1" sheetId="7" r:id="rId6"/>
    <sheet name="Building_1in100" sheetId="3" r:id="rId7"/>
    <sheet name="ARM_adm2" sheetId="4" r:id="rId8"/>
  </sheets>
  <calcPr calcId="191028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2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" i="1"/>
</calcChain>
</file>

<file path=xl/sharedStrings.xml><?xml version="1.0" encoding="utf-8"?>
<sst xmlns="http://schemas.openxmlformats.org/spreadsheetml/2006/main" count="1001" uniqueCount="149">
  <si>
    <t>The World Bank</t>
  </si>
  <si>
    <t>Country Climate and Development Report: Armenia</t>
  </si>
  <si>
    <t>Background information on Flood Risk Assessment</t>
  </si>
  <si>
    <t>Consultant: Colin Lenoble (clenoble@worldbank.org)</t>
  </si>
  <si>
    <t>TTL: Julie Rozenberg</t>
  </si>
  <si>
    <t>Administrative division: NUTS2</t>
  </si>
  <si>
    <t>pct_AAL_normal (%) : Percentage of AAL for Exposed Normal Building</t>
  </si>
  <si>
    <t>pct_AAL_dilapidated (%) : Percentage of AAL for Exposed Dilapidated Building</t>
  </si>
  <si>
    <t>pct_AA_exposed_buildings (%) Share of Buildings Exposed Annually</t>
  </si>
  <si>
    <t>perc_damages_normal_100 (%) : Percentage of loss for Exposed Normal Building due to 1in100 year flood</t>
  </si>
  <si>
    <t>perc_damages_dilapidated_100 (%) : Percentage of loss for Exposed Dilapidated Building due to 1in100 year flood</t>
  </si>
  <si>
    <t>pct_100_exposed_buildings (%) Share of Buildings Exposed to 1in100 year flood</t>
  </si>
  <si>
    <t>perc_AAL_normal</t>
  </si>
  <si>
    <t>perc_AAL_dilapidated</t>
  </si>
  <si>
    <t>pct_AA_exposed_buildings</t>
  </si>
  <si>
    <t>Achtarak</t>
  </si>
  <si>
    <t>Aparan</t>
  </si>
  <si>
    <t>Aragats</t>
  </si>
  <si>
    <t>Ararat</t>
  </si>
  <si>
    <t>Artashat</t>
  </si>
  <si>
    <t>Masis</t>
  </si>
  <si>
    <t>Bagramjan</t>
  </si>
  <si>
    <t>Etchmiadzin</t>
  </si>
  <si>
    <t>Oktomberjan</t>
  </si>
  <si>
    <t>Administrative unit not available</t>
  </si>
  <si>
    <t>Kamo</t>
  </si>
  <si>
    <t>Krasnoselsk</t>
  </si>
  <si>
    <t>Martouni</t>
  </si>
  <si>
    <t>Sevan</t>
  </si>
  <si>
    <t>Vardanis</t>
  </si>
  <si>
    <t>Abovjan (Kotashkent)</t>
  </si>
  <si>
    <t>Nairiyskiy (Egvard)</t>
  </si>
  <si>
    <t>Razdan</t>
  </si>
  <si>
    <t>Gougark</t>
  </si>
  <si>
    <t>Kalinino (Tachir)</t>
  </si>
  <si>
    <t>Spitak</t>
  </si>
  <si>
    <t>Stepanovan</t>
  </si>
  <si>
    <t>Toumanjan</t>
  </si>
  <si>
    <t>Vakhkadzor</t>
  </si>
  <si>
    <t>Akhourjan</t>
  </si>
  <si>
    <t>Amasija</t>
  </si>
  <si>
    <t>Ani</t>
  </si>
  <si>
    <t>Artik</t>
  </si>
  <si>
    <t>Goukasjan (Achotsk)</t>
  </si>
  <si>
    <t>Gujumri</t>
  </si>
  <si>
    <t>Goris</t>
  </si>
  <si>
    <t>Kafan</t>
  </si>
  <si>
    <t>Megri</t>
  </si>
  <si>
    <t>Sisian</t>
  </si>
  <si>
    <t>Dilijan</t>
  </si>
  <si>
    <t>Indjevan</t>
  </si>
  <si>
    <t>Noemberjan</t>
  </si>
  <si>
    <t>Shamshadinskiy (Berd)</t>
  </si>
  <si>
    <t>Azizbekov (Vayk)</t>
  </si>
  <si>
    <t>Yerevan</t>
  </si>
  <si>
    <t>perc_damages_normal_100</t>
  </si>
  <si>
    <t>perc_damages_dilapidated_100</t>
  </si>
  <si>
    <t>pct_100_exposed_buildings</t>
  </si>
  <si>
    <t>adm1</t>
  </si>
  <si>
    <t>AM.ER</t>
  </si>
  <si>
    <t>AM000013</t>
  </si>
  <si>
    <t>2</t>
  </si>
  <si>
    <t>20171231</t>
  </si>
  <si>
    <t>20150000</t>
  </si>
  <si>
    <t>GAUL</t>
  </si>
  <si>
    <t>Erevan</t>
  </si>
  <si>
    <t>Armenia</t>
  </si>
  <si>
    <t>ARM</t>
  </si>
  <si>
    <t>Member State</t>
  </si>
  <si>
    <t>ECA</t>
  </si>
  <si>
    <t>AM</t>
  </si>
  <si>
    <t>AM.VD</t>
  </si>
  <si>
    <t>Vayoc'Jor</t>
  </si>
  <si>
    <t>Vayots Dzor</t>
  </si>
  <si>
    <t>AM.TV</t>
  </si>
  <si>
    <t>Tavus</t>
  </si>
  <si>
    <t>Tavush</t>
  </si>
  <si>
    <t>AM.SU</t>
  </si>
  <si>
    <t>Syunik'</t>
  </si>
  <si>
    <t>Syunik</t>
  </si>
  <si>
    <t>AM.SH</t>
  </si>
  <si>
    <t>Sirak</t>
  </si>
  <si>
    <t>Shirak</t>
  </si>
  <si>
    <t>AM.LO</t>
  </si>
  <si>
    <t>Lori</t>
  </si>
  <si>
    <t>AM.KT</t>
  </si>
  <si>
    <t>Kotayk'</t>
  </si>
  <si>
    <t>Kotayk</t>
  </si>
  <si>
    <t>AM.GR</t>
  </si>
  <si>
    <t>Gelark'unik'</t>
  </si>
  <si>
    <t>Gergharkunik</t>
  </si>
  <si>
    <t>AM.AV</t>
  </si>
  <si>
    <t>Armavir</t>
  </si>
  <si>
    <t>AM.AR</t>
  </si>
  <si>
    <t>AM.AG</t>
  </si>
  <si>
    <t>Aragacot'n</t>
  </si>
  <si>
    <t>Aragatsotn</t>
  </si>
  <si>
    <t>NAM_0_Alt</t>
  </si>
  <si>
    <t>Shape_Area</t>
  </si>
  <si>
    <t>Shape_Le_2</t>
  </si>
  <si>
    <t>Shape_Le_1</t>
  </si>
  <si>
    <t>Shape_Leng</t>
  </si>
  <si>
    <t>GAD_ID_1</t>
  </si>
  <si>
    <t>GAD_ID_0</t>
  </si>
  <si>
    <t>ADM_LEVEL</t>
  </si>
  <si>
    <t>LAST_UPDTE</t>
  </si>
  <si>
    <t>DATA_DATE</t>
  </si>
  <si>
    <t>DATA_SRC</t>
  </si>
  <si>
    <t>NAM_2_WIKI</t>
  </si>
  <si>
    <t>NAM_2_NTVE</t>
  </si>
  <si>
    <t>NAM_2_SRCE</t>
  </si>
  <si>
    <t>NAM_2_STAT</t>
  </si>
  <si>
    <t>NAM_2_GAUL</t>
  </si>
  <si>
    <t>NAM_2</t>
  </si>
  <si>
    <t>NAM_1_WIKI</t>
  </si>
  <si>
    <t>NAM_1_NTVE</t>
  </si>
  <si>
    <t>NAM_1_SRCE</t>
  </si>
  <si>
    <t>NAM_1_STAT</t>
  </si>
  <si>
    <t>NAM_1_GAUL</t>
  </si>
  <si>
    <t>NAM_1</t>
  </si>
  <si>
    <t>NAM_0</t>
  </si>
  <si>
    <t>SOVEREIGN</t>
  </si>
  <si>
    <t>WB_STATUS</t>
  </si>
  <si>
    <t>WB_REGION</t>
  </si>
  <si>
    <t>GAUL_2</t>
  </si>
  <si>
    <t>GAUL_1</t>
  </si>
  <si>
    <t>GAUL_0</t>
  </si>
  <si>
    <t>HASC_2</t>
  </si>
  <si>
    <t>HASC_1</t>
  </si>
  <si>
    <t>HASC_0</t>
  </si>
  <si>
    <t>WB_A3</t>
  </si>
  <si>
    <t>ISO_A2</t>
  </si>
  <si>
    <t>ISO_A3</t>
  </si>
  <si>
    <t>OBJECTID</t>
  </si>
  <si>
    <t>adm2</t>
  </si>
  <si>
    <t>Row Labels</t>
  </si>
  <si>
    <t>Grand Total</t>
  </si>
  <si>
    <t>Average of perc_AAL_normal</t>
  </si>
  <si>
    <t>Average of perc_AAL_dilapidated</t>
  </si>
  <si>
    <t>Average of pct_AA_exposed_buildings</t>
  </si>
  <si>
    <t>Average of perc_damages_normal_100</t>
  </si>
  <si>
    <t>Average of perc_damages_dilapidated_100</t>
  </si>
  <si>
    <t>Average of pct_100_exposed_buildings</t>
  </si>
  <si>
    <t xml:space="preserve"> perc_AAL_normal</t>
  </si>
  <si>
    <t xml:space="preserve"> perc_AAL_dilapidated</t>
  </si>
  <si>
    <t xml:space="preserve"> pct_AA_exposed_buildings</t>
  </si>
  <si>
    <t xml:space="preserve"> perc_damages_normal_100</t>
  </si>
  <si>
    <t xml:space="preserve"> perc_damages_dilapidated_100</t>
  </si>
  <si>
    <t xml:space="preserve"> pct_100_exposed_buildings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</si>
</sst>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09B5B260-B69C-48B7-92EE-87EF230DC1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ato Vargas" refreshedDate="45348.768143518515" createdVersion="8" refreshedVersion="8" minRefreshableVersion="3" recordCount="40" xr:uid="{55B314F2-C54F-4594-9DD8-AFC0B418568D}">
  <cacheSource type="worksheet">
    <worksheetSource ref="A1:E41" sheet="Building_AAL"/>
  </cacheSource>
  <cacheFields count="5">
    <cacheField name="adm2" numFmtId="0">
      <sharedItems/>
    </cacheField>
    <cacheField name="adm1" numFmtId="0">
      <sharedItems count="11">
        <s v="Aragatsotn"/>
        <s v="Ararat"/>
        <s v="Armavir"/>
        <s v="Gergharkunik"/>
        <s v="Kotayk"/>
        <s v="Lori"/>
        <s v="Shirak"/>
        <s v="Syunik"/>
        <s v="Tavush"/>
        <s v="Vayots Dzor"/>
        <s v="Yerevan"/>
      </sharedItems>
    </cacheField>
    <cacheField name="perc_AAL_normal" numFmtId="0">
      <sharedItems containsSemiMixedTypes="0" containsString="0" containsNumber="1" minValue="5.4719529717262585" maxValue="39.11363657249197"/>
    </cacheField>
    <cacheField name="perc_AAL_dilapidated" numFmtId="0">
      <sharedItems containsSemiMixedTypes="0" containsString="0" containsNumber="1" minValue="6.5663435660715193" maxValue="46.936363886990492"/>
    </cacheField>
    <cacheField name="pct_AA_exposed_buildings" numFmtId="0">
      <sharedItems containsSemiMixedTypes="0" containsString="0" containsNumber="1" minValue="0.49981764513223703" maxValue="6.6735003889964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ato Vargas" refreshedDate="45349.52586400463" createdVersion="8" refreshedVersion="8" minRefreshableVersion="3" recordCount="40" xr:uid="{8615D6C2-B455-45A8-8694-F6FFAC2C3575}">
  <cacheSource type="worksheet">
    <worksheetSource ref="A1:E41" sheet="Building_1in100"/>
  </cacheSource>
  <cacheFields count="5">
    <cacheField name="adm2" numFmtId="0">
      <sharedItems/>
    </cacheField>
    <cacheField name="adm1" numFmtId="0">
      <sharedItems count="11">
        <s v="Aragatsotn"/>
        <s v="Ararat"/>
        <s v="Armavir"/>
        <s v="Gergharkunik"/>
        <s v="Kotayk"/>
        <s v="Lori"/>
        <s v="Shirak"/>
        <s v="Syunik"/>
        <s v="Tavush"/>
        <s v="Vayots Dzor"/>
        <s v="Yerevan"/>
      </sharedItems>
    </cacheField>
    <cacheField name="perc_damages_normal_100" numFmtId="0">
      <sharedItems containsSemiMixedTypes="0" containsString="0" containsNumber="1" minValue="6.4183689269432689" maxValue="37.947986375087979"/>
    </cacheField>
    <cacheField name="perc_damages_dilapidated_100" numFmtId="0">
      <sharedItems containsSemiMixedTypes="0" containsString="0" containsNumber="1" minValue="7.7020427123319273" maxValue="45.537583650105496"/>
    </cacheField>
    <cacheField name="pct_100_exposed_buildings" numFmtId="0">
      <sharedItems containsSemiMixedTypes="0" containsString="0" containsNumber="1" minValue="4.076575673229816" maxValue="58.6507166426245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s v="Achtarak"/>
    <x v="0"/>
    <n v="7.1035057607730332"/>
    <n v="8.524206912927637"/>
    <n v="3.1502611891746022"/>
  </r>
  <r>
    <s v="Aparan"/>
    <x v="0"/>
    <n v="9.5037879675869519"/>
    <n v="11.404545561104298"/>
    <n v="3.654055292361996"/>
  </r>
  <r>
    <s v="Aragats"/>
    <x v="0"/>
    <n v="9.5182409681970022"/>
    <n v="11.42188916183637"/>
    <n v="6.6735003889964002"/>
  </r>
  <r>
    <s v="Ararat"/>
    <x v="1"/>
    <n v="8.6138477988649758"/>
    <n v="10.336617358637993"/>
    <n v="5.4505451973993422"/>
  </r>
  <r>
    <s v="Artashat"/>
    <x v="1"/>
    <n v="5.9979542448880805"/>
    <n v="7.1975450938656529"/>
    <n v="4.9480293942494065"/>
  </r>
  <r>
    <s v="Masis"/>
    <x v="1"/>
    <n v="8.7148229821681564"/>
    <n v="10.457787578601799"/>
    <n v="5.7623509639047574"/>
  </r>
  <r>
    <s v="Bagramjan"/>
    <x v="2"/>
    <n v="5.4719529717262585"/>
    <n v="6.5663435660715193"/>
    <n v="2.2832241247915128"/>
  </r>
  <r>
    <s v="Etchmiadzin"/>
    <x v="2"/>
    <n v="8.6322391730676937"/>
    <n v="10.358687007681223"/>
    <n v="3.4687551164261188"/>
  </r>
  <r>
    <s v="Oktomberjan"/>
    <x v="2"/>
    <n v="7.2572823985941843"/>
    <n v="8.7087388783130262"/>
    <n v="2.3216124075225237"/>
  </r>
  <r>
    <s v="Administrative unit not available"/>
    <x v="3"/>
    <n v="11.044343108970144"/>
    <n v="13.253211730764187"/>
    <n v="0.49981764513223703"/>
  </r>
  <r>
    <s v="Kamo"/>
    <x v="3"/>
    <n v="10.426991236047122"/>
    <n v="12.512389483256515"/>
    <n v="4.631581995469694"/>
  </r>
  <r>
    <s v="Krasnoselsk"/>
    <x v="3"/>
    <n v="14.8480500810112"/>
    <n v="17.817660097213412"/>
    <n v="3.3895731682489378"/>
  </r>
  <r>
    <s v="Martouni"/>
    <x v="3"/>
    <n v="6.6621987214050762"/>
    <n v="7.9946384656861005"/>
    <n v="3.758101063793827"/>
  </r>
  <r>
    <s v="Sevan"/>
    <x v="3"/>
    <n v="6.1535675507356755"/>
    <n v="7.3842810608827998"/>
    <n v="1.7672819949416192"/>
  </r>
  <r>
    <s v="Vardanis"/>
    <x v="3"/>
    <n v="5.6633670172888397"/>
    <n v="6.7960404207466079"/>
    <n v="6.2709473596598864"/>
  </r>
  <r>
    <s v="Abovjan (Kotashkent)"/>
    <x v="4"/>
    <n v="8.101535558793163"/>
    <n v="9.7218426705517782"/>
    <n v="2.6207721080225599"/>
  </r>
  <r>
    <s v="Nairiyskiy (Egvard)"/>
    <x v="4"/>
    <n v="6.5844589850144892"/>
    <n v="7.9013507820173805"/>
    <n v="3.3012079594852293"/>
  </r>
  <r>
    <s v="Razdan"/>
    <x v="4"/>
    <n v="11.730753557108493"/>
    <n v="14.076904268530209"/>
    <n v="4.3098364972655681"/>
  </r>
  <r>
    <s v="Gougark"/>
    <x v="5"/>
    <n v="19.362049676562421"/>
    <n v="23.234459611874883"/>
    <n v="3.3911382359736719"/>
  </r>
  <r>
    <s v="Kalinino (Tachir)"/>
    <x v="5"/>
    <n v="10.112813003992329"/>
    <n v="12.135375604790804"/>
    <n v="3.5886891046235179"/>
  </r>
  <r>
    <s v="Spitak"/>
    <x v="5"/>
    <n v="13.91399315055666"/>
    <n v="16.696791780668043"/>
    <n v="2.7087387131047103"/>
  </r>
  <r>
    <s v="Stepanovan"/>
    <x v="5"/>
    <n v="7.6826315644432608"/>
    <n v="9.2191578773319538"/>
    <n v="2.6281589718199174"/>
  </r>
  <r>
    <s v="Toumanjan"/>
    <x v="5"/>
    <n v="26.575077481235176"/>
    <n v="31.890092977482176"/>
    <n v="2.082778269719511"/>
  </r>
  <r>
    <s v="Vakhkadzor"/>
    <x v="5"/>
    <n v="39.11363657249197"/>
    <n v="46.936363886990492"/>
    <n v="3.0994793047926557"/>
  </r>
  <r>
    <s v="Akhourjan"/>
    <x v="6"/>
    <n v="8.119853553903754"/>
    <n v="9.7438242646844984"/>
    <n v="3.2161422904101151"/>
  </r>
  <r>
    <s v="Amasija"/>
    <x v="6"/>
    <n v="8.182766187240901"/>
    <n v="9.8193194246890698"/>
    <n v="1.6733053360586985"/>
  </r>
  <r>
    <s v="Ani"/>
    <x v="6"/>
    <n v="9.5703319827597912"/>
    <n v="11.484398379311733"/>
    <n v="3.8037419238028121"/>
  </r>
  <r>
    <s v="Artik"/>
    <x v="6"/>
    <n v="7.3239219564716853"/>
    <n v="8.7887063477660039"/>
    <n v="5.6026572827795009"/>
  </r>
  <r>
    <s v="Goukasjan (Achotsk)"/>
    <x v="6"/>
    <n v="8.2775089960104093"/>
    <n v="9.9330107952124855"/>
    <n v="3.1575672163928976"/>
  </r>
  <r>
    <s v="Gujumri"/>
    <x v="6"/>
    <n v="11.446691052285454"/>
    <n v="13.73602926274253"/>
    <n v="1.7765617971419467"/>
  </r>
  <r>
    <s v="Goris"/>
    <x v="7"/>
    <n v="12.295730366744088"/>
    <n v="14.754876440092852"/>
    <n v="3.9378080381362479"/>
  </r>
  <r>
    <s v="Kafan"/>
    <x v="7"/>
    <n v="30.776661674486117"/>
    <n v="36.931994009383317"/>
    <n v="6.092522008972086"/>
  </r>
  <r>
    <s v="Megri"/>
    <x v="7"/>
    <n v="12.371662635110054"/>
    <n v="14.845995162132006"/>
    <n v="5.6482925647952502"/>
  </r>
  <r>
    <s v="Sisian"/>
    <x v="7"/>
    <n v="14.294540804857784"/>
    <n v="17.153448965829341"/>
    <n v="2.8614243592422342"/>
  </r>
  <r>
    <s v="Dilijan"/>
    <x v="8"/>
    <n v="28.339716715453687"/>
    <n v="34.007660058544424"/>
    <n v="2.1465287669861031"/>
  </r>
  <r>
    <s v="Indjevan"/>
    <x v="8"/>
    <n v="22.882943759246576"/>
    <n v="27.459532511095883"/>
    <n v="2.3867598568265982"/>
  </r>
  <r>
    <s v="Noemberjan"/>
    <x v="8"/>
    <n v="13.873875006946275"/>
    <n v="16.648650008335508"/>
    <n v="2.2114369719756635"/>
  </r>
  <r>
    <s v="Shamshadinskiy (Berd)"/>
    <x v="8"/>
    <n v="16.828379729583933"/>
    <n v="20.19405567550076"/>
    <n v="1.5165344532050555"/>
  </r>
  <r>
    <s v="Azizbekov (Vayk)"/>
    <x v="9"/>
    <n v="15.057990722606306"/>
    <n v="18.069588867127585"/>
    <n v="4.4223822891102067"/>
  </r>
  <r>
    <s v="Yerevan"/>
    <x v="10"/>
    <n v="7.4470322740698034"/>
    <n v="8.9364387288837417"/>
    <n v="2.238340522440565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s v="Achtarak"/>
    <x v="0"/>
    <n v="8.1150689433705701"/>
    <n v="9.7380827320447025"/>
    <n v="27.655755807389667"/>
  </r>
  <r>
    <s v="Aparan"/>
    <x v="0"/>
    <n v="10.263961069848278"/>
    <n v="12.31675328381796"/>
    <n v="31.810605847633322"/>
  </r>
  <r>
    <s v="Aragats"/>
    <x v="0"/>
    <n v="11.627094904414431"/>
    <n v="13.95251388529736"/>
    <n v="53.691534379391705"/>
  </r>
  <r>
    <s v="Ararat"/>
    <x v="1"/>
    <n v="9.9186770834582081"/>
    <n v="11.902412500149813"/>
    <n v="54.521879189610083"/>
  </r>
  <r>
    <s v="Artashat"/>
    <x v="1"/>
    <n v="7.0294630737067925"/>
    <n v="8.4353556884481211"/>
    <n v="55.936833116838621"/>
  </r>
  <r>
    <s v="Masis"/>
    <x v="1"/>
    <n v="10.511663950994388"/>
    <n v="12.613996741193278"/>
    <n v="58.650716642624502"/>
  </r>
  <r>
    <s v="Bagramjan"/>
    <x v="2"/>
    <n v="6.4183689269432689"/>
    <n v="7.7020427123319273"/>
    <n v="24.609562758147128"/>
  </r>
  <r>
    <s v="Etchmiadzin"/>
    <x v="2"/>
    <n v="9.7206185032233297"/>
    <n v="11.664742203868027"/>
    <n v="38.024789139051173"/>
  </r>
  <r>
    <s v="Oktomberjan"/>
    <x v="2"/>
    <n v="7.5724701523832874"/>
    <n v="9.0869641828599192"/>
    <n v="29.49303763352269"/>
  </r>
  <r>
    <s v="Administrative unit not available"/>
    <x v="3"/>
    <n v="10.578357287136836"/>
    <n v="12.694028744564253"/>
    <n v="4.076575673229816"/>
  </r>
  <r>
    <s v="Kamo"/>
    <x v="3"/>
    <n v="14.34291879265073"/>
    <n v="17.21150255118085"/>
    <n v="38.620742064135293"/>
  </r>
  <r>
    <s v="Krasnoselsk"/>
    <x v="3"/>
    <n v="15.84791512079139"/>
    <n v="19.017498144949666"/>
    <n v="28.720319807218022"/>
  </r>
  <r>
    <s v="Martouni"/>
    <x v="3"/>
    <n v="6.9499643828651161"/>
    <n v="8.3399572594381297"/>
    <n v="35.182558142561327"/>
  </r>
  <r>
    <s v="Sevan"/>
    <x v="3"/>
    <n v="7.3906441968321017"/>
    <n v="8.86877303619851"/>
    <n v="17.578832220668215"/>
  </r>
  <r>
    <s v="Vardanis"/>
    <x v="3"/>
    <n v="6.8205676385630722"/>
    <n v="8.1846811662756682"/>
    <n v="54.056921270807585"/>
  </r>
  <r>
    <s v="Abovjan (Kotashkent)"/>
    <x v="4"/>
    <n v="9.3467031374438054"/>
    <n v="11.216043764932671"/>
    <n v="25.41350006131778"/>
  </r>
  <r>
    <s v="Nairiyskiy (Egvard)"/>
    <x v="4"/>
    <n v="8.131728027853967"/>
    <n v="9.7580736334247717"/>
    <n v="27.291416212884819"/>
  </r>
  <r>
    <s v="Razdan"/>
    <x v="4"/>
    <n v="14.929668230586161"/>
    <n v="17.915601876703438"/>
    <n v="33.96211069514635"/>
  </r>
  <r>
    <s v="Gougark"/>
    <x v="5"/>
    <n v="23.184491202234661"/>
    <n v="27.821389442681543"/>
    <n v="27.324360821327151"/>
  </r>
  <r>
    <s v="Kalinino (Tachir)"/>
    <x v="5"/>
    <n v="11.117965592026035"/>
    <n v="13.341558710431171"/>
    <n v="31.504272951795354"/>
  </r>
  <r>
    <s v="Spitak"/>
    <x v="5"/>
    <n v="14.382045432862666"/>
    <n v="17.258454519435183"/>
    <n v="23.876501850506092"/>
  </r>
  <r>
    <s v="Stepanovan"/>
    <x v="5"/>
    <n v="7.0924425991145688"/>
    <n v="8.5109311189374939"/>
    <n v="27.808453293310748"/>
  </r>
  <r>
    <s v="Toumanjan"/>
    <x v="5"/>
    <n v="30.750481314674079"/>
    <n v="36.900577577608885"/>
    <n v="20.405779248558648"/>
  </r>
  <r>
    <s v="Vakhkadzor"/>
    <x v="5"/>
    <n v="37.947986375087979"/>
    <n v="45.537583650105496"/>
    <n v="36.717102988869911"/>
  </r>
  <r>
    <s v="Akhourjan"/>
    <x v="6"/>
    <n v="8.8578642739722522"/>
    <n v="10.629437128766675"/>
    <n v="32.82991150755656"/>
  </r>
  <r>
    <s v="Amasija"/>
    <x v="6"/>
    <n v="10.324428302362309"/>
    <n v="12.389313962834741"/>
    <n v="12.717934724246021"/>
  </r>
  <r>
    <s v="Ani"/>
    <x v="6"/>
    <n v="12.338708198865495"/>
    <n v="14.806449838638573"/>
    <n v="29.676287058330164"/>
  </r>
  <r>
    <s v="Artik"/>
    <x v="6"/>
    <n v="8.8633825310913075"/>
    <n v="10.636059037309527"/>
    <n v="43.814115439826232"/>
  </r>
  <r>
    <s v="Goukasjan (Achotsk)"/>
    <x v="6"/>
    <n v="9.8189193861280639"/>
    <n v="11.782703263353689"/>
    <n v="24.247638465984902"/>
  </r>
  <r>
    <s v="Gujumri"/>
    <x v="6"/>
    <n v="10.666320566540081"/>
    <n v="12.799584679848088"/>
    <n v="18.299957897584903"/>
  </r>
  <r>
    <s v="Goris"/>
    <x v="7"/>
    <n v="13.275749833661589"/>
    <n v="15.930899800393853"/>
    <n v="33.290379113695131"/>
  </r>
  <r>
    <s v="Kafan"/>
    <x v="7"/>
    <n v="36.27526024742248"/>
    <n v="43.530312296907063"/>
    <n v="49.036132498704568"/>
  </r>
  <r>
    <s v="Megri"/>
    <x v="7"/>
    <n v="18.275271500575656"/>
    <n v="21.930325800690735"/>
    <n v="35.803562812832432"/>
  </r>
  <r>
    <s v="Sisian"/>
    <x v="7"/>
    <n v="13.806199476297051"/>
    <n v="16.567439371556485"/>
    <n v="29.733716084542507"/>
  </r>
  <r>
    <s v="Dilijan"/>
    <x v="8"/>
    <n v="28.525791516554253"/>
    <n v="34.23094981986533"/>
    <n v="17.330233194752484"/>
  </r>
  <r>
    <s v="Indjevan"/>
    <x v="8"/>
    <n v="27.318441960653328"/>
    <n v="32.782130352783966"/>
    <n v="21.849865169217001"/>
  </r>
  <r>
    <s v="Noemberjan"/>
    <x v="8"/>
    <n v="16.49225320177478"/>
    <n v="19.790703842129748"/>
    <n v="17.80194454568824"/>
  </r>
  <r>
    <s v="Shamshadinskiy (Berd)"/>
    <x v="8"/>
    <n v="16.620217875879568"/>
    <n v="19.944261451055421"/>
    <n v="14.139744633645821"/>
  </r>
  <r>
    <s v="Azizbekov (Vayk)"/>
    <x v="9"/>
    <n v="19.765745154368652"/>
    <n v="23.718894185242409"/>
    <n v="34.038081155139416"/>
  </r>
  <r>
    <s v="Yerevan"/>
    <x v="10"/>
    <n v="8.421756669121141"/>
    <n v="10.106108002945357"/>
    <n v="22.62481651117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DE482E-1869-440C-BE97-23165B90F5A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5"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erc_AAL_normal" fld="2" subtotal="average" baseField="1" baseItem="0"/>
    <dataField name="Average of perc_AAL_dilapidated" fld="3" subtotal="average" baseField="1" baseItem="0"/>
    <dataField name="Average of pct_AA_exposed_buildings" fld="4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606483-59C5-4415-AA64-F3246A56098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5"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erc_damages_normal_100" fld="2" subtotal="average" baseField="0" baseItem="1"/>
    <dataField name="Average of perc_damages_dilapidated_100" fld="3" subtotal="average" baseField="0" baseItem="1"/>
    <dataField name="Average of pct_100_exposed_buildings" fld="4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4AF6-5772-428A-ACD9-61F1B8FC87AC}">
  <dimension ref="A1:D12"/>
  <sheetViews>
    <sheetView tabSelected="1" workbookViewId="0">
      <selection activeCell="A13" sqref="A13:XFD13"/>
    </sheetView>
  </sheetViews>
  <sheetFormatPr defaultRowHeight="15" x14ac:dyDescent="0.25"/>
  <cols>
    <col min="1" max="1" width="12.85546875" bestFit="1" customWidth="1"/>
    <col min="2" max="2" width="27.140625" bestFit="1" customWidth="1"/>
    <col min="3" max="3" width="31.140625" bestFit="1" customWidth="1"/>
    <col min="4" max="4" width="35.85546875" bestFit="1" customWidth="1"/>
  </cols>
  <sheetData>
    <row r="1" spans="1:4" x14ac:dyDescent="0.25">
      <c r="A1" t="s">
        <v>119</v>
      </c>
      <c r="B1" t="s">
        <v>143</v>
      </c>
      <c r="C1" t="s">
        <v>144</v>
      </c>
      <c r="D1" t="s">
        <v>145</v>
      </c>
    </row>
    <row r="2" spans="1:4" x14ac:dyDescent="0.25">
      <c r="A2" t="s">
        <v>96</v>
      </c>
      <c r="B2">
        <v>8.7085115655189949</v>
      </c>
      <c r="C2">
        <v>10.450213878622769</v>
      </c>
      <c r="D2">
        <v>4.4926056235109995</v>
      </c>
    </row>
    <row r="3" spans="1:4" x14ac:dyDescent="0.25">
      <c r="A3" t="s">
        <v>18</v>
      </c>
      <c r="B3">
        <v>7.7755416753070703</v>
      </c>
      <c r="C3">
        <v>9.3306500103684815</v>
      </c>
      <c r="D3">
        <v>5.3869751851845029</v>
      </c>
    </row>
    <row r="4" spans="1:4" x14ac:dyDescent="0.25">
      <c r="A4" t="s">
        <v>92</v>
      </c>
      <c r="B4">
        <v>7.1204915144627128</v>
      </c>
      <c r="C4">
        <v>8.5445898173552575</v>
      </c>
      <c r="D4">
        <v>2.6911972162467186</v>
      </c>
    </row>
    <row r="5" spans="1:4" x14ac:dyDescent="0.25">
      <c r="A5" t="s">
        <v>90</v>
      </c>
      <c r="B5">
        <v>9.1330862859096769</v>
      </c>
      <c r="C5">
        <v>10.959703543091605</v>
      </c>
      <c r="D5">
        <v>3.3862172045410333</v>
      </c>
    </row>
    <row r="6" spans="1:4" x14ac:dyDescent="0.25">
      <c r="A6" t="s">
        <v>87</v>
      </c>
      <c r="B6">
        <v>8.805582700305381</v>
      </c>
      <c r="C6">
        <v>10.566699240366455</v>
      </c>
      <c r="D6">
        <v>3.4106055215911191</v>
      </c>
    </row>
    <row r="7" spans="1:4" x14ac:dyDescent="0.25">
      <c r="A7" t="s">
        <v>84</v>
      </c>
      <c r="B7">
        <v>19.460033574880303</v>
      </c>
      <c r="C7">
        <v>23.352040289856394</v>
      </c>
      <c r="D7">
        <v>2.9164971000056639</v>
      </c>
    </row>
    <row r="8" spans="1:4" x14ac:dyDescent="0.25">
      <c r="A8" t="s">
        <v>82</v>
      </c>
      <c r="B8">
        <v>8.8201789547786653</v>
      </c>
      <c r="C8">
        <v>10.584214745734387</v>
      </c>
      <c r="D8">
        <v>3.2049959744309953</v>
      </c>
    </row>
    <row r="9" spans="1:4" x14ac:dyDescent="0.25">
      <c r="A9" t="s">
        <v>79</v>
      </c>
      <c r="B9">
        <v>17.434648870299512</v>
      </c>
      <c r="C9">
        <v>20.921578644359379</v>
      </c>
      <c r="D9">
        <v>4.635011742786455</v>
      </c>
    </row>
    <row r="10" spans="1:4" x14ac:dyDescent="0.25">
      <c r="A10" t="s">
        <v>76</v>
      </c>
      <c r="B10">
        <v>20.481228802807617</v>
      </c>
      <c r="C10">
        <v>24.577474563369144</v>
      </c>
      <c r="D10">
        <v>2.0653150122483552</v>
      </c>
    </row>
    <row r="11" spans="1:4" x14ac:dyDescent="0.25">
      <c r="A11" t="s">
        <v>73</v>
      </c>
      <c r="B11">
        <v>15.057990722606306</v>
      </c>
      <c r="C11">
        <v>18.069588867127585</v>
      </c>
      <c r="D11">
        <v>4.4223822891102067</v>
      </c>
    </row>
    <row r="12" spans="1:4" x14ac:dyDescent="0.25">
      <c r="A12" t="s">
        <v>54</v>
      </c>
      <c r="B12">
        <v>7.4470322740698034</v>
      </c>
      <c r="C12">
        <v>8.9364387288837417</v>
      </c>
      <c r="D12">
        <v>2.2383405224405655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3391-57F2-41C5-927B-9BFB1A7CCE09}">
  <dimension ref="A1:D12"/>
  <sheetViews>
    <sheetView workbookViewId="0">
      <selection activeCell="A13" sqref="A13:XFD13"/>
    </sheetView>
  </sheetViews>
  <sheetFormatPr defaultRowHeight="15" x14ac:dyDescent="0.25"/>
  <cols>
    <col min="1" max="1" width="12.85546875" bestFit="1" customWidth="1"/>
  </cols>
  <sheetData>
    <row r="1" spans="1:4" x14ac:dyDescent="0.25">
      <c r="A1" t="s">
        <v>119</v>
      </c>
      <c r="B1" t="s">
        <v>146</v>
      </c>
      <c r="C1" t="s">
        <v>147</v>
      </c>
      <c r="D1" t="s">
        <v>148</v>
      </c>
    </row>
    <row r="2" spans="1:4" x14ac:dyDescent="0.25">
      <c r="A2" t="s">
        <v>96</v>
      </c>
      <c r="B2">
        <v>10.002041639211093</v>
      </c>
      <c r="C2">
        <v>12.002449967053343</v>
      </c>
      <c r="D2">
        <v>37.719298678138237</v>
      </c>
    </row>
    <row r="3" spans="1:4" x14ac:dyDescent="0.25">
      <c r="A3" t="s">
        <v>18</v>
      </c>
      <c r="B3">
        <v>9.1532680360531291</v>
      </c>
      <c r="C3">
        <v>10.983921643263736</v>
      </c>
      <c r="D3">
        <v>56.369809649691071</v>
      </c>
    </row>
    <row r="4" spans="1:4" x14ac:dyDescent="0.25">
      <c r="A4" t="s">
        <v>92</v>
      </c>
      <c r="B4">
        <v>7.9038191941832947</v>
      </c>
      <c r="C4">
        <v>9.4845830330199572</v>
      </c>
      <c r="D4">
        <v>30.709129843573663</v>
      </c>
    </row>
    <row r="5" spans="1:4" x14ac:dyDescent="0.25">
      <c r="A5" t="s">
        <v>90</v>
      </c>
      <c r="B5">
        <v>10.321727903139875</v>
      </c>
      <c r="C5">
        <v>12.386073483767845</v>
      </c>
      <c r="D5">
        <v>29.705991529770046</v>
      </c>
    </row>
    <row r="6" spans="1:4" x14ac:dyDescent="0.25">
      <c r="A6" t="s">
        <v>87</v>
      </c>
      <c r="B6">
        <v>10.802699798627977</v>
      </c>
      <c r="C6">
        <v>12.963239758353629</v>
      </c>
      <c r="D6">
        <v>28.889008989782983</v>
      </c>
    </row>
    <row r="7" spans="1:4" x14ac:dyDescent="0.25">
      <c r="A7" t="s">
        <v>84</v>
      </c>
      <c r="B7">
        <v>20.745902085999997</v>
      </c>
      <c r="C7">
        <v>24.895082503199962</v>
      </c>
      <c r="D7">
        <v>27.939411859061313</v>
      </c>
    </row>
    <row r="8" spans="1:4" x14ac:dyDescent="0.25">
      <c r="A8" t="s">
        <v>82</v>
      </c>
      <c r="B8">
        <v>10.144937209826585</v>
      </c>
      <c r="C8">
        <v>12.173924651791884</v>
      </c>
      <c r="D8">
        <v>26.930974182254797</v>
      </c>
    </row>
    <row r="9" spans="1:4" x14ac:dyDescent="0.25">
      <c r="A9" t="s">
        <v>79</v>
      </c>
      <c r="B9">
        <v>20.408120264489195</v>
      </c>
      <c r="C9">
        <v>24.489744317387036</v>
      </c>
      <c r="D9">
        <v>36.965947627443654</v>
      </c>
    </row>
    <row r="10" spans="1:4" x14ac:dyDescent="0.25">
      <c r="A10" t="s">
        <v>76</v>
      </c>
      <c r="B10">
        <v>22.239176138715486</v>
      </c>
      <c r="C10">
        <v>26.687011366458616</v>
      </c>
      <c r="D10">
        <v>17.780446885825885</v>
      </c>
    </row>
    <row r="11" spans="1:4" x14ac:dyDescent="0.25">
      <c r="A11" t="s">
        <v>73</v>
      </c>
      <c r="B11">
        <v>19.765745154368652</v>
      </c>
      <c r="C11">
        <v>23.718894185242409</v>
      </c>
      <c r="D11">
        <v>34.038081155139416</v>
      </c>
    </row>
    <row r="12" spans="1:4" x14ac:dyDescent="0.25">
      <c r="A12" t="s">
        <v>54</v>
      </c>
      <c r="B12">
        <v>8.421756669121141</v>
      </c>
      <c r="C12">
        <v>10.106108002945357</v>
      </c>
      <c r="D12">
        <v>22.6248165111726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1773-4EE7-471C-9EFA-30868C18CB43}">
  <dimension ref="A1:A15"/>
  <sheetViews>
    <sheetView showGridLines="0" workbookViewId="0">
      <selection activeCell="D13" sqref="D13"/>
    </sheetView>
  </sheetViews>
  <sheetFormatPr defaultRowHeight="15" x14ac:dyDescent="0.25"/>
  <cols>
    <col min="1" max="1" width="43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34C8-F594-4DE3-BD21-985CCAA86923}">
  <dimension ref="A3:D15"/>
  <sheetViews>
    <sheetView workbookViewId="0">
      <selection activeCell="A3" sqref="A3:D15"/>
    </sheetView>
  </sheetViews>
  <sheetFormatPr defaultRowHeight="15" x14ac:dyDescent="0.25"/>
  <cols>
    <col min="1" max="1" width="13.140625" bestFit="1" customWidth="1"/>
    <col min="2" max="2" width="27.140625" bestFit="1" customWidth="1"/>
    <col min="3" max="3" width="31.140625" bestFit="1" customWidth="1"/>
    <col min="4" max="4" width="35.85546875" bestFit="1" customWidth="1"/>
  </cols>
  <sheetData>
    <row r="3" spans="1:4" x14ac:dyDescent="0.25">
      <c r="A3" s="3" t="s">
        <v>135</v>
      </c>
      <c r="B3" t="s">
        <v>137</v>
      </c>
      <c r="C3" t="s">
        <v>138</v>
      </c>
      <c r="D3" t="s">
        <v>139</v>
      </c>
    </row>
    <row r="4" spans="1:4" x14ac:dyDescent="0.25">
      <c r="A4" s="4" t="s">
        <v>96</v>
      </c>
      <c r="B4">
        <v>8.7085115655189949</v>
      </c>
      <c r="C4">
        <v>10.450213878622769</v>
      </c>
      <c r="D4">
        <v>4.4926056235109995</v>
      </c>
    </row>
    <row r="5" spans="1:4" x14ac:dyDescent="0.25">
      <c r="A5" s="4" t="s">
        <v>18</v>
      </c>
      <c r="B5">
        <v>7.7755416753070703</v>
      </c>
      <c r="C5">
        <v>9.3306500103684815</v>
      </c>
      <c r="D5">
        <v>5.3869751851845029</v>
      </c>
    </row>
    <row r="6" spans="1:4" x14ac:dyDescent="0.25">
      <c r="A6" s="4" t="s">
        <v>92</v>
      </c>
      <c r="B6">
        <v>7.1204915144627128</v>
      </c>
      <c r="C6">
        <v>8.5445898173552575</v>
      </c>
      <c r="D6">
        <v>2.6911972162467186</v>
      </c>
    </row>
    <row r="7" spans="1:4" x14ac:dyDescent="0.25">
      <c r="A7" s="4" t="s">
        <v>90</v>
      </c>
      <c r="B7">
        <v>9.1330862859096769</v>
      </c>
      <c r="C7">
        <v>10.959703543091605</v>
      </c>
      <c r="D7">
        <v>3.3862172045410333</v>
      </c>
    </row>
    <row r="8" spans="1:4" x14ac:dyDescent="0.25">
      <c r="A8" s="4" t="s">
        <v>87</v>
      </c>
      <c r="B8">
        <v>8.805582700305381</v>
      </c>
      <c r="C8">
        <v>10.566699240366455</v>
      </c>
      <c r="D8">
        <v>3.4106055215911191</v>
      </c>
    </row>
    <row r="9" spans="1:4" x14ac:dyDescent="0.25">
      <c r="A9" s="4" t="s">
        <v>84</v>
      </c>
      <c r="B9">
        <v>19.460033574880303</v>
      </c>
      <c r="C9">
        <v>23.352040289856394</v>
      </c>
      <c r="D9">
        <v>2.9164971000056639</v>
      </c>
    </row>
    <row r="10" spans="1:4" x14ac:dyDescent="0.25">
      <c r="A10" s="4" t="s">
        <v>82</v>
      </c>
      <c r="B10">
        <v>8.8201789547786653</v>
      </c>
      <c r="C10">
        <v>10.584214745734387</v>
      </c>
      <c r="D10">
        <v>3.2049959744309953</v>
      </c>
    </row>
    <row r="11" spans="1:4" x14ac:dyDescent="0.25">
      <c r="A11" s="4" t="s">
        <v>79</v>
      </c>
      <c r="B11">
        <v>17.434648870299512</v>
      </c>
      <c r="C11">
        <v>20.921578644359379</v>
      </c>
      <c r="D11">
        <v>4.635011742786455</v>
      </c>
    </row>
    <row r="12" spans="1:4" x14ac:dyDescent="0.25">
      <c r="A12" s="4" t="s">
        <v>76</v>
      </c>
      <c r="B12">
        <v>20.481228802807617</v>
      </c>
      <c r="C12">
        <v>24.577474563369144</v>
      </c>
      <c r="D12">
        <v>2.0653150122483552</v>
      </c>
    </row>
    <row r="13" spans="1:4" x14ac:dyDescent="0.25">
      <c r="A13" s="4" t="s">
        <v>73</v>
      </c>
      <c r="B13">
        <v>15.057990722606306</v>
      </c>
      <c r="C13">
        <v>18.069588867127585</v>
      </c>
      <c r="D13">
        <v>4.4223822891102067</v>
      </c>
    </row>
    <row r="14" spans="1:4" x14ac:dyDescent="0.25">
      <c r="A14" s="4" t="s">
        <v>54</v>
      </c>
      <c r="B14">
        <v>7.4470322740698034</v>
      </c>
      <c r="C14">
        <v>8.9364387288837417</v>
      </c>
      <c r="D14">
        <v>2.2383405224405655</v>
      </c>
    </row>
    <row r="15" spans="1:4" x14ac:dyDescent="0.25">
      <c r="A15" s="4" t="s">
        <v>136</v>
      </c>
      <c r="B15">
        <v>12.396967723732471</v>
      </c>
      <c r="C15">
        <v>14.876361268478965</v>
      </c>
      <c r="D15">
        <v>3.4613110536289051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B22" sqref="B22"/>
    </sheetView>
  </sheetViews>
  <sheetFormatPr defaultRowHeight="15" x14ac:dyDescent="0.25"/>
  <cols>
    <col min="1" max="1" width="30.7109375" bestFit="1" customWidth="1"/>
    <col min="2" max="2" width="30.7109375" customWidth="1"/>
    <col min="3" max="3" width="16.7109375" bestFit="1" customWidth="1"/>
    <col min="4" max="4" width="20.7109375" bestFit="1" customWidth="1"/>
    <col min="5" max="5" width="23" customWidth="1"/>
  </cols>
  <sheetData>
    <row r="1" spans="1:5" x14ac:dyDescent="0.25">
      <c r="A1" s="1" t="s">
        <v>134</v>
      </c>
      <c r="B1" s="1" t="s">
        <v>58</v>
      </c>
      <c r="C1" s="1" t="s">
        <v>12</v>
      </c>
      <c r="D1" s="1" t="s">
        <v>13</v>
      </c>
      <c r="E1" s="1" t="s">
        <v>14</v>
      </c>
    </row>
    <row r="2" spans="1:5" x14ac:dyDescent="0.25">
      <c r="A2" t="s">
        <v>15</v>
      </c>
      <c r="B2" t="str">
        <f>VLOOKUP(A2,ARM_adm2!$T$1:$U$41,2,FALSE)</f>
        <v>Aragatsotn</v>
      </c>
      <c r="C2">
        <v>7.1035057607730332</v>
      </c>
      <c r="D2">
        <v>8.524206912927637</v>
      </c>
      <c r="E2">
        <v>3.1502611891746022</v>
      </c>
    </row>
    <row r="3" spans="1:5" x14ac:dyDescent="0.25">
      <c r="A3" t="s">
        <v>16</v>
      </c>
      <c r="B3" t="str">
        <f>VLOOKUP(A3,ARM_adm2!$T$1:$U$41,2,FALSE)</f>
        <v>Aragatsotn</v>
      </c>
      <c r="C3">
        <v>9.5037879675869519</v>
      </c>
      <c r="D3">
        <v>11.404545561104298</v>
      </c>
      <c r="E3">
        <v>3.654055292361996</v>
      </c>
    </row>
    <row r="4" spans="1:5" x14ac:dyDescent="0.25">
      <c r="A4" t="s">
        <v>17</v>
      </c>
      <c r="B4" t="str">
        <f>VLOOKUP(A4,ARM_adm2!$T$1:$U$41,2,FALSE)</f>
        <v>Aragatsotn</v>
      </c>
      <c r="C4">
        <v>9.5182409681970022</v>
      </c>
      <c r="D4">
        <v>11.42188916183637</v>
      </c>
      <c r="E4">
        <v>6.6735003889964002</v>
      </c>
    </row>
    <row r="5" spans="1:5" x14ac:dyDescent="0.25">
      <c r="A5" t="s">
        <v>18</v>
      </c>
      <c r="B5" t="str">
        <f>VLOOKUP(A5,ARM_adm2!$T$1:$U$41,2,FALSE)</f>
        <v>Ararat</v>
      </c>
      <c r="C5">
        <v>8.6138477988649758</v>
      </c>
      <c r="D5">
        <v>10.336617358637993</v>
      </c>
      <c r="E5">
        <v>5.4505451973993422</v>
      </c>
    </row>
    <row r="6" spans="1:5" x14ac:dyDescent="0.25">
      <c r="A6" t="s">
        <v>19</v>
      </c>
      <c r="B6" t="str">
        <f>VLOOKUP(A6,ARM_adm2!$T$1:$U$41,2,FALSE)</f>
        <v>Ararat</v>
      </c>
      <c r="C6">
        <v>5.9979542448880805</v>
      </c>
      <c r="D6">
        <v>7.1975450938656529</v>
      </c>
      <c r="E6">
        <v>4.9480293942494065</v>
      </c>
    </row>
    <row r="7" spans="1:5" x14ac:dyDescent="0.25">
      <c r="A7" t="s">
        <v>20</v>
      </c>
      <c r="B7" t="str">
        <f>VLOOKUP(A7,ARM_adm2!$T$1:$U$41,2,FALSE)</f>
        <v>Ararat</v>
      </c>
      <c r="C7">
        <v>8.7148229821681564</v>
      </c>
      <c r="D7">
        <v>10.457787578601799</v>
      </c>
      <c r="E7">
        <v>5.7623509639047574</v>
      </c>
    </row>
    <row r="8" spans="1:5" x14ac:dyDescent="0.25">
      <c r="A8" t="s">
        <v>21</v>
      </c>
      <c r="B8" t="str">
        <f>VLOOKUP(A8,ARM_adm2!$T$1:$U$41,2,FALSE)</f>
        <v>Armavir</v>
      </c>
      <c r="C8">
        <v>5.4719529717262585</v>
      </c>
      <c r="D8">
        <v>6.5663435660715193</v>
      </c>
      <c r="E8">
        <v>2.2832241247915128</v>
      </c>
    </row>
    <row r="9" spans="1:5" x14ac:dyDescent="0.25">
      <c r="A9" t="s">
        <v>22</v>
      </c>
      <c r="B9" t="str">
        <f>VLOOKUP(A9,ARM_adm2!$T$1:$U$41,2,FALSE)</f>
        <v>Armavir</v>
      </c>
      <c r="C9">
        <v>8.6322391730676937</v>
      </c>
      <c r="D9">
        <v>10.358687007681223</v>
      </c>
      <c r="E9">
        <v>3.4687551164261188</v>
      </c>
    </row>
    <row r="10" spans="1:5" x14ac:dyDescent="0.25">
      <c r="A10" t="s">
        <v>23</v>
      </c>
      <c r="B10" t="str">
        <f>VLOOKUP(A10,ARM_adm2!$T$1:$U$41,2,FALSE)</f>
        <v>Armavir</v>
      </c>
      <c r="C10">
        <v>7.2572823985941843</v>
      </c>
      <c r="D10">
        <v>8.7087388783130262</v>
      </c>
      <c r="E10">
        <v>2.3216124075225237</v>
      </c>
    </row>
    <row r="11" spans="1:5" x14ac:dyDescent="0.25">
      <c r="A11" t="s">
        <v>24</v>
      </c>
      <c r="B11" t="str">
        <f>VLOOKUP(A11,ARM_adm2!$T$1:$U$41,2,FALSE)</f>
        <v>Gergharkunik</v>
      </c>
      <c r="C11">
        <v>11.044343108970144</v>
      </c>
      <c r="D11">
        <v>13.253211730764187</v>
      </c>
      <c r="E11">
        <v>0.49981764513223703</v>
      </c>
    </row>
    <row r="12" spans="1:5" x14ac:dyDescent="0.25">
      <c r="A12" t="s">
        <v>25</v>
      </c>
      <c r="B12" t="str">
        <f>VLOOKUP(A12,ARM_adm2!$T$1:$U$41,2,FALSE)</f>
        <v>Gergharkunik</v>
      </c>
      <c r="C12">
        <v>10.426991236047122</v>
      </c>
      <c r="D12">
        <v>12.512389483256515</v>
      </c>
      <c r="E12">
        <v>4.631581995469694</v>
      </c>
    </row>
    <row r="13" spans="1:5" x14ac:dyDescent="0.25">
      <c r="A13" t="s">
        <v>26</v>
      </c>
      <c r="B13" t="str">
        <f>VLOOKUP(A13,ARM_adm2!$T$1:$U$41,2,FALSE)</f>
        <v>Gergharkunik</v>
      </c>
      <c r="C13">
        <v>14.8480500810112</v>
      </c>
      <c r="D13">
        <v>17.817660097213412</v>
      </c>
      <c r="E13">
        <v>3.3895731682489378</v>
      </c>
    </row>
    <row r="14" spans="1:5" x14ac:dyDescent="0.25">
      <c r="A14" t="s">
        <v>27</v>
      </c>
      <c r="B14" t="str">
        <f>VLOOKUP(A14,ARM_adm2!$T$1:$U$41,2,FALSE)</f>
        <v>Gergharkunik</v>
      </c>
      <c r="C14">
        <v>6.6621987214050762</v>
      </c>
      <c r="D14">
        <v>7.9946384656861005</v>
      </c>
      <c r="E14">
        <v>3.758101063793827</v>
      </c>
    </row>
    <row r="15" spans="1:5" x14ac:dyDescent="0.25">
      <c r="A15" t="s">
        <v>28</v>
      </c>
      <c r="B15" t="str">
        <f>VLOOKUP(A15,ARM_adm2!$T$1:$U$41,2,FALSE)</f>
        <v>Gergharkunik</v>
      </c>
      <c r="C15">
        <v>6.1535675507356755</v>
      </c>
      <c r="D15">
        <v>7.3842810608827998</v>
      </c>
      <c r="E15">
        <v>1.7672819949416192</v>
      </c>
    </row>
    <row r="16" spans="1:5" x14ac:dyDescent="0.25">
      <c r="A16" t="s">
        <v>29</v>
      </c>
      <c r="B16" t="str">
        <f>VLOOKUP(A16,ARM_adm2!$T$1:$U$41,2,FALSE)</f>
        <v>Gergharkunik</v>
      </c>
      <c r="C16">
        <v>5.6633670172888397</v>
      </c>
      <c r="D16">
        <v>6.7960404207466079</v>
      </c>
      <c r="E16">
        <v>6.2709473596598864</v>
      </c>
    </row>
    <row r="17" spans="1:5" x14ac:dyDescent="0.25">
      <c r="A17" t="s">
        <v>30</v>
      </c>
      <c r="B17" t="str">
        <f>VLOOKUP(A17,ARM_adm2!$T$1:$U$41,2,FALSE)</f>
        <v>Kotayk</v>
      </c>
      <c r="C17">
        <v>8.101535558793163</v>
      </c>
      <c r="D17">
        <v>9.7218426705517782</v>
      </c>
      <c r="E17">
        <v>2.6207721080225599</v>
      </c>
    </row>
    <row r="18" spans="1:5" x14ac:dyDescent="0.25">
      <c r="A18" t="s">
        <v>31</v>
      </c>
      <c r="B18" t="str">
        <f>VLOOKUP(A18,ARM_adm2!$T$1:$U$41,2,FALSE)</f>
        <v>Kotayk</v>
      </c>
      <c r="C18">
        <v>6.5844589850144892</v>
      </c>
      <c r="D18">
        <v>7.9013507820173805</v>
      </c>
      <c r="E18">
        <v>3.3012079594852293</v>
      </c>
    </row>
    <row r="19" spans="1:5" x14ac:dyDescent="0.25">
      <c r="A19" t="s">
        <v>32</v>
      </c>
      <c r="B19" t="str">
        <f>VLOOKUP(A19,ARM_adm2!$T$1:$U$41,2,FALSE)</f>
        <v>Kotayk</v>
      </c>
      <c r="C19">
        <v>11.730753557108493</v>
      </c>
      <c r="D19">
        <v>14.076904268530209</v>
      </c>
      <c r="E19">
        <v>4.3098364972655681</v>
      </c>
    </row>
    <row r="20" spans="1:5" x14ac:dyDescent="0.25">
      <c r="A20" t="s">
        <v>33</v>
      </c>
      <c r="B20" t="str">
        <f>VLOOKUP(A20,ARM_adm2!$T$1:$U$41,2,FALSE)</f>
        <v>Lori</v>
      </c>
      <c r="C20">
        <v>19.362049676562421</v>
      </c>
      <c r="D20">
        <v>23.234459611874883</v>
      </c>
      <c r="E20">
        <v>3.3911382359736719</v>
      </c>
    </row>
    <row r="21" spans="1:5" x14ac:dyDescent="0.25">
      <c r="A21" t="s">
        <v>34</v>
      </c>
      <c r="B21" t="str">
        <f>VLOOKUP(A21,ARM_adm2!$T$1:$U$41,2,FALSE)</f>
        <v>Lori</v>
      </c>
      <c r="C21">
        <v>10.112813003992329</v>
      </c>
      <c r="D21">
        <v>12.135375604790804</v>
      </c>
      <c r="E21">
        <v>3.5886891046235179</v>
      </c>
    </row>
    <row r="22" spans="1:5" x14ac:dyDescent="0.25">
      <c r="A22" t="s">
        <v>35</v>
      </c>
      <c r="B22" t="str">
        <f>VLOOKUP(A22,ARM_adm2!$T$1:$U$41,2,FALSE)</f>
        <v>Lori</v>
      </c>
      <c r="C22">
        <v>13.91399315055666</v>
      </c>
      <c r="D22">
        <v>16.696791780668043</v>
      </c>
      <c r="E22">
        <v>2.7087387131047103</v>
      </c>
    </row>
    <row r="23" spans="1:5" x14ac:dyDescent="0.25">
      <c r="A23" t="s">
        <v>36</v>
      </c>
      <c r="B23" t="str">
        <f>VLOOKUP(A23,ARM_adm2!$T$1:$U$41,2,FALSE)</f>
        <v>Lori</v>
      </c>
      <c r="C23">
        <v>7.6826315644432608</v>
      </c>
      <c r="D23">
        <v>9.2191578773319538</v>
      </c>
      <c r="E23">
        <v>2.6281589718199174</v>
      </c>
    </row>
    <row r="24" spans="1:5" x14ac:dyDescent="0.25">
      <c r="A24" t="s">
        <v>37</v>
      </c>
      <c r="B24" t="str">
        <f>VLOOKUP(A24,ARM_adm2!$T$1:$U$41,2,FALSE)</f>
        <v>Lori</v>
      </c>
      <c r="C24">
        <v>26.575077481235176</v>
      </c>
      <c r="D24">
        <v>31.890092977482176</v>
      </c>
      <c r="E24">
        <v>2.082778269719511</v>
      </c>
    </row>
    <row r="25" spans="1:5" x14ac:dyDescent="0.25">
      <c r="A25" t="s">
        <v>38</v>
      </c>
      <c r="B25" t="str">
        <f>VLOOKUP(A25,ARM_adm2!$T$1:$U$41,2,FALSE)</f>
        <v>Lori</v>
      </c>
      <c r="C25">
        <v>39.11363657249197</v>
      </c>
      <c r="D25">
        <v>46.936363886990492</v>
      </c>
      <c r="E25">
        <v>3.0994793047926557</v>
      </c>
    </row>
    <row r="26" spans="1:5" x14ac:dyDescent="0.25">
      <c r="A26" t="s">
        <v>39</v>
      </c>
      <c r="B26" t="str">
        <f>VLOOKUP(A26,ARM_adm2!$T$1:$U$41,2,FALSE)</f>
        <v>Shirak</v>
      </c>
      <c r="C26">
        <v>8.119853553903754</v>
      </c>
      <c r="D26">
        <v>9.7438242646844984</v>
      </c>
      <c r="E26">
        <v>3.2161422904101151</v>
      </c>
    </row>
    <row r="27" spans="1:5" x14ac:dyDescent="0.25">
      <c r="A27" t="s">
        <v>40</v>
      </c>
      <c r="B27" t="str">
        <f>VLOOKUP(A27,ARM_adm2!$T$1:$U$41,2,FALSE)</f>
        <v>Shirak</v>
      </c>
      <c r="C27">
        <v>8.182766187240901</v>
      </c>
      <c r="D27">
        <v>9.8193194246890698</v>
      </c>
      <c r="E27">
        <v>1.6733053360586985</v>
      </c>
    </row>
    <row r="28" spans="1:5" x14ac:dyDescent="0.25">
      <c r="A28" t="s">
        <v>41</v>
      </c>
      <c r="B28" t="str">
        <f>VLOOKUP(A28,ARM_adm2!$T$1:$U$41,2,FALSE)</f>
        <v>Shirak</v>
      </c>
      <c r="C28">
        <v>9.5703319827597912</v>
      </c>
      <c r="D28">
        <v>11.484398379311733</v>
      </c>
      <c r="E28">
        <v>3.8037419238028121</v>
      </c>
    </row>
    <row r="29" spans="1:5" x14ac:dyDescent="0.25">
      <c r="A29" t="s">
        <v>42</v>
      </c>
      <c r="B29" t="str">
        <f>VLOOKUP(A29,ARM_adm2!$T$1:$U$41,2,FALSE)</f>
        <v>Shirak</v>
      </c>
      <c r="C29">
        <v>7.3239219564716853</v>
      </c>
      <c r="D29">
        <v>8.7887063477660039</v>
      </c>
      <c r="E29">
        <v>5.6026572827795009</v>
      </c>
    </row>
    <row r="30" spans="1:5" x14ac:dyDescent="0.25">
      <c r="A30" t="s">
        <v>43</v>
      </c>
      <c r="B30" t="str">
        <f>VLOOKUP(A30,ARM_adm2!$T$1:$U$41,2,FALSE)</f>
        <v>Shirak</v>
      </c>
      <c r="C30">
        <v>8.2775089960104093</v>
      </c>
      <c r="D30">
        <v>9.9330107952124855</v>
      </c>
      <c r="E30">
        <v>3.1575672163928976</v>
      </c>
    </row>
    <row r="31" spans="1:5" x14ac:dyDescent="0.25">
      <c r="A31" t="s">
        <v>44</v>
      </c>
      <c r="B31" t="str">
        <f>VLOOKUP(A31,ARM_adm2!$T$1:$U$41,2,FALSE)</f>
        <v>Shirak</v>
      </c>
      <c r="C31">
        <v>11.446691052285454</v>
      </c>
      <c r="D31">
        <v>13.73602926274253</v>
      </c>
      <c r="E31">
        <v>1.7765617971419467</v>
      </c>
    </row>
    <row r="32" spans="1:5" x14ac:dyDescent="0.25">
      <c r="A32" t="s">
        <v>45</v>
      </c>
      <c r="B32" t="str">
        <f>VLOOKUP(A32,ARM_adm2!$T$1:$U$41,2,FALSE)</f>
        <v>Syunik</v>
      </c>
      <c r="C32">
        <v>12.295730366744088</v>
      </c>
      <c r="D32">
        <v>14.754876440092852</v>
      </c>
      <c r="E32">
        <v>3.9378080381362479</v>
      </c>
    </row>
    <row r="33" spans="1:5" x14ac:dyDescent="0.25">
      <c r="A33" t="s">
        <v>46</v>
      </c>
      <c r="B33" t="str">
        <f>VLOOKUP(A33,ARM_adm2!$T$1:$U$41,2,FALSE)</f>
        <v>Syunik</v>
      </c>
      <c r="C33">
        <v>30.776661674486117</v>
      </c>
      <c r="D33">
        <v>36.931994009383317</v>
      </c>
      <c r="E33">
        <v>6.092522008972086</v>
      </c>
    </row>
    <row r="34" spans="1:5" x14ac:dyDescent="0.25">
      <c r="A34" t="s">
        <v>47</v>
      </c>
      <c r="B34" t="str">
        <f>VLOOKUP(A34,ARM_adm2!$T$1:$U$41,2,FALSE)</f>
        <v>Syunik</v>
      </c>
      <c r="C34">
        <v>12.371662635110054</v>
      </c>
      <c r="D34">
        <v>14.845995162132006</v>
      </c>
      <c r="E34">
        <v>5.6482925647952502</v>
      </c>
    </row>
    <row r="35" spans="1:5" x14ac:dyDescent="0.25">
      <c r="A35" t="s">
        <v>48</v>
      </c>
      <c r="B35" t="str">
        <f>VLOOKUP(A35,ARM_adm2!$T$1:$U$41,2,FALSE)</f>
        <v>Syunik</v>
      </c>
      <c r="C35">
        <v>14.294540804857784</v>
      </c>
      <c r="D35">
        <v>17.153448965829341</v>
      </c>
      <c r="E35">
        <v>2.8614243592422342</v>
      </c>
    </row>
    <row r="36" spans="1:5" x14ac:dyDescent="0.25">
      <c r="A36" t="s">
        <v>49</v>
      </c>
      <c r="B36" t="str">
        <f>VLOOKUP(A36,ARM_adm2!$T$1:$U$41,2,FALSE)</f>
        <v>Tavush</v>
      </c>
      <c r="C36">
        <v>28.339716715453687</v>
      </c>
      <c r="D36">
        <v>34.007660058544424</v>
      </c>
      <c r="E36">
        <v>2.1465287669861031</v>
      </c>
    </row>
    <row r="37" spans="1:5" x14ac:dyDescent="0.25">
      <c r="A37" t="s">
        <v>50</v>
      </c>
      <c r="B37" t="str">
        <f>VLOOKUP(A37,ARM_adm2!$T$1:$U$41,2,FALSE)</f>
        <v>Tavush</v>
      </c>
      <c r="C37">
        <v>22.882943759246576</v>
      </c>
      <c r="D37">
        <v>27.459532511095883</v>
      </c>
      <c r="E37">
        <v>2.3867598568265982</v>
      </c>
    </row>
    <row r="38" spans="1:5" x14ac:dyDescent="0.25">
      <c r="A38" t="s">
        <v>51</v>
      </c>
      <c r="B38" t="str">
        <f>VLOOKUP(A38,ARM_adm2!$T$1:$U$41,2,FALSE)</f>
        <v>Tavush</v>
      </c>
      <c r="C38">
        <v>13.873875006946275</v>
      </c>
      <c r="D38">
        <v>16.648650008335508</v>
      </c>
      <c r="E38">
        <v>2.2114369719756635</v>
      </c>
    </row>
    <row r="39" spans="1:5" x14ac:dyDescent="0.25">
      <c r="A39" t="s">
        <v>52</v>
      </c>
      <c r="B39" t="str">
        <f>VLOOKUP(A39,ARM_adm2!$T$1:$U$41,2,FALSE)</f>
        <v>Tavush</v>
      </c>
      <c r="C39">
        <v>16.828379729583933</v>
      </c>
      <c r="D39">
        <v>20.19405567550076</v>
      </c>
      <c r="E39">
        <v>1.5165344532050555</v>
      </c>
    </row>
    <row r="40" spans="1:5" x14ac:dyDescent="0.25">
      <c r="A40" t="s">
        <v>53</v>
      </c>
      <c r="B40" t="str">
        <f>VLOOKUP(A40,ARM_adm2!$T$1:$U$41,2,FALSE)</f>
        <v>Vayots Dzor</v>
      </c>
      <c r="C40">
        <v>15.057990722606306</v>
      </c>
      <c r="D40">
        <v>18.069588867127585</v>
      </c>
      <c r="E40">
        <v>4.4223822891102067</v>
      </c>
    </row>
    <row r="41" spans="1:5" x14ac:dyDescent="0.25">
      <c r="A41" t="s">
        <v>54</v>
      </c>
      <c r="B41" t="str">
        <f>VLOOKUP(A41,ARM_adm2!$T$1:$U$41,2,FALSE)</f>
        <v>Yerevan</v>
      </c>
      <c r="C41">
        <v>7.4470322740698034</v>
      </c>
      <c r="D41">
        <v>8.9364387288837417</v>
      </c>
      <c r="E41">
        <v>2.2383405224405655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6B53-8210-4B13-8C30-47257756436F}">
  <dimension ref="A3:D15"/>
  <sheetViews>
    <sheetView workbookViewId="0">
      <selection activeCell="A3" sqref="A3:D15"/>
    </sheetView>
  </sheetViews>
  <sheetFormatPr defaultRowHeight="15" x14ac:dyDescent="0.25"/>
  <cols>
    <col min="1" max="1" width="13.140625" bestFit="1" customWidth="1"/>
    <col min="2" max="2" width="35.85546875" bestFit="1" customWidth="1"/>
    <col min="3" max="3" width="39.85546875" bestFit="1" customWidth="1"/>
    <col min="4" max="4" width="36.28515625" bestFit="1" customWidth="1"/>
  </cols>
  <sheetData>
    <row r="3" spans="1:4" x14ac:dyDescent="0.25">
      <c r="A3" s="3" t="s">
        <v>135</v>
      </c>
      <c r="B3" t="s">
        <v>140</v>
      </c>
      <c r="C3" t="s">
        <v>141</v>
      </c>
      <c r="D3" t="s">
        <v>142</v>
      </c>
    </row>
    <row r="4" spans="1:4" x14ac:dyDescent="0.25">
      <c r="A4" s="4" t="s">
        <v>96</v>
      </c>
      <c r="B4">
        <v>10.002041639211093</v>
      </c>
      <c r="C4">
        <v>12.002449967053343</v>
      </c>
      <c r="D4">
        <v>37.719298678138237</v>
      </c>
    </row>
    <row r="5" spans="1:4" x14ac:dyDescent="0.25">
      <c r="A5" s="4" t="s">
        <v>18</v>
      </c>
      <c r="B5">
        <v>9.1532680360531291</v>
      </c>
      <c r="C5">
        <v>10.983921643263736</v>
      </c>
      <c r="D5">
        <v>56.369809649691071</v>
      </c>
    </row>
    <row r="6" spans="1:4" x14ac:dyDescent="0.25">
      <c r="A6" s="4" t="s">
        <v>92</v>
      </c>
      <c r="B6">
        <v>7.9038191941832947</v>
      </c>
      <c r="C6">
        <v>9.4845830330199572</v>
      </c>
      <c r="D6">
        <v>30.709129843573663</v>
      </c>
    </row>
    <row r="7" spans="1:4" x14ac:dyDescent="0.25">
      <c r="A7" s="4" t="s">
        <v>90</v>
      </c>
      <c r="B7">
        <v>10.321727903139875</v>
      </c>
      <c r="C7">
        <v>12.386073483767845</v>
      </c>
      <c r="D7">
        <v>29.705991529770046</v>
      </c>
    </row>
    <row r="8" spans="1:4" x14ac:dyDescent="0.25">
      <c r="A8" s="4" t="s">
        <v>87</v>
      </c>
      <c r="B8">
        <v>10.802699798627977</v>
      </c>
      <c r="C8">
        <v>12.963239758353629</v>
      </c>
      <c r="D8">
        <v>28.889008989782983</v>
      </c>
    </row>
    <row r="9" spans="1:4" x14ac:dyDescent="0.25">
      <c r="A9" s="4" t="s">
        <v>84</v>
      </c>
      <c r="B9">
        <v>20.745902085999997</v>
      </c>
      <c r="C9">
        <v>24.895082503199962</v>
      </c>
      <c r="D9">
        <v>27.939411859061313</v>
      </c>
    </row>
    <row r="10" spans="1:4" x14ac:dyDescent="0.25">
      <c r="A10" s="4" t="s">
        <v>82</v>
      </c>
      <c r="B10">
        <v>10.144937209826585</v>
      </c>
      <c r="C10">
        <v>12.173924651791884</v>
      </c>
      <c r="D10">
        <v>26.930974182254797</v>
      </c>
    </row>
    <row r="11" spans="1:4" x14ac:dyDescent="0.25">
      <c r="A11" s="4" t="s">
        <v>79</v>
      </c>
      <c r="B11">
        <v>20.408120264489195</v>
      </c>
      <c r="C11">
        <v>24.489744317387036</v>
      </c>
      <c r="D11">
        <v>36.965947627443654</v>
      </c>
    </row>
    <row r="12" spans="1:4" x14ac:dyDescent="0.25">
      <c r="A12" s="4" t="s">
        <v>76</v>
      </c>
      <c r="B12">
        <v>22.239176138715486</v>
      </c>
      <c r="C12">
        <v>26.687011366458616</v>
      </c>
      <c r="D12">
        <v>17.780446885825885</v>
      </c>
    </row>
    <row r="13" spans="1:4" x14ac:dyDescent="0.25">
      <c r="A13" s="4" t="s">
        <v>73</v>
      </c>
      <c r="B13">
        <v>19.765745154368652</v>
      </c>
      <c r="C13">
        <v>23.718894185242409</v>
      </c>
      <c r="D13">
        <v>34.038081155139416</v>
      </c>
    </row>
    <row r="14" spans="1:4" x14ac:dyDescent="0.25">
      <c r="A14" s="4" t="s">
        <v>54</v>
      </c>
      <c r="B14">
        <v>8.421756669121141</v>
      </c>
      <c r="C14">
        <v>10.106108002945357</v>
      </c>
      <c r="D14">
        <v>22.6248165111726</v>
      </c>
    </row>
    <row r="15" spans="1:4" x14ac:dyDescent="0.25">
      <c r="A15" s="4" t="s">
        <v>136</v>
      </c>
      <c r="B15">
        <v>13.990939415858344</v>
      </c>
      <c r="C15">
        <v>16.789127299030017</v>
      </c>
      <c r="D15">
        <v>31.104212065736636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6851-1B31-4265-A284-F4B32864D52D}">
  <dimension ref="A1:E41"/>
  <sheetViews>
    <sheetView workbookViewId="0">
      <selection activeCell="C8" sqref="C8"/>
    </sheetView>
  </sheetViews>
  <sheetFormatPr defaultRowHeight="15" x14ac:dyDescent="0.25"/>
  <cols>
    <col min="1" max="1" width="30.7109375" bestFit="1" customWidth="1"/>
    <col min="2" max="2" width="30.7109375" customWidth="1"/>
    <col min="3" max="3" width="24.140625" customWidth="1"/>
    <col min="4" max="4" width="23.140625" customWidth="1"/>
    <col min="5" max="5" width="18.42578125" customWidth="1"/>
  </cols>
  <sheetData>
    <row r="1" spans="1:5" x14ac:dyDescent="0.25">
      <c r="A1" s="1" t="s">
        <v>134</v>
      </c>
      <c r="B1" s="1" t="s">
        <v>58</v>
      </c>
      <c r="C1" s="1" t="s">
        <v>55</v>
      </c>
      <c r="D1" s="1" t="s">
        <v>56</v>
      </c>
      <c r="E1" s="1" t="s">
        <v>57</v>
      </c>
    </row>
    <row r="2" spans="1:5" x14ac:dyDescent="0.25">
      <c r="A2" t="s">
        <v>15</v>
      </c>
      <c r="B2" t="str">
        <f>VLOOKUP(A2,ARM_adm2!$T$2:$U$41,2, FALSE)</f>
        <v>Aragatsotn</v>
      </c>
      <c r="C2">
        <v>8.1150689433705701</v>
      </c>
      <c r="D2">
        <v>9.7380827320447025</v>
      </c>
      <c r="E2">
        <v>27.655755807389667</v>
      </c>
    </row>
    <row r="3" spans="1:5" x14ac:dyDescent="0.25">
      <c r="A3" t="s">
        <v>16</v>
      </c>
      <c r="B3" t="str">
        <f>VLOOKUP(A3,ARM_adm2!$T$2:$U$41,2, FALSE)</f>
        <v>Aragatsotn</v>
      </c>
      <c r="C3">
        <v>10.263961069848278</v>
      </c>
      <c r="D3">
        <v>12.31675328381796</v>
      </c>
      <c r="E3">
        <v>31.810605847633322</v>
      </c>
    </row>
    <row r="4" spans="1:5" x14ac:dyDescent="0.25">
      <c r="A4" t="s">
        <v>17</v>
      </c>
      <c r="B4" t="str">
        <f>VLOOKUP(A4,ARM_adm2!$T$2:$U$41,2, FALSE)</f>
        <v>Aragatsotn</v>
      </c>
      <c r="C4">
        <v>11.627094904414431</v>
      </c>
      <c r="D4">
        <v>13.95251388529736</v>
      </c>
      <c r="E4">
        <v>53.691534379391705</v>
      </c>
    </row>
    <row r="5" spans="1:5" x14ac:dyDescent="0.25">
      <c r="A5" t="s">
        <v>18</v>
      </c>
      <c r="B5" t="str">
        <f>VLOOKUP(A5,ARM_adm2!$T$2:$U$41,2, FALSE)</f>
        <v>Ararat</v>
      </c>
      <c r="C5">
        <v>9.9186770834582081</v>
      </c>
      <c r="D5">
        <v>11.902412500149813</v>
      </c>
      <c r="E5">
        <v>54.521879189610083</v>
      </c>
    </row>
    <row r="6" spans="1:5" x14ac:dyDescent="0.25">
      <c r="A6" t="s">
        <v>19</v>
      </c>
      <c r="B6" t="str">
        <f>VLOOKUP(A6,ARM_adm2!$T$2:$U$41,2, FALSE)</f>
        <v>Ararat</v>
      </c>
      <c r="C6">
        <v>7.0294630737067925</v>
      </c>
      <c r="D6">
        <v>8.4353556884481211</v>
      </c>
      <c r="E6">
        <v>55.936833116838621</v>
      </c>
    </row>
    <row r="7" spans="1:5" x14ac:dyDescent="0.25">
      <c r="A7" t="s">
        <v>20</v>
      </c>
      <c r="B7" t="str">
        <f>VLOOKUP(A7,ARM_adm2!$T$2:$U$41,2, FALSE)</f>
        <v>Ararat</v>
      </c>
      <c r="C7">
        <v>10.511663950994388</v>
      </c>
      <c r="D7">
        <v>12.613996741193278</v>
      </c>
      <c r="E7">
        <v>58.650716642624502</v>
      </c>
    </row>
    <row r="8" spans="1:5" x14ac:dyDescent="0.25">
      <c r="A8" t="s">
        <v>21</v>
      </c>
      <c r="B8" t="str">
        <f>VLOOKUP(A8,ARM_adm2!$T$2:$U$41,2, FALSE)</f>
        <v>Armavir</v>
      </c>
      <c r="C8">
        <v>6.4183689269432689</v>
      </c>
      <c r="D8">
        <v>7.7020427123319273</v>
      </c>
      <c r="E8">
        <v>24.609562758147128</v>
      </c>
    </row>
    <row r="9" spans="1:5" x14ac:dyDescent="0.25">
      <c r="A9" t="s">
        <v>22</v>
      </c>
      <c r="B9" t="str">
        <f>VLOOKUP(A9,ARM_adm2!$T$2:$U$41,2, FALSE)</f>
        <v>Armavir</v>
      </c>
      <c r="C9">
        <v>9.7206185032233297</v>
      </c>
      <c r="D9">
        <v>11.664742203868027</v>
      </c>
      <c r="E9">
        <v>38.024789139051173</v>
      </c>
    </row>
    <row r="10" spans="1:5" x14ac:dyDescent="0.25">
      <c r="A10" t="s">
        <v>23</v>
      </c>
      <c r="B10" t="str">
        <f>VLOOKUP(A10,ARM_adm2!$T$2:$U$41,2, FALSE)</f>
        <v>Armavir</v>
      </c>
      <c r="C10">
        <v>7.5724701523832874</v>
      </c>
      <c r="D10">
        <v>9.0869641828599192</v>
      </c>
      <c r="E10">
        <v>29.49303763352269</v>
      </c>
    </row>
    <row r="11" spans="1:5" x14ac:dyDescent="0.25">
      <c r="A11" t="s">
        <v>24</v>
      </c>
      <c r="B11" t="str">
        <f>VLOOKUP(A11,ARM_adm2!$T$2:$U$41,2, FALSE)</f>
        <v>Gergharkunik</v>
      </c>
      <c r="C11">
        <v>10.578357287136836</v>
      </c>
      <c r="D11">
        <v>12.694028744564253</v>
      </c>
      <c r="E11">
        <v>4.076575673229816</v>
      </c>
    </row>
    <row r="12" spans="1:5" x14ac:dyDescent="0.25">
      <c r="A12" t="s">
        <v>25</v>
      </c>
      <c r="B12" t="str">
        <f>VLOOKUP(A12,ARM_adm2!$T$2:$U$41,2, FALSE)</f>
        <v>Gergharkunik</v>
      </c>
      <c r="C12">
        <v>14.34291879265073</v>
      </c>
      <c r="D12">
        <v>17.21150255118085</v>
      </c>
      <c r="E12">
        <v>38.620742064135293</v>
      </c>
    </row>
    <row r="13" spans="1:5" x14ac:dyDescent="0.25">
      <c r="A13" t="s">
        <v>26</v>
      </c>
      <c r="B13" t="str">
        <f>VLOOKUP(A13,ARM_adm2!$T$2:$U$41,2, FALSE)</f>
        <v>Gergharkunik</v>
      </c>
      <c r="C13">
        <v>15.84791512079139</v>
      </c>
      <c r="D13">
        <v>19.017498144949666</v>
      </c>
      <c r="E13">
        <v>28.720319807218022</v>
      </c>
    </row>
    <row r="14" spans="1:5" x14ac:dyDescent="0.25">
      <c r="A14" t="s">
        <v>27</v>
      </c>
      <c r="B14" t="str">
        <f>VLOOKUP(A14,ARM_adm2!$T$2:$U$41,2, FALSE)</f>
        <v>Gergharkunik</v>
      </c>
      <c r="C14">
        <v>6.9499643828651161</v>
      </c>
      <c r="D14">
        <v>8.3399572594381297</v>
      </c>
      <c r="E14">
        <v>35.182558142561327</v>
      </c>
    </row>
    <row r="15" spans="1:5" x14ac:dyDescent="0.25">
      <c r="A15" t="s">
        <v>28</v>
      </c>
      <c r="B15" t="str">
        <f>VLOOKUP(A15,ARM_adm2!$T$2:$U$41,2, FALSE)</f>
        <v>Gergharkunik</v>
      </c>
      <c r="C15">
        <v>7.3906441968321017</v>
      </c>
      <c r="D15">
        <v>8.86877303619851</v>
      </c>
      <c r="E15">
        <v>17.578832220668215</v>
      </c>
    </row>
    <row r="16" spans="1:5" x14ac:dyDescent="0.25">
      <c r="A16" t="s">
        <v>29</v>
      </c>
      <c r="B16" t="str">
        <f>VLOOKUP(A16,ARM_adm2!$T$2:$U$41,2, FALSE)</f>
        <v>Gergharkunik</v>
      </c>
      <c r="C16">
        <v>6.8205676385630722</v>
      </c>
      <c r="D16">
        <v>8.1846811662756682</v>
      </c>
      <c r="E16">
        <v>54.056921270807585</v>
      </c>
    </row>
    <row r="17" spans="1:5" x14ac:dyDescent="0.25">
      <c r="A17" t="s">
        <v>30</v>
      </c>
      <c r="B17" t="str">
        <f>VLOOKUP(A17,ARM_adm2!$T$2:$U$41,2, FALSE)</f>
        <v>Kotayk</v>
      </c>
      <c r="C17">
        <v>9.3467031374438054</v>
      </c>
      <c r="D17">
        <v>11.216043764932671</v>
      </c>
      <c r="E17">
        <v>25.41350006131778</v>
      </c>
    </row>
    <row r="18" spans="1:5" x14ac:dyDescent="0.25">
      <c r="A18" t="s">
        <v>31</v>
      </c>
      <c r="B18" t="str">
        <f>VLOOKUP(A18,ARM_adm2!$T$2:$U$41,2, FALSE)</f>
        <v>Kotayk</v>
      </c>
      <c r="C18">
        <v>8.131728027853967</v>
      </c>
      <c r="D18">
        <v>9.7580736334247717</v>
      </c>
      <c r="E18">
        <v>27.291416212884819</v>
      </c>
    </row>
    <row r="19" spans="1:5" x14ac:dyDescent="0.25">
      <c r="A19" t="s">
        <v>32</v>
      </c>
      <c r="B19" t="str">
        <f>VLOOKUP(A19,ARM_adm2!$T$2:$U$41,2, FALSE)</f>
        <v>Kotayk</v>
      </c>
      <c r="C19">
        <v>14.929668230586161</v>
      </c>
      <c r="D19">
        <v>17.915601876703438</v>
      </c>
      <c r="E19">
        <v>33.96211069514635</v>
      </c>
    </row>
    <row r="20" spans="1:5" x14ac:dyDescent="0.25">
      <c r="A20" t="s">
        <v>33</v>
      </c>
      <c r="B20" t="str">
        <f>VLOOKUP(A20,ARM_adm2!$T$2:$U$41,2, FALSE)</f>
        <v>Lori</v>
      </c>
      <c r="C20">
        <v>23.184491202234661</v>
      </c>
      <c r="D20">
        <v>27.821389442681543</v>
      </c>
      <c r="E20">
        <v>27.324360821327151</v>
      </c>
    </row>
    <row r="21" spans="1:5" x14ac:dyDescent="0.25">
      <c r="A21" t="s">
        <v>34</v>
      </c>
      <c r="B21" t="str">
        <f>VLOOKUP(A21,ARM_adm2!$T$2:$U$41,2, FALSE)</f>
        <v>Lori</v>
      </c>
      <c r="C21">
        <v>11.117965592026035</v>
      </c>
      <c r="D21">
        <v>13.341558710431171</v>
      </c>
      <c r="E21">
        <v>31.504272951795354</v>
      </c>
    </row>
    <row r="22" spans="1:5" x14ac:dyDescent="0.25">
      <c r="A22" t="s">
        <v>35</v>
      </c>
      <c r="B22" t="str">
        <f>VLOOKUP(A22,ARM_adm2!$T$2:$U$41,2, FALSE)</f>
        <v>Lori</v>
      </c>
      <c r="C22">
        <v>14.382045432862666</v>
      </c>
      <c r="D22">
        <v>17.258454519435183</v>
      </c>
      <c r="E22">
        <v>23.876501850506092</v>
      </c>
    </row>
    <row r="23" spans="1:5" x14ac:dyDescent="0.25">
      <c r="A23" t="s">
        <v>36</v>
      </c>
      <c r="B23" t="str">
        <f>VLOOKUP(A23,ARM_adm2!$T$2:$U$41,2, FALSE)</f>
        <v>Lori</v>
      </c>
      <c r="C23">
        <v>7.0924425991145688</v>
      </c>
      <c r="D23">
        <v>8.5109311189374939</v>
      </c>
      <c r="E23">
        <v>27.808453293310748</v>
      </c>
    </row>
    <row r="24" spans="1:5" x14ac:dyDescent="0.25">
      <c r="A24" t="s">
        <v>37</v>
      </c>
      <c r="B24" t="str">
        <f>VLOOKUP(A24,ARM_adm2!$T$2:$U$41,2, FALSE)</f>
        <v>Lori</v>
      </c>
      <c r="C24">
        <v>30.750481314674079</v>
      </c>
      <c r="D24">
        <v>36.900577577608885</v>
      </c>
      <c r="E24">
        <v>20.405779248558648</v>
      </c>
    </row>
    <row r="25" spans="1:5" x14ac:dyDescent="0.25">
      <c r="A25" t="s">
        <v>38</v>
      </c>
      <c r="B25" t="str">
        <f>VLOOKUP(A25,ARM_adm2!$T$2:$U$41,2, FALSE)</f>
        <v>Lori</v>
      </c>
      <c r="C25">
        <v>37.947986375087979</v>
      </c>
      <c r="D25">
        <v>45.537583650105496</v>
      </c>
      <c r="E25">
        <v>36.717102988869911</v>
      </c>
    </row>
    <row r="26" spans="1:5" x14ac:dyDescent="0.25">
      <c r="A26" t="s">
        <v>39</v>
      </c>
      <c r="B26" t="str">
        <f>VLOOKUP(A26,ARM_adm2!$T$2:$U$41,2, FALSE)</f>
        <v>Shirak</v>
      </c>
      <c r="C26">
        <v>8.8578642739722522</v>
      </c>
      <c r="D26">
        <v>10.629437128766675</v>
      </c>
      <c r="E26">
        <v>32.82991150755656</v>
      </c>
    </row>
    <row r="27" spans="1:5" x14ac:dyDescent="0.25">
      <c r="A27" t="s">
        <v>40</v>
      </c>
      <c r="B27" t="str">
        <f>VLOOKUP(A27,ARM_adm2!$T$2:$U$41,2, FALSE)</f>
        <v>Shirak</v>
      </c>
      <c r="C27">
        <v>10.324428302362309</v>
      </c>
      <c r="D27">
        <v>12.389313962834741</v>
      </c>
      <c r="E27">
        <v>12.717934724246021</v>
      </c>
    </row>
    <row r="28" spans="1:5" x14ac:dyDescent="0.25">
      <c r="A28" t="s">
        <v>41</v>
      </c>
      <c r="B28" t="str">
        <f>VLOOKUP(A28,ARM_adm2!$T$2:$U$41,2, FALSE)</f>
        <v>Shirak</v>
      </c>
      <c r="C28">
        <v>12.338708198865495</v>
      </c>
      <c r="D28">
        <v>14.806449838638573</v>
      </c>
      <c r="E28">
        <v>29.676287058330164</v>
      </c>
    </row>
    <row r="29" spans="1:5" x14ac:dyDescent="0.25">
      <c r="A29" t="s">
        <v>42</v>
      </c>
      <c r="B29" t="str">
        <f>VLOOKUP(A29,ARM_adm2!$T$2:$U$41,2, FALSE)</f>
        <v>Shirak</v>
      </c>
      <c r="C29">
        <v>8.8633825310913075</v>
      </c>
      <c r="D29">
        <v>10.636059037309527</v>
      </c>
      <c r="E29">
        <v>43.814115439826232</v>
      </c>
    </row>
    <row r="30" spans="1:5" x14ac:dyDescent="0.25">
      <c r="A30" t="s">
        <v>43</v>
      </c>
      <c r="B30" t="str">
        <f>VLOOKUP(A30,ARM_adm2!$T$2:$U$41,2, FALSE)</f>
        <v>Shirak</v>
      </c>
      <c r="C30">
        <v>9.8189193861280639</v>
      </c>
      <c r="D30">
        <v>11.782703263353689</v>
      </c>
      <c r="E30">
        <v>24.247638465984902</v>
      </c>
    </row>
    <row r="31" spans="1:5" x14ac:dyDescent="0.25">
      <c r="A31" t="s">
        <v>44</v>
      </c>
      <c r="B31" t="str">
        <f>VLOOKUP(A31,ARM_adm2!$T$2:$U$41,2, FALSE)</f>
        <v>Shirak</v>
      </c>
      <c r="C31">
        <v>10.666320566540081</v>
      </c>
      <c r="D31">
        <v>12.799584679848088</v>
      </c>
      <c r="E31">
        <v>18.299957897584903</v>
      </c>
    </row>
    <row r="32" spans="1:5" x14ac:dyDescent="0.25">
      <c r="A32" t="s">
        <v>45</v>
      </c>
      <c r="B32" t="str">
        <f>VLOOKUP(A32,ARM_adm2!$T$2:$U$41,2, FALSE)</f>
        <v>Syunik</v>
      </c>
      <c r="C32">
        <v>13.275749833661589</v>
      </c>
      <c r="D32">
        <v>15.930899800393853</v>
      </c>
      <c r="E32">
        <v>33.290379113695131</v>
      </c>
    </row>
    <row r="33" spans="1:5" x14ac:dyDescent="0.25">
      <c r="A33" t="s">
        <v>46</v>
      </c>
      <c r="B33" t="str">
        <f>VLOOKUP(A33,ARM_adm2!$T$2:$U$41,2, FALSE)</f>
        <v>Syunik</v>
      </c>
      <c r="C33">
        <v>36.27526024742248</v>
      </c>
      <c r="D33">
        <v>43.530312296907063</v>
      </c>
      <c r="E33">
        <v>49.036132498704568</v>
      </c>
    </row>
    <row r="34" spans="1:5" x14ac:dyDescent="0.25">
      <c r="A34" t="s">
        <v>47</v>
      </c>
      <c r="B34" t="str">
        <f>VLOOKUP(A34,ARM_adm2!$T$2:$U$41,2, FALSE)</f>
        <v>Syunik</v>
      </c>
      <c r="C34">
        <v>18.275271500575656</v>
      </c>
      <c r="D34">
        <v>21.930325800690735</v>
      </c>
      <c r="E34">
        <v>35.803562812832432</v>
      </c>
    </row>
    <row r="35" spans="1:5" x14ac:dyDescent="0.25">
      <c r="A35" t="s">
        <v>48</v>
      </c>
      <c r="B35" t="str">
        <f>VLOOKUP(A35,ARM_adm2!$T$2:$U$41,2, FALSE)</f>
        <v>Syunik</v>
      </c>
      <c r="C35">
        <v>13.806199476297051</v>
      </c>
      <c r="D35">
        <v>16.567439371556485</v>
      </c>
      <c r="E35">
        <v>29.733716084542507</v>
      </c>
    </row>
    <row r="36" spans="1:5" x14ac:dyDescent="0.25">
      <c r="A36" t="s">
        <v>49</v>
      </c>
      <c r="B36" t="str">
        <f>VLOOKUP(A36,ARM_adm2!$T$2:$U$41,2, FALSE)</f>
        <v>Tavush</v>
      </c>
      <c r="C36">
        <v>28.525791516554253</v>
      </c>
      <c r="D36">
        <v>34.23094981986533</v>
      </c>
      <c r="E36">
        <v>17.330233194752484</v>
      </c>
    </row>
    <row r="37" spans="1:5" x14ac:dyDescent="0.25">
      <c r="A37" t="s">
        <v>50</v>
      </c>
      <c r="B37" t="str">
        <f>VLOOKUP(A37,ARM_adm2!$T$2:$U$41,2, FALSE)</f>
        <v>Tavush</v>
      </c>
      <c r="C37">
        <v>27.318441960653328</v>
      </c>
      <c r="D37">
        <v>32.782130352783966</v>
      </c>
      <c r="E37">
        <v>21.849865169217001</v>
      </c>
    </row>
    <row r="38" spans="1:5" x14ac:dyDescent="0.25">
      <c r="A38" t="s">
        <v>51</v>
      </c>
      <c r="B38" t="str">
        <f>VLOOKUP(A38,ARM_adm2!$T$2:$U$41,2, FALSE)</f>
        <v>Tavush</v>
      </c>
      <c r="C38">
        <v>16.49225320177478</v>
      </c>
      <c r="D38">
        <v>19.790703842129748</v>
      </c>
      <c r="E38">
        <v>17.80194454568824</v>
      </c>
    </row>
    <row r="39" spans="1:5" x14ac:dyDescent="0.25">
      <c r="A39" t="s">
        <v>52</v>
      </c>
      <c r="B39" t="str">
        <f>VLOOKUP(A39,ARM_adm2!$T$2:$U$41,2, FALSE)</f>
        <v>Tavush</v>
      </c>
      <c r="C39">
        <v>16.620217875879568</v>
      </c>
      <c r="D39">
        <v>19.944261451055421</v>
      </c>
      <c r="E39">
        <v>14.139744633645821</v>
      </c>
    </row>
    <row r="40" spans="1:5" x14ac:dyDescent="0.25">
      <c r="A40" t="s">
        <v>53</v>
      </c>
      <c r="B40" t="str">
        <f>VLOOKUP(A40,ARM_adm2!$T$2:$U$41,2, FALSE)</f>
        <v>Vayots Dzor</v>
      </c>
      <c r="C40">
        <v>19.765745154368652</v>
      </c>
      <c r="D40">
        <v>23.718894185242409</v>
      </c>
      <c r="E40">
        <v>34.038081155139416</v>
      </c>
    </row>
    <row r="41" spans="1:5" x14ac:dyDescent="0.25">
      <c r="A41" t="s">
        <v>54</v>
      </c>
      <c r="B41" t="str">
        <f>VLOOKUP(A41,ARM_adm2!$T$2:$U$41,2, FALSE)</f>
        <v>Yerevan</v>
      </c>
      <c r="C41">
        <v>8.421756669121141</v>
      </c>
      <c r="D41">
        <v>10.106108002945357</v>
      </c>
      <c r="E41">
        <v>22.6248165111726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2BAC-565A-460D-BE63-E0472DDEB807}">
  <dimension ref="A1:AK41"/>
  <sheetViews>
    <sheetView topLeftCell="J1" workbookViewId="0">
      <selection activeCell="U1" sqref="U1:U1048576"/>
    </sheetView>
  </sheetViews>
  <sheetFormatPr defaultRowHeight="12.75" x14ac:dyDescent="0.2"/>
  <cols>
    <col min="1" max="19" width="9.140625" style="2"/>
    <col min="20" max="20" width="27.42578125" style="2" bestFit="1" customWidth="1"/>
    <col min="21" max="16384" width="9.140625" style="2"/>
  </cols>
  <sheetData>
    <row r="1" spans="1:37" x14ac:dyDescent="0.2">
      <c r="A1" s="2" t="s">
        <v>133</v>
      </c>
      <c r="B1" s="2" t="s">
        <v>132</v>
      </c>
      <c r="C1" s="2" t="s">
        <v>131</v>
      </c>
      <c r="D1" s="2" t="s">
        <v>130</v>
      </c>
      <c r="E1" s="2" t="s">
        <v>129</v>
      </c>
      <c r="F1" s="2" t="s">
        <v>128</v>
      </c>
      <c r="G1" s="2" t="s">
        <v>127</v>
      </c>
      <c r="H1" s="2" t="s">
        <v>126</v>
      </c>
      <c r="I1" s="2" t="s">
        <v>125</v>
      </c>
      <c r="J1" s="2" t="s">
        <v>124</v>
      </c>
      <c r="K1" s="2" t="s">
        <v>123</v>
      </c>
      <c r="L1" s="2" t="s">
        <v>122</v>
      </c>
      <c r="M1" s="2" t="s">
        <v>121</v>
      </c>
      <c r="N1" s="2" t="s">
        <v>120</v>
      </c>
      <c r="O1" s="2" t="s">
        <v>118</v>
      </c>
      <c r="P1" s="2" t="s">
        <v>117</v>
      </c>
      <c r="Q1" s="2" t="s">
        <v>116</v>
      </c>
      <c r="R1" s="2" t="s">
        <v>115</v>
      </c>
      <c r="S1" s="2" t="s">
        <v>114</v>
      </c>
      <c r="T1" s="2" t="s">
        <v>113</v>
      </c>
      <c r="U1" s="2" t="s">
        <v>119</v>
      </c>
      <c r="V1" s="2" t="s">
        <v>112</v>
      </c>
      <c r="W1" s="2" t="s">
        <v>111</v>
      </c>
      <c r="X1" s="2" t="s">
        <v>110</v>
      </c>
      <c r="Y1" s="2" t="s">
        <v>109</v>
      </c>
      <c r="Z1" s="2" t="s">
        <v>108</v>
      </c>
      <c r="AA1" s="2" t="s">
        <v>107</v>
      </c>
      <c r="AB1" s="2" t="s">
        <v>106</v>
      </c>
      <c r="AC1" s="2" t="s">
        <v>105</v>
      </c>
      <c r="AD1" s="2" t="s">
        <v>104</v>
      </c>
      <c r="AE1" s="2" t="s">
        <v>103</v>
      </c>
      <c r="AF1" s="2" t="s">
        <v>102</v>
      </c>
      <c r="AG1" s="2" t="s">
        <v>101</v>
      </c>
      <c r="AH1" s="2" t="s">
        <v>100</v>
      </c>
      <c r="AI1" s="2" t="s">
        <v>99</v>
      </c>
      <c r="AJ1" s="2" t="s">
        <v>98</v>
      </c>
      <c r="AK1" s="2" t="s">
        <v>97</v>
      </c>
    </row>
    <row r="2" spans="1:37" x14ac:dyDescent="0.2">
      <c r="A2" s="2">
        <v>1312</v>
      </c>
      <c r="B2" s="2" t="s">
        <v>67</v>
      </c>
      <c r="C2" s="2" t="s">
        <v>70</v>
      </c>
      <c r="D2" s="2" t="s">
        <v>67</v>
      </c>
      <c r="E2" s="2" t="s">
        <v>70</v>
      </c>
      <c r="F2" s="2" t="s">
        <v>94</v>
      </c>
      <c r="H2" s="2">
        <v>13</v>
      </c>
      <c r="I2" s="2">
        <v>453</v>
      </c>
      <c r="J2" s="2">
        <v>4891</v>
      </c>
      <c r="K2" s="2" t="s">
        <v>69</v>
      </c>
      <c r="L2" s="2" t="s">
        <v>68</v>
      </c>
      <c r="M2" s="2" t="s">
        <v>67</v>
      </c>
      <c r="N2" s="2" t="s">
        <v>66</v>
      </c>
      <c r="O2" s="2" t="s">
        <v>96</v>
      </c>
      <c r="P2" s="2" t="s">
        <v>95</v>
      </c>
      <c r="T2" s="2" t="s">
        <v>15</v>
      </c>
      <c r="U2" s="2" t="s">
        <v>96</v>
      </c>
      <c r="V2" s="2" t="s">
        <v>15</v>
      </c>
      <c r="AA2" s="2" t="s">
        <v>64</v>
      </c>
      <c r="AB2" s="2" t="s">
        <v>63</v>
      </c>
      <c r="AC2" s="2" t="s">
        <v>62</v>
      </c>
      <c r="AD2" s="2" t="s">
        <v>61</v>
      </c>
      <c r="AE2" s="2" t="s">
        <v>60</v>
      </c>
      <c r="AF2" s="2" t="s">
        <v>94</v>
      </c>
      <c r="AG2" s="2">
        <v>2.49736835713</v>
      </c>
      <c r="AH2" s="2">
        <v>2.49736835713</v>
      </c>
      <c r="AI2" s="2">
        <v>2.49736835713</v>
      </c>
      <c r="AJ2" s="2">
        <v>0.17972148015100001</v>
      </c>
    </row>
    <row r="3" spans="1:37" x14ac:dyDescent="0.2">
      <c r="A3" s="2">
        <v>1313</v>
      </c>
      <c r="B3" s="2" t="s">
        <v>67</v>
      </c>
      <c r="C3" s="2" t="s">
        <v>70</v>
      </c>
      <c r="D3" s="2" t="s">
        <v>67</v>
      </c>
      <c r="E3" s="2" t="s">
        <v>70</v>
      </c>
      <c r="F3" s="2" t="s">
        <v>94</v>
      </c>
      <c r="H3" s="2">
        <v>13</v>
      </c>
      <c r="I3" s="2">
        <v>453</v>
      </c>
      <c r="J3" s="2">
        <v>4892</v>
      </c>
      <c r="K3" s="2" t="s">
        <v>69</v>
      </c>
      <c r="L3" s="2" t="s">
        <v>68</v>
      </c>
      <c r="M3" s="2" t="s">
        <v>67</v>
      </c>
      <c r="N3" s="2" t="s">
        <v>66</v>
      </c>
      <c r="O3" s="2" t="s">
        <v>96</v>
      </c>
      <c r="P3" s="2" t="s">
        <v>95</v>
      </c>
      <c r="T3" s="2" t="s">
        <v>16</v>
      </c>
      <c r="U3" s="2" t="s">
        <v>96</v>
      </c>
      <c r="V3" s="2" t="s">
        <v>16</v>
      </c>
      <c r="AA3" s="2" t="s">
        <v>64</v>
      </c>
      <c r="AB3" s="2" t="s">
        <v>63</v>
      </c>
      <c r="AC3" s="2" t="s">
        <v>62</v>
      </c>
      <c r="AD3" s="2" t="s">
        <v>61</v>
      </c>
      <c r="AE3" s="2" t="s">
        <v>60</v>
      </c>
      <c r="AF3" s="2" t="s">
        <v>94</v>
      </c>
      <c r="AG3" s="2">
        <v>1.04874634923</v>
      </c>
      <c r="AH3" s="2">
        <v>1.04874634923</v>
      </c>
      <c r="AI3" s="2">
        <v>1.04874634923</v>
      </c>
      <c r="AJ3" s="2">
        <v>6.0025061152299997E-2</v>
      </c>
    </row>
    <row r="4" spans="1:37" x14ac:dyDescent="0.2">
      <c r="A4" s="2">
        <v>1314</v>
      </c>
      <c r="B4" s="2" t="s">
        <v>67</v>
      </c>
      <c r="C4" s="2" t="s">
        <v>70</v>
      </c>
      <c r="D4" s="2" t="s">
        <v>67</v>
      </c>
      <c r="E4" s="2" t="s">
        <v>70</v>
      </c>
      <c r="F4" s="2" t="s">
        <v>94</v>
      </c>
      <c r="H4" s="2">
        <v>13</v>
      </c>
      <c r="I4" s="2">
        <v>453</v>
      </c>
      <c r="J4" s="2">
        <v>4893</v>
      </c>
      <c r="K4" s="2" t="s">
        <v>69</v>
      </c>
      <c r="L4" s="2" t="s">
        <v>68</v>
      </c>
      <c r="M4" s="2" t="s">
        <v>67</v>
      </c>
      <c r="N4" s="2" t="s">
        <v>66</v>
      </c>
      <c r="O4" s="2" t="s">
        <v>96</v>
      </c>
      <c r="P4" s="2" t="s">
        <v>95</v>
      </c>
      <c r="T4" s="2" t="s">
        <v>17</v>
      </c>
      <c r="U4" s="2" t="s">
        <v>96</v>
      </c>
      <c r="V4" s="2" t="s">
        <v>17</v>
      </c>
      <c r="AA4" s="2" t="s">
        <v>64</v>
      </c>
      <c r="AB4" s="2" t="s">
        <v>63</v>
      </c>
      <c r="AC4" s="2" t="s">
        <v>62</v>
      </c>
      <c r="AD4" s="2" t="s">
        <v>61</v>
      </c>
      <c r="AE4" s="2" t="s">
        <v>60</v>
      </c>
      <c r="AF4" s="2" t="s">
        <v>94</v>
      </c>
      <c r="AG4" s="2">
        <v>1.04990460388</v>
      </c>
      <c r="AH4" s="2">
        <v>1.04990460388</v>
      </c>
      <c r="AI4" s="2">
        <v>1.04990460388</v>
      </c>
      <c r="AJ4" s="2">
        <v>4.6242933501799997E-2</v>
      </c>
    </row>
    <row r="5" spans="1:37" x14ac:dyDescent="0.2">
      <c r="A5" s="2">
        <v>1315</v>
      </c>
      <c r="B5" s="2" t="s">
        <v>67</v>
      </c>
      <c r="C5" s="2" t="s">
        <v>70</v>
      </c>
      <c r="D5" s="2" t="s">
        <v>67</v>
      </c>
      <c r="E5" s="2" t="s">
        <v>70</v>
      </c>
      <c r="F5" s="2" t="s">
        <v>93</v>
      </c>
      <c r="H5" s="2">
        <v>13</v>
      </c>
      <c r="I5" s="2">
        <v>454</v>
      </c>
      <c r="J5" s="2">
        <v>4894</v>
      </c>
      <c r="K5" s="2" t="s">
        <v>69</v>
      </c>
      <c r="L5" s="2" t="s">
        <v>68</v>
      </c>
      <c r="M5" s="2" t="s">
        <v>67</v>
      </c>
      <c r="N5" s="2" t="s">
        <v>66</v>
      </c>
      <c r="O5" s="2" t="s">
        <v>18</v>
      </c>
      <c r="P5" s="2" t="s">
        <v>18</v>
      </c>
      <c r="T5" s="2" t="s">
        <v>18</v>
      </c>
      <c r="U5" s="2" t="s">
        <v>18</v>
      </c>
      <c r="V5" s="2" t="s">
        <v>18</v>
      </c>
      <c r="AA5" s="2" t="s">
        <v>64</v>
      </c>
      <c r="AB5" s="2" t="s">
        <v>63</v>
      </c>
      <c r="AC5" s="2" t="s">
        <v>62</v>
      </c>
      <c r="AD5" s="2" t="s">
        <v>61</v>
      </c>
      <c r="AE5" s="2" t="s">
        <v>60</v>
      </c>
      <c r="AF5" s="2" t="s">
        <v>93</v>
      </c>
      <c r="AG5" s="2">
        <v>2.1043085690800001</v>
      </c>
      <c r="AH5" s="2">
        <v>2.1043085690800001</v>
      </c>
      <c r="AI5" s="2">
        <v>2.1043085690800001</v>
      </c>
      <c r="AJ5" s="2">
        <v>0.13143290674999999</v>
      </c>
    </row>
    <row r="6" spans="1:37" x14ac:dyDescent="0.2">
      <c r="A6" s="2">
        <v>1316</v>
      </c>
      <c r="B6" s="2" t="s">
        <v>67</v>
      </c>
      <c r="C6" s="2" t="s">
        <v>70</v>
      </c>
      <c r="D6" s="2" t="s">
        <v>67</v>
      </c>
      <c r="E6" s="2" t="s">
        <v>70</v>
      </c>
      <c r="F6" s="2" t="s">
        <v>93</v>
      </c>
      <c r="H6" s="2">
        <v>13</v>
      </c>
      <c r="I6" s="2">
        <v>454</v>
      </c>
      <c r="J6" s="2">
        <v>4895</v>
      </c>
      <c r="K6" s="2" t="s">
        <v>69</v>
      </c>
      <c r="L6" s="2" t="s">
        <v>68</v>
      </c>
      <c r="M6" s="2" t="s">
        <v>67</v>
      </c>
      <c r="N6" s="2" t="s">
        <v>66</v>
      </c>
      <c r="O6" s="2" t="s">
        <v>18</v>
      </c>
      <c r="P6" s="2" t="s">
        <v>18</v>
      </c>
      <c r="T6" s="2" t="s">
        <v>19</v>
      </c>
      <c r="U6" s="2" t="s">
        <v>18</v>
      </c>
      <c r="V6" s="2" t="s">
        <v>19</v>
      </c>
      <c r="AA6" s="2" t="s">
        <v>64</v>
      </c>
      <c r="AB6" s="2" t="s">
        <v>63</v>
      </c>
      <c r="AC6" s="2" t="s">
        <v>62</v>
      </c>
      <c r="AD6" s="2" t="s">
        <v>61</v>
      </c>
      <c r="AE6" s="2" t="s">
        <v>60</v>
      </c>
      <c r="AF6" s="2" t="s">
        <v>93</v>
      </c>
      <c r="AG6" s="2">
        <v>1.3942290106699999</v>
      </c>
      <c r="AH6" s="2">
        <v>1.3942290106699999</v>
      </c>
      <c r="AI6" s="2">
        <v>1.3942290106699999</v>
      </c>
      <c r="AJ6" s="2">
        <v>6.3746170241999994E-2</v>
      </c>
    </row>
    <row r="7" spans="1:37" x14ac:dyDescent="0.2">
      <c r="A7" s="2">
        <v>1317</v>
      </c>
      <c r="B7" s="2" t="s">
        <v>67</v>
      </c>
      <c r="C7" s="2" t="s">
        <v>70</v>
      </c>
      <c r="D7" s="2" t="s">
        <v>67</v>
      </c>
      <c r="E7" s="2" t="s">
        <v>70</v>
      </c>
      <c r="F7" s="2" t="s">
        <v>93</v>
      </c>
      <c r="H7" s="2">
        <v>13</v>
      </c>
      <c r="I7" s="2">
        <v>454</v>
      </c>
      <c r="J7" s="2">
        <v>4896</v>
      </c>
      <c r="K7" s="2" t="s">
        <v>69</v>
      </c>
      <c r="L7" s="2" t="s">
        <v>68</v>
      </c>
      <c r="M7" s="2" t="s">
        <v>67</v>
      </c>
      <c r="N7" s="2" t="s">
        <v>66</v>
      </c>
      <c r="O7" s="2" t="s">
        <v>18</v>
      </c>
      <c r="P7" s="2" t="s">
        <v>18</v>
      </c>
      <c r="T7" s="2" t="s">
        <v>20</v>
      </c>
      <c r="U7" s="2" t="s">
        <v>18</v>
      </c>
      <c r="V7" s="2" t="s">
        <v>20</v>
      </c>
      <c r="AA7" s="2" t="s">
        <v>64</v>
      </c>
      <c r="AB7" s="2" t="s">
        <v>63</v>
      </c>
      <c r="AC7" s="2" t="s">
        <v>62</v>
      </c>
      <c r="AD7" s="2" t="s">
        <v>61</v>
      </c>
      <c r="AE7" s="2" t="s">
        <v>60</v>
      </c>
      <c r="AF7" s="2" t="s">
        <v>93</v>
      </c>
      <c r="AG7" s="2">
        <v>0.61308177588000001</v>
      </c>
      <c r="AH7" s="2">
        <v>0.61308177588000001</v>
      </c>
      <c r="AI7" s="2">
        <v>0.61308177588000001</v>
      </c>
      <c r="AJ7" s="2">
        <v>1.6973746788799999E-2</v>
      </c>
    </row>
    <row r="8" spans="1:37" x14ac:dyDescent="0.2">
      <c r="A8" s="2">
        <v>1318</v>
      </c>
      <c r="B8" s="2" t="s">
        <v>67</v>
      </c>
      <c r="C8" s="2" t="s">
        <v>70</v>
      </c>
      <c r="D8" s="2" t="s">
        <v>67</v>
      </c>
      <c r="E8" s="2" t="s">
        <v>70</v>
      </c>
      <c r="F8" s="2" t="s">
        <v>91</v>
      </c>
      <c r="H8" s="2">
        <v>13</v>
      </c>
      <c r="I8" s="2">
        <v>455</v>
      </c>
      <c r="J8" s="2">
        <v>4897</v>
      </c>
      <c r="K8" s="2" t="s">
        <v>69</v>
      </c>
      <c r="L8" s="2" t="s">
        <v>68</v>
      </c>
      <c r="M8" s="2" t="s">
        <v>67</v>
      </c>
      <c r="N8" s="2" t="s">
        <v>66</v>
      </c>
      <c r="O8" s="2" t="s">
        <v>92</v>
      </c>
      <c r="P8" s="2" t="s">
        <v>92</v>
      </c>
      <c r="T8" s="2" t="s">
        <v>21</v>
      </c>
      <c r="U8" s="2" t="s">
        <v>92</v>
      </c>
      <c r="V8" s="2" t="s">
        <v>21</v>
      </c>
      <c r="AA8" s="2" t="s">
        <v>64</v>
      </c>
      <c r="AB8" s="2" t="s">
        <v>63</v>
      </c>
      <c r="AC8" s="2" t="s">
        <v>62</v>
      </c>
      <c r="AD8" s="2" t="s">
        <v>61</v>
      </c>
      <c r="AE8" s="2" t="s">
        <v>60</v>
      </c>
      <c r="AF8" s="2" t="s">
        <v>91</v>
      </c>
      <c r="AG8" s="2">
        <v>1.1248726578599999</v>
      </c>
      <c r="AH8" s="2">
        <v>1.1248726578599999</v>
      </c>
      <c r="AI8" s="2">
        <v>1.1248726578599999</v>
      </c>
      <c r="AJ8" s="2">
        <v>5.0829275997699999E-2</v>
      </c>
    </row>
    <row r="9" spans="1:37" x14ac:dyDescent="0.2">
      <c r="A9" s="2">
        <v>1319</v>
      </c>
      <c r="B9" s="2" t="s">
        <v>67</v>
      </c>
      <c r="C9" s="2" t="s">
        <v>70</v>
      </c>
      <c r="D9" s="2" t="s">
        <v>67</v>
      </c>
      <c r="E9" s="2" t="s">
        <v>70</v>
      </c>
      <c r="F9" s="2" t="s">
        <v>91</v>
      </c>
      <c r="H9" s="2">
        <v>13</v>
      </c>
      <c r="I9" s="2">
        <v>455</v>
      </c>
      <c r="J9" s="2">
        <v>4898</v>
      </c>
      <c r="K9" s="2" t="s">
        <v>69</v>
      </c>
      <c r="L9" s="2" t="s">
        <v>68</v>
      </c>
      <c r="M9" s="2" t="s">
        <v>67</v>
      </c>
      <c r="N9" s="2" t="s">
        <v>66</v>
      </c>
      <c r="O9" s="2" t="s">
        <v>92</v>
      </c>
      <c r="P9" s="2" t="s">
        <v>92</v>
      </c>
      <c r="T9" s="2" t="s">
        <v>22</v>
      </c>
      <c r="U9" s="2" t="s">
        <v>92</v>
      </c>
      <c r="V9" s="2" t="s">
        <v>22</v>
      </c>
      <c r="AA9" s="2" t="s">
        <v>64</v>
      </c>
      <c r="AB9" s="2" t="s">
        <v>63</v>
      </c>
      <c r="AC9" s="2" t="s">
        <v>62</v>
      </c>
      <c r="AD9" s="2" t="s">
        <v>61</v>
      </c>
      <c r="AE9" s="2" t="s">
        <v>60</v>
      </c>
      <c r="AF9" s="2" t="s">
        <v>91</v>
      </c>
      <c r="AG9" s="2">
        <v>1.04993695863</v>
      </c>
      <c r="AH9" s="2">
        <v>1.04993695863</v>
      </c>
      <c r="AI9" s="2">
        <v>1.04993695863</v>
      </c>
      <c r="AJ9" s="2">
        <v>4.2028475742199999E-2</v>
      </c>
    </row>
    <row r="10" spans="1:37" x14ac:dyDescent="0.2">
      <c r="A10" s="2">
        <v>1320</v>
      </c>
      <c r="B10" s="2" t="s">
        <v>67</v>
      </c>
      <c r="C10" s="2" t="s">
        <v>70</v>
      </c>
      <c r="D10" s="2" t="s">
        <v>67</v>
      </c>
      <c r="E10" s="2" t="s">
        <v>70</v>
      </c>
      <c r="F10" s="2" t="s">
        <v>91</v>
      </c>
      <c r="H10" s="2">
        <v>13</v>
      </c>
      <c r="I10" s="2">
        <v>455</v>
      </c>
      <c r="J10" s="2">
        <v>4899</v>
      </c>
      <c r="K10" s="2" t="s">
        <v>69</v>
      </c>
      <c r="L10" s="2" t="s">
        <v>68</v>
      </c>
      <c r="M10" s="2" t="s">
        <v>67</v>
      </c>
      <c r="N10" s="2" t="s">
        <v>66</v>
      </c>
      <c r="O10" s="2" t="s">
        <v>92</v>
      </c>
      <c r="P10" s="2" t="s">
        <v>92</v>
      </c>
      <c r="T10" s="2" t="s">
        <v>23</v>
      </c>
      <c r="U10" s="2" t="s">
        <v>92</v>
      </c>
      <c r="V10" s="2" t="s">
        <v>23</v>
      </c>
      <c r="AA10" s="2" t="s">
        <v>64</v>
      </c>
      <c r="AB10" s="2" t="s">
        <v>63</v>
      </c>
      <c r="AC10" s="2" t="s">
        <v>62</v>
      </c>
      <c r="AD10" s="2" t="s">
        <v>61</v>
      </c>
      <c r="AE10" s="2" t="s">
        <v>60</v>
      </c>
      <c r="AF10" s="2" t="s">
        <v>91</v>
      </c>
      <c r="AG10" s="2">
        <v>1.2526931918799999</v>
      </c>
      <c r="AH10" s="2">
        <v>1.2526931918799999</v>
      </c>
      <c r="AI10" s="2">
        <v>1.2526931918799999</v>
      </c>
      <c r="AJ10" s="2">
        <v>4.19537376707E-2</v>
      </c>
    </row>
    <row r="11" spans="1:37" x14ac:dyDescent="0.2">
      <c r="A11" s="2">
        <v>1321</v>
      </c>
      <c r="B11" s="2" t="s">
        <v>67</v>
      </c>
      <c r="C11" s="2" t="s">
        <v>70</v>
      </c>
      <c r="D11" s="2" t="s">
        <v>67</v>
      </c>
      <c r="E11" s="2" t="s">
        <v>70</v>
      </c>
      <c r="F11" s="2" t="s">
        <v>88</v>
      </c>
      <c r="H11" s="2">
        <v>13</v>
      </c>
      <c r="I11" s="2">
        <v>456</v>
      </c>
      <c r="J11" s="2">
        <v>4902</v>
      </c>
      <c r="K11" s="2" t="s">
        <v>69</v>
      </c>
      <c r="L11" s="2" t="s">
        <v>68</v>
      </c>
      <c r="M11" s="2" t="s">
        <v>67</v>
      </c>
      <c r="N11" s="2" t="s">
        <v>66</v>
      </c>
      <c r="O11" s="2" t="s">
        <v>90</v>
      </c>
      <c r="P11" s="2" t="s">
        <v>89</v>
      </c>
      <c r="T11" s="2" t="s">
        <v>24</v>
      </c>
      <c r="U11" s="2" t="s">
        <v>90</v>
      </c>
      <c r="V11" s="2" t="s">
        <v>24</v>
      </c>
      <c r="AA11" s="2" t="s">
        <v>64</v>
      </c>
      <c r="AB11" s="2" t="s">
        <v>63</v>
      </c>
      <c r="AC11" s="2" t="s">
        <v>62</v>
      </c>
      <c r="AD11" s="2" t="s">
        <v>61</v>
      </c>
      <c r="AE11" s="2" t="s">
        <v>60</v>
      </c>
      <c r="AF11" s="2" t="s">
        <v>88</v>
      </c>
      <c r="AG11" s="2">
        <v>2.06640498381</v>
      </c>
      <c r="AH11" s="2">
        <v>2.06640498381</v>
      </c>
      <c r="AI11" s="2">
        <v>2.06640498381</v>
      </c>
      <c r="AJ11" s="2">
        <v>0.12567523538200001</v>
      </c>
    </row>
    <row r="12" spans="1:37" x14ac:dyDescent="0.2">
      <c r="A12" s="2">
        <v>1322</v>
      </c>
      <c r="B12" s="2" t="s">
        <v>67</v>
      </c>
      <c r="C12" s="2" t="s">
        <v>70</v>
      </c>
      <c r="D12" s="2" t="s">
        <v>67</v>
      </c>
      <c r="E12" s="2" t="s">
        <v>70</v>
      </c>
      <c r="F12" s="2" t="s">
        <v>88</v>
      </c>
      <c r="H12" s="2">
        <v>13</v>
      </c>
      <c r="I12" s="2">
        <v>456</v>
      </c>
      <c r="J12" s="2">
        <v>4900</v>
      </c>
      <c r="K12" s="2" t="s">
        <v>69</v>
      </c>
      <c r="L12" s="2" t="s">
        <v>68</v>
      </c>
      <c r="M12" s="2" t="s">
        <v>67</v>
      </c>
      <c r="N12" s="2" t="s">
        <v>66</v>
      </c>
      <c r="O12" s="2" t="s">
        <v>90</v>
      </c>
      <c r="P12" s="2" t="s">
        <v>89</v>
      </c>
      <c r="T12" s="2" t="s">
        <v>25</v>
      </c>
      <c r="U12" s="2" t="s">
        <v>90</v>
      </c>
      <c r="V12" s="2" t="s">
        <v>25</v>
      </c>
      <c r="AA12" s="2" t="s">
        <v>64</v>
      </c>
      <c r="AB12" s="2" t="s">
        <v>63</v>
      </c>
      <c r="AC12" s="2" t="s">
        <v>62</v>
      </c>
      <c r="AD12" s="2" t="s">
        <v>61</v>
      </c>
      <c r="AE12" s="2" t="s">
        <v>60</v>
      </c>
      <c r="AF12" s="2" t="s">
        <v>88</v>
      </c>
      <c r="AG12" s="2">
        <v>1.1583531022</v>
      </c>
      <c r="AH12" s="2">
        <v>1.1583531022</v>
      </c>
      <c r="AI12" s="2">
        <v>1.1583531022</v>
      </c>
      <c r="AJ12" s="2">
        <v>7.6990842720499997E-2</v>
      </c>
    </row>
    <row r="13" spans="1:37" x14ac:dyDescent="0.2">
      <c r="A13" s="2">
        <v>1323</v>
      </c>
      <c r="B13" s="2" t="s">
        <v>67</v>
      </c>
      <c r="C13" s="2" t="s">
        <v>70</v>
      </c>
      <c r="D13" s="2" t="s">
        <v>67</v>
      </c>
      <c r="E13" s="2" t="s">
        <v>70</v>
      </c>
      <c r="F13" s="2" t="s">
        <v>88</v>
      </c>
      <c r="H13" s="2">
        <v>13</v>
      </c>
      <c r="I13" s="2">
        <v>456</v>
      </c>
      <c r="J13" s="2">
        <v>4901</v>
      </c>
      <c r="K13" s="2" t="s">
        <v>69</v>
      </c>
      <c r="L13" s="2" t="s">
        <v>68</v>
      </c>
      <c r="M13" s="2" t="s">
        <v>67</v>
      </c>
      <c r="N13" s="2" t="s">
        <v>66</v>
      </c>
      <c r="O13" s="2" t="s">
        <v>90</v>
      </c>
      <c r="P13" s="2" t="s">
        <v>89</v>
      </c>
      <c r="T13" s="2" t="s">
        <v>26</v>
      </c>
      <c r="U13" s="2" t="s">
        <v>90</v>
      </c>
      <c r="V13" s="2" t="s">
        <v>26</v>
      </c>
      <c r="AA13" s="2" t="s">
        <v>64</v>
      </c>
      <c r="AB13" s="2" t="s">
        <v>63</v>
      </c>
      <c r="AC13" s="2" t="s">
        <v>62</v>
      </c>
      <c r="AD13" s="2" t="s">
        <v>61</v>
      </c>
      <c r="AE13" s="2" t="s">
        <v>60</v>
      </c>
      <c r="AF13" s="2" t="s">
        <v>88</v>
      </c>
      <c r="AG13" s="2">
        <v>1.80179545024</v>
      </c>
      <c r="AH13" s="2">
        <v>1.80179545024</v>
      </c>
      <c r="AI13" s="2">
        <v>1.80179545024</v>
      </c>
      <c r="AJ13" s="2">
        <v>7.8053321411099996E-2</v>
      </c>
    </row>
    <row r="14" spans="1:37" x14ac:dyDescent="0.2">
      <c r="A14" s="2">
        <v>1324</v>
      </c>
      <c r="B14" s="2" t="s">
        <v>67</v>
      </c>
      <c r="C14" s="2" t="s">
        <v>70</v>
      </c>
      <c r="D14" s="2" t="s">
        <v>67</v>
      </c>
      <c r="E14" s="2" t="s">
        <v>70</v>
      </c>
      <c r="F14" s="2" t="s">
        <v>88</v>
      </c>
      <c r="H14" s="2">
        <v>13</v>
      </c>
      <c r="I14" s="2">
        <v>456</v>
      </c>
      <c r="J14" s="2">
        <v>4903</v>
      </c>
      <c r="K14" s="2" t="s">
        <v>69</v>
      </c>
      <c r="L14" s="2" t="s">
        <v>68</v>
      </c>
      <c r="M14" s="2" t="s">
        <v>67</v>
      </c>
      <c r="N14" s="2" t="s">
        <v>66</v>
      </c>
      <c r="O14" s="2" t="s">
        <v>90</v>
      </c>
      <c r="P14" s="2" t="s">
        <v>89</v>
      </c>
      <c r="T14" s="2" t="s">
        <v>27</v>
      </c>
      <c r="U14" s="2" t="s">
        <v>90</v>
      </c>
      <c r="V14" s="2" t="s">
        <v>27</v>
      </c>
      <c r="AA14" s="2" t="s">
        <v>64</v>
      </c>
      <c r="AB14" s="2" t="s">
        <v>63</v>
      </c>
      <c r="AC14" s="2" t="s">
        <v>62</v>
      </c>
      <c r="AD14" s="2" t="s">
        <v>61</v>
      </c>
      <c r="AE14" s="2" t="s">
        <v>60</v>
      </c>
      <c r="AF14" s="2" t="s">
        <v>88</v>
      </c>
      <c r="AG14" s="2">
        <v>1.5943105984399999</v>
      </c>
      <c r="AH14" s="2">
        <v>1.5943105984399999</v>
      </c>
      <c r="AI14" s="2">
        <v>1.5943105984399999</v>
      </c>
      <c r="AJ14" s="2">
        <v>0.106513097379</v>
      </c>
    </row>
    <row r="15" spans="1:37" x14ac:dyDescent="0.2">
      <c r="A15" s="2">
        <v>1325</v>
      </c>
      <c r="B15" s="2" t="s">
        <v>67</v>
      </c>
      <c r="C15" s="2" t="s">
        <v>70</v>
      </c>
      <c r="D15" s="2" t="s">
        <v>67</v>
      </c>
      <c r="E15" s="2" t="s">
        <v>70</v>
      </c>
      <c r="F15" s="2" t="s">
        <v>88</v>
      </c>
      <c r="H15" s="2">
        <v>13</v>
      </c>
      <c r="I15" s="2">
        <v>456</v>
      </c>
      <c r="J15" s="2">
        <v>4904</v>
      </c>
      <c r="K15" s="2" t="s">
        <v>69</v>
      </c>
      <c r="L15" s="2" t="s">
        <v>68</v>
      </c>
      <c r="M15" s="2" t="s">
        <v>67</v>
      </c>
      <c r="N15" s="2" t="s">
        <v>66</v>
      </c>
      <c r="O15" s="2" t="s">
        <v>90</v>
      </c>
      <c r="P15" s="2" t="s">
        <v>89</v>
      </c>
      <c r="T15" s="2" t="s">
        <v>28</v>
      </c>
      <c r="U15" s="2" t="s">
        <v>90</v>
      </c>
      <c r="V15" s="2" t="s">
        <v>28</v>
      </c>
      <c r="AA15" s="2" t="s">
        <v>64</v>
      </c>
      <c r="AB15" s="2" t="s">
        <v>63</v>
      </c>
      <c r="AC15" s="2" t="s">
        <v>62</v>
      </c>
      <c r="AD15" s="2" t="s">
        <v>61</v>
      </c>
      <c r="AE15" s="2" t="s">
        <v>60</v>
      </c>
      <c r="AF15" s="2" t="s">
        <v>88</v>
      </c>
      <c r="AG15" s="2">
        <v>1.1137586187199999</v>
      </c>
      <c r="AH15" s="2">
        <v>1.1137586187199999</v>
      </c>
      <c r="AI15" s="2">
        <v>1.1137586187199999</v>
      </c>
      <c r="AJ15" s="2">
        <v>3.9231422978499998E-2</v>
      </c>
    </row>
    <row r="16" spans="1:37" x14ac:dyDescent="0.2">
      <c r="A16" s="2">
        <v>1326</v>
      </c>
      <c r="B16" s="2" t="s">
        <v>67</v>
      </c>
      <c r="C16" s="2" t="s">
        <v>70</v>
      </c>
      <c r="D16" s="2" t="s">
        <v>67</v>
      </c>
      <c r="E16" s="2" t="s">
        <v>70</v>
      </c>
      <c r="F16" s="2" t="s">
        <v>88</v>
      </c>
      <c r="H16" s="2">
        <v>13</v>
      </c>
      <c r="I16" s="2">
        <v>456</v>
      </c>
      <c r="J16" s="2">
        <v>4905</v>
      </c>
      <c r="K16" s="2" t="s">
        <v>69</v>
      </c>
      <c r="L16" s="2" t="s">
        <v>68</v>
      </c>
      <c r="M16" s="2" t="s">
        <v>67</v>
      </c>
      <c r="N16" s="2" t="s">
        <v>66</v>
      </c>
      <c r="O16" s="2" t="s">
        <v>90</v>
      </c>
      <c r="P16" s="2" t="s">
        <v>89</v>
      </c>
      <c r="T16" s="2" t="s">
        <v>29</v>
      </c>
      <c r="U16" s="2" t="s">
        <v>90</v>
      </c>
      <c r="V16" s="2" t="s">
        <v>29</v>
      </c>
      <c r="AA16" s="2" t="s">
        <v>64</v>
      </c>
      <c r="AB16" s="2" t="s">
        <v>63</v>
      </c>
      <c r="AC16" s="2" t="s">
        <v>62</v>
      </c>
      <c r="AD16" s="2" t="s">
        <v>61</v>
      </c>
      <c r="AE16" s="2" t="s">
        <v>60</v>
      </c>
      <c r="AF16" s="2" t="s">
        <v>88</v>
      </c>
      <c r="AG16" s="2">
        <v>2.2654382603699998</v>
      </c>
      <c r="AH16" s="2">
        <v>2.2654382603699998</v>
      </c>
      <c r="AI16" s="2">
        <v>2.2654382603699998</v>
      </c>
      <c r="AJ16" s="2">
        <v>0.144828579304</v>
      </c>
    </row>
    <row r="17" spans="1:36" x14ac:dyDescent="0.2">
      <c r="A17" s="2">
        <v>1327</v>
      </c>
      <c r="B17" s="2" t="s">
        <v>67</v>
      </c>
      <c r="C17" s="2" t="s">
        <v>70</v>
      </c>
      <c r="D17" s="2" t="s">
        <v>67</v>
      </c>
      <c r="E17" s="2" t="s">
        <v>70</v>
      </c>
      <c r="F17" s="2" t="s">
        <v>85</v>
      </c>
      <c r="H17" s="2">
        <v>13</v>
      </c>
      <c r="I17" s="2">
        <v>457</v>
      </c>
      <c r="J17" s="2">
        <v>4906</v>
      </c>
      <c r="K17" s="2" t="s">
        <v>69</v>
      </c>
      <c r="L17" s="2" t="s">
        <v>68</v>
      </c>
      <c r="M17" s="2" t="s">
        <v>67</v>
      </c>
      <c r="N17" s="2" t="s">
        <v>66</v>
      </c>
      <c r="O17" s="2" t="s">
        <v>87</v>
      </c>
      <c r="P17" s="2" t="s">
        <v>86</v>
      </c>
      <c r="T17" s="2" t="s">
        <v>30</v>
      </c>
      <c r="U17" s="2" t="s">
        <v>87</v>
      </c>
      <c r="V17" s="2" t="s">
        <v>30</v>
      </c>
      <c r="AA17" s="2" t="s">
        <v>64</v>
      </c>
      <c r="AB17" s="2" t="s">
        <v>63</v>
      </c>
      <c r="AC17" s="2" t="s">
        <v>62</v>
      </c>
      <c r="AD17" s="2" t="s">
        <v>61</v>
      </c>
      <c r="AE17" s="2" t="s">
        <v>60</v>
      </c>
      <c r="AF17" s="2" t="s">
        <v>85</v>
      </c>
      <c r="AG17" s="2">
        <v>1.3841891906399999</v>
      </c>
      <c r="AH17" s="2">
        <v>1.3841891906399999</v>
      </c>
      <c r="AI17" s="2">
        <v>1.3841891906399999</v>
      </c>
      <c r="AJ17" s="2">
        <v>8.9707566914699999E-2</v>
      </c>
    </row>
    <row r="18" spans="1:36" x14ac:dyDescent="0.2">
      <c r="A18" s="2">
        <v>1328</v>
      </c>
      <c r="B18" s="2" t="s">
        <v>67</v>
      </c>
      <c r="C18" s="2" t="s">
        <v>70</v>
      </c>
      <c r="D18" s="2" t="s">
        <v>67</v>
      </c>
      <c r="E18" s="2" t="s">
        <v>70</v>
      </c>
      <c r="F18" s="2" t="s">
        <v>85</v>
      </c>
      <c r="H18" s="2">
        <v>13</v>
      </c>
      <c r="I18" s="2">
        <v>457</v>
      </c>
      <c r="J18" s="2">
        <v>4907</v>
      </c>
      <c r="K18" s="2" t="s">
        <v>69</v>
      </c>
      <c r="L18" s="2" t="s">
        <v>68</v>
      </c>
      <c r="M18" s="2" t="s">
        <v>67</v>
      </c>
      <c r="N18" s="2" t="s">
        <v>66</v>
      </c>
      <c r="O18" s="2" t="s">
        <v>87</v>
      </c>
      <c r="P18" s="2" t="s">
        <v>86</v>
      </c>
      <c r="T18" s="2" t="s">
        <v>31</v>
      </c>
      <c r="U18" s="2" t="s">
        <v>87</v>
      </c>
      <c r="V18" s="2" t="s">
        <v>31</v>
      </c>
      <c r="AA18" s="2" t="s">
        <v>64</v>
      </c>
      <c r="AB18" s="2" t="s">
        <v>63</v>
      </c>
      <c r="AC18" s="2" t="s">
        <v>62</v>
      </c>
      <c r="AD18" s="2" t="s">
        <v>61</v>
      </c>
      <c r="AE18" s="2" t="s">
        <v>60</v>
      </c>
      <c r="AF18" s="2" t="s">
        <v>85</v>
      </c>
      <c r="AG18" s="2">
        <v>0.92058515842900002</v>
      </c>
      <c r="AH18" s="2">
        <v>0.92058515842900002</v>
      </c>
      <c r="AI18" s="2">
        <v>0.92058515842900002</v>
      </c>
      <c r="AJ18" s="2">
        <v>3.3706183905399999E-2</v>
      </c>
    </row>
    <row r="19" spans="1:36" x14ac:dyDescent="0.2">
      <c r="A19" s="2">
        <v>1329</v>
      </c>
      <c r="B19" s="2" t="s">
        <v>67</v>
      </c>
      <c r="C19" s="2" t="s">
        <v>70</v>
      </c>
      <c r="D19" s="2" t="s">
        <v>67</v>
      </c>
      <c r="E19" s="2" t="s">
        <v>70</v>
      </c>
      <c r="F19" s="2" t="s">
        <v>85</v>
      </c>
      <c r="H19" s="2">
        <v>13</v>
      </c>
      <c r="I19" s="2">
        <v>457</v>
      </c>
      <c r="J19" s="2">
        <v>4908</v>
      </c>
      <c r="K19" s="2" t="s">
        <v>69</v>
      </c>
      <c r="L19" s="2" t="s">
        <v>68</v>
      </c>
      <c r="M19" s="2" t="s">
        <v>67</v>
      </c>
      <c r="N19" s="2" t="s">
        <v>66</v>
      </c>
      <c r="O19" s="2" t="s">
        <v>87</v>
      </c>
      <c r="P19" s="2" t="s">
        <v>86</v>
      </c>
      <c r="T19" s="2" t="s">
        <v>32</v>
      </c>
      <c r="U19" s="2" t="s">
        <v>87</v>
      </c>
      <c r="V19" s="2" t="s">
        <v>32</v>
      </c>
      <c r="AA19" s="2" t="s">
        <v>64</v>
      </c>
      <c r="AB19" s="2" t="s">
        <v>63</v>
      </c>
      <c r="AC19" s="2" t="s">
        <v>62</v>
      </c>
      <c r="AD19" s="2" t="s">
        <v>61</v>
      </c>
      <c r="AE19" s="2" t="s">
        <v>60</v>
      </c>
      <c r="AF19" s="2" t="s">
        <v>85</v>
      </c>
      <c r="AG19" s="2">
        <v>1.64684509805</v>
      </c>
      <c r="AH19" s="2">
        <v>1.64684509805</v>
      </c>
      <c r="AI19" s="2">
        <v>1.64684509805</v>
      </c>
      <c r="AJ19" s="2">
        <v>0.108436864206</v>
      </c>
    </row>
    <row r="20" spans="1:36" x14ac:dyDescent="0.2">
      <c r="A20" s="2">
        <v>1330</v>
      </c>
      <c r="B20" s="2" t="s">
        <v>67</v>
      </c>
      <c r="C20" s="2" t="s">
        <v>70</v>
      </c>
      <c r="D20" s="2" t="s">
        <v>67</v>
      </c>
      <c r="E20" s="2" t="s">
        <v>70</v>
      </c>
      <c r="F20" s="2" t="s">
        <v>83</v>
      </c>
      <c r="H20" s="2">
        <v>13</v>
      </c>
      <c r="I20" s="2">
        <v>458</v>
      </c>
      <c r="J20" s="2">
        <v>4909</v>
      </c>
      <c r="K20" s="2" t="s">
        <v>69</v>
      </c>
      <c r="L20" s="2" t="s">
        <v>68</v>
      </c>
      <c r="M20" s="2" t="s">
        <v>67</v>
      </c>
      <c r="N20" s="2" t="s">
        <v>66</v>
      </c>
      <c r="O20" s="2" t="s">
        <v>84</v>
      </c>
      <c r="P20" s="2" t="s">
        <v>84</v>
      </c>
      <c r="T20" s="2" t="s">
        <v>33</v>
      </c>
      <c r="U20" s="2" t="s">
        <v>84</v>
      </c>
      <c r="V20" s="2" t="s">
        <v>33</v>
      </c>
      <c r="AA20" s="2" t="s">
        <v>64</v>
      </c>
      <c r="AB20" s="2" t="s">
        <v>63</v>
      </c>
      <c r="AC20" s="2" t="s">
        <v>62</v>
      </c>
      <c r="AD20" s="2" t="s">
        <v>61</v>
      </c>
      <c r="AE20" s="2" t="s">
        <v>60</v>
      </c>
      <c r="AF20" s="2" t="s">
        <v>83</v>
      </c>
      <c r="AG20" s="2">
        <v>1.8416659604800001</v>
      </c>
      <c r="AH20" s="2">
        <v>1.8416659604800001</v>
      </c>
      <c r="AI20" s="2">
        <v>1.8416659604800001</v>
      </c>
      <c r="AJ20" s="2">
        <v>8.8917375427500001E-2</v>
      </c>
    </row>
    <row r="21" spans="1:36" x14ac:dyDescent="0.2">
      <c r="A21" s="2">
        <v>1331</v>
      </c>
      <c r="B21" s="2" t="s">
        <v>67</v>
      </c>
      <c r="C21" s="2" t="s">
        <v>70</v>
      </c>
      <c r="D21" s="2" t="s">
        <v>67</v>
      </c>
      <c r="E21" s="2" t="s">
        <v>70</v>
      </c>
      <c r="F21" s="2" t="s">
        <v>83</v>
      </c>
      <c r="H21" s="2">
        <v>13</v>
      </c>
      <c r="I21" s="2">
        <v>458</v>
      </c>
      <c r="J21" s="2">
        <v>4910</v>
      </c>
      <c r="K21" s="2" t="s">
        <v>69</v>
      </c>
      <c r="L21" s="2" t="s">
        <v>68</v>
      </c>
      <c r="M21" s="2" t="s">
        <v>67</v>
      </c>
      <c r="N21" s="2" t="s">
        <v>66</v>
      </c>
      <c r="O21" s="2" t="s">
        <v>84</v>
      </c>
      <c r="P21" s="2" t="s">
        <v>84</v>
      </c>
      <c r="T21" s="2" t="s">
        <v>34</v>
      </c>
      <c r="U21" s="2" t="s">
        <v>84</v>
      </c>
      <c r="V21" s="2" t="s">
        <v>34</v>
      </c>
      <c r="AA21" s="2" t="s">
        <v>64</v>
      </c>
      <c r="AB21" s="2" t="s">
        <v>63</v>
      </c>
      <c r="AC21" s="2" t="s">
        <v>62</v>
      </c>
      <c r="AD21" s="2" t="s">
        <v>61</v>
      </c>
      <c r="AE21" s="2" t="s">
        <v>60</v>
      </c>
      <c r="AF21" s="2" t="s">
        <v>83</v>
      </c>
      <c r="AG21" s="2">
        <v>1.5263041070400001</v>
      </c>
      <c r="AH21" s="2">
        <v>1.5263041070400001</v>
      </c>
      <c r="AI21" s="2">
        <v>1.5263041070400001</v>
      </c>
      <c r="AJ21" s="2">
        <v>7.7327855530299999E-2</v>
      </c>
    </row>
    <row r="22" spans="1:36" x14ac:dyDescent="0.2">
      <c r="A22" s="2">
        <v>1332</v>
      </c>
      <c r="B22" s="2" t="s">
        <v>67</v>
      </c>
      <c r="C22" s="2" t="s">
        <v>70</v>
      </c>
      <c r="D22" s="2" t="s">
        <v>67</v>
      </c>
      <c r="E22" s="2" t="s">
        <v>70</v>
      </c>
      <c r="F22" s="2" t="s">
        <v>83</v>
      </c>
      <c r="H22" s="2">
        <v>13</v>
      </c>
      <c r="I22" s="2">
        <v>458</v>
      </c>
      <c r="J22" s="2">
        <v>4911</v>
      </c>
      <c r="K22" s="2" t="s">
        <v>69</v>
      </c>
      <c r="L22" s="2" t="s">
        <v>68</v>
      </c>
      <c r="M22" s="2" t="s">
        <v>67</v>
      </c>
      <c r="N22" s="2" t="s">
        <v>66</v>
      </c>
      <c r="O22" s="2" t="s">
        <v>84</v>
      </c>
      <c r="P22" s="2" t="s">
        <v>84</v>
      </c>
      <c r="T22" s="2" t="s">
        <v>35</v>
      </c>
      <c r="U22" s="2" t="s">
        <v>84</v>
      </c>
      <c r="V22" s="2" t="s">
        <v>35</v>
      </c>
      <c r="AA22" s="2" t="s">
        <v>64</v>
      </c>
      <c r="AB22" s="2" t="s">
        <v>63</v>
      </c>
      <c r="AC22" s="2" t="s">
        <v>62</v>
      </c>
      <c r="AD22" s="2" t="s">
        <v>61</v>
      </c>
      <c r="AE22" s="2" t="s">
        <v>60</v>
      </c>
      <c r="AF22" s="2" t="s">
        <v>83</v>
      </c>
      <c r="AG22" s="2">
        <v>1.0268210451699999</v>
      </c>
      <c r="AH22" s="2">
        <v>1.0268210451699999</v>
      </c>
      <c r="AI22" s="2">
        <v>1.0268210451699999</v>
      </c>
      <c r="AJ22" s="2">
        <v>5.39325134104E-2</v>
      </c>
    </row>
    <row r="23" spans="1:36" x14ac:dyDescent="0.2">
      <c r="A23" s="2">
        <v>1333</v>
      </c>
      <c r="B23" s="2" t="s">
        <v>67</v>
      </c>
      <c r="C23" s="2" t="s">
        <v>70</v>
      </c>
      <c r="D23" s="2" t="s">
        <v>67</v>
      </c>
      <c r="E23" s="2" t="s">
        <v>70</v>
      </c>
      <c r="F23" s="2" t="s">
        <v>83</v>
      </c>
      <c r="H23" s="2">
        <v>13</v>
      </c>
      <c r="I23" s="2">
        <v>458</v>
      </c>
      <c r="J23" s="2">
        <v>4912</v>
      </c>
      <c r="K23" s="2" t="s">
        <v>69</v>
      </c>
      <c r="L23" s="2" t="s">
        <v>68</v>
      </c>
      <c r="M23" s="2" t="s">
        <v>67</v>
      </c>
      <c r="N23" s="2" t="s">
        <v>66</v>
      </c>
      <c r="O23" s="2" t="s">
        <v>84</v>
      </c>
      <c r="P23" s="2" t="s">
        <v>84</v>
      </c>
      <c r="T23" s="2" t="s">
        <v>36</v>
      </c>
      <c r="U23" s="2" t="s">
        <v>84</v>
      </c>
      <c r="V23" s="2" t="s">
        <v>36</v>
      </c>
      <c r="AA23" s="2" t="s">
        <v>64</v>
      </c>
      <c r="AB23" s="2" t="s">
        <v>63</v>
      </c>
      <c r="AC23" s="2" t="s">
        <v>62</v>
      </c>
      <c r="AD23" s="2" t="s">
        <v>61</v>
      </c>
      <c r="AE23" s="2" t="s">
        <v>60</v>
      </c>
      <c r="AF23" s="2" t="s">
        <v>83</v>
      </c>
      <c r="AG23" s="2">
        <v>1.3740202472</v>
      </c>
      <c r="AH23" s="2">
        <v>1.3740202472</v>
      </c>
      <c r="AI23" s="2">
        <v>1.3740202472</v>
      </c>
      <c r="AJ23" s="2">
        <v>6.7219208880099995E-2</v>
      </c>
    </row>
    <row r="24" spans="1:36" x14ac:dyDescent="0.2">
      <c r="A24" s="2">
        <v>1334</v>
      </c>
      <c r="B24" s="2" t="s">
        <v>67</v>
      </c>
      <c r="C24" s="2" t="s">
        <v>70</v>
      </c>
      <c r="D24" s="2" t="s">
        <v>67</v>
      </c>
      <c r="E24" s="2" t="s">
        <v>70</v>
      </c>
      <c r="F24" s="2" t="s">
        <v>83</v>
      </c>
      <c r="H24" s="2">
        <v>13</v>
      </c>
      <c r="I24" s="2">
        <v>458</v>
      </c>
      <c r="J24" s="2">
        <v>4913</v>
      </c>
      <c r="K24" s="2" t="s">
        <v>69</v>
      </c>
      <c r="L24" s="2" t="s">
        <v>68</v>
      </c>
      <c r="M24" s="2" t="s">
        <v>67</v>
      </c>
      <c r="N24" s="2" t="s">
        <v>66</v>
      </c>
      <c r="O24" s="2" t="s">
        <v>84</v>
      </c>
      <c r="P24" s="2" t="s">
        <v>84</v>
      </c>
      <c r="T24" s="2" t="s">
        <v>37</v>
      </c>
      <c r="U24" s="2" t="s">
        <v>84</v>
      </c>
      <c r="V24" s="2" t="s">
        <v>37</v>
      </c>
      <c r="AA24" s="2" t="s">
        <v>64</v>
      </c>
      <c r="AB24" s="2" t="s">
        <v>63</v>
      </c>
      <c r="AC24" s="2" t="s">
        <v>62</v>
      </c>
      <c r="AD24" s="2" t="s">
        <v>61</v>
      </c>
      <c r="AE24" s="2" t="s">
        <v>60</v>
      </c>
      <c r="AF24" s="2" t="s">
        <v>83</v>
      </c>
      <c r="AG24" s="2">
        <v>2.13373285092</v>
      </c>
      <c r="AH24" s="2">
        <v>2.13373285092</v>
      </c>
      <c r="AI24" s="2">
        <v>2.13373285092</v>
      </c>
      <c r="AJ24" s="2">
        <v>0.116889265187</v>
      </c>
    </row>
    <row r="25" spans="1:36" x14ac:dyDescent="0.2">
      <c r="A25" s="2">
        <v>1335</v>
      </c>
      <c r="B25" s="2" t="s">
        <v>67</v>
      </c>
      <c r="C25" s="2" t="s">
        <v>70</v>
      </c>
      <c r="D25" s="2" t="s">
        <v>67</v>
      </c>
      <c r="E25" s="2" t="s">
        <v>70</v>
      </c>
      <c r="F25" s="2" t="s">
        <v>83</v>
      </c>
      <c r="H25" s="2">
        <v>13</v>
      </c>
      <c r="I25" s="2">
        <v>458</v>
      </c>
      <c r="J25" s="2">
        <v>4914</v>
      </c>
      <c r="K25" s="2" t="s">
        <v>69</v>
      </c>
      <c r="L25" s="2" t="s">
        <v>68</v>
      </c>
      <c r="M25" s="2" t="s">
        <v>67</v>
      </c>
      <c r="N25" s="2" t="s">
        <v>66</v>
      </c>
      <c r="O25" s="2" t="s">
        <v>84</v>
      </c>
      <c r="P25" s="2" t="s">
        <v>84</v>
      </c>
      <c r="T25" s="2" t="s">
        <v>38</v>
      </c>
      <c r="U25" s="2" t="s">
        <v>84</v>
      </c>
      <c r="V25" s="2" t="s">
        <v>38</v>
      </c>
      <c r="AA25" s="2" t="s">
        <v>64</v>
      </c>
      <c r="AB25" s="2" t="s">
        <v>63</v>
      </c>
      <c r="AC25" s="2" t="s">
        <v>62</v>
      </c>
      <c r="AD25" s="2" t="s">
        <v>61</v>
      </c>
      <c r="AE25" s="2" t="s">
        <v>60</v>
      </c>
      <c r="AF25" s="2" t="s">
        <v>83</v>
      </c>
      <c r="AG25" s="2">
        <v>0.192214444599</v>
      </c>
      <c r="AH25" s="2">
        <v>0.192214444599</v>
      </c>
      <c r="AI25" s="2">
        <v>0.192214444599</v>
      </c>
      <c r="AJ25" s="2">
        <v>2.4023691659900001E-3</v>
      </c>
    </row>
    <row r="26" spans="1:36" x14ac:dyDescent="0.2">
      <c r="A26" s="2">
        <v>1336</v>
      </c>
      <c r="B26" s="2" t="s">
        <v>67</v>
      </c>
      <c r="C26" s="2" t="s">
        <v>70</v>
      </c>
      <c r="D26" s="2" t="s">
        <v>67</v>
      </c>
      <c r="E26" s="2" t="s">
        <v>70</v>
      </c>
      <c r="F26" s="2" t="s">
        <v>80</v>
      </c>
      <c r="H26" s="2">
        <v>13</v>
      </c>
      <c r="I26" s="2">
        <v>460</v>
      </c>
      <c r="J26" s="2">
        <v>4921</v>
      </c>
      <c r="K26" s="2" t="s">
        <v>69</v>
      </c>
      <c r="L26" s="2" t="s">
        <v>68</v>
      </c>
      <c r="M26" s="2" t="s">
        <v>67</v>
      </c>
      <c r="N26" s="2" t="s">
        <v>66</v>
      </c>
      <c r="O26" s="2" t="s">
        <v>82</v>
      </c>
      <c r="P26" s="2" t="s">
        <v>81</v>
      </c>
      <c r="T26" s="2" t="s">
        <v>39</v>
      </c>
      <c r="U26" s="2" t="s">
        <v>82</v>
      </c>
      <c r="V26" s="2" t="s">
        <v>39</v>
      </c>
      <c r="AA26" s="2" t="s">
        <v>64</v>
      </c>
      <c r="AB26" s="2" t="s">
        <v>63</v>
      </c>
      <c r="AC26" s="2" t="s">
        <v>62</v>
      </c>
      <c r="AD26" s="2" t="s">
        <v>61</v>
      </c>
      <c r="AE26" s="2" t="s">
        <v>60</v>
      </c>
      <c r="AF26" s="2" t="s">
        <v>80</v>
      </c>
      <c r="AG26" s="2">
        <v>1.84075897309</v>
      </c>
      <c r="AH26" s="2">
        <v>1.84075897309</v>
      </c>
      <c r="AI26" s="2">
        <v>1.84075897309</v>
      </c>
      <c r="AJ26" s="2">
        <v>5.8766574965500001E-2</v>
      </c>
    </row>
    <row r="27" spans="1:36" x14ac:dyDescent="0.2">
      <c r="A27" s="2">
        <v>1337</v>
      </c>
      <c r="B27" s="2" t="s">
        <v>67</v>
      </c>
      <c r="C27" s="2" t="s">
        <v>70</v>
      </c>
      <c r="D27" s="2" t="s">
        <v>67</v>
      </c>
      <c r="E27" s="2" t="s">
        <v>70</v>
      </c>
      <c r="F27" s="2" t="s">
        <v>80</v>
      </c>
      <c r="H27" s="2">
        <v>13</v>
      </c>
      <c r="I27" s="2">
        <v>460</v>
      </c>
      <c r="J27" s="2">
        <v>4922</v>
      </c>
      <c r="K27" s="2" t="s">
        <v>69</v>
      </c>
      <c r="L27" s="2" t="s">
        <v>68</v>
      </c>
      <c r="M27" s="2" t="s">
        <v>67</v>
      </c>
      <c r="N27" s="2" t="s">
        <v>66</v>
      </c>
      <c r="O27" s="2" t="s">
        <v>82</v>
      </c>
      <c r="P27" s="2" t="s">
        <v>81</v>
      </c>
      <c r="T27" s="2" t="s">
        <v>40</v>
      </c>
      <c r="U27" s="2" t="s">
        <v>82</v>
      </c>
      <c r="V27" s="2" t="s">
        <v>40</v>
      </c>
      <c r="AA27" s="2" t="s">
        <v>64</v>
      </c>
      <c r="AB27" s="2" t="s">
        <v>63</v>
      </c>
      <c r="AC27" s="2" t="s">
        <v>62</v>
      </c>
      <c r="AD27" s="2" t="s">
        <v>61</v>
      </c>
      <c r="AE27" s="2" t="s">
        <v>60</v>
      </c>
      <c r="AF27" s="2" t="s">
        <v>80</v>
      </c>
      <c r="AG27" s="2">
        <v>1.3421899510099999</v>
      </c>
      <c r="AH27" s="2">
        <v>1.3421899510099999</v>
      </c>
      <c r="AI27" s="2">
        <v>1.3421899510099999</v>
      </c>
      <c r="AJ27" s="2">
        <v>6.2599323824800004E-2</v>
      </c>
    </row>
    <row r="28" spans="1:36" x14ac:dyDescent="0.2">
      <c r="A28" s="2">
        <v>1338</v>
      </c>
      <c r="B28" s="2" t="s">
        <v>67</v>
      </c>
      <c r="C28" s="2" t="s">
        <v>70</v>
      </c>
      <c r="D28" s="2" t="s">
        <v>67</v>
      </c>
      <c r="E28" s="2" t="s">
        <v>70</v>
      </c>
      <c r="F28" s="2" t="s">
        <v>80</v>
      </c>
      <c r="H28" s="2">
        <v>13</v>
      </c>
      <c r="I28" s="2">
        <v>460</v>
      </c>
      <c r="J28" s="2">
        <v>4923</v>
      </c>
      <c r="K28" s="2" t="s">
        <v>69</v>
      </c>
      <c r="L28" s="2" t="s">
        <v>68</v>
      </c>
      <c r="M28" s="2" t="s">
        <v>67</v>
      </c>
      <c r="N28" s="2" t="s">
        <v>66</v>
      </c>
      <c r="O28" s="2" t="s">
        <v>82</v>
      </c>
      <c r="P28" s="2" t="s">
        <v>81</v>
      </c>
      <c r="T28" s="2" t="s">
        <v>41</v>
      </c>
      <c r="U28" s="2" t="s">
        <v>82</v>
      </c>
      <c r="V28" s="2" t="s">
        <v>41</v>
      </c>
      <c r="AA28" s="2" t="s">
        <v>64</v>
      </c>
      <c r="AB28" s="2" t="s">
        <v>63</v>
      </c>
      <c r="AC28" s="2" t="s">
        <v>62</v>
      </c>
      <c r="AD28" s="2" t="s">
        <v>61</v>
      </c>
      <c r="AE28" s="2" t="s">
        <v>60</v>
      </c>
      <c r="AF28" s="2" t="s">
        <v>80</v>
      </c>
      <c r="AG28" s="2">
        <v>1.5544823138699999</v>
      </c>
      <c r="AH28" s="2">
        <v>1.5544823138699999</v>
      </c>
      <c r="AI28" s="2">
        <v>1.5544823138699999</v>
      </c>
      <c r="AJ28" s="2">
        <v>4.3178383270800001E-2</v>
      </c>
    </row>
    <row r="29" spans="1:36" x14ac:dyDescent="0.2">
      <c r="A29" s="2">
        <v>1339</v>
      </c>
      <c r="B29" s="2" t="s">
        <v>67</v>
      </c>
      <c r="C29" s="2" t="s">
        <v>70</v>
      </c>
      <c r="D29" s="2" t="s">
        <v>67</v>
      </c>
      <c r="E29" s="2" t="s">
        <v>70</v>
      </c>
      <c r="F29" s="2" t="s">
        <v>80</v>
      </c>
      <c r="H29" s="2">
        <v>13</v>
      </c>
      <c r="I29" s="2">
        <v>460</v>
      </c>
      <c r="J29" s="2">
        <v>4924</v>
      </c>
      <c r="K29" s="2" t="s">
        <v>69</v>
      </c>
      <c r="L29" s="2" t="s">
        <v>68</v>
      </c>
      <c r="M29" s="2" t="s">
        <v>67</v>
      </c>
      <c r="N29" s="2" t="s">
        <v>66</v>
      </c>
      <c r="O29" s="2" t="s">
        <v>82</v>
      </c>
      <c r="P29" s="2" t="s">
        <v>81</v>
      </c>
      <c r="T29" s="2" t="s">
        <v>42</v>
      </c>
      <c r="U29" s="2" t="s">
        <v>82</v>
      </c>
      <c r="V29" s="2" t="s">
        <v>42</v>
      </c>
      <c r="AA29" s="2" t="s">
        <v>64</v>
      </c>
      <c r="AB29" s="2" t="s">
        <v>63</v>
      </c>
      <c r="AC29" s="2" t="s">
        <v>62</v>
      </c>
      <c r="AD29" s="2" t="s">
        <v>61</v>
      </c>
      <c r="AE29" s="2" t="s">
        <v>60</v>
      </c>
      <c r="AF29" s="2" t="s">
        <v>80</v>
      </c>
      <c r="AG29" s="2">
        <v>1.27083898381</v>
      </c>
      <c r="AH29" s="2">
        <v>1.27083898381</v>
      </c>
      <c r="AI29" s="2">
        <v>1.27083898381</v>
      </c>
      <c r="AJ29" s="2">
        <v>5.4595157401299999E-2</v>
      </c>
    </row>
    <row r="30" spans="1:36" x14ac:dyDescent="0.2">
      <c r="A30" s="2">
        <v>1340</v>
      </c>
      <c r="B30" s="2" t="s">
        <v>67</v>
      </c>
      <c r="C30" s="2" t="s">
        <v>70</v>
      </c>
      <c r="D30" s="2" t="s">
        <v>67</v>
      </c>
      <c r="E30" s="2" t="s">
        <v>70</v>
      </c>
      <c r="F30" s="2" t="s">
        <v>80</v>
      </c>
      <c r="H30" s="2">
        <v>13</v>
      </c>
      <c r="I30" s="2">
        <v>460</v>
      </c>
      <c r="J30" s="2">
        <v>4925</v>
      </c>
      <c r="K30" s="2" t="s">
        <v>69</v>
      </c>
      <c r="L30" s="2" t="s">
        <v>68</v>
      </c>
      <c r="M30" s="2" t="s">
        <v>67</v>
      </c>
      <c r="N30" s="2" t="s">
        <v>66</v>
      </c>
      <c r="O30" s="2" t="s">
        <v>82</v>
      </c>
      <c r="P30" s="2" t="s">
        <v>81</v>
      </c>
      <c r="T30" s="2" t="s">
        <v>43</v>
      </c>
      <c r="U30" s="2" t="s">
        <v>82</v>
      </c>
      <c r="V30" s="2" t="s">
        <v>43</v>
      </c>
      <c r="AA30" s="2" t="s">
        <v>64</v>
      </c>
      <c r="AB30" s="2" t="s">
        <v>63</v>
      </c>
      <c r="AC30" s="2" t="s">
        <v>62</v>
      </c>
      <c r="AD30" s="2" t="s">
        <v>61</v>
      </c>
      <c r="AE30" s="2" t="s">
        <v>60</v>
      </c>
      <c r="AF30" s="2" t="s">
        <v>80</v>
      </c>
      <c r="AG30" s="2">
        <v>1.3560837236900001</v>
      </c>
      <c r="AH30" s="2">
        <v>1.3560837236900001</v>
      </c>
      <c r="AI30" s="2">
        <v>1.3560837236900001</v>
      </c>
      <c r="AJ30" s="2">
        <v>5.8331732438099998E-2</v>
      </c>
    </row>
    <row r="31" spans="1:36" x14ac:dyDescent="0.2">
      <c r="A31" s="2">
        <v>1341</v>
      </c>
      <c r="B31" s="2" t="s">
        <v>67</v>
      </c>
      <c r="C31" s="2" t="s">
        <v>70</v>
      </c>
      <c r="D31" s="2" t="s">
        <v>67</v>
      </c>
      <c r="E31" s="2" t="s">
        <v>70</v>
      </c>
      <c r="F31" s="2" t="s">
        <v>80</v>
      </c>
      <c r="H31" s="2">
        <v>13</v>
      </c>
      <c r="I31" s="2">
        <v>460</v>
      </c>
      <c r="J31" s="2">
        <v>4926</v>
      </c>
      <c r="K31" s="2" t="s">
        <v>69</v>
      </c>
      <c r="L31" s="2" t="s">
        <v>68</v>
      </c>
      <c r="M31" s="2" t="s">
        <v>67</v>
      </c>
      <c r="N31" s="2" t="s">
        <v>66</v>
      </c>
      <c r="O31" s="2" t="s">
        <v>82</v>
      </c>
      <c r="P31" s="2" t="s">
        <v>81</v>
      </c>
      <c r="T31" s="2" t="s">
        <v>44</v>
      </c>
      <c r="U31" s="2" t="s">
        <v>82</v>
      </c>
      <c r="V31" s="2" t="s">
        <v>44</v>
      </c>
      <c r="AA31" s="2" t="s">
        <v>64</v>
      </c>
      <c r="AB31" s="2" t="s">
        <v>63</v>
      </c>
      <c r="AC31" s="2" t="s">
        <v>62</v>
      </c>
      <c r="AD31" s="2" t="s">
        <v>61</v>
      </c>
      <c r="AE31" s="2" t="s">
        <v>60</v>
      </c>
      <c r="AF31" s="2" t="s">
        <v>80</v>
      </c>
      <c r="AG31" s="2">
        <v>0.31727451220899999</v>
      </c>
      <c r="AH31" s="2">
        <v>0.31727451220899999</v>
      </c>
      <c r="AI31" s="2">
        <v>0.31727451220899999</v>
      </c>
      <c r="AJ31" s="2">
        <v>5.01512635034E-3</v>
      </c>
    </row>
    <row r="32" spans="1:36" x14ac:dyDescent="0.2">
      <c r="A32" s="2">
        <v>1342</v>
      </c>
      <c r="B32" s="2" t="s">
        <v>67</v>
      </c>
      <c r="C32" s="2" t="s">
        <v>70</v>
      </c>
      <c r="D32" s="2" t="s">
        <v>67</v>
      </c>
      <c r="E32" s="2" t="s">
        <v>70</v>
      </c>
      <c r="F32" s="2" t="s">
        <v>77</v>
      </c>
      <c r="H32" s="2">
        <v>13</v>
      </c>
      <c r="I32" s="2">
        <v>461</v>
      </c>
      <c r="J32" s="2">
        <v>4927</v>
      </c>
      <c r="K32" s="2" t="s">
        <v>69</v>
      </c>
      <c r="L32" s="2" t="s">
        <v>68</v>
      </c>
      <c r="M32" s="2" t="s">
        <v>67</v>
      </c>
      <c r="N32" s="2" t="s">
        <v>66</v>
      </c>
      <c r="O32" s="2" t="s">
        <v>79</v>
      </c>
      <c r="P32" s="2" t="s">
        <v>78</v>
      </c>
      <c r="T32" s="2" t="s">
        <v>45</v>
      </c>
      <c r="U32" s="2" t="s">
        <v>79</v>
      </c>
      <c r="V32" s="2" t="s">
        <v>45</v>
      </c>
      <c r="AA32" s="2" t="s">
        <v>64</v>
      </c>
      <c r="AB32" s="2" t="s">
        <v>63</v>
      </c>
      <c r="AC32" s="2" t="s">
        <v>62</v>
      </c>
      <c r="AD32" s="2" t="s">
        <v>61</v>
      </c>
      <c r="AE32" s="2" t="s">
        <v>60</v>
      </c>
      <c r="AF32" s="2" t="s">
        <v>77</v>
      </c>
      <c r="AG32" s="2">
        <v>1.76490826364</v>
      </c>
      <c r="AH32" s="2">
        <v>1.76490826364</v>
      </c>
      <c r="AI32" s="2">
        <v>1.76490826364</v>
      </c>
      <c r="AJ32" s="2">
        <v>7.7374505569200003E-2</v>
      </c>
    </row>
    <row r="33" spans="1:36" x14ac:dyDescent="0.2">
      <c r="A33" s="2">
        <v>1343</v>
      </c>
      <c r="B33" s="2" t="s">
        <v>67</v>
      </c>
      <c r="C33" s="2" t="s">
        <v>70</v>
      </c>
      <c r="D33" s="2" t="s">
        <v>67</v>
      </c>
      <c r="E33" s="2" t="s">
        <v>70</v>
      </c>
      <c r="F33" s="2" t="s">
        <v>77</v>
      </c>
      <c r="H33" s="2">
        <v>13</v>
      </c>
      <c r="I33" s="2">
        <v>461</v>
      </c>
      <c r="J33" s="2">
        <v>4928</v>
      </c>
      <c r="K33" s="2" t="s">
        <v>69</v>
      </c>
      <c r="L33" s="2" t="s">
        <v>68</v>
      </c>
      <c r="M33" s="2" t="s">
        <v>67</v>
      </c>
      <c r="N33" s="2" t="s">
        <v>66</v>
      </c>
      <c r="O33" s="2" t="s">
        <v>79</v>
      </c>
      <c r="P33" s="2" t="s">
        <v>78</v>
      </c>
      <c r="T33" s="2" t="s">
        <v>46</v>
      </c>
      <c r="U33" s="2" t="s">
        <v>79</v>
      </c>
      <c r="V33" s="2" t="s">
        <v>46</v>
      </c>
      <c r="AA33" s="2" t="s">
        <v>64</v>
      </c>
      <c r="AB33" s="2" t="s">
        <v>63</v>
      </c>
      <c r="AC33" s="2" t="s">
        <v>62</v>
      </c>
      <c r="AD33" s="2" t="s">
        <v>61</v>
      </c>
      <c r="AE33" s="2" t="s">
        <v>60</v>
      </c>
      <c r="AF33" s="2" t="s">
        <v>77</v>
      </c>
      <c r="AG33" s="2">
        <v>2.4851379376599998</v>
      </c>
      <c r="AH33" s="2">
        <v>2.4851379376599998</v>
      </c>
      <c r="AI33" s="2">
        <v>2.4851379376599998</v>
      </c>
      <c r="AJ33" s="2">
        <v>0.14743156146299999</v>
      </c>
    </row>
    <row r="34" spans="1:36" x14ac:dyDescent="0.2">
      <c r="A34" s="2">
        <v>1344</v>
      </c>
      <c r="B34" s="2" t="s">
        <v>67</v>
      </c>
      <c r="C34" s="2" t="s">
        <v>70</v>
      </c>
      <c r="D34" s="2" t="s">
        <v>67</v>
      </c>
      <c r="E34" s="2" t="s">
        <v>70</v>
      </c>
      <c r="F34" s="2" t="s">
        <v>77</v>
      </c>
      <c r="H34" s="2">
        <v>13</v>
      </c>
      <c r="I34" s="2">
        <v>461</v>
      </c>
      <c r="J34" s="2">
        <v>4929</v>
      </c>
      <c r="K34" s="2" t="s">
        <v>69</v>
      </c>
      <c r="L34" s="2" t="s">
        <v>68</v>
      </c>
      <c r="M34" s="2" t="s">
        <v>67</v>
      </c>
      <c r="N34" s="2" t="s">
        <v>66</v>
      </c>
      <c r="O34" s="2" t="s">
        <v>79</v>
      </c>
      <c r="P34" s="2" t="s">
        <v>78</v>
      </c>
      <c r="T34" s="2" t="s">
        <v>47</v>
      </c>
      <c r="U34" s="2" t="s">
        <v>79</v>
      </c>
      <c r="V34" s="2" t="s">
        <v>47</v>
      </c>
      <c r="AA34" s="2" t="s">
        <v>64</v>
      </c>
      <c r="AB34" s="2" t="s">
        <v>63</v>
      </c>
      <c r="AC34" s="2" t="s">
        <v>62</v>
      </c>
      <c r="AD34" s="2" t="s">
        <v>61</v>
      </c>
      <c r="AE34" s="2" t="s">
        <v>60</v>
      </c>
      <c r="AF34" s="2" t="s">
        <v>77</v>
      </c>
      <c r="AG34" s="2">
        <v>1.3768498524299999</v>
      </c>
      <c r="AH34" s="2">
        <v>1.3768498524299999</v>
      </c>
      <c r="AI34" s="2">
        <v>1.3768498524299999</v>
      </c>
      <c r="AJ34" s="2">
        <v>6.3230490708000006E-2</v>
      </c>
    </row>
    <row r="35" spans="1:36" x14ac:dyDescent="0.2">
      <c r="A35" s="2">
        <v>1345</v>
      </c>
      <c r="B35" s="2" t="s">
        <v>67</v>
      </c>
      <c r="C35" s="2" t="s">
        <v>70</v>
      </c>
      <c r="D35" s="2" t="s">
        <v>67</v>
      </c>
      <c r="E35" s="2" t="s">
        <v>70</v>
      </c>
      <c r="F35" s="2" t="s">
        <v>77</v>
      </c>
      <c r="H35" s="2">
        <v>13</v>
      </c>
      <c r="I35" s="2">
        <v>461</v>
      </c>
      <c r="J35" s="2">
        <v>4930</v>
      </c>
      <c r="K35" s="2" t="s">
        <v>69</v>
      </c>
      <c r="L35" s="2" t="s">
        <v>68</v>
      </c>
      <c r="M35" s="2" t="s">
        <v>67</v>
      </c>
      <c r="N35" s="2" t="s">
        <v>66</v>
      </c>
      <c r="O35" s="2" t="s">
        <v>79</v>
      </c>
      <c r="P35" s="2" t="s">
        <v>78</v>
      </c>
      <c r="T35" s="2" t="s">
        <v>48</v>
      </c>
      <c r="U35" s="2" t="s">
        <v>79</v>
      </c>
      <c r="V35" s="2" t="s">
        <v>48</v>
      </c>
      <c r="AA35" s="2" t="s">
        <v>64</v>
      </c>
      <c r="AB35" s="2" t="s">
        <v>63</v>
      </c>
      <c r="AC35" s="2" t="s">
        <v>62</v>
      </c>
      <c r="AD35" s="2" t="s">
        <v>61</v>
      </c>
      <c r="AE35" s="2" t="s">
        <v>60</v>
      </c>
      <c r="AF35" s="2" t="s">
        <v>77</v>
      </c>
      <c r="AG35" s="2">
        <v>2.0568084607500001</v>
      </c>
      <c r="AH35" s="2">
        <v>2.0568084607500001</v>
      </c>
      <c r="AI35" s="2">
        <v>2.0568084607500001</v>
      </c>
      <c r="AJ35" s="2">
        <v>0.18088772599700001</v>
      </c>
    </row>
    <row r="36" spans="1:36" x14ac:dyDescent="0.2">
      <c r="A36" s="2">
        <v>1346</v>
      </c>
      <c r="B36" s="2" t="s">
        <v>67</v>
      </c>
      <c r="C36" s="2" t="s">
        <v>70</v>
      </c>
      <c r="D36" s="2" t="s">
        <v>67</v>
      </c>
      <c r="E36" s="2" t="s">
        <v>70</v>
      </c>
      <c r="F36" s="2" t="s">
        <v>74</v>
      </c>
      <c r="H36" s="2">
        <v>13</v>
      </c>
      <c r="I36" s="2">
        <v>462</v>
      </c>
      <c r="J36" s="2">
        <v>4931</v>
      </c>
      <c r="K36" s="2" t="s">
        <v>69</v>
      </c>
      <c r="L36" s="2" t="s">
        <v>68</v>
      </c>
      <c r="M36" s="2" t="s">
        <v>67</v>
      </c>
      <c r="N36" s="2" t="s">
        <v>66</v>
      </c>
      <c r="O36" s="2" t="s">
        <v>76</v>
      </c>
      <c r="P36" s="2" t="s">
        <v>75</v>
      </c>
      <c r="T36" s="2" t="s">
        <v>49</v>
      </c>
      <c r="U36" s="2" t="s">
        <v>76</v>
      </c>
      <c r="V36" s="2" t="s">
        <v>49</v>
      </c>
      <c r="AA36" s="2" t="s">
        <v>64</v>
      </c>
      <c r="AB36" s="2" t="s">
        <v>63</v>
      </c>
      <c r="AC36" s="2" t="s">
        <v>62</v>
      </c>
      <c r="AD36" s="2" t="s">
        <v>61</v>
      </c>
      <c r="AE36" s="2" t="s">
        <v>60</v>
      </c>
      <c r="AF36" s="2" t="s">
        <v>74</v>
      </c>
      <c r="AG36" s="2">
        <v>0.18583512314799999</v>
      </c>
      <c r="AH36" s="2">
        <v>0.18583512314799999</v>
      </c>
      <c r="AI36" s="2">
        <v>0.18583512314799999</v>
      </c>
      <c r="AJ36" s="2">
        <v>1.82716525178E-3</v>
      </c>
    </row>
    <row r="37" spans="1:36" x14ac:dyDescent="0.2">
      <c r="A37" s="2">
        <v>1347</v>
      </c>
      <c r="B37" s="2" t="s">
        <v>67</v>
      </c>
      <c r="C37" s="2" t="s">
        <v>70</v>
      </c>
      <c r="D37" s="2" t="s">
        <v>67</v>
      </c>
      <c r="E37" s="2" t="s">
        <v>70</v>
      </c>
      <c r="F37" s="2" t="s">
        <v>74</v>
      </c>
      <c r="H37" s="2">
        <v>13</v>
      </c>
      <c r="I37" s="2">
        <v>462</v>
      </c>
      <c r="J37" s="2">
        <v>4932</v>
      </c>
      <c r="K37" s="2" t="s">
        <v>69</v>
      </c>
      <c r="L37" s="2" t="s">
        <v>68</v>
      </c>
      <c r="M37" s="2" t="s">
        <v>67</v>
      </c>
      <c r="N37" s="2" t="s">
        <v>66</v>
      </c>
      <c r="O37" s="2" t="s">
        <v>76</v>
      </c>
      <c r="P37" s="2" t="s">
        <v>75</v>
      </c>
      <c r="T37" s="2" t="s">
        <v>50</v>
      </c>
      <c r="U37" s="2" t="s">
        <v>76</v>
      </c>
      <c r="V37" s="2" t="s">
        <v>50</v>
      </c>
      <c r="AA37" s="2" t="s">
        <v>64</v>
      </c>
      <c r="AB37" s="2" t="s">
        <v>63</v>
      </c>
      <c r="AC37" s="2" t="s">
        <v>62</v>
      </c>
      <c r="AD37" s="2" t="s">
        <v>61</v>
      </c>
      <c r="AE37" s="2" t="s">
        <v>60</v>
      </c>
      <c r="AF37" s="2" t="s">
        <v>74</v>
      </c>
      <c r="AG37" s="2">
        <v>2.2610977697000001</v>
      </c>
      <c r="AH37" s="2">
        <v>2.2610977697000001</v>
      </c>
      <c r="AI37" s="2">
        <v>2.2610977697000001</v>
      </c>
      <c r="AJ37" s="2">
        <v>0.143426445583</v>
      </c>
    </row>
    <row r="38" spans="1:36" x14ac:dyDescent="0.2">
      <c r="A38" s="2">
        <v>1348</v>
      </c>
      <c r="B38" s="2" t="s">
        <v>67</v>
      </c>
      <c r="C38" s="2" t="s">
        <v>70</v>
      </c>
      <c r="D38" s="2" t="s">
        <v>67</v>
      </c>
      <c r="E38" s="2" t="s">
        <v>70</v>
      </c>
      <c r="F38" s="2" t="s">
        <v>74</v>
      </c>
      <c r="H38" s="2">
        <v>13</v>
      </c>
      <c r="I38" s="2">
        <v>462</v>
      </c>
      <c r="J38" s="2">
        <v>4933</v>
      </c>
      <c r="K38" s="2" t="s">
        <v>69</v>
      </c>
      <c r="L38" s="2" t="s">
        <v>68</v>
      </c>
      <c r="M38" s="2" t="s">
        <v>67</v>
      </c>
      <c r="N38" s="2" t="s">
        <v>66</v>
      </c>
      <c r="O38" s="2" t="s">
        <v>76</v>
      </c>
      <c r="P38" s="2" t="s">
        <v>75</v>
      </c>
      <c r="T38" s="2" t="s">
        <v>51</v>
      </c>
      <c r="U38" s="2" t="s">
        <v>76</v>
      </c>
      <c r="V38" s="2" t="s">
        <v>51</v>
      </c>
      <c r="AA38" s="2" t="s">
        <v>64</v>
      </c>
      <c r="AB38" s="2" t="s">
        <v>63</v>
      </c>
      <c r="AC38" s="2" t="s">
        <v>62</v>
      </c>
      <c r="AD38" s="2" t="s">
        <v>61</v>
      </c>
      <c r="AE38" s="2" t="s">
        <v>60</v>
      </c>
      <c r="AF38" s="2" t="s">
        <v>74</v>
      </c>
      <c r="AG38" s="2">
        <v>1.95871299324</v>
      </c>
      <c r="AH38" s="2">
        <v>1.95871299324</v>
      </c>
      <c r="AI38" s="2">
        <v>1.95871299324</v>
      </c>
      <c r="AJ38" s="2">
        <v>5.8451490538500003E-2</v>
      </c>
    </row>
    <row r="39" spans="1:36" x14ac:dyDescent="0.2">
      <c r="A39" s="2">
        <v>1349</v>
      </c>
      <c r="B39" s="2" t="s">
        <v>67</v>
      </c>
      <c r="C39" s="2" t="s">
        <v>70</v>
      </c>
      <c r="D39" s="2" t="s">
        <v>67</v>
      </c>
      <c r="E39" s="2" t="s">
        <v>70</v>
      </c>
      <c r="F39" s="2" t="s">
        <v>74</v>
      </c>
      <c r="H39" s="2">
        <v>13</v>
      </c>
      <c r="I39" s="2">
        <v>462</v>
      </c>
      <c r="J39" s="2">
        <v>4934</v>
      </c>
      <c r="K39" s="2" t="s">
        <v>69</v>
      </c>
      <c r="L39" s="2" t="s">
        <v>68</v>
      </c>
      <c r="M39" s="2" t="s">
        <v>67</v>
      </c>
      <c r="N39" s="2" t="s">
        <v>66</v>
      </c>
      <c r="O39" s="2" t="s">
        <v>76</v>
      </c>
      <c r="P39" s="2" t="s">
        <v>75</v>
      </c>
      <c r="T39" s="2" t="s">
        <v>52</v>
      </c>
      <c r="U39" s="2" t="s">
        <v>76</v>
      </c>
      <c r="V39" s="2" t="s">
        <v>52</v>
      </c>
      <c r="AA39" s="2" t="s">
        <v>64</v>
      </c>
      <c r="AB39" s="2" t="s">
        <v>63</v>
      </c>
      <c r="AC39" s="2" t="s">
        <v>62</v>
      </c>
      <c r="AD39" s="2" t="s">
        <v>61</v>
      </c>
      <c r="AE39" s="2" t="s">
        <v>60</v>
      </c>
      <c r="AF39" s="2" t="s">
        <v>74</v>
      </c>
      <c r="AG39" s="2">
        <v>1.56447616444</v>
      </c>
      <c r="AH39" s="2">
        <v>1.56447616444</v>
      </c>
      <c r="AI39" s="2">
        <v>1.56447616444</v>
      </c>
      <c r="AJ39" s="2">
        <v>8.5169970747500004E-2</v>
      </c>
    </row>
    <row r="40" spans="1:36" x14ac:dyDescent="0.2">
      <c r="A40" s="2">
        <v>1350</v>
      </c>
      <c r="B40" s="2" t="s">
        <v>67</v>
      </c>
      <c r="C40" s="2" t="s">
        <v>70</v>
      </c>
      <c r="D40" s="2" t="s">
        <v>67</v>
      </c>
      <c r="E40" s="2" t="s">
        <v>70</v>
      </c>
      <c r="F40" s="2" t="s">
        <v>71</v>
      </c>
      <c r="H40" s="2">
        <v>13</v>
      </c>
      <c r="I40" s="2">
        <v>463</v>
      </c>
      <c r="J40" s="2">
        <v>4935</v>
      </c>
      <c r="K40" s="2" t="s">
        <v>69</v>
      </c>
      <c r="L40" s="2" t="s">
        <v>68</v>
      </c>
      <c r="M40" s="2" t="s">
        <v>67</v>
      </c>
      <c r="N40" s="2" t="s">
        <v>66</v>
      </c>
      <c r="O40" s="2" t="s">
        <v>73</v>
      </c>
      <c r="P40" s="2" t="s">
        <v>72</v>
      </c>
      <c r="T40" s="2" t="s">
        <v>53</v>
      </c>
      <c r="U40" s="2" t="s">
        <v>73</v>
      </c>
      <c r="V40" s="2" t="s">
        <v>53</v>
      </c>
      <c r="AA40" s="2" t="s">
        <v>64</v>
      </c>
      <c r="AB40" s="2" t="s">
        <v>63</v>
      </c>
      <c r="AC40" s="2" t="s">
        <v>62</v>
      </c>
      <c r="AD40" s="2" t="s">
        <v>61</v>
      </c>
      <c r="AE40" s="2" t="s">
        <v>60</v>
      </c>
      <c r="AF40" s="2" t="s">
        <v>71</v>
      </c>
      <c r="AG40" s="2">
        <v>2.38521158031</v>
      </c>
      <c r="AH40" s="2">
        <v>2.38521158031</v>
      </c>
      <c r="AI40" s="2">
        <v>2.38521158031</v>
      </c>
      <c r="AJ40" s="2">
        <v>0.23985843214499999</v>
      </c>
    </row>
    <row r="41" spans="1:36" x14ac:dyDescent="0.2">
      <c r="A41" s="2">
        <v>1351</v>
      </c>
      <c r="B41" s="2" t="s">
        <v>67</v>
      </c>
      <c r="C41" s="2" t="s">
        <v>70</v>
      </c>
      <c r="D41" s="2" t="s">
        <v>67</v>
      </c>
      <c r="E41" s="2" t="s">
        <v>70</v>
      </c>
      <c r="F41" s="2" t="s">
        <v>59</v>
      </c>
      <c r="H41" s="2">
        <v>13</v>
      </c>
      <c r="I41" s="2">
        <v>464</v>
      </c>
      <c r="J41" s="2">
        <v>4936</v>
      </c>
      <c r="K41" s="2" t="s">
        <v>69</v>
      </c>
      <c r="L41" s="2" t="s">
        <v>68</v>
      </c>
      <c r="M41" s="2" t="s">
        <v>67</v>
      </c>
      <c r="N41" s="2" t="s">
        <v>66</v>
      </c>
      <c r="O41" s="2" t="s">
        <v>54</v>
      </c>
      <c r="P41" s="2" t="s">
        <v>65</v>
      </c>
      <c r="T41" s="2" t="s">
        <v>54</v>
      </c>
      <c r="U41" s="2" t="s">
        <v>54</v>
      </c>
      <c r="V41" s="2" t="s">
        <v>54</v>
      </c>
      <c r="AA41" s="2" t="s">
        <v>64</v>
      </c>
      <c r="AB41" s="2" t="s">
        <v>63</v>
      </c>
      <c r="AC41" s="2" t="s">
        <v>62</v>
      </c>
      <c r="AD41" s="2" t="s">
        <v>61</v>
      </c>
      <c r="AE41" s="2" t="s">
        <v>60</v>
      </c>
      <c r="AF41" s="2" t="s">
        <v>59</v>
      </c>
      <c r="AG41" s="2">
        <v>0.67340158068800005</v>
      </c>
      <c r="AH41" s="2">
        <v>0.67340158068800005</v>
      </c>
      <c r="AI41" s="2">
        <v>0.67340158068800005</v>
      </c>
      <c r="AJ41" s="2">
        <v>2.46542958342E-2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ADM1_building_AAL</vt:lpstr>
      <vt:lpstr>ADM1_building_1in100</vt:lpstr>
      <vt:lpstr>Content</vt:lpstr>
      <vt:lpstr>Sheet2</vt:lpstr>
      <vt:lpstr>Building_AAL</vt:lpstr>
      <vt:lpstr>Sheet1</vt:lpstr>
      <vt:lpstr>Building_1in100</vt:lpstr>
      <vt:lpstr>ARM_adm2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Colin Lenoble</dc:creator>
  <cp:keywords/>
  <dc:description/>
  <cp:lastModifiedBy>Renato Vargas</cp:lastModifiedBy>
  <cp:revision/>
  <dcterms:created xsi:type="dcterms:W3CDTF">2015-06-05T18:17:20Z</dcterms:created>
  <dcterms:modified xsi:type="dcterms:W3CDTF">2024-02-27T19:41:27Z</dcterms:modified>
  <cp:category/>
  <cp:contentStatus/>
</cp:coreProperties>
</file>