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enato\Documents\GitHub\geo-ccdr24\data\sam\"/>
    </mc:Choice>
  </mc:AlternateContent>
  <xr:revisionPtr revIDLastSave="0" documentId="13_ncr:1_{164961F1-424A-4469-BCCB-6B731BEDE2AE}" xr6:coauthVersionLast="47" xr6:coauthVersionMax="47" xr10:uidLastSave="{00000000-0000-0000-0000-000000000000}"/>
  <bookViews>
    <workbookView xWindow="-103" yWindow="-103" windowWidth="22149" windowHeight="11829" tabRatio="500" activeTab="2" xr2:uid="{00000000-000D-0000-FFFF-FFFF00000000}"/>
  </bookViews>
  <sheets>
    <sheet name="baseline" sheetId="1" r:id="rId1"/>
    <sheet name="dryhot" sheetId="2" r:id="rId2"/>
    <sheet name="wetwarm" sheetId="3" r:id="rId3"/>
    <sheet name="nzs" sheetId="4" r:id="rId4"/>
    <sheet name="Overview" sheetId="5" state="hidden" r:id="rId5"/>
    <sheet name="Employment" sheetId="6" state="hidden" r:id="rId6"/>
    <sheet name="CPI food" sheetId="7" state="hidden" r:id="rId7"/>
    <sheet name="CPI energy" sheetId="8" state="hidden" r:id="rId8"/>
    <sheet name="GDP composition" sheetId="9" state="hidden" r:id="rId9"/>
    <sheet name="Value added" sheetId="10" state="hidden" r:id="rId10"/>
    <sheet name="ROW transfers" sheetId="11" state="hidden" r:id="rId11"/>
    <sheet name="CPI" sheetId="12" state="hidden" r:id="rId12"/>
  </sheets>
  <externalReferences>
    <externalReference r:id="rId13"/>
    <externalReference r:id="rId14"/>
    <externalReference r:id="rId15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17" i="11" l="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AB3" i="1" s="1" a="1"/>
  <c r="M17" i="11"/>
  <c r="L17" i="11"/>
  <c r="K17" i="11"/>
  <c r="J17" i="11"/>
  <c r="I17" i="11"/>
  <c r="H17" i="11"/>
  <c r="G17" i="11"/>
  <c r="F17" i="11"/>
  <c r="E17" i="11"/>
  <c r="D17" i="11"/>
  <c r="C17" i="11"/>
  <c r="B17" i="11"/>
  <c r="J28" i="10"/>
  <c r="X29" i="1" s="1"/>
  <c r="J27" i="10"/>
  <c r="X28" i="1" s="1"/>
  <c r="J26" i="10"/>
  <c r="X27" i="1" s="1"/>
  <c r="J25" i="10"/>
  <c r="X26" i="1" s="1"/>
  <c r="J2" i="10" a="1"/>
  <c r="J2" i="10" s="1"/>
  <c r="I29" i="10"/>
  <c r="I28" i="10"/>
  <c r="I27" i="10"/>
  <c r="I26" i="10"/>
  <c r="I25" i="10"/>
  <c r="I24" i="10"/>
  <c r="I23" i="10"/>
  <c r="I22" i="10"/>
  <c r="I17" i="10"/>
  <c r="I16" i="10"/>
  <c r="I15" i="10"/>
  <c r="I14" i="10"/>
  <c r="Z15" i="1" s="1"/>
  <c r="I13" i="10"/>
  <c r="I12" i="10"/>
  <c r="I11" i="10"/>
  <c r="I10" i="10"/>
  <c r="I9" i="10"/>
  <c r="I8" i="10"/>
  <c r="I7" i="10"/>
  <c r="I6" i="10"/>
  <c r="I2" i="10" a="1"/>
  <c r="I21" i="10" s="1"/>
  <c r="I2" i="10"/>
  <c r="H29" i="10"/>
  <c r="H28" i="10"/>
  <c r="H27" i="10"/>
  <c r="H26" i="10"/>
  <c r="H25" i="10"/>
  <c r="H24" i="10"/>
  <c r="H23" i="10"/>
  <c r="H22" i="10"/>
  <c r="H21" i="10"/>
  <c r="H20" i="10"/>
  <c r="H19" i="10"/>
  <c r="H15" i="10"/>
  <c r="H14" i="10"/>
  <c r="H13" i="10"/>
  <c r="H12" i="10"/>
  <c r="H11" i="10"/>
  <c r="H10" i="10"/>
  <c r="H9" i="10"/>
  <c r="H8" i="10"/>
  <c r="H7" i="10"/>
  <c r="H6" i="10"/>
  <c r="H5" i="10"/>
  <c r="Y6" i="1" s="1"/>
  <c r="H4" i="10"/>
  <c r="H3" i="10"/>
  <c r="H2" i="10" a="1"/>
  <c r="H18" i="10" s="1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L121" i="7"/>
  <c r="AN30" i="1" s="1"/>
  <c r="K121" i="7"/>
  <c r="J121" i="7"/>
  <c r="I121" i="7"/>
  <c r="H121" i="7"/>
  <c r="G121" i="7"/>
  <c r="F121" i="7"/>
  <c r="E121" i="7"/>
  <c r="D121" i="7"/>
  <c r="C121" i="7"/>
  <c r="B121" i="7"/>
  <c r="L120" i="7"/>
  <c r="K120" i="7"/>
  <c r="J120" i="7"/>
  <c r="I120" i="7"/>
  <c r="H120" i="7"/>
  <c r="G120" i="7"/>
  <c r="AI29" i="1" s="1"/>
  <c r="F120" i="7"/>
  <c r="E120" i="7"/>
  <c r="D120" i="7"/>
  <c r="C120" i="7"/>
  <c r="B120" i="7"/>
  <c r="L119" i="7"/>
  <c r="AN28" i="1" s="1"/>
  <c r="K119" i="7"/>
  <c r="J119" i="7"/>
  <c r="I119" i="7"/>
  <c r="H119" i="7"/>
  <c r="G119" i="7"/>
  <c r="F119" i="7"/>
  <c r="E119" i="7"/>
  <c r="D119" i="7"/>
  <c r="C119" i="7"/>
  <c r="B119" i="7"/>
  <c r="L118" i="7"/>
  <c r="K118" i="7"/>
  <c r="J118" i="7"/>
  <c r="I118" i="7"/>
  <c r="H118" i="7"/>
  <c r="G118" i="7"/>
  <c r="AI27" i="1" s="1"/>
  <c r="F118" i="7"/>
  <c r="E118" i="7"/>
  <c r="D118" i="7"/>
  <c r="C118" i="7"/>
  <c r="B118" i="7"/>
  <c r="L117" i="7"/>
  <c r="K117" i="7"/>
  <c r="J117" i="7"/>
  <c r="I117" i="7"/>
  <c r="H117" i="7"/>
  <c r="AJ26" i="1" s="1"/>
  <c r="G117" i="7"/>
  <c r="F117" i="7"/>
  <c r="E117" i="7"/>
  <c r="D117" i="7"/>
  <c r="C117" i="7"/>
  <c r="B117" i="7"/>
  <c r="L116" i="7"/>
  <c r="K116" i="7"/>
  <c r="J116" i="7"/>
  <c r="I116" i="7"/>
  <c r="H116" i="7"/>
  <c r="G116" i="7"/>
  <c r="F116" i="7"/>
  <c r="E116" i="7"/>
  <c r="D116" i="7"/>
  <c r="C116" i="7"/>
  <c r="AE25" i="1" s="1"/>
  <c r="B116" i="7"/>
  <c r="L115" i="7"/>
  <c r="K115" i="7"/>
  <c r="J115" i="7"/>
  <c r="I115" i="7"/>
  <c r="H115" i="7"/>
  <c r="G115" i="7"/>
  <c r="F115" i="7"/>
  <c r="E115" i="7"/>
  <c r="D115" i="7"/>
  <c r="C115" i="7"/>
  <c r="B115" i="7"/>
  <c r="L114" i="7"/>
  <c r="K114" i="7"/>
  <c r="J114" i="7"/>
  <c r="I114" i="7"/>
  <c r="AK23" i="1" s="1"/>
  <c r="H114" i="7"/>
  <c r="G114" i="7"/>
  <c r="F114" i="7"/>
  <c r="E114" i="7"/>
  <c r="D114" i="7"/>
  <c r="C114" i="7"/>
  <c r="B114" i="7"/>
  <c r="L113" i="7"/>
  <c r="K113" i="7"/>
  <c r="J113" i="7"/>
  <c r="I113" i="7"/>
  <c r="H113" i="7"/>
  <c r="G113" i="7"/>
  <c r="F113" i="7"/>
  <c r="E113" i="7"/>
  <c r="D113" i="7"/>
  <c r="AF22" i="1" s="1"/>
  <c r="C113" i="7"/>
  <c r="B113" i="7"/>
  <c r="L112" i="7"/>
  <c r="K112" i="7"/>
  <c r="J112" i="7"/>
  <c r="I112" i="7"/>
  <c r="H112" i="7"/>
  <c r="G112" i="7"/>
  <c r="F112" i="7"/>
  <c r="E112" i="7"/>
  <c r="D112" i="7"/>
  <c r="C112" i="7"/>
  <c r="B112" i="7"/>
  <c r="L111" i="7"/>
  <c r="K111" i="7"/>
  <c r="J111" i="7"/>
  <c r="I111" i="7"/>
  <c r="H111" i="7"/>
  <c r="G111" i="7"/>
  <c r="F111" i="7"/>
  <c r="E111" i="7"/>
  <c r="D111" i="7"/>
  <c r="C111" i="7"/>
  <c r="B111" i="7"/>
  <c r="L110" i="7"/>
  <c r="K110" i="7"/>
  <c r="J110" i="7"/>
  <c r="I110" i="7"/>
  <c r="H110" i="7"/>
  <c r="G110" i="7"/>
  <c r="F110" i="7"/>
  <c r="E110" i="7"/>
  <c r="AG19" i="1" s="1"/>
  <c r="D110" i="7"/>
  <c r="C110" i="7"/>
  <c r="B110" i="7"/>
  <c r="L109" i="7"/>
  <c r="K109" i="7"/>
  <c r="J109" i="7"/>
  <c r="I109" i="7"/>
  <c r="H109" i="7"/>
  <c r="G109" i="7"/>
  <c r="F109" i="7"/>
  <c r="E109" i="7"/>
  <c r="D109" i="7"/>
  <c r="C109" i="7"/>
  <c r="B109" i="7"/>
  <c r="L108" i="7"/>
  <c r="K108" i="7"/>
  <c r="AM17" i="1" s="1"/>
  <c r="J108" i="7"/>
  <c r="I108" i="7"/>
  <c r="H108" i="7"/>
  <c r="G108" i="7"/>
  <c r="F108" i="7"/>
  <c r="E108" i="7"/>
  <c r="D108" i="7"/>
  <c r="C108" i="7"/>
  <c r="B108" i="7"/>
  <c r="L107" i="7"/>
  <c r="K107" i="7"/>
  <c r="J107" i="7"/>
  <c r="I107" i="7"/>
  <c r="H107" i="7"/>
  <c r="G107" i="7"/>
  <c r="F107" i="7"/>
  <c r="E107" i="7"/>
  <c r="D107" i="7"/>
  <c r="C107" i="7"/>
  <c r="B107" i="7"/>
  <c r="L106" i="7"/>
  <c r="K106" i="7"/>
  <c r="J106" i="7"/>
  <c r="I106" i="7"/>
  <c r="H106" i="7"/>
  <c r="G106" i="7"/>
  <c r="F106" i="7"/>
  <c r="E106" i="7"/>
  <c r="D106" i="7"/>
  <c r="C106" i="7"/>
  <c r="B106" i="7"/>
  <c r="L105" i="7"/>
  <c r="AN14" i="1" s="1"/>
  <c r="K105" i="7"/>
  <c r="J105" i="7"/>
  <c r="I105" i="7"/>
  <c r="H105" i="7"/>
  <c r="G105" i="7"/>
  <c r="F105" i="7"/>
  <c r="E105" i="7"/>
  <c r="D105" i="7"/>
  <c r="C105" i="7"/>
  <c r="B105" i="7"/>
  <c r="L104" i="7"/>
  <c r="K104" i="7"/>
  <c r="J104" i="7"/>
  <c r="I104" i="7"/>
  <c r="H104" i="7"/>
  <c r="G104" i="7"/>
  <c r="AI13" i="1" s="1"/>
  <c r="F104" i="7"/>
  <c r="E104" i="7"/>
  <c r="D104" i="7"/>
  <c r="C104" i="7"/>
  <c r="B104" i="7"/>
  <c r="L103" i="7"/>
  <c r="K103" i="7"/>
  <c r="J103" i="7"/>
  <c r="I103" i="7"/>
  <c r="H103" i="7"/>
  <c r="G103" i="7"/>
  <c r="F103" i="7"/>
  <c r="E103" i="7"/>
  <c r="D103" i="7"/>
  <c r="C103" i="7"/>
  <c r="B103" i="7"/>
  <c r="L102" i="7"/>
  <c r="K102" i="7"/>
  <c r="J102" i="7"/>
  <c r="I102" i="7"/>
  <c r="H102" i="7"/>
  <c r="G102" i="7"/>
  <c r="AI11" i="1" s="1"/>
  <c r="F102" i="7"/>
  <c r="E102" i="7"/>
  <c r="D102" i="7"/>
  <c r="C102" i="7"/>
  <c r="B102" i="7"/>
  <c r="L101" i="7"/>
  <c r="K101" i="7"/>
  <c r="J101" i="7"/>
  <c r="I101" i="7"/>
  <c r="H101" i="7"/>
  <c r="AJ10" i="1" s="1"/>
  <c r="G101" i="7"/>
  <c r="F101" i="7"/>
  <c r="E101" i="7"/>
  <c r="D101" i="7"/>
  <c r="C101" i="7"/>
  <c r="B101" i="7"/>
  <c r="L100" i="7"/>
  <c r="K100" i="7"/>
  <c r="J100" i="7"/>
  <c r="I100" i="7"/>
  <c r="H100" i="7"/>
  <c r="G100" i="7"/>
  <c r="F100" i="7"/>
  <c r="E100" i="7"/>
  <c r="D100" i="7"/>
  <c r="C100" i="7"/>
  <c r="B100" i="7"/>
  <c r="L99" i="7"/>
  <c r="K99" i="7"/>
  <c r="J99" i="7"/>
  <c r="I99" i="7"/>
  <c r="H99" i="7"/>
  <c r="G99" i="7"/>
  <c r="F99" i="7"/>
  <c r="E99" i="7"/>
  <c r="D99" i="7"/>
  <c r="C99" i="7"/>
  <c r="B99" i="7"/>
  <c r="L98" i="7"/>
  <c r="K98" i="7"/>
  <c r="J98" i="7"/>
  <c r="I98" i="7"/>
  <c r="AK7" i="1" s="1"/>
  <c r="H98" i="7"/>
  <c r="G98" i="7"/>
  <c r="F98" i="7"/>
  <c r="E98" i="7"/>
  <c r="D98" i="7"/>
  <c r="C98" i="7"/>
  <c r="B98" i="7"/>
  <c r="L97" i="7"/>
  <c r="K97" i="7"/>
  <c r="J97" i="7"/>
  <c r="I97" i="7"/>
  <c r="H97" i="7"/>
  <c r="G97" i="7"/>
  <c r="F97" i="7"/>
  <c r="E97" i="7"/>
  <c r="D97" i="7"/>
  <c r="AF6" i="1" s="1"/>
  <c r="C97" i="7"/>
  <c r="B97" i="7"/>
  <c r="L96" i="7"/>
  <c r="K96" i="7"/>
  <c r="J96" i="7"/>
  <c r="I96" i="7"/>
  <c r="H96" i="7"/>
  <c r="G96" i="7"/>
  <c r="F96" i="7"/>
  <c r="E96" i="7"/>
  <c r="D96" i="7"/>
  <c r="C96" i="7"/>
  <c r="B96" i="7"/>
  <c r="L95" i="7"/>
  <c r="K95" i="7"/>
  <c r="J95" i="7"/>
  <c r="AL4" i="1" s="1"/>
  <c r="I95" i="7"/>
  <c r="H95" i="7"/>
  <c r="G95" i="7"/>
  <c r="F95" i="7"/>
  <c r="E95" i="7"/>
  <c r="D95" i="7"/>
  <c r="C95" i="7"/>
  <c r="B95" i="7"/>
  <c r="L94" i="7"/>
  <c r="K94" i="7"/>
  <c r="J94" i="7"/>
  <c r="I94" i="7"/>
  <c r="H94" i="7"/>
  <c r="G94" i="7"/>
  <c r="F94" i="7"/>
  <c r="E94" i="7"/>
  <c r="AG3" i="1" s="1"/>
  <c r="D94" i="7"/>
  <c r="C94" i="7"/>
  <c r="B94" i="7"/>
  <c r="L93" i="7"/>
  <c r="K93" i="7"/>
  <c r="J93" i="7"/>
  <c r="I93" i="7"/>
  <c r="H93" i="7"/>
  <c r="G93" i="7"/>
  <c r="F93" i="7"/>
  <c r="E93" i="7"/>
  <c r="D93" i="7"/>
  <c r="C93" i="7"/>
  <c r="B93" i="7"/>
  <c r="AE772" i="6"/>
  <c r="AD772" i="6"/>
  <c r="AC772" i="6"/>
  <c r="AB772" i="6"/>
  <c r="AA772" i="6"/>
  <c r="Z772" i="6"/>
  <c r="Y772" i="6"/>
  <c r="X772" i="6"/>
  <c r="W772" i="6"/>
  <c r="V772" i="6"/>
  <c r="U772" i="6"/>
  <c r="T772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E772" i="6"/>
  <c r="D772" i="6"/>
  <c r="H768" i="6"/>
  <c r="AE764" i="6"/>
  <c r="AE768" i="6" s="1"/>
  <c r="AD764" i="6"/>
  <c r="AC764" i="6"/>
  <c r="AB764" i="6"/>
  <c r="AA764" i="6"/>
  <c r="Z764" i="6"/>
  <c r="Y764" i="6"/>
  <c r="X764" i="6"/>
  <c r="W764" i="6"/>
  <c r="V764" i="6"/>
  <c r="U764" i="6"/>
  <c r="T764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H767" i="6" s="1"/>
  <c r="G764" i="6"/>
  <c r="F764" i="6"/>
  <c r="E764" i="6"/>
  <c r="D764" i="6"/>
  <c r="AE763" i="6"/>
  <c r="O763" i="6"/>
  <c r="AA759" i="6"/>
  <c r="S759" i="6"/>
  <c r="R759" i="6"/>
  <c r="I759" i="6"/>
  <c r="G759" i="6"/>
  <c r="D759" i="6"/>
  <c r="AE758" i="6"/>
  <c r="U758" i="6"/>
  <c r="AE757" i="6"/>
  <c r="AD757" i="6"/>
  <c r="AC757" i="6"/>
  <c r="AB757" i="6"/>
  <c r="AA757" i="6"/>
  <c r="Z757" i="6"/>
  <c r="Y757" i="6"/>
  <c r="X757" i="6"/>
  <c r="W757" i="6"/>
  <c r="V757" i="6"/>
  <c r="U757" i="6"/>
  <c r="T757" i="6"/>
  <c r="S757" i="6"/>
  <c r="R757" i="6"/>
  <c r="Q757" i="6"/>
  <c r="P757" i="6"/>
  <c r="O757" i="6"/>
  <c r="N757" i="6"/>
  <c r="M757" i="6"/>
  <c r="L757" i="6"/>
  <c r="K757" i="6"/>
  <c r="K763" i="6" s="1"/>
  <c r="K768" i="6" s="1"/>
  <c r="J757" i="6"/>
  <c r="I757" i="6"/>
  <c r="H757" i="6"/>
  <c r="G757" i="6"/>
  <c r="F757" i="6"/>
  <c r="E757" i="6"/>
  <c r="D757" i="6"/>
  <c r="AE756" i="6"/>
  <c r="AD756" i="6"/>
  <c r="AC756" i="6"/>
  <c r="AB756" i="6"/>
  <c r="AA756" i="6"/>
  <c r="Z756" i="6"/>
  <c r="Y756" i="6"/>
  <c r="X756" i="6"/>
  <c r="W756" i="6"/>
  <c r="V756" i="6"/>
  <c r="U756" i="6"/>
  <c r="T756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E756" i="6"/>
  <c r="E759" i="6" s="1"/>
  <c r="D756" i="6"/>
  <c r="AE755" i="6"/>
  <c r="AE767" i="6" s="1"/>
  <c r="AD755" i="6"/>
  <c r="AC755" i="6"/>
  <c r="AB755" i="6"/>
  <c r="AA755" i="6"/>
  <c r="Z755" i="6"/>
  <c r="Y755" i="6"/>
  <c r="X755" i="6"/>
  <c r="X763" i="6" s="1"/>
  <c r="W755" i="6"/>
  <c r="V755" i="6"/>
  <c r="U755" i="6"/>
  <c r="T755" i="6"/>
  <c r="S755" i="6"/>
  <c r="R755" i="6"/>
  <c r="Q755" i="6"/>
  <c r="P755" i="6"/>
  <c r="O755" i="6"/>
  <c r="O767" i="6" s="1"/>
  <c r="N755" i="6"/>
  <c r="M755" i="6"/>
  <c r="L755" i="6"/>
  <c r="K755" i="6"/>
  <c r="J755" i="6"/>
  <c r="I755" i="6"/>
  <c r="H755" i="6"/>
  <c r="H763" i="6" s="1"/>
  <c r="G755" i="6"/>
  <c r="F755" i="6"/>
  <c r="E755" i="6"/>
  <c r="D755" i="6"/>
  <c r="AE754" i="6"/>
  <c r="AD754" i="6"/>
  <c r="AC754" i="6"/>
  <c r="X754" i="6"/>
  <c r="W754" i="6"/>
  <c r="V754" i="6"/>
  <c r="T754" i="6"/>
  <c r="N754" i="6"/>
  <c r="H754" i="6"/>
  <c r="G754" i="6"/>
  <c r="F754" i="6"/>
  <c r="D754" i="6"/>
  <c r="AE753" i="6"/>
  <c r="AB753" i="6"/>
  <c r="AA753" i="6"/>
  <c r="Z753" i="6"/>
  <c r="Y753" i="6"/>
  <c r="T753" i="6"/>
  <c r="S753" i="6"/>
  <c r="R753" i="6"/>
  <c r="J753" i="6"/>
  <c r="D753" i="6"/>
  <c r="AE744" i="6"/>
  <c r="AD744" i="6"/>
  <c r="AC744" i="6"/>
  <c r="AB744" i="6"/>
  <c r="AA744" i="6"/>
  <c r="Z744" i="6"/>
  <c r="Y744" i="6"/>
  <c r="X744" i="6"/>
  <c r="W744" i="6"/>
  <c r="V744" i="6"/>
  <c r="U744" i="6"/>
  <c r="T744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B744" i="6"/>
  <c r="A744" i="6"/>
  <c r="AE743" i="6"/>
  <c r="AD743" i="6"/>
  <c r="AC743" i="6"/>
  <c r="AB743" i="6"/>
  <c r="AA743" i="6"/>
  <c r="Z743" i="6"/>
  <c r="Y743" i="6"/>
  <c r="X743" i="6"/>
  <c r="W743" i="6"/>
  <c r="V743" i="6"/>
  <c r="U743" i="6"/>
  <c r="T743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E743" i="6"/>
  <c r="D743" i="6"/>
  <c r="B743" i="6"/>
  <c r="A743" i="6"/>
  <c r="AE742" i="6"/>
  <c r="AD742" i="6"/>
  <c r="AC742" i="6"/>
  <c r="AB742" i="6"/>
  <c r="AA742" i="6"/>
  <c r="Z742" i="6"/>
  <c r="Y742" i="6"/>
  <c r="X742" i="6"/>
  <c r="W742" i="6"/>
  <c r="V742" i="6"/>
  <c r="U742" i="6"/>
  <c r="T742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E742" i="6"/>
  <c r="D742" i="6"/>
  <c r="B742" i="6"/>
  <c r="A742" i="6"/>
  <c r="AE741" i="6"/>
  <c r="AD741" i="6"/>
  <c r="AC741" i="6"/>
  <c r="AB741" i="6"/>
  <c r="AA741" i="6"/>
  <c r="Z741" i="6"/>
  <c r="Y741" i="6"/>
  <c r="X741" i="6"/>
  <c r="W741" i="6"/>
  <c r="V741" i="6"/>
  <c r="U741" i="6"/>
  <c r="T741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E741" i="6"/>
  <c r="D741" i="6"/>
  <c r="B741" i="6"/>
  <c r="A741" i="6"/>
  <c r="AE740" i="6"/>
  <c r="AD740" i="6"/>
  <c r="AC740" i="6"/>
  <c r="AB740" i="6"/>
  <c r="AA740" i="6"/>
  <c r="Z740" i="6"/>
  <c r="Y740" i="6"/>
  <c r="X740" i="6"/>
  <c r="W740" i="6"/>
  <c r="V740" i="6"/>
  <c r="U740" i="6"/>
  <c r="T740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B740" i="6"/>
  <c r="A740" i="6"/>
  <c r="AE739" i="6"/>
  <c r="AD739" i="6"/>
  <c r="AC739" i="6"/>
  <c r="AB739" i="6"/>
  <c r="AA739" i="6"/>
  <c r="Z739" i="6"/>
  <c r="Y739" i="6"/>
  <c r="X739" i="6"/>
  <c r="W739" i="6"/>
  <c r="V739" i="6"/>
  <c r="U739" i="6"/>
  <c r="T739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E739" i="6"/>
  <c r="D739" i="6"/>
  <c r="B739" i="6"/>
  <c r="A739" i="6"/>
  <c r="AE738" i="6"/>
  <c r="AD738" i="6"/>
  <c r="AC738" i="6"/>
  <c r="AB738" i="6"/>
  <c r="AA738" i="6"/>
  <c r="Z738" i="6"/>
  <c r="Y738" i="6"/>
  <c r="X738" i="6"/>
  <c r="W738" i="6"/>
  <c r="V738" i="6"/>
  <c r="U738" i="6"/>
  <c r="T738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B738" i="6"/>
  <c r="A738" i="6"/>
  <c r="AE737" i="6"/>
  <c r="AD737" i="6"/>
  <c r="AC737" i="6"/>
  <c r="AB737" i="6"/>
  <c r="AA737" i="6"/>
  <c r="Z737" i="6"/>
  <c r="Y737" i="6"/>
  <c r="X737" i="6"/>
  <c r="W737" i="6"/>
  <c r="V737" i="6"/>
  <c r="U737" i="6"/>
  <c r="T737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B737" i="6"/>
  <c r="A737" i="6"/>
  <c r="AE736" i="6"/>
  <c r="AD736" i="6"/>
  <c r="AC736" i="6"/>
  <c r="AB736" i="6"/>
  <c r="AA736" i="6"/>
  <c r="Z736" i="6"/>
  <c r="Y736" i="6"/>
  <c r="X736" i="6"/>
  <c r="W736" i="6"/>
  <c r="V736" i="6"/>
  <c r="U736" i="6"/>
  <c r="T736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E736" i="6"/>
  <c r="D736" i="6"/>
  <c r="B736" i="6"/>
  <c r="A736" i="6"/>
  <c r="AE735" i="6"/>
  <c r="AD735" i="6"/>
  <c r="AC735" i="6"/>
  <c r="AB735" i="6"/>
  <c r="AA735" i="6"/>
  <c r="Z735" i="6"/>
  <c r="Y735" i="6"/>
  <c r="X735" i="6"/>
  <c r="W735" i="6"/>
  <c r="V735" i="6"/>
  <c r="U735" i="6"/>
  <c r="T735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E735" i="6"/>
  <c r="D735" i="6"/>
  <c r="B735" i="6"/>
  <c r="A735" i="6"/>
  <c r="AE734" i="6"/>
  <c r="AD734" i="6"/>
  <c r="AC734" i="6"/>
  <c r="AB734" i="6"/>
  <c r="AA734" i="6"/>
  <c r="Z734" i="6"/>
  <c r="Y734" i="6"/>
  <c r="X734" i="6"/>
  <c r="W734" i="6"/>
  <c r="V734" i="6"/>
  <c r="U734" i="6"/>
  <c r="T734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E734" i="6"/>
  <c r="D734" i="6"/>
  <c r="B734" i="6"/>
  <c r="A734" i="6"/>
  <c r="AE733" i="6"/>
  <c r="AD733" i="6"/>
  <c r="AC733" i="6"/>
  <c r="AB733" i="6"/>
  <c r="AA733" i="6"/>
  <c r="Z733" i="6"/>
  <c r="Y733" i="6"/>
  <c r="X733" i="6"/>
  <c r="W733" i="6"/>
  <c r="V733" i="6"/>
  <c r="U733" i="6"/>
  <c r="T733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E733" i="6"/>
  <c r="D733" i="6"/>
  <c r="B733" i="6"/>
  <c r="A733" i="6"/>
  <c r="AE732" i="6"/>
  <c r="AD732" i="6"/>
  <c r="AC732" i="6"/>
  <c r="AB732" i="6"/>
  <c r="AA732" i="6"/>
  <c r="Z732" i="6"/>
  <c r="Y732" i="6"/>
  <c r="X732" i="6"/>
  <c r="W732" i="6"/>
  <c r="V732" i="6"/>
  <c r="U732" i="6"/>
  <c r="T732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E732" i="6"/>
  <c r="D732" i="6"/>
  <c r="B732" i="6"/>
  <c r="A732" i="6"/>
  <c r="AE731" i="6"/>
  <c r="AD731" i="6"/>
  <c r="AC731" i="6"/>
  <c r="AB731" i="6"/>
  <c r="AA731" i="6"/>
  <c r="Z731" i="6"/>
  <c r="Y731" i="6"/>
  <c r="X731" i="6"/>
  <c r="W731" i="6"/>
  <c r="V731" i="6"/>
  <c r="U731" i="6"/>
  <c r="T731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E731" i="6"/>
  <c r="D731" i="6"/>
  <c r="B731" i="6"/>
  <c r="A731" i="6"/>
  <c r="AE730" i="6"/>
  <c r="AD730" i="6"/>
  <c r="AC730" i="6"/>
  <c r="AB730" i="6"/>
  <c r="AA730" i="6"/>
  <c r="Z730" i="6"/>
  <c r="Y730" i="6"/>
  <c r="X730" i="6"/>
  <c r="W730" i="6"/>
  <c r="V730" i="6"/>
  <c r="U730" i="6"/>
  <c r="T730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E730" i="6"/>
  <c r="D730" i="6"/>
  <c r="B730" i="6"/>
  <c r="A730" i="6"/>
  <c r="AE729" i="6"/>
  <c r="AD729" i="6"/>
  <c r="AC729" i="6"/>
  <c r="AB729" i="6"/>
  <c r="AA729" i="6"/>
  <c r="Z729" i="6"/>
  <c r="Y729" i="6"/>
  <c r="X729" i="6"/>
  <c r="W729" i="6"/>
  <c r="V729" i="6"/>
  <c r="U729" i="6"/>
  <c r="T729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E729" i="6"/>
  <c r="D729" i="6"/>
  <c r="B729" i="6"/>
  <c r="A729" i="6"/>
  <c r="AE728" i="6"/>
  <c r="AD728" i="6"/>
  <c r="AC728" i="6"/>
  <c r="AB728" i="6"/>
  <c r="AA728" i="6"/>
  <c r="Z728" i="6"/>
  <c r="Y728" i="6"/>
  <c r="X728" i="6"/>
  <c r="W728" i="6"/>
  <c r="V728" i="6"/>
  <c r="U728" i="6"/>
  <c r="T728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E728" i="6"/>
  <c r="D728" i="6"/>
  <c r="B728" i="6"/>
  <c r="A728" i="6"/>
  <c r="AE727" i="6"/>
  <c r="AD727" i="6"/>
  <c r="AC727" i="6"/>
  <c r="AB727" i="6"/>
  <c r="AA727" i="6"/>
  <c r="Z727" i="6"/>
  <c r="Y727" i="6"/>
  <c r="X727" i="6"/>
  <c r="W727" i="6"/>
  <c r="V727" i="6"/>
  <c r="U727" i="6"/>
  <c r="T727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E727" i="6"/>
  <c r="D727" i="6"/>
  <c r="B727" i="6"/>
  <c r="A727" i="6"/>
  <c r="AE726" i="6"/>
  <c r="AD726" i="6"/>
  <c r="AC726" i="6"/>
  <c r="AB726" i="6"/>
  <c r="AA726" i="6"/>
  <c r="Z726" i="6"/>
  <c r="Y726" i="6"/>
  <c r="X726" i="6"/>
  <c r="W726" i="6"/>
  <c r="V726" i="6"/>
  <c r="U726" i="6"/>
  <c r="T726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E726" i="6"/>
  <c r="D726" i="6"/>
  <c r="B726" i="6"/>
  <c r="A726" i="6"/>
  <c r="AE725" i="6"/>
  <c r="AD725" i="6"/>
  <c r="AC725" i="6"/>
  <c r="AB725" i="6"/>
  <c r="AA725" i="6"/>
  <c r="Z725" i="6"/>
  <c r="Y725" i="6"/>
  <c r="X725" i="6"/>
  <c r="W725" i="6"/>
  <c r="V725" i="6"/>
  <c r="U725" i="6"/>
  <c r="T725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E725" i="6"/>
  <c r="D725" i="6"/>
  <c r="B725" i="6"/>
  <c r="A725" i="6"/>
  <c r="AE724" i="6"/>
  <c r="AD724" i="6"/>
  <c r="AC724" i="6"/>
  <c r="AB724" i="6"/>
  <c r="AA724" i="6"/>
  <c r="Z724" i="6"/>
  <c r="Y724" i="6"/>
  <c r="X724" i="6"/>
  <c r="W724" i="6"/>
  <c r="V724" i="6"/>
  <c r="U724" i="6"/>
  <c r="T724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E724" i="6"/>
  <c r="D724" i="6"/>
  <c r="B724" i="6"/>
  <c r="A724" i="6"/>
  <c r="AE723" i="6"/>
  <c r="AD723" i="6"/>
  <c r="AC723" i="6"/>
  <c r="AB723" i="6"/>
  <c r="AA723" i="6"/>
  <c r="Z723" i="6"/>
  <c r="Y723" i="6"/>
  <c r="X723" i="6"/>
  <c r="W723" i="6"/>
  <c r="V723" i="6"/>
  <c r="U723" i="6"/>
  <c r="T723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E723" i="6"/>
  <c r="D723" i="6"/>
  <c r="B723" i="6"/>
  <c r="A723" i="6"/>
  <c r="AE722" i="6"/>
  <c r="AD722" i="6"/>
  <c r="AC722" i="6"/>
  <c r="AB722" i="6"/>
  <c r="AA722" i="6"/>
  <c r="Z722" i="6"/>
  <c r="Y722" i="6"/>
  <c r="X722" i="6"/>
  <c r="W722" i="6"/>
  <c r="V722" i="6"/>
  <c r="U722" i="6"/>
  <c r="T722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E722" i="6"/>
  <c r="D722" i="6"/>
  <c r="B722" i="6"/>
  <c r="A722" i="6"/>
  <c r="AE721" i="6"/>
  <c r="AD721" i="6"/>
  <c r="AC721" i="6"/>
  <c r="AB721" i="6"/>
  <c r="AA721" i="6"/>
  <c r="Z721" i="6"/>
  <c r="Y721" i="6"/>
  <c r="X721" i="6"/>
  <c r="W721" i="6"/>
  <c r="V721" i="6"/>
  <c r="U721" i="6"/>
  <c r="T721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E721" i="6"/>
  <c r="D721" i="6"/>
  <c r="B721" i="6"/>
  <c r="A721" i="6"/>
  <c r="AE720" i="6"/>
  <c r="AD720" i="6"/>
  <c r="AC720" i="6"/>
  <c r="AB720" i="6"/>
  <c r="AA720" i="6"/>
  <c r="Z720" i="6"/>
  <c r="Y720" i="6"/>
  <c r="X720" i="6"/>
  <c r="W720" i="6"/>
  <c r="V720" i="6"/>
  <c r="U720" i="6"/>
  <c r="T720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E720" i="6"/>
  <c r="D720" i="6"/>
  <c r="B720" i="6"/>
  <c r="A720" i="6"/>
  <c r="AE719" i="6"/>
  <c r="AD719" i="6"/>
  <c r="AC719" i="6"/>
  <c r="AB719" i="6"/>
  <c r="AA719" i="6"/>
  <c r="Z719" i="6"/>
  <c r="Y719" i="6"/>
  <c r="X719" i="6"/>
  <c r="W719" i="6"/>
  <c r="V719" i="6"/>
  <c r="U719" i="6"/>
  <c r="T719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E719" i="6"/>
  <c r="D719" i="6"/>
  <c r="B719" i="6"/>
  <c r="A719" i="6"/>
  <c r="AE718" i="6"/>
  <c r="AD718" i="6"/>
  <c r="AC718" i="6"/>
  <c r="AB718" i="6"/>
  <c r="AA718" i="6"/>
  <c r="Z718" i="6"/>
  <c r="Y718" i="6"/>
  <c r="X718" i="6"/>
  <c r="W718" i="6"/>
  <c r="V718" i="6"/>
  <c r="U718" i="6"/>
  <c r="T718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E718" i="6"/>
  <c r="D718" i="6"/>
  <c r="B718" i="6"/>
  <c r="A718" i="6"/>
  <c r="AE717" i="6"/>
  <c r="AD717" i="6"/>
  <c r="AC717" i="6"/>
  <c r="AB717" i="6"/>
  <c r="AA717" i="6"/>
  <c r="Z717" i="6"/>
  <c r="Y717" i="6"/>
  <c r="X717" i="6"/>
  <c r="W717" i="6"/>
  <c r="V717" i="6"/>
  <c r="U717" i="6"/>
  <c r="T717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E717" i="6"/>
  <c r="D717" i="6"/>
  <c r="B717" i="6"/>
  <c r="A717" i="6"/>
  <c r="AE716" i="6"/>
  <c r="AD716" i="6"/>
  <c r="AC716" i="6"/>
  <c r="AB716" i="6"/>
  <c r="AA716" i="6"/>
  <c r="Z716" i="6"/>
  <c r="Y716" i="6"/>
  <c r="X716" i="6"/>
  <c r="W716" i="6"/>
  <c r="V716" i="6"/>
  <c r="U716" i="6"/>
  <c r="T716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E716" i="6"/>
  <c r="D716" i="6"/>
  <c r="B716" i="6"/>
  <c r="A716" i="6"/>
  <c r="AE715" i="6"/>
  <c r="AD715" i="6"/>
  <c r="AC715" i="6"/>
  <c r="AB715" i="6"/>
  <c r="AA715" i="6"/>
  <c r="Z715" i="6"/>
  <c r="Y715" i="6"/>
  <c r="X715" i="6"/>
  <c r="W715" i="6"/>
  <c r="V715" i="6"/>
  <c r="U715" i="6"/>
  <c r="T715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E715" i="6"/>
  <c r="D715" i="6"/>
  <c r="B715" i="6"/>
  <c r="A715" i="6"/>
  <c r="AE714" i="6"/>
  <c r="AD714" i="6"/>
  <c r="AC714" i="6"/>
  <c r="AB714" i="6"/>
  <c r="AA714" i="6"/>
  <c r="Z714" i="6"/>
  <c r="Y714" i="6"/>
  <c r="X714" i="6"/>
  <c r="W714" i="6"/>
  <c r="V714" i="6"/>
  <c r="U714" i="6"/>
  <c r="T714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E714" i="6"/>
  <c r="D714" i="6"/>
  <c r="B714" i="6"/>
  <c r="A714" i="6"/>
  <c r="AE713" i="6"/>
  <c r="AD713" i="6"/>
  <c r="AC713" i="6"/>
  <c r="AB713" i="6"/>
  <c r="AA713" i="6"/>
  <c r="Z713" i="6"/>
  <c r="Y713" i="6"/>
  <c r="X713" i="6"/>
  <c r="W713" i="6"/>
  <c r="V713" i="6"/>
  <c r="U713" i="6"/>
  <c r="T713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E713" i="6"/>
  <c r="D713" i="6"/>
  <c r="B713" i="6"/>
  <c r="A713" i="6"/>
  <c r="AE712" i="6"/>
  <c r="AD712" i="6"/>
  <c r="AC712" i="6"/>
  <c r="AB712" i="6"/>
  <c r="AA712" i="6"/>
  <c r="Z712" i="6"/>
  <c r="Y712" i="6"/>
  <c r="X712" i="6"/>
  <c r="W712" i="6"/>
  <c r="V712" i="6"/>
  <c r="U712" i="6"/>
  <c r="T712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E712" i="6"/>
  <c r="D712" i="6"/>
  <c r="B712" i="6"/>
  <c r="A712" i="6"/>
  <c r="AE711" i="6"/>
  <c r="AD711" i="6"/>
  <c r="AC711" i="6"/>
  <c r="AB711" i="6"/>
  <c r="AA711" i="6"/>
  <c r="Z711" i="6"/>
  <c r="Y711" i="6"/>
  <c r="X711" i="6"/>
  <c r="W711" i="6"/>
  <c r="V711" i="6"/>
  <c r="U711" i="6"/>
  <c r="T711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E711" i="6"/>
  <c r="D711" i="6"/>
  <c r="B711" i="6"/>
  <c r="A711" i="6"/>
  <c r="AE710" i="6"/>
  <c r="AD710" i="6"/>
  <c r="AC710" i="6"/>
  <c r="AB710" i="6"/>
  <c r="AA710" i="6"/>
  <c r="Z710" i="6"/>
  <c r="Y710" i="6"/>
  <c r="X710" i="6"/>
  <c r="W710" i="6"/>
  <c r="V710" i="6"/>
  <c r="U710" i="6"/>
  <c r="T710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E710" i="6"/>
  <c r="D710" i="6"/>
  <c r="B710" i="6"/>
  <c r="A710" i="6"/>
  <c r="AE709" i="6"/>
  <c r="AD709" i="6"/>
  <c r="AC709" i="6"/>
  <c r="AB709" i="6"/>
  <c r="AA709" i="6"/>
  <c r="Z709" i="6"/>
  <c r="Y709" i="6"/>
  <c r="X709" i="6"/>
  <c r="W709" i="6"/>
  <c r="V709" i="6"/>
  <c r="U709" i="6"/>
  <c r="T709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E709" i="6"/>
  <c r="D709" i="6"/>
  <c r="B709" i="6"/>
  <c r="A709" i="6"/>
  <c r="AE708" i="6"/>
  <c r="AD708" i="6"/>
  <c r="AC708" i="6"/>
  <c r="AB708" i="6"/>
  <c r="AA708" i="6"/>
  <c r="Z708" i="6"/>
  <c r="Y708" i="6"/>
  <c r="X708" i="6"/>
  <c r="W708" i="6"/>
  <c r="V708" i="6"/>
  <c r="U708" i="6"/>
  <c r="T708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B708" i="6"/>
  <c r="A708" i="6"/>
  <c r="AE707" i="6"/>
  <c r="AD707" i="6"/>
  <c r="AC707" i="6"/>
  <c r="AB707" i="6"/>
  <c r="AA707" i="6"/>
  <c r="Z707" i="6"/>
  <c r="Y707" i="6"/>
  <c r="X707" i="6"/>
  <c r="W707" i="6"/>
  <c r="V707" i="6"/>
  <c r="U707" i="6"/>
  <c r="T707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E707" i="6"/>
  <c r="D707" i="6"/>
  <c r="B707" i="6"/>
  <c r="A707" i="6"/>
  <c r="AE706" i="6"/>
  <c r="AD706" i="6"/>
  <c r="AC706" i="6"/>
  <c r="AB706" i="6"/>
  <c r="AA706" i="6"/>
  <c r="Z706" i="6"/>
  <c r="Y706" i="6"/>
  <c r="X706" i="6"/>
  <c r="W706" i="6"/>
  <c r="V706" i="6"/>
  <c r="U706" i="6"/>
  <c r="T706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B706" i="6"/>
  <c r="A706" i="6"/>
  <c r="AE705" i="6"/>
  <c r="AD705" i="6"/>
  <c r="AC705" i="6"/>
  <c r="AB705" i="6"/>
  <c r="AA705" i="6"/>
  <c r="Z705" i="6"/>
  <c r="Y705" i="6"/>
  <c r="X705" i="6"/>
  <c r="W705" i="6"/>
  <c r="V705" i="6"/>
  <c r="U705" i="6"/>
  <c r="T705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E705" i="6"/>
  <c r="D705" i="6"/>
  <c r="B705" i="6"/>
  <c r="A705" i="6"/>
  <c r="AE704" i="6"/>
  <c r="AD704" i="6"/>
  <c r="AC704" i="6"/>
  <c r="AB704" i="6"/>
  <c r="AA704" i="6"/>
  <c r="Z704" i="6"/>
  <c r="Y704" i="6"/>
  <c r="X704" i="6"/>
  <c r="W704" i="6"/>
  <c r="V704" i="6"/>
  <c r="U704" i="6"/>
  <c r="T704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E704" i="6"/>
  <c r="D704" i="6"/>
  <c r="B704" i="6"/>
  <c r="A704" i="6"/>
  <c r="AE703" i="6"/>
  <c r="AD703" i="6"/>
  <c r="AC703" i="6"/>
  <c r="AB703" i="6"/>
  <c r="AA703" i="6"/>
  <c r="Z703" i="6"/>
  <c r="Y703" i="6"/>
  <c r="X703" i="6"/>
  <c r="W703" i="6"/>
  <c r="V703" i="6"/>
  <c r="U703" i="6"/>
  <c r="T703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E703" i="6"/>
  <c r="D703" i="6"/>
  <c r="B703" i="6"/>
  <c r="A703" i="6"/>
  <c r="AE702" i="6"/>
  <c r="AD702" i="6"/>
  <c r="AC702" i="6"/>
  <c r="AB702" i="6"/>
  <c r="AA702" i="6"/>
  <c r="Z702" i="6"/>
  <c r="Y702" i="6"/>
  <c r="X702" i="6"/>
  <c r="W702" i="6"/>
  <c r="V702" i="6"/>
  <c r="U702" i="6"/>
  <c r="T702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B702" i="6"/>
  <c r="A702" i="6"/>
  <c r="AE701" i="6"/>
  <c r="AD701" i="6"/>
  <c r="AC701" i="6"/>
  <c r="AB701" i="6"/>
  <c r="AA701" i="6"/>
  <c r="Z701" i="6"/>
  <c r="Y701" i="6"/>
  <c r="X701" i="6"/>
  <c r="W701" i="6"/>
  <c r="V701" i="6"/>
  <c r="U701" i="6"/>
  <c r="T701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E701" i="6"/>
  <c r="D701" i="6"/>
  <c r="B701" i="6"/>
  <c r="A701" i="6"/>
  <c r="AE700" i="6"/>
  <c r="AD700" i="6"/>
  <c r="AC700" i="6"/>
  <c r="AB700" i="6"/>
  <c r="AA700" i="6"/>
  <c r="Z700" i="6"/>
  <c r="Y700" i="6"/>
  <c r="X700" i="6"/>
  <c r="W700" i="6"/>
  <c r="V700" i="6"/>
  <c r="U700" i="6"/>
  <c r="T700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E700" i="6"/>
  <c r="D700" i="6"/>
  <c r="B700" i="6"/>
  <c r="A700" i="6"/>
  <c r="AE699" i="6"/>
  <c r="AD699" i="6"/>
  <c r="AC699" i="6"/>
  <c r="AB699" i="6"/>
  <c r="AA699" i="6"/>
  <c r="Z699" i="6"/>
  <c r="Y699" i="6"/>
  <c r="X699" i="6"/>
  <c r="W699" i="6"/>
  <c r="V699" i="6"/>
  <c r="U699" i="6"/>
  <c r="T699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B699" i="6"/>
  <c r="A699" i="6"/>
  <c r="AE698" i="6"/>
  <c r="AD698" i="6"/>
  <c r="AC698" i="6"/>
  <c r="AB698" i="6"/>
  <c r="AA698" i="6"/>
  <c r="Z698" i="6"/>
  <c r="Y698" i="6"/>
  <c r="X698" i="6"/>
  <c r="W698" i="6"/>
  <c r="V698" i="6"/>
  <c r="U698" i="6"/>
  <c r="T698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B698" i="6"/>
  <c r="A698" i="6"/>
  <c r="AE697" i="6"/>
  <c r="AD697" i="6"/>
  <c r="AC697" i="6"/>
  <c r="AB697" i="6"/>
  <c r="AA697" i="6"/>
  <c r="Z697" i="6"/>
  <c r="Y697" i="6"/>
  <c r="X697" i="6"/>
  <c r="W697" i="6"/>
  <c r="V697" i="6"/>
  <c r="U697" i="6"/>
  <c r="T697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B697" i="6"/>
  <c r="A697" i="6"/>
  <c r="AE696" i="6"/>
  <c r="AD696" i="6"/>
  <c r="AC696" i="6"/>
  <c r="AB696" i="6"/>
  <c r="AA696" i="6"/>
  <c r="Z696" i="6"/>
  <c r="Y696" i="6"/>
  <c r="X696" i="6"/>
  <c r="W696" i="6"/>
  <c r="V696" i="6"/>
  <c r="U696" i="6"/>
  <c r="T696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E696" i="6"/>
  <c r="D696" i="6"/>
  <c r="B696" i="6"/>
  <c r="A696" i="6"/>
  <c r="AE695" i="6"/>
  <c r="AD695" i="6"/>
  <c r="AC695" i="6"/>
  <c r="AB695" i="6"/>
  <c r="AA695" i="6"/>
  <c r="Z695" i="6"/>
  <c r="Y695" i="6"/>
  <c r="X695" i="6"/>
  <c r="W695" i="6"/>
  <c r="V695" i="6"/>
  <c r="U695" i="6"/>
  <c r="T695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E695" i="6"/>
  <c r="D695" i="6"/>
  <c r="B695" i="6"/>
  <c r="A695" i="6"/>
  <c r="AE694" i="6"/>
  <c r="AD694" i="6"/>
  <c r="AC694" i="6"/>
  <c r="AB694" i="6"/>
  <c r="AA694" i="6"/>
  <c r="Z694" i="6"/>
  <c r="Y694" i="6"/>
  <c r="X694" i="6"/>
  <c r="W694" i="6"/>
  <c r="V694" i="6"/>
  <c r="U694" i="6"/>
  <c r="T694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E694" i="6"/>
  <c r="D694" i="6"/>
  <c r="B694" i="6"/>
  <c r="A694" i="6"/>
  <c r="AE693" i="6"/>
  <c r="AD693" i="6"/>
  <c r="AC693" i="6"/>
  <c r="AB693" i="6"/>
  <c r="AA693" i="6"/>
  <c r="Z693" i="6"/>
  <c r="Y693" i="6"/>
  <c r="X693" i="6"/>
  <c r="W693" i="6"/>
  <c r="V693" i="6"/>
  <c r="U693" i="6"/>
  <c r="T693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E693" i="6"/>
  <c r="D693" i="6"/>
  <c r="B693" i="6"/>
  <c r="A693" i="6"/>
  <c r="AE692" i="6"/>
  <c r="AD692" i="6"/>
  <c r="AC692" i="6"/>
  <c r="AB692" i="6"/>
  <c r="AA692" i="6"/>
  <c r="Z692" i="6"/>
  <c r="Y692" i="6"/>
  <c r="X692" i="6"/>
  <c r="W692" i="6"/>
  <c r="V692" i="6"/>
  <c r="U692" i="6"/>
  <c r="T692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B692" i="6"/>
  <c r="A692" i="6"/>
  <c r="AE691" i="6"/>
  <c r="AD691" i="6"/>
  <c r="AC691" i="6"/>
  <c r="AB691" i="6"/>
  <c r="AA691" i="6"/>
  <c r="Z691" i="6"/>
  <c r="Y691" i="6"/>
  <c r="X691" i="6"/>
  <c r="W691" i="6"/>
  <c r="V691" i="6"/>
  <c r="U691" i="6"/>
  <c r="T691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B691" i="6"/>
  <c r="A691" i="6"/>
  <c r="AE690" i="6"/>
  <c r="AD690" i="6"/>
  <c r="AC690" i="6"/>
  <c r="AB690" i="6"/>
  <c r="AA690" i="6"/>
  <c r="Z690" i="6"/>
  <c r="Y690" i="6"/>
  <c r="X690" i="6"/>
  <c r="W690" i="6"/>
  <c r="V690" i="6"/>
  <c r="U690" i="6"/>
  <c r="T690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B690" i="6"/>
  <c r="A690" i="6"/>
  <c r="AE689" i="6"/>
  <c r="AD689" i="6"/>
  <c r="AC689" i="6"/>
  <c r="AB689" i="6"/>
  <c r="AA689" i="6"/>
  <c r="Z689" i="6"/>
  <c r="Y689" i="6"/>
  <c r="X689" i="6"/>
  <c r="W689" i="6"/>
  <c r="V689" i="6"/>
  <c r="U689" i="6"/>
  <c r="T689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E689" i="6"/>
  <c r="D689" i="6"/>
  <c r="B689" i="6"/>
  <c r="A689" i="6"/>
  <c r="AE688" i="6"/>
  <c r="AD688" i="6"/>
  <c r="AC688" i="6"/>
  <c r="AB688" i="6"/>
  <c r="AA688" i="6"/>
  <c r="Z688" i="6"/>
  <c r="Y688" i="6"/>
  <c r="X688" i="6"/>
  <c r="W688" i="6"/>
  <c r="V688" i="6"/>
  <c r="U688" i="6"/>
  <c r="T688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E688" i="6"/>
  <c r="D688" i="6"/>
  <c r="B688" i="6"/>
  <c r="A688" i="6"/>
  <c r="AE687" i="6"/>
  <c r="AD687" i="6"/>
  <c r="AC687" i="6"/>
  <c r="AB687" i="6"/>
  <c r="AA687" i="6"/>
  <c r="Z687" i="6"/>
  <c r="Y687" i="6"/>
  <c r="X687" i="6"/>
  <c r="W687" i="6"/>
  <c r="V687" i="6"/>
  <c r="U687" i="6"/>
  <c r="T687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B687" i="6"/>
  <c r="A687" i="6"/>
  <c r="AE686" i="6"/>
  <c r="AD686" i="6"/>
  <c r="AC686" i="6"/>
  <c r="AB686" i="6"/>
  <c r="AA686" i="6"/>
  <c r="Z686" i="6"/>
  <c r="Y686" i="6"/>
  <c r="X686" i="6"/>
  <c r="W686" i="6"/>
  <c r="V686" i="6"/>
  <c r="U686" i="6"/>
  <c r="T686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E686" i="6"/>
  <c r="D686" i="6"/>
  <c r="B686" i="6"/>
  <c r="A686" i="6"/>
  <c r="AE685" i="6"/>
  <c r="AD685" i="6"/>
  <c r="AC685" i="6"/>
  <c r="AB685" i="6"/>
  <c r="AA685" i="6"/>
  <c r="Z685" i="6"/>
  <c r="Y685" i="6"/>
  <c r="X685" i="6"/>
  <c r="W685" i="6"/>
  <c r="V685" i="6"/>
  <c r="U685" i="6"/>
  <c r="T685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E685" i="6"/>
  <c r="D685" i="6"/>
  <c r="B685" i="6"/>
  <c r="A685" i="6"/>
  <c r="AE684" i="6"/>
  <c r="AD684" i="6"/>
  <c r="AC684" i="6"/>
  <c r="AB684" i="6"/>
  <c r="AA684" i="6"/>
  <c r="Z684" i="6"/>
  <c r="Y684" i="6"/>
  <c r="X684" i="6"/>
  <c r="W684" i="6"/>
  <c r="V684" i="6"/>
  <c r="U684" i="6"/>
  <c r="T684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B684" i="6"/>
  <c r="A684" i="6"/>
  <c r="AE683" i="6"/>
  <c r="AD683" i="6"/>
  <c r="AC683" i="6"/>
  <c r="AB683" i="6"/>
  <c r="AA683" i="6"/>
  <c r="Z683" i="6"/>
  <c r="Y683" i="6"/>
  <c r="X683" i="6"/>
  <c r="W683" i="6"/>
  <c r="V683" i="6"/>
  <c r="U683" i="6"/>
  <c r="T683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E683" i="6"/>
  <c r="D683" i="6"/>
  <c r="B683" i="6"/>
  <c r="A683" i="6"/>
  <c r="AE682" i="6"/>
  <c r="AD682" i="6"/>
  <c r="AC682" i="6"/>
  <c r="AB682" i="6"/>
  <c r="AA682" i="6"/>
  <c r="Z682" i="6"/>
  <c r="Y682" i="6"/>
  <c r="X682" i="6"/>
  <c r="W682" i="6"/>
  <c r="V682" i="6"/>
  <c r="U682" i="6"/>
  <c r="T682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E682" i="6"/>
  <c r="D682" i="6"/>
  <c r="B682" i="6"/>
  <c r="A682" i="6"/>
  <c r="AE681" i="6"/>
  <c r="AD681" i="6"/>
  <c r="AC681" i="6"/>
  <c r="AB681" i="6"/>
  <c r="AA681" i="6"/>
  <c r="Z681" i="6"/>
  <c r="Y681" i="6"/>
  <c r="X681" i="6"/>
  <c r="W681" i="6"/>
  <c r="V681" i="6"/>
  <c r="U681" i="6"/>
  <c r="T681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B681" i="6"/>
  <c r="A681" i="6"/>
  <c r="AE680" i="6"/>
  <c r="AD680" i="6"/>
  <c r="AC680" i="6"/>
  <c r="AB680" i="6"/>
  <c r="AA680" i="6"/>
  <c r="Z680" i="6"/>
  <c r="Y680" i="6"/>
  <c r="X680" i="6"/>
  <c r="W680" i="6"/>
  <c r="V680" i="6"/>
  <c r="U680" i="6"/>
  <c r="T680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E680" i="6"/>
  <c r="D680" i="6"/>
  <c r="B680" i="6"/>
  <c r="A680" i="6"/>
  <c r="AE679" i="6"/>
  <c r="AD679" i="6"/>
  <c r="AC679" i="6"/>
  <c r="AB679" i="6"/>
  <c r="AA679" i="6"/>
  <c r="Z679" i="6"/>
  <c r="Y679" i="6"/>
  <c r="X679" i="6"/>
  <c r="W679" i="6"/>
  <c r="V679" i="6"/>
  <c r="U679" i="6"/>
  <c r="T679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E679" i="6"/>
  <c r="D679" i="6"/>
  <c r="B679" i="6"/>
  <c r="A679" i="6"/>
  <c r="AE678" i="6"/>
  <c r="AD678" i="6"/>
  <c r="AC678" i="6"/>
  <c r="AB678" i="6"/>
  <c r="AA678" i="6"/>
  <c r="Z678" i="6"/>
  <c r="Y678" i="6"/>
  <c r="X678" i="6"/>
  <c r="W678" i="6"/>
  <c r="V678" i="6"/>
  <c r="U678" i="6"/>
  <c r="T678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E678" i="6"/>
  <c r="D678" i="6"/>
  <c r="B678" i="6"/>
  <c r="A678" i="6"/>
  <c r="AE677" i="6"/>
  <c r="AD677" i="6"/>
  <c r="AC677" i="6"/>
  <c r="AB677" i="6"/>
  <c r="AA677" i="6"/>
  <c r="Z677" i="6"/>
  <c r="Y677" i="6"/>
  <c r="X677" i="6"/>
  <c r="W677" i="6"/>
  <c r="V677" i="6"/>
  <c r="U677" i="6"/>
  <c r="T677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E677" i="6"/>
  <c r="D677" i="6"/>
  <c r="B677" i="6"/>
  <c r="A677" i="6"/>
  <c r="AE676" i="6"/>
  <c r="AD676" i="6"/>
  <c r="AC676" i="6"/>
  <c r="AB676" i="6"/>
  <c r="AA676" i="6"/>
  <c r="Z676" i="6"/>
  <c r="Y676" i="6"/>
  <c r="X676" i="6"/>
  <c r="W676" i="6"/>
  <c r="V676" i="6"/>
  <c r="U676" i="6"/>
  <c r="T676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E676" i="6"/>
  <c r="D676" i="6"/>
  <c r="B676" i="6"/>
  <c r="A676" i="6"/>
  <c r="AE675" i="6"/>
  <c r="AD675" i="6"/>
  <c r="AC675" i="6"/>
  <c r="AB675" i="6"/>
  <c r="AA675" i="6"/>
  <c r="Z675" i="6"/>
  <c r="Y675" i="6"/>
  <c r="X675" i="6"/>
  <c r="W675" i="6"/>
  <c r="V675" i="6"/>
  <c r="U675" i="6"/>
  <c r="T675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E675" i="6"/>
  <c r="D675" i="6"/>
  <c r="B675" i="6"/>
  <c r="A675" i="6"/>
  <c r="AE674" i="6"/>
  <c r="AD674" i="6"/>
  <c r="AC674" i="6"/>
  <c r="AB674" i="6"/>
  <c r="AA674" i="6"/>
  <c r="Z674" i="6"/>
  <c r="Y674" i="6"/>
  <c r="X674" i="6"/>
  <c r="W674" i="6"/>
  <c r="V674" i="6"/>
  <c r="U674" i="6"/>
  <c r="T674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B674" i="6"/>
  <c r="A674" i="6"/>
  <c r="AE673" i="6"/>
  <c r="AD673" i="6"/>
  <c r="AC673" i="6"/>
  <c r="AB673" i="6"/>
  <c r="AA673" i="6"/>
  <c r="Z673" i="6"/>
  <c r="Y673" i="6"/>
  <c r="X673" i="6"/>
  <c r="W673" i="6"/>
  <c r="V673" i="6"/>
  <c r="U673" i="6"/>
  <c r="T673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B673" i="6"/>
  <c r="A673" i="6"/>
  <c r="AE672" i="6"/>
  <c r="AD672" i="6"/>
  <c r="AC672" i="6"/>
  <c r="AB672" i="6"/>
  <c r="AA672" i="6"/>
  <c r="Z672" i="6"/>
  <c r="Y672" i="6"/>
  <c r="X672" i="6"/>
  <c r="W672" i="6"/>
  <c r="V672" i="6"/>
  <c r="U672" i="6"/>
  <c r="T672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E672" i="6"/>
  <c r="D672" i="6"/>
  <c r="B672" i="6"/>
  <c r="A672" i="6"/>
  <c r="AE671" i="6"/>
  <c r="AD671" i="6"/>
  <c r="AC671" i="6"/>
  <c r="AB671" i="6"/>
  <c r="AA671" i="6"/>
  <c r="Z671" i="6"/>
  <c r="Y671" i="6"/>
  <c r="X671" i="6"/>
  <c r="W671" i="6"/>
  <c r="V671" i="6"/>
  <c r="U671" i="6"/>
  <c r="T671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B671" i="6"/>
  <c r="A671" i="6"/>
  <c r="AE670" i="6"/>
  <c r="AD670" i="6"/>
  <c r="AC670" i="6"/>
  <c r="AB670" i="6"/>
  <c r="AA670" i="6"/>
  <c r="Z670" i="6"/>
  <c r="Y670" i="6"/>
  <c r="X670" i="6"/>
  <c r="W670" i="6"/>
  <c r="V670" i="6"/>
  <c r="U670" i="6"/>
  <c r="T670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E670" i="6"/>
  <c r="D670" i="6"/>
  <c r="B670" i="6"/>
  <c r="A670" i="6"/>
  <c r="AE669" i="6"/>
  <c r="AD669" i="6"/>
  <c r="AC669" i="6"/>
  <c r="AB669" i="6"/>
  <c r="AA669" i="6"/>
  <c r="Z669" i="6"/>
  <c r="Y669" i="6"/>
  <c r="X669" i="6"/>
  <c r="W669" i="6"/>
  <c r="V669" i="6"/>
  <c r="U669" i="6"/>
  <c r="T669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E669" i="6"/>
  <c r="D669" i="6"/>
  <c r="B669" i="6"/>
  <c r="A669" i="6"/>
  <c r="AE668" i="6"/>
  <c r="AD668" i="6"/>
  <c r="AC668" i="6"/>
  <c r="AB668" i="6"/>
  <c r="AA668" i="6"/>
  <c r="Z668" i="6"/>
  <c r="Y668" i="6"/>
  <c r="X668" i="6"/>
  <c r="W668" i="6"/>
  <c r="V668" i="6"/>
  <c r="U668" i="6"/>
  <c r="T668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E668" i="6"/>
  <c r="D668" i="6"/>
  <c r="B668" i="6"/>
  <c r="A668" i="6"/>
  <c r="AE667" i="6"/>
  <c r="AD667" i="6"/>
  <c r="AC667" i="6"/>
  <c r="AB667" i="6"/>
  <c r="AA667" i="6"/>
  <c r="Z667" i="6"/>
  <c r="Y667" i="6"/>
  <c r="X667" i="6"/>
  <c r="W667" i="6"/>
  <c r="V667" i="6"/>
  <c r="U667" i="6"/>
  <c r="T667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B667" i="6"/>
  <c r="A667" i="6"/>
  <c r="AE666" i="6"/>
  <c r="AD666" i="6"/>
  <c r="AC666" i="6"/>
  <c r="AB666" i="6"/>
  <c r="AA666" i="6"/>
  <c r="Z666" i="6"/>
  <c r="Y666" i="6"/>
  <c r="X666" i="6"/>
  <c r="W666" i="6"/>
  <c r="V666" i="6"/>
  <c r="U666" i="6"/>
  <c r="T666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E666" i="6"/>
  <c r="D666" i="6"/>
  <c r="B666" i="6"/>
  <c r="A666" i="6"/>
  <c r="AE665" i="6"/>
  <c r="AD665" i="6"/>
  <c r="AC665" i="6"/>
  <c r="AB665" i="6"/>
  <c r="AA665" i="6"/>
  <c r="Z665" i="6"/>
  <c r="Y665" i="6"/>
  <c r="X665" i="6"/>
  <c r="W665" i="6"/>
  <c r="V665" i="6"/>
  <c r="U665" i="6"/>
  <c r="T665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E665" i="6"/>
  <c r="D665" i="6"/>
  <c r="B665" i="6"/>
  <c r="A665" i="6"/>
  <c r="AE664" i="6"/>
  <c r="AD664" i="6"/>
  <c r="AC664" i="6"/>
  <c r="AB664" i="6"/>
  <c r="AA664" i="6"/>
  <c r="Z664" i="6"/>
  <c r="Y664" i="6"/>
  <c r="X664" i="6"/>
  <c r="W664" i="6"/>
  <c r="V664" i="6"/>
  <c r="U664" i="6"/>
  <c r="T664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E664" i="6"/>
  <c r="D664" i="6"/>
  <c r="B664" i="6"/>
  <c r="A664" i="6"/>
  <c r="AE663" i="6"/>
  <c r="AD663" i="6"/>
  <c r="AC663" i="6"/>
  <c r="AB663" i="6"/>
  <c r="AA663" i="6"/>
  <c r="Z663" i="6"/>
  <c r="Y663" i="6"/>
  <c r="X663" i="6"/>
  <c r="W663" i="6"/>
  <c r="V663" i="6"/>
  <c r="U663" i="6"/>
  <c r="T663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E663" i="6"/>
  <c r="D663" i="6"/>
  <c r="B663" i="6"/>
  <c r="A663" i="6"/>
  <c r="AE662" i="6"/>
  <c r="AD662" i="6"/>
  <c r="AC662" i="6"/>
  <c r="AB662" i="6"/>
  <c r="AA662" i="6"/>
  <c r="Z662" i="6"/>
  <c r="Y662" i="6"/>
  <c r="X662" i="6"/>
  <c r="W662" i="6"/>
  <c r="V662" i="6"/>
  <c r="U662" i="6"/>
  <c r="T662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E662" i="6"/>
  <c r="D662" i="6"/>
  <c r="B662" i="6"/>
  <c r="A662" i="6"/>
  <c r="AE661" i="6"/>
  <c r="AD661" i="6"/>
  <c r="AC661" i="6"/>
  <c r="AB661" i="6"/>
  <c r="AA661" i="6"/>
  <c r="Z661" i="6"/>
  <c r="Y661" i="6"/>
  <c r="X661" i="6"/>
  <c r="W661" i="6"/>
  <c r="V661" i="6"/>
  <c r="U661" i="6"/>
  <c r="T661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E661" i="6"/>
  <c r="D661" i="6"/>
  <c r="B661" i="6"/>
  <c r="A661" i="6"/>
  <c r="AE660" i="6"/>
  <c r="AE760" i="6" s="1"/>
  <c r="AD660" i="6"/>
  <c r="AC660" i="6"/>
  <c r="AB660" i="6"/>
  <c r="AA660" i="6"/>
  <c r="Z660" i="6"/>
  <c r="Y660" i="6"/>
  <c r="X660" i="6"/>
  <c r="W660" i="6"/>
  <c r="V660" i="6"/>
  <c r="U660" i="6"/>
  <c r="T660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E660" i="6"/>
  <c r="D660" i="6"/>
  <c r="B660" i="6"/>
  <c r="A660" i="6"/>
  <c r="AE659" i="6"/>
  <c r="AD659" i="6"/>
  <c r="AC659" i="6"/>
  <c r="AB659" i="6"/>
  <c r="AA659" i="6"/>
  <c r="Z659" i="6"/>
  <c r="Y659" i="6"/>
  <c r="X659" i="6"/>
  <c r="W659" i="6"/>
  <c r="V659" i="6"/>
  <c r="U659" i="6"/>
  <c r="T659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E659" i="6"/>
  <c r="D659" i="6"/>
  <c r="B659" i="6"/>
  <c r="A659" i="6"/>
  <c r="AE658" i="6"/>
  <c r="AD658" i="6"/>
  <c r="AC658" i="6"/>
  <c r="AB658" i="6"/>
  <c r="AA658" i="6"/>
  <c r="Z658" i="6"/>
  <c r="Y658" i="6"/>
  <c r="X658" i="6"/>
  <c r="W658" i="6"/>
  <c r="V658" i="6"/>
  <c r="U658" i="6"/>
  <c r="T658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E658" i="6"/>
  <c r="D658" i="6"/>
  <c r="B658" i="6"/>
  <c r="A658" i="6"/>
  <c r="AE657" i="6"/>
  <c r="AD657" i="6"/>
  <c r="AC657" i="6"/>
  <c r="AB657" i="6"/>
  <c r="AA657" i="6"/>
  <c r="Z657" i="6"/>
  <c r="Y657" i="6"/>
  <c r="X657" i="6"/>
  <c r="W657" i="6"/>
  <c r="V657" i="6"/>
  <c r="U657" i="6"/>
  <c r="T657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E657" i="6"/>
  <c r="D657" i="6"/>
  <c r="B657" i="6"/>
  <c r="A657" i="6"/>
  <c r="AE656" i="6"/>
  <c r="AD656" i="6"/>
  <c r="AC656" i="6"/>
  <c r="AB656" i="6"/>
  <c r="AA656" i="6"/>
  <c r="Z656" i="6"/>
  <c r="Y656" i="6"/>
  <c r="X656" i="6"/>
  <c r="W656" i="6"/>
  <c r="V656" i="6"/>
  <c r="U656" i="6"/>
  <c r="T656" i="6"/>
  <c r="S656" i="6"/>
  <c r="R656" i="6"/>
  <c r="Q656" i="6"/>
  <c r="P656" i="6"/>
  <c r="O656" i="6"/>
  <c r="N656" i="6"/>
  <c r="M656" i="6"/>
  <c r="L656" i="6"/>
  <c r="K656" i="6"/>
  <c r="J656" i="6"/>
  <c r="I656" i="6"/>
  <c r="H656" i="6"/>
  <c r="G656" i="6"/>
  <c r="F656" i="6"/>
  <c r="E656" i="6"/>
  <c r="D656" i="6"/>
  <c r="B656" i="6"/>
  <c r="A656" i="6"/>
  <c r="AE655" i="6"/>
  <c r="AD655" i="6"/>
  <c r="AD760" i="6" s="1"/>
  <c r="AC655" i="6"/>
  <c r="AB655" i="6"/>
  <c r="AA655" i="6"/>
  <c r="Z655" i="6"/>
  <c r="Y655" i="6"/>
  <c r="X655" i="6"/>
  <c r="W655" i="6"/>
  <c r="V655" i="6"/>
  <c r="U655" i="6"/>
  <c r="T655" i="6"/>
  <c r="S655" i="6"/>
  <c r="R655" i="6"/>
  <c r="Q655" i="6"/>
  <c r="P655" i="6"/>
  <c r="O655" i="6"/>
  <c r="N655" i="6"/>
  <c r="N760" i="6" s="1"/>
  <c r="M655" i="6"/>
  <c r="L655" i="6"/>
  <c r="K655" i="6"/>
  <c r="J655" i="6"/>
  <c r="I655" i="6"/>
  <c r="H655" i="6"/>
  <c r="G655" i="6"/>
  <c r="F655" i="6"/>
  <c r="E655" i="6"/>
  <c r="D655" i="6"/>
  <c r="B655" i="6"/>
  <c r="A655" i="6"/>
  <c r="AE654" i="6"/>
  <c r="AD654" i="6"/>
  <c r="AC654" i="6"/>
  <c r="AB654" i="6"/>
  <c r="AB760" i="6" s="1"/>
  <c r="AA654" i="6"/>
  <c r="Z654" i="6"/>
  <c r="Y654" i="6"/>
  <c r="X654" i="6"/>
  <c r="W654" i="6"/>
  <c r="V654" i="6"/>
  <c r="U654" i="6"/>
  <c r="T654" i="6"/>
  <c r="S654" i="6"/>
  <c r="R654" i="6"/>
  <c r="Q654" i="6"/>
  <c r="P654" i="6"/>
  <c r="O654" i="6"/>
  <c r="N654" i="6"/>
  <c r="M654" i="6"/>
  <c r="L654" i="6"/>
  <c r="L760" i="6" s="1"/>
  <c r="K654" i="6"/>
  <c r="J654" i="6"/>
  <c r="I654" i="6"/>
  <c r="H654" i="6"/>
  <c r="G654" i="6"/>
  <c r="F654" i="6"/>
  <c r="E654" i="6"/>
  <c r="D654" i="6"/>
  <c r="B654" i="6"/>
  <c r="A654" i="6"/>
  <c r="AE653" i="6"/>
  <c r="AD653" i="6"/>
  <c r="AC653" i="6"/>
  <c r="AB653" i="6"/>
  <c r="AA653" i="6"/>
  <c r="Z653" i="6"/>
  <c r="Y653" i="6"/>
  <c r="X653" i="6"/>
  <c r="W653" i="6"/>
  <c r="V653" i="6"/>
  <c r="U653" i="6"/>
  <c r="T653" i="6"/>
  <c r="S653" i="6"/>
  <c r="R653" i="6"/>
  <c r="Q653" i="6"/>
  <c r="P653" i="6"/>
  <c r="O653" i="6"/>
  <c r="N653" i="6"/>
  <c r="M653" i="6"/>
  <c r="L653" i="6"/>
  <c r="K653" i="6"/>
  <c r="J653" i="6"/>
  <c r="I653" i="6"/>
  <c r="H653" i="6"/>
  <c r="H760" i="6" s="1"/>
  <c r="G653" i="6"/>
  <c r="G760" i="6" s="1"/>
  <c r="F653" i="6"/>
  <c r="F760" i="6" s="1"/>
  <c r="E653" i="6"/>
  <c r="D653" i="6"/>
  <c r="B653" i="6"/>
  <c r="A653" i="6"/>
  <c r="AE652" i="6"/>
  <c r="AD652" i="6"/>
  <c r="AC652" i="6"/>
  <c r="AB652" i="6"/>
  <c r="AA652" i="6"/>
  <c r="Z652" i="6"/>
  <c r="Y652" i="6"/>
  <c r="X652" i="6"/>
  <c r="W652" i="6"/>
  <c r="V652" i="6"/>
  <c r="U652" i="6"/>
  <c r="T652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E652" i="6"/>
  <c r="D652" i="6"/>
  <c r="B652" i="6"/>
  <c r="A652" i="6"/>
  <c r="AE651" i="6"/>
  <c r="AD651" i="6"/>
  <c r="AC651" i="6"/>
  <c r="AB651" i="6"/>
  <c r="AA651" i="6"/>
  <c r="Z651" i="6"/>
  <c r="Y651" i="6"/>
  <c r="X651" i="6"/>
  <c r="W651" i="6"/>
  <c r="V651" i="6"/>
  <c r="U651" i="6"/>
  <c r="T651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E651" i="6"/>
  <c r="D651" i="6"/>
  <c r="B651" i="6"/>
  <c r="A651" i="6"/>
  <c r="AE650" i="6"/>
  <c r="AD650" i="6"/>
  <c r="AC650" i="6"/>
  <c r="AB650" i="6"/>
  <c r="AA650" i="6"/>
  <c r="Z650" i="6"/>
  <c r="Y650" i="6"/>
  <c r="X650" i="6"/>
  <c r="W650" i="6"/>
  <c r="V650" i="6"/>
  <c r="U650" i="6"/>
  <c r="T650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E650" i="6"/>
  <c r="D650" i="6"/>
  <c r="B650" i="6"/>
  <c r="A650" i="6"/>
  <c r="AE649" i="6"/>
  <c r="AD649" i="6"/>
  <c r="AC649" i="6"/>
  <c r="AB649" i="6"/>
  <c r="AA649" i="6"/>
  <c r="Z649" i="6"/>
  <c r="Y649" i="6"/>
  <c r="X649" i="6"/>
  <c r="W649" i="6"/>
  <c r="V649" i="6"/>
  <c r="U649" i="6"/>
  <c r="T649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E649" i="6"/>
  <c r="D649" i="6"/>
  <c r="B649" i="6"/>
  <c r="A649" i="6"/>
  <c r="AE648" i="6"/>
  <c r="AD648" i="6"/>
  <c r="AC648" i="6"/>
  <c r="AB648" i="6"/>
  <c r="AA648" i="6"/>
  <c r="Z648" i="6"/>
  <c r="Y648" i="6"/>
  <c r="X648" i="6"/>
  <c r="W648" i="6"/>
  <c r="V648" i="6"/>
  <c r="U648" i="6"/>
  <c r="T648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E648" i="6"/>
  <c r="D648" i="6"/>
  <c r="B648" i="6"/>
  <c r="A648" i="6"/>
  <c r="AE647" i="6"/>
  <c r="AD647" i="6"/>
  <c r="AC647" i="6"/>
  <c r="AB647" i="6"/>
  <c r="AA647" i="6"/>
  <c r="Z647" i="6"/>
  <c r="Y647" i="6"/>
  <c r="X647" i="6"/>
  <c r="W647" i="6"/>
  <c r="V647" i="6"/>
  <c r="U647" i="6"/>
  <c r="T647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E647" i="6"/>
  <c r="D647" i="6"/>
  <c r="B647" i="6"/>
  <c r="A647" i="6"/>
  <c r="AE646" i="6"/>
  <c r="AD646" i="6"/>
  <c r="AC646" i="6"/>
  <c r="AB646" i="6"/>
  <c r="AA646" i="6"/>
  <c r="Z646" i="6"/>
  <c r="Y646" i="6"/>
  <c r="X646" i="6"/>
  <c r="W646" i="6"/>
  <c r="V646" i="6"/>
  <c r="U646" i="6"/>
  <c r="T646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E646" i="6"/>
  <c r="D646" i="6"/>
  <c r="B646" i="6"/>
  <c r="A646" i="6"/>
  <c r="AE645" i="6"/>
  <c r="AD645" i="6"/>
  <c r="AC645" i="6"/>
  <c r="AB645" i="6"/>
  <c r="AA645" i="6"/>
  <c r="Z645" i="6"/>
  <c r="Y645" i="6"/>
  <c r="X645" i="6"/>
  <c r="W645" i="6"/>
  <c r="V645" i="6"/>
  <c r="U645" i="6"/>
  <c r="T645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E645" i="6"/>
  <c r="D645" i="6"/>
  <c r="B645" i="6"/>
  <c r="A645" i="6"/>
  <c r="AE644" i="6"/>
  <c r="AD644" i="6"/>
  <c r="AC644" i="6"/>
  <c r="AB644" i="6"/>
  <c r="AA644" i="6"/>
  <c r="Z644" i="6"/>
  <c r="Y644" i="6"/>
  <c r="X644" i="6"/>
  <c r="W644" i="6"/>
  <c r="V644" i="6"/>
  <c r="U644" i="6"/>
  <c r="T644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E644" i="6"/>
  <c r="D644" i="6"/>
  <c r="B644" i="6"/>
  <c r="A644" i="6"/>
  <c r="AE643" i="6"/>
  <c r="AD643" i="6"/>
  <c r="AC643" i="6"/>
  <c r="AB643" i="6"/>
  <c r="AA643" i="6"/>
  <c r="Z643" i="6"/>
  <c r="Y643" i="6"/>
  <c r="X643" i="6"/>
  <c r="W643" i="6"/>
  <c r="V643" i="6"/>
  <c r="U643" i="6"/>
  <c r="T643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E643" i="6"/>
  <c r="D643" i="6"/>
  <c r="B643" i="6"/>
  <c r="A643" i="6"/>
  <c r="AE642" i="6"/>
  <c r="AD642" i="6"/>
  <c r="AC642" i="6"/>
  <c r="AB642" i="6"/>
  <c r="AA642" i="6"/>
  <c r="Z642" i="6"/>
  <c r="Y642" i="6"/>
  <c r="X642" i="6"/>
  <c r="W642" i="6"/>
  <c r="V642" i="6"/>
  <c r="U642" i="6"/>
  <c r="T642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E642" i="6"/>
  <c r="D642" i="6"/>
  <c r="B642" i="6"/>
  <c r="A642" i="6"/>
  <c r="AE641" i="6"/>
  <c r="AD641" i="6"/>
  <c r="AC641" i="6"/>
  <c r="AB641" i="6"/>
  <c r="AA641" i="6"/>
  <c r="Z641" i="6"/>
  <c r="Y641" i="6"/>
  <c r="X641" i="6"/>
  <c r="W641" i="6"/>
  <c r="V641" i="6"/>
  <c r="U641" i="6"/>
  <c r="T641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E641" i="6"/>
  <c r="D641" i="6"/>
  <c r="B641" i="6"/>
  <c r="A641" i="6"/>
  <c r="AE640" i="6"/>
  <c r="AD640" i="6"/>
  <c r="AC640" i="6"/>
  <c r="AB640" i="6"/>
  <c r="AA640" i="6"/>
  <c r="Z640" i="6"/>
  <c r="Y640" i="6"/>
  <c r="X640" i="6"/>
  <c r="W640" i="6"/>
  <c r="V640" i="6"/>
  <c r="U640" i="6"/>
  <c r="T640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B640" i="6"/>
  <c r="A640" i="6"/>
  <c r="AE639" i="6"/>
  <c r="AD639" i="6"/>
  <c r="AC639" i="6"/>
  <c r="AB639" i="6"/>
  <c r="AA639" i="6"/>
  <c r="Z639" i="6"/>
  <c r="Y639" i="6"/>
  <c r="X639" i="6"/>
  <c r="W639" i="6"/>
  <c r="V639" i="6"/>
  <c r="U639" i="6"/>
  <c r="T639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B639" i="6"/>
  <c r="A639" i="6"/>
  <c r="AE638" i="6"/>
  <c r="AD638" i="6"/>
  <c r="AC638" i="6"/>
  <c r="AB638" i="6"/>
  <c r="AA638" i="6"/>
  <c r="Z638" i="6"/>
  <c r="Y638" i="6"/>
  <c r="X638" i="6"/>
  <c r="W638" i="6"/>
  <c r="V638" i="6"/>
  <c r="U638" i="6"/>
  <c r="T638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E638" i="6"/>
  <c r="D638" i="6"/>
  <c r="B638" i="6"/>
  <c r="A638" i="6"/>
  <c r="AE637" i="6"/>
  <c r="AD637" i="6"/>
  <c r="AC637" i="6"/>
  <c r="AB637" i="6"/>
  <c r="AA637" i="6"/>
  <c r="Z637" i="6"/>
  <c r="Y637" i="6"/>
  <c r="X637" i="6"/>
  <c r="W637" i="6"/>
  <c r="V637" i="6"/>
  <c r="U637" i="6"/>
  <c r="T637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B637" i="6"/>
  <c r="A637" i="6"/>
  <c r="AE636" i="6"/>
  <c r="AD636" i="6"/>
  <c r="AC636" i="6"/>
  <c r="AB636" i="6"/>
  <c r="AA636" i="6"/>
  <c r="Z636" i="6"/>
  <c r="Y636" i="6"/>
  <c r="X636" i="6"/>
  <c r="W636" i="6"/>
  <c r="V636" i="6"/>
  <c r="U636" i="6"/>
  <c r="T636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B636" i="6"/>
  <c r="A636" i="6"/>
  <c r="AE635" i="6"/>
  <c r="AD635" i="6"/>
  <c r="AC635" i="6"/>
  <c r="AB635" i="6"/>
  <c r="AA635" i="6"/>
  <c r="Z635" i="6"/>
  <c r="Y635" i="6"/>
  <c r="X635" i="6"/>
  <c r="W635" i="6"/>
  <c r="V635" i="6"/>
  <c r="U635" i="6"/>
  <c r="T635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B635" i="6"/>
  <c r="A635" i="6"/>
  <c r="AE634" i="6"/>
  <c r="AD634" i="6"/>
  <c r="AC634" i="6"/>
  <c r="AB634" i="6"/>
  <c r="AA634" i="6"/>
  <c r="Z634" i="6"/>
  <c r="Y634" i="6"/>
  <c r="X634" i="6"/>
  <c r="W634" i="6"/>
  <c r="V634" i="6"/>
  <c r="U634" i="6"/>
  <c r="T634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E634" i="6"/>
  <c r="D634" i="6"/>
  <c r="B634" i="6"/>
  <c r="A634" i="6"/>
  <c r="AE633" i="6"/>
  <c r="AD633" i="6"/>
  <c r="AC633" i="6"/>
  <c r="AB633" i="6"/>
  <c r="AA633" i="6"/>
  <c r="Z633" i="6"/>
  <c r="Y633" i="6"/>
  <c r="X633" i="6"/>
  <c r="W633" i="6"/>
  <c r="V633" i="6"/>
  <c r="U633" i="6"/>
  <c r="T633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B633" i="6"/>
  <c r="A633" i="6"/>
  <c r="AE632" i="6"/>
  <c r="AD632" i="6"/>
  <c r="AC632" i="6"/>
  <c r="AB632" i="6"/>
  <c r="AA632" i="6"/>
  <c r="Z632" i="6"/>
  <c r="Y632" i="6"/>
  <c r="X632" i="6"/>
  <c r="W632" i="6"/>
  <c r="V632" i="6"/>
  <c r="U632" i="6"/>
  <c r="T632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B632" i="6"/>
  <c r="A632" i="6"/>
  <c r="AE631" i="6"/>
  <c r="AD631" i="6"/>
  <c r="AC631" i="6"/>
  <c r="AB631" i="6"/>
  <c r="AA631" i="6"/>
  <c r="Z631" i="6"/>
  <c r="Y631" i="6"/>
  <c r="X631" i="6"/>
  <c r="W631" i="6"/>
  <c r="V631" i="6"/>
  <c r="U631" i="6"/>
  <c r="T631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E631" i="6"/>
  <c r="D631" i="6"/>
  <c r="B631" i="6"/>
  <c r="A631" i="6"/>
  <c r="AE630" i="6"/>
  <c r="AD630" i="6"/>
  <c r="AC630" i="6"/>
  <c r="AB630" i="6"/>
  <c r="AA630" i="6"/>
  <c r="Z630" i="6"/>
  <c r="Y630" i="6"/>
  <c r="X630" i="6"/>
  <c r="W630" i="6"/>
  <c r="V630" i="6"/>
  <c r="U630" i="6"/>
  <c r="T630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B630" i="6"/>
  <c r="A630" i="6"/>
  <c r="AE629" i="6"/>
  <c r="AD629" i="6"/>
  <c r="AC629" i="6"/>
  <c r="AB629" i="6"/>
  <c r="AA629" i="6"/>
  <c r="Z629" i="6"/>
  <c r="Y629" i="6"/>
  <c r="X629" i="6"/>
  <c r="W629" i="6"/>
  <c r="V629" i="6"/>
  <c r="U629" i="6"/>
  <c r="T629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B629" i="6"/>
  <c r="A629" i="6"/>
  <c r="AE628" i="6"/>
  <c r="AD628" i="6"/>
  <c r="AC628" i="6"/>
  <c r="AB628" i="6"/>
  <c r="AA628" i="6"/>
  <c r="Z628" i="6"/>
  <c r="Y628" i="6"/>
  <c r="X628" i="6"/>
  <c r="W628" i="6"/>
  <c r="V628" i="6"/>
  <c r="U628" i="6"/>
  <c r="T628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B628" i="6"/>
  <c r="A628" i="6"/>
  <c r="AE627" i="6"/>
  <c r="AD627" i="6"/>
  <c r="AC627" i="6"/>
  <c r="AB627" i="6"/>
  <c r="AA627" i="6"/>
  <c r="Z627" i="6"/>
  <c r="Y627" i="6"/>
  <c r="X627" i="6"/>
  <c r="W627" i="6"/>
  <c r="V627" i="6"/>
  <c r="U627" i="6"/>
  <c r="T627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B627" i="6"/>
  <c r="A627" i="6"/>
  <c r="AE626" i="6"/>
  <c r="AD626" i="6"/>
  <c r="AC626" i="6"/>
  <c r="AB626" i="6"/>
  <c r="AA626" i="6"/>
  <c r="Z626" i="6"/>
  <c r="Y626" i="6"/>
  <c r="X626" i="6"/>
  <c r="W626" i="6"/>
  <c r="V626" i="6"/>
  <c r="U626" i="6"/>
  <c r="T626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E626" i="6"/>
  <c r="D626" i="6"/>
  <c r="B626" i="6"/>
  <c r="A626" i="6"/>
  <c r="AE625" i="6"/>
  <c r="AD625" i="6"/>
  <c r="AC625" i="6"/>
  <c r="AB625" i="6"/>
  <c r="AA625" i="6"/>
  <c r="Z625" i="6"/>
  <c r="Y625" i="6"/>
  <c r="X625" i="6"/>
  <c r="W625" i="6"/>
  <c r="V625" i="6"/>
  <c r="U625" i="6"/>
  <c r="T625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B625" i="6"/>
  <c r="A625" i="6"/>
  <c r="AE624" i="6"/>
  <c r="AD624" i="6"/>
  <c r="AC624" i="6"/>
  <c r="AB624" i="6"/>
  <c r="AA624" i="6"/>
  <c r="Z624" i="6"/>
  <c r="Y624" i="6"/>
  <c r="X624" i="6"/>
  <c r="W624" i="6"/>
  <c r="V624" i="6"/>
  <c r="U624" i="6"/>
  <c r="T624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B624" i="6"/>
  <c r="A624" i="6"/>
  <c r="AE623" i="6"/>
  <c r="AD623" i="6"/>
  <c r="AC623" i="6"/>
  <c r="AB623" i="6"/>
  <c r="AA623" i="6"/>
  <c r="Z623" i="6"/>
  <c r="Y623" i="6"/>
  <c r="X623" i="6"/>
  <c r="W623" i="6"/>
  <c r="V623" i="6"/>
  <c r="U623" i="6"/>
  <c r="T623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E623" i="6"/>
  <c r="D623" i="6"/>
  <c r="B623" i="6"/>
  <c r="A623" i="6"/>
  <c r="AE622" i="6"/>
  <c r="AD622" i="6"/>
  <c r="AC622" i="6"/>
  <c r="AB622" i="6"/>
  <c r="AA622" i="6"/>
  <c r="Z622" i="6"/>
  <c r="Y622" i="6"/>
  <c r="X622" i="6"/>
  <c r="W622" i="6"/>
  <c r="V622" i="6"/>
  <c r="U622" i="6"/>
  <c r="T622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E622" i="6"/>
  <c r="D622" i="6"/>
  <c r="B622" i="6"/>
  <c r="A622" i="6"/>
  <c r="AE621" i="6"/>
  <c r="AD621" i="6"/>
  <c r="AC621" i="6"/>
  <c r="AB621" i="6"/>
  <c r="AA621" i="6"/>
  <c r="Z621" i="6"/>
  <c r="Y621" i="6"/>
  <c r="X621" i="6"/>
  <c r="W621" i="6"/>
  <c r="V621" i="6"/>
  <c r="U621" i="6"/>
  <c r="T621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E621" i="6"/>
  <c r="D621" i="6"/>
  <c r="B621" i="6"/>
  <c r="A621" i="6"/>
  <c r="AE620" i="6"/>
  <c r="AD620" i="6"/>
  <c r="AC620" i="6"/>
  <c r="AB620" i="6"/>
  <c r="AA620" i="6"/>
  <c r="Z620" i="6"/>
  <c r="Y620" i="6"/>
  <c r="X620" i="6"/>
  <c r="W620" i="6"/>
  <c r="V620" i="6"/>
  <c r="U620" i="6"/>
  <c r="T620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B620" i="6"/>
  <c r="A620" i="6"/>
  <c r="AE619" i="6"/>
  <c r="AD619" i="6"/>
  <c r="AC619" i="6"/>
  <c r="AB619" i="6"/>
  <c r="AA619" i="6"/>
  <c r="Z619" i="6"/>
  <c r="Y619" i="6"/>
  <c r="X619" i="6"/>
  <c r="W619" i="6"/>
  <c r="V619" i="6"/>
  <c r="U619" i="6"/>
  <c r="T619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E619" i="6"/>
  <c r="D619" i="6"/>
  <c r="B619" i="6"/>
  <c r="A619" i="6"/>
  <c r="AE618" i="6"/>
  <c r="AD618" i="6"/>
  <c r="AC618" i="6"/>
  <c r="AB618" i="6"/>
  <c r="AA618" i="6"/>
  <c r="Z618" i="6"/>
  <c r="Y618" i="6"/>
  <c r="X618" i="6"/>
  <c r="W618" i="6"/>
  <c r="V618" i="6"/>
  <c r="U618" i="6"/>
  <c r="T618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E618" i="6"/>
  <c r="D618" i="6"/>
  <c r="B618" i="6"/>
  <c r="A618" i="6"/>
  <c r="AE617" i="6"/>
  <c r="AD617" i="6"/>
  <c r="AC617" i="6"/>
  <c r="AB617" i="6"/>
  <c r="AA617" i="6"/>
  <c r="Z617" i="6"/>
  <c r="Y617" i="6"/>
  <c r="X617" i="6"/>
  <c r="W617" i="6"/>
  <c r="V617" i="6"/>
  <c r="U617" i="6"/>
  <c r="T617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E617" i="6"/>
  <c r="D617" i="6"/>
  <c r="B617" i="6"/>
  <c r="A617" i="6"/>
  <c r="AE616" i="6"/>
  <c r="AD616" i="6"/>
  <c r="AC616" i="6"/>
  <c r="AB616" i="6"/>
  <c r="AA616" i="6"/>
  <c r="Z616" i="6"/>
  <c r="Y616" i="6"/>
  <c r="X616" i="6"/>
  <c r="W616" i="6"/>
  <c r="V616" i="6"/>
  <c r="U616" i="6"/>
  <c r="T616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B616" i="6"/>
  <c r="A616" i="6"/>
  <c r="AE615" i="6"/>
  <c r="AD615" i="6"/>
  <c r="AC615" i="6"/>
  <c r="AB615" i="6"/>
  <c r="AA615" i="6"/>
  <c r="Z615" i="6"/>
  <c r="Y615" i="6"/>
  <c r="X615" i="6"/>
  <c r="W615" i="6"/>
  <c r="V615" i="6"/>
  <c r="U615" i="6"/>
  <c r="T615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B615" i="6"/>
  <c r="A615" i="6"/>
  <c r="AE614" i="6"/>
  <c r="AD614" i="6"/>
  <c r="AC614" i="6"/>
  <c r="AB614" i="6"/>
  <c r="AA614" i="6"/>
  <c r="Z614" i="6"/>
  <c r="Y614" i="6"/>
  <c r="X614" i="6"/>
  <c r="W614" i="6"/>
  <c r="V614" i="6"/>
  <c r="U614" i="6"/>
  <c r="T614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E614" i="6"/>
  <c r="D614" i="6"/>
  <c r="B614" i="6"/>
  <c r="A614" i="6"/>
  <c r="AE613" i="6"/>
  <c r="AD613" i="6"/>
  <c r="AC613" i="6"/>
  <c r="AB613" i="6"/>
  <c r="AA613" i="6"/>
  <c r="Z613" i="6"/>
  <c r="Y613" i="6"/>
  <c r="X613" i="6"/>
  <c r="W613" i="6"/>
  <c r="V613" i="6"/>
  <c r="U613" i="6"/>
  <c r="T613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E613" i="6"/>
  <c r="D613" i="6"/>
  <c r="B613" i="6"/>
  <c r="A613" i="6"/>
  <c r="AE612" i="6"/>
  <c r="AD612" i="6"/>
  <c r="AC612" i="6"/>
  <c r="AB612" i="6"/>
  <c r="AA612" i="6"/>
  <c r="Z612" i="6"/>
  <c r="Y612" i="6"/>
  <c r="X612" i="6"/>
  <c r="W612" i="6"/>
  <c r="V612" i="6"/>
  <c r="U612" i="6"/>
  <c r="T612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B612" i="6"/>
  <c r="A612" i="6"/>
  <c r="AE611" i="6"/>
  <c r="AD611" i="6"/>
  <c r="AC611" i="6"/>
  <c r="AB611" i="6"/>
  <c r="AA611" i="6"/>
  <c r="Z611" i="6"/>
  <c r="Y611" i="6"/>
  <c r="X611" i="6"/>
  <c r="W611" i="6"/>
  <c r="V611" i="6"/>
  <c r="U611" i="6"/>
  <c r="T611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E611" i="6"/>
  <c r="D611" i="6"/>
  <c r="B611" i="6"/>
  <c r="A611" i="6"/>
  <c r="AE610" i="6"/>
  <c r="AD610" i="6"/>
  <c r="AC610" i="6"/>
  <c r="AB610" i="6"/>
  <c r="AA610" i="6"/>
  <c r="Z610" i="6"/>
  <c r="Y610" i="6"/>
  <c r="X610" i="6"/>
  <c r="W610" i="6"/>
  <c r="V610" i="6"/>
  <c r="U610" i="6"/>
  <c r="T610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E610" i="6"/>
  <c r="D610" i="6"/>
  <c r="B610" i="6"/>
  <c r="A610" i="6"/>
  <c r="AE609" i="6"/>
  <c r="AD609" i="6"/>
  <c r="AC609" i="6"/>
  <c r="AB609" i="6"/>
  <c r="AA609" i="6"/>
  <c r="Z609" i="6"/>
  <c r="Y609" i="6"/>
  <c r="X609" i="6"/>
  <c r="W609" i="6"/>
  <c r="V609" i="6"/>
  <c r="U609" i="6"/>
  <c r="T609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E609" i="6"/>
  <c r="D609" i="6"/>
  <c r="B609" i="6"/>
  <c r="A609" i="6"/>
  <c r="AE608" i="6"/>
  <c r="AD608" i="6"/>
  <c r="AC608" i="6"/>
  <c r="AB608" i="6"/>
  <c r="AA608" i="6"/>
  <c r="Z608" i="6"/>
  <c r="Y608" i="6"/>
  <c r="X608" i="6"/>
  <c r="W608" i="6"/>
  <c r="V608" i="6"/>
  <c r="U608" i="6"/>
  <c r="T608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B608" i="6"/>
  <c r="A608" i="6"/>
  <c r="AE607" i="6"/>
  <c r="AD607" i="6"/>
  <c r="AC607" i="6"/>
  <c r="AB607" i="6"/>
  <c r="AA607" i="6"/>
  <c r="Z607" i="6"/>
  <c r="Y607" i="6"/>
  <c r="X607" i="6"/>
  <c r="W607" i="6"/>
  <c r="V607" i="6"/>
  <c r="U607" i="6"/>
  <c r="T607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B607" i="6"/>
  <c r="A607" i="6"/>
  <c r="AE606" i="6"/>
  <c r="AD606" i="6"/>
  <c r="AC606" i="6"/>
  <c r="AB606" i="6"/>
  <c r="AA606" i="6"/>
  <c r="Z606" i="6"/>
  <c r="Y606" i="6"/>
  <c r="X606" i="6"/>
  <c r="W606" i="6"/>
  <c r="V606" i="6"/>
  <c r="U606" i="6"/>
  <c r="T606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E606" i="6"/>
  <c r="D606" i="6"/>
  <c r="B606" i="6"/>
  <c r="A606" i="6"/>
  <c r="AE605" i="6"/>
  <c r="AD605" i="6"/>
  <c r="AC605" i="6"/>
  <c r="AB605" i="6"/>
  <c r="AA605" i="6"/>
  <c r="Z605" i="6"/>
  <c r="Y605" i="6"/>
  <c r="X605" i="6"/>
  <c r="W605" i="6"/>
  <c r="V605" i="6"/>
  <c r="U605" i="6"/>
  <c r="T605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B605" i="6"/>
  <c r="A605" i="6"/>
  <c r="AE604" i="6"/>
  <c r="AD604" i="6"/>
  <c r="AC604" i="6"/>
  <c r="AB604" i="6"/>
  <c r="AA604" i="6"/>
  <c r="Z604" i="6"/>
  <c r="Y604" i="6"/>
  <c r="X604" i="6"/>
  <c r="W604" i="6"/>
  <c r="V604" i="6"/>
  <c r="U604" i="6"/>
  <c r="T604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B604" i="6"/>
  <c r="A604" i="6"/>
  <c r="AE603" i="6"/>
  <c r="AD603" i="6"/>
  <c r="AC603" i="6"/>
  <c r="AB603" i="6"/>
  <c r="AA603" i="6"/>
  <c r="Z603" i="6"/>
  <c r="Y603" i="6"/>
  <c r="X603" i="6"/>
  <c r="W603" i="6"/>
  <c r="V603" i="6"/>
  <c r="U603" i="6"/>
  <c r="T603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E603" i="6"/>
  <c r="D603" i="6"/>
  <c r="B603" i="6"/>
  <c r="A603" i="6"/>
  <c r="AE602" i="6"/>
  <c r="AD602" i="6"/>
  <c r="AC602" i="6"/>
  <c r="AB602" i="6"/>
  <c r="AA602" i="6"/>
  <c r="Z602" i="6"/>
  <c r="Y602" i="6"/>
  <c r="X602" i="6"/>
  <c r="W602" i="6"/>
  <c r="V602" i="6"/>
  <c r="U602" i="6"/>
  <c r="T602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E602" i="6"/>
  <c r="D602" i="6"/>
  <c r="B602" i="6"/>
  <c r="A602" i="6"/>
  <c r="AE601" i="6"/>
  <c r="AD601" i="6"/>
  <c r="AC601" i="6"/>
  <c r="AB601" i="6"/>
  <c r="AA601" i="6"/>
  <c r="Z601" i="6"/>
  <c r="Y601" i="6"/>
  <c r="X601" i="6"/>
  <c r="W601" i="6"/>
  <c r="V601" i="6"/>
  <c r="U601" i="6"/>
  <c r="T601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E601" i="6"/>
  <c r="D601" i="6"/>
  <c r="B601" i="6"/>
  <c r="A601" i="6"/>
  <c r="AE600" i="6"/>
  <c r="AD600" i="6"/>
  <c r="AC600" i="6"/>
  <c r="AB600" i="6"/>
  <c r="AA600" i="6"/>
  <c r="Z600" i="6"/>
  <c r="Y600" i="6"/>
  <c r="X600" i="6"/>
  <c r="W600" i="6"/>
  <c r="V600" i="6"/>
  <c r="U600" i="6"/>
  <c r="T600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B600" i="6"/>
  <c r="A600" i="6"/>
  <c r="AE599" i="6"/>
  <c r="AD599" i="6"/>
  <c r="AC599" i="6"/>
  <c r="AB599" i="6"/>
  <c r="AA599" i="6"/>
  <c r="Z599" i="6"/>
  <c r="Y599" i="6"/>
  <c r="X599" i="6"/>
  <c r="W599" i="6"/>
  <c r="V599" i="6"/>
  <c r="U599" i="6"/>
  <c r="T599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B599" i="6"/>
  <c r="A599" i="6"/>
  <c r="AE598" i="6"/>
  <c r="AD598" i="6"/>
  <c r="AC598" i="6"/>
  <c r="AB598" i="6"/>
  <c r="AA598" i="6"/>
  <c r="Z598" i="6"/>
  <c r="Y598" i="6"/>
  <c r="X598" i="6"/>
  <c r="W598" i="6"/>
  <c r="V598" i="6"/>
  <c r="U598" i="6"/>
  <c r="T598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B598" i="6"/>
  <c r="A598" i="6"/>
  <c r="AE597" i="6"/>
  <c r="AD597" i="6"/>
  <c r="AC597" i="6"/>
  <c r="AB597" i="6"/>
  <c r="AA597" i="6"/>
  <c r="Z597" i="6"/>
  <c r="Y597" i="6"/>
  <c r="X597" i="6"/>
  <c r="W597" i="6"/>
  <c r="V597" i="6"/>
  <c r="U597" i="6"/>
  <c r="T597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B597" i="6"/>
  <c r="A597" i="6"/>
  <c r="AE596" i="6"/>
  <c r="AD596" i="6"/>
  <c r="AC596" i="6"/>
  <c r="AB596" i="6"/>
  <c r="AA596" i="6"/>
  <c r="Z596" i="6"/>
  <c r="Y596" i="6"/>
  <c r="X596" i="6"/>
  <c r="W596" i="6"/>
  <c r="V596" i="6"/>
  <c r="U596" i="6"/>
  <c r="T596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E596" i="6"/>
  <c r="D596" i="6"/>
  <c r="B596" i="6"/>
  <c r="A596" i="6"/>
  <c r="AE595" i="6"/>
  <c r="AD595" i="6"/>
  <c r="AC595" i="6"/>
  <c r="AB595" i="6"/>
  <c r="AA595" i="6"/>
  <c r="Z595" i="6"/>
  <c r="Y595" i="6"/>
  <c r="X595" i="6"/>
  <c r="W595" i="6"/>
  <c r="V595" i="6"/>
  <c r="U595" i="6"/>
  <c r="T595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B595" i="6"/>
  <c r="A595" i="6"/>
  <c r="AE594" i="6"/>
  <c r="AD594" i="6"/>
  <c r="AC594" i="6"/>
  <c r="AB594" i="6"/>
  <c r="AA594" i="6"/>
  <c r="Z594" i="6"/>
  <c r="Y594" i="6"/>
  <c r="X594" i="6"/>
  <c r="W594" i="6"/>
  <c r="V594" i="6"/>
  <c r="U594" i="6"/>
  <c r="T594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B594" i="6"/>
  <c r="A594" i="6"/>
  <c r="AE593" i="6"/>
  <c r="AD593" i="6"/>
  <c r="AC593" i="6"/>
  <c r="AB593" i="6"/>
  <c r="AA593" i="6"/>
  <c r="Z593" i="6"/>
  <c r="Y593" i="6"/>
  <c r="X593" i="6"/>
  <c r="W593" i="6"/>
  <c r="V593" i="6"/>
  <c r="U593" i="6"/>
  <c r="T593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B593" i="6"/>
  <c r="A593" i="6"/>
  <c r="AE592" i="6"/>
  <c r="AD592" i="6"/>
  <c r="AC592" i="6"/>
  <c r="AB592" i="6"/>
  <c r="AA592" i="6"/>
  <c r="Z592" i="6"/>
  <c r="Y592" i="6"/>
  <c r="X592" i="6"/>
  <c r="W592" i="6"/>
  <c r="V592" i="6"/>
  <c r="U592" i="6"/>
  <c r="T592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B592" i="6"/>
  <c r="A592" i="6"/>
  <c r="AE591" i="6"/>
  <c r="AD591" i="6"/>
  <c r="AC591" i="6"/>
  <c r="AB591" i="6"/>
  <c r="AA591" i="6"/>
  <c r="Z591" i="6"/>
  <c r="Y591" i="6"/>
  <c r="X591" i="6"/>
  <c r="W591" i="6"/>
  <c r="V591" i="6"/>
  <c r="U591" i="6"/>
  <c r="T591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B591" i="6"/>
  <c r="A591" i="6"/>
  <c r="AE590" i="6"/>
  <c r="AD590" i="6"/>
  <c r="AC590" i="6"/>
  <c r="AB590" i="6"/>
  <c r="AA590" i="6"/>
  <c r="Z590" i="6"/>
  <c r="Y590" i="6"/>
  <c r="X590" i="6"/>
  <c r="W590" i="6"/>
  <c r="V590" i="6"/>
  <c r="U590" i="6"/>
  <c r="T590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B590" i="6"/>
  <c r="A590" i="6"/>
  <c r="AE589" i="6"/>
  <c r="AD589" i="6"/>
  <c r="AC589" i="6"/>
  <c r="AB589" i="6"/>
  <c r="AA589" i="6"/>
  <c r="Z589" i="6"/>
  <c r="Y589" i="6"/>
  <c r="X589" i="6"/>
  <c r="W589" i="6"/>
  <c r="V589" i="6"/>
  <c r="U589" i="6"/>
  <c r="T589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B589" i="6"/>
  <c r="A589" i="6"/>
  <c r="AE588" i="6"/>
  <c r="AD588" i="6"/>
  <c r="AC588" i="6"/>
  <c r="AB588" i="6"/>
  <c r="AA588" i="6"/>
  <c r="Z588" i="6"/>
  <c r="Y588" i="6"/>
  <c r="X588" i="6"/>
  <c r="W588" i="6"/>
  <c r="V588" i="6"/>
  <c r="U588" i="6"/>
  <c r="T588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B588" i="6"/>
  <c r="A588" i="6"/>
  <c r="AE587" i="6"/>
  <c r="AD587" i="6"/>
  <c r="AC587" i="6"/>
  <c r="AB587" i="6"/>
  <c r="AA587" i="6"/>
  <c r="Z587" i="6"/>
  <c r="Y587" i="6"/>
  <c r="X587" i="6"/>
  <c r="W587" i="6"/>
  <c r="V587" i="6"/>
  <c r="U587" i="6"/>
  <c r="T587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B587" i="6"/>
  <c r="A587" i="6"/>
  <c r="AE586" i="6"/>
  <c r="AD586" i="6"/>
  <c r="AC586" i="6"/>
  <c r="AB586" i="6"/>
  <c r="AA586" i="6"/>
  <c r="Z586" i="6"/>
  <c r="Y586" i="6"/>
  <c r="X586" i="6"/>
  <c r="W586" i="6"/>
  <c r="V586" i="6"/>
  <c r="U586" i="6"/>
  <c r="T586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B586" i="6"/>
  <c r="A586" i="6"/>
  <c r="AE585" i="6"/>
  <c r="AD585" i="6"/>
  <c r="AC585" i="6"/>
  <c r="AB585" i="6"/>
  <c r="AA585" i="6"/>
  <c r="Z585" i="6"/>
  <c r="Y585" i="6"/>
  <c r="X585" i="6"/>
  <c r="W585" i="6"/>
  <c r="V585" i="6"/>
  <c r="U585" i="6"/>
  <c r="T585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B585" i="6"/>
  <c r="A585" i="6"/>
  <c r="AE584" i="6"/>
  <c r="AD584" i="6"/>
  <c r="AC584" i="6"/>
  <c r="AB584" i="6"/>
  <c r="AA584" i="6"/>
  <c r="Z584" i="6"/>
  <c r="Y584" i="6"/>
  <c r="X584" i="6"/>
  <c r="W584" i="6"/>
  <c r="V584" i="6"/>
  <c r="U584" i="6"/>
  <c r="T584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E584" i="6"/>
  <c r="D584" i="6"/>
  <c r="B584" i="6"/>
  <c r="A584" i="6"/>
  <c r="AE583" i="6"/>
  <c r="AD583" i="6"/>
  <c r="AC583" i="6"/>
  <c r="AB583" i="6"/>
  <c r="AA583" i="6"/>
  <c r="Z583" i="6"/>
  <c r="Y583" i="6"/>
  <c r="X583" i="6"/>
  <c r="W583" i="6"/>
  <c r="V583" i="6"/>
  <c r="U583" i="6"/>
  <c r="T583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B583" i="6"/>
  <c r="A583" i="6"/>
  <c r="AE582" i="6"/>
  <c r="AD582" i="6"/>
  <c r="AC582" i="6"/>
  <c r="AB582" i="6"/>
  <c r="AA582" i="6"/>
  <c r="Z582" i="6"/>
  <c r="Y582" i="6"/>
  <c r="X582" i="6"/>
  <c r="W582" i="6"/>
  <c r="V582" i="6"/>
  <c r="U582" i="6"/>
  <c r="T582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B582" i="6"/>
  <c r="A582" i="6"/>
  <c r="AE581" i="6"/>
  <c r="AD581" i="6"/>
  <c r="AC581" i="6"/>
  <c r="AB581" i="6"/>
  <c r="AA581" i="6"/>
  <c r="Z581" i="6"/>
  <c r="Y581" i="6"/>
  <c r="X581" i="6"/>
  <c r="W581" i="6"/>
  <c r="V581" i="6"/>
  <c r="U581" i="6"/>
  <c r="T581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B581" i="6"/>
  <c r="A581" i="6"/>
  <c r="AE580" i="6"/>
  <c r="AD580" i="6"/>
  <c r="AC580" i="6"/>
  <c r="AB580" i="6"/>
  <c r="AA580" i="6"/>
  <c r="Z580" i="6"/>
  <c r="Y580" i="6"/>
  <c r="X580" i="6"/>
  <c r="W580" i="6"/>
  <c r="V580" i="6"/>
  <c r="U580" i="6"/>
  <c r="T580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B580" i="6"/>
  <c r="A580" i="6"/>
  <c r="AE579" i="6"/>
  <c r="AD579" i="6"/>
  <c r="AC579" i="6"/>
  <c r="AB579" i="6"/>
  <c r="AA579" i="6"/>
  <c r="Z579" i="6"/>
  <c r="Y579" i="6"/>
  <c r="X579" i="6"/>
  <c r="W579" i="6"/>
  <c r="V579" i="6"/>
  <c r="U579" i="6"/>
  <c r="T579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B579" i="6"/>
  <c r="A579" i="6"/>
  <c r="AE578" i="6"/>
  <c r="AD578" i="6"/>
  <c r="AC578" i="6"/>
  <c r="AB578" i="6"/>
  <c r="AA578" i="6"/>
  <c r="Z578" i="6"/>
  <c r="Y578" i="6"/>
  <c r="X578" i="6"/>
  <c r="W578" i="6"/>
  <c r="V578" i="6"/>
  <c r="U578" i="6"/>
  <c r="T578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E578" i="6"/>
  <c r="D578" i="6"/>
  <c r="B578" i="6"/>
  <c r="A578" i="6"/>
  <c r="AE577" i="6"/>
  <c r="AD577" i="6"/>
  <c r="AC577" i="6"/>
  <c r="AB577" i="6"/>
  <c r="AA577" i="6"/>
  <c r="Z577" i="6"/>
  <c r="Y577" i="6"/>
  <c r="X577" i="6"/>
  <c r="W577" i="6"/>
  <c r="V577" i="6"/>
  <c r="U577" i="6"/>
  <c r="T577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B577" i="6"/>
  <c r="A577" i="6"/>
  <c r="AE576" i="6"/>
  <c r="AD576" i="6"/>
  <c r="AC576" i="6"/>
  <c r="AB576" i="6"/>
  <c r="AA576" i="6"/>
  <c r="Z576" i="6"/>
  <c r="Y576" i="6"/>
  <c r="X576" i="6"/>
  <c r="W576" i="6"/>
  <c r="V576" i="6"/>
  <c r="U576" i="6"/>
  <c r="T576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E576" i="6"/>
  <c r="D576" i="6"/>
  <c r="B576" i="6"/>
  <c r="A576" i="6"/>
  <c r="AE575" i="6"/>
  <c r="AD575" i="6"/>
  <c r="AC575" i="6"/>
  <c r="AB575" i="6"/>
  <c r="AA575" i="6"/>
  <c r="Z575" i="6"/>
  <c r="Y575" i="6"/>
  <c r="X575" i="6"/>
  <c r="W575" i="6"/>
  <c r="V575" i="6"/>
  <c r="U575" i="6"/>
  <c r="T575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B575" i="6"/>
  <c r="A575" i="6"/>
  <c r="AE574" i="6"/>
  <c r="AD574" i="6"/>
  <c r="AC574" i="6"/>
  <c r="AB574" i="6"/>
  <c r="AA574" i="6"/>
  <c r="Z574" i="6"/>
  <c r="Y574" i="6"/>
  <c r="X574" i="6"/>
  <c r="W574" i="6"/>
  <c r="V574" i="6"/>
  <c r="U574" i="6"/>
  <c r="T574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B574" i="6"/>
  <c r="A574" i="6"/>
  <c r="AE573" i="6"/>
  <c r="AD573" i="6"/>
  <c r="AC573" i="6"/>
  <c r="AB573" i="6"/>
  <c r="AA573" i="6"/>
  <c r="Z573" i="6"/>
  <c r="Y573" i="6"/>
  <c r="X573" i="6"/>
  <c r="W573" i="6"/>
  <c r="V573" i="6"/>
  <c r="U573" i="6"/>
  <c r="T573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B573" i="6"/>
  <c r="A573" i="6"/>
  <c r="AE572" i="6"/>
  <c r="AD572" i="6"/>
  <c r="AC572" i="6"/>
  <c r="AB572" i="6"/>
  <c r="AA572" i="6"/>
  <c r="Z572" i="6"/>
  <c r="Y572" i="6"/>
  <c r="X572" i="6"/>
  <c r="W572" i="6"/>
  <c r="V572" i="6"/>
  <c r="U572" i="6"/>
  <c r="T572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E572" i="6"/>
  <c r="D572" i="6"/>
  <c r="B572" i="6"/>
  <c r="A572" i="6"/>
  <c r="AE571" i="6"/>
  <c r="AD571" i="6"/>
  <c r="AC571" i="6"/>
  <c r="AB571" i="6"/>
  <c r="AA571" i="6"/>
  <c r="Z571" i="6"/>
  <c r="Y571" i="6"/>
  <c r="X571" i="6"/>
  <c r="W571" i="6"/>
  <c r="V571" i="6"/>
  <c r="U571" i="6"/>
  <c r="T571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E571" i="6"/>
  <c r="D571" i="6"/>
  <c r="B571" i="6"/>
  <c r="A571" i="6"/>
  <c r="AE570" i="6"/>
  <c r="AD570" i="6"/>
  <c r="AC570" i="6"/>
  <c r="AB570" i="6"/>
  <c r="AA570" i="6"/>
  <c r="Z570" i="6"/>
  <c r="Y570" i="6"/>
  <c r="X570" i="6"/>
  <c r="W570" i="6"/>
  <c r="V570" i="6"/>
  <c r="U570" i="6"/>
  <c r="T570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B570" i="6"/>
  <c r="A570" i="6"/>
  <c r="AE569" i="6"/>
  <c r="AD569" i="6"/>
  <c r="AC569" i="6"/>
  <c r="AB569" i="6"/>
  <c r="AA569" i="6"/>
  <c r="Z569" i="6"/>
  <c r="Y569" i="6"/>
  <c r="X569" i="6"/>
  <c r="W569" i="6"/>
  <c r="V569" i="6"/>
  <c r="U569" i="6"/>
  <c r="T569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E569" i="6"/>
  <c r="D569" i="6"/>
  <c r="B569" i="6"/>
  <c r="A569" i="6"/>
  <c r="AE568" i="6"/>
  <c r="AD568" i="6"/>
  <c r="AC568" i="6"/>
  <c r="AB568" i="6"/>
  <c r="AA568" i="6"/>
  <c r="Z568" i="6"/>
  <c r="Y568" i="6"/>
  <c r="X568" i="6"/>
  <c r="W568" i="6"/>
  <c r="V568" i="6"/>
  <c r="U568" i="6"/>
  <c r="T568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E568" i="6"/>
  <c r="D568" i="6"/>
  <c r="B568" i="6"/>
  <c r="A568" i="6"/>
  <c r="AE567" i="6"/>
  <c r="AD567" i="6"/>
  <c r="AC567" i="6"/>
  <c r="AB567" i="6"/>
  <c r="AA567" i="6"/>
  <c r="Z567" i="6"/>
  <c r="Y567" i="6"/>
  <c r="X567" i="6"/>
  <c r="W567" i="6"/>
  <c r="V567" i="6"/>
  <c r="U567" i="6"/>
  <c r="T567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B567" i="6"/>
  <c r="A567" i="6"/>
  <c r="AE566" i="6"/>
  <c r="AD566" i="6"/>
  <c r="AC566" i="6"/>
  <c r="AB566" i="6"/>
  <c r="AA566" i="6"/>
  <c r="Z566" i="6"/>
  <c r="Y566" i="6"/>
  <c r="X566" i="6"/>
  <c r="W566" i="6"/>
  <c r="V566" i="6"/>
  <c r="U566" i="6"/>
  <c r="T566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B566" i="6"/>
  <c r="A566" i="6"/>
  <c r="AE565" i="6"/>
  <c r="AD565" i="6"/>
  <c r="AC565" i="6"/>
  <c r="AB565" i="6"/>
  <c r="AA565" i="6"/>
  <c r="Z565" i="6"/>
  <c r="Y565" i="6"/>
  <c r="X565" i="6"/>
  <c r="W565" i="6"/>
  <c r="V565" i="6"/>
  <c r="U565" i="6"/>
  <c r="T565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E565" i="6"/>
  <c r="D565" i="6"/>
  <c r="B565" i="6"/>
  <c r="A565" i="6"/>
  <c r="AE564" i="6"/>
  <c r="AD564" i="6"/>
  <c r="AC564" i="6"/>
  <c r="AB564" i="6"/>
  <c r="AA564" i="6"/>
  <c r="Z564" i="6"/>
  <c r="Y564" i="6"/>
  <c r="X564" i="6"/>
  <c r="W564" i="6"/>
  <c r="V564" i="6"/>
  <c r="U564" i="6"/>
  <c r="T564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B564" i="6"/>
  <c r="A564" i="6"/>
  <c r="AE563" i="6"/>
  <c r="AD563" i="6"/>
  <c r="AC563" i="6"/>
  <c r="AB563" i="6"/>
  <c r="AA563" i="6"/>
  <c r="Z563" i="6"/>
  <c r="Y563" i="6"/>
  <c r="X563" i="6"/>
  <c r="W563" i="6"/>
  <c r="V563" i="6"/>
  <c r="U563" i="6"/>
  <c r="T563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E563" i="6"/>
  <c r="D563" i="6"/>
  <c r="B563" i="6"/>
  <c r="A563" i="6"/>
  <c r="AE562" i="6"/>
  <c r="AD562" i="6"/>
  <c r="AC562" i="6"/>
  <c r="AB562" i="6"/>
  <c r="AA562" i="6"/>
  <c r="Z562" i="6"/>
  <c r="Y562" i="6"/>
  <c r="X562" i="6"/>
  <c r="W562" i="6"/>
  <c r="V562" i="6"/>
  <c r="U562" i="6"/>
  <c r="T562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B562" i="6"/>
  <c r="A562" i="6"/>
  <c r="AE561" i="6"/>
  <c r="AD561" i="6"/>
  <c r="AC561" i="6"/>
  <c r="AB561" i="6"/>
  <c r="AA561" i="6"/>
  <c r="Z561" i="6"/>
  <c r="Y561" i="6"/>
  <c r="X561" i="6"/>
  <c r="W561" i="6"/>
  <c r="V561" i="6"/>
  <c r="U561" i="6"/>
  <c r="T561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B561" i="6"/>
  <c r="A561" i="6"/>
  <c r="AE560" i="6"/>
  <c r="AD560" i="6"/>
  <c r="AC560" i="6"/>
  <c r="AB560" i="6"/>
  <c r="AA560" i="6"/>
  <c r="Z560" i="6"/>
  <c r="Y560" i="6"/>
  <c r="X560" i="6"/>
  <c r="W560" i="6"/>
  <c r="V560" i="6"/>
  <c r="U560" i="6"/>
  <c r="T560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B560" i="6"/>
  <c r="A560" i="6"/>
  <c r="AE559" i="6"/>
  <c r="AD559" i="6"/>
  <c r="AC559" i="6"/>
  <c r="AB559" i="6"/>
  <c r="AA559" i="6"/>
  <c r="Z559" i="6"/>
  <c r="Y559" i="6"/>
  <c r="X559" i="6"/>
  <c r="W559" i="6"/>
  <c r="V559" i="6"/>
  <c r="U559" i="6"/>
  <c r="T559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B559" i="6"/>
  <c r="A559" i="6"/>
  <c r="AE558" i="6"/>
  <c r="AD558" i="6"/>
  <c r="AC558" i="6"/>
  <c r="AB558" i="6"/>
  <c r="AB759" i="6" s="1"/>
  <c r="AA558" i="6"/>
  <c r="Z558" i="6"/>
  <c r="Y558" i="6"/>
  <c r="X558" i="6"/>
  <c r="W558" i="6"/>
  <c r="V558" i="6"/>
  <c r="U558" i="6"/>
  <c r="T558" i="6"/>
  <c r="S558" i="6"/>
  <c r="R558" i="6"/>
  <c r="Q558" i="6"/>
  <c r="P558" i="6"/>
  <c r="O558" i="6"/>
  <c r="N558" i="6"/>
  <c r="M558" i="6"/>
  <c r="L558" i="6"/>
  <c r="K558" i="6"/>
  <c r="J558" i="6"/>
  <c r="I558" i="6"/>
  <c r="H558" i="6"/>
  <c r="G558" i="6"/>
  <c r="F558" i="6"/>
  <c r="E558" i="6"/>
  <c r="D558" i="6"/>
  <c r="B558" i="6"/>
  <c r="A558" i="6"/>
  <c r="AE557" i="6"/>
  <c r="AD557" i="6"/>
  <c r="AC557" i="6"/>
  <c r="AB557" i="6"/>
  <c r="AA557" i="6"/>
  <c r="Z557" i="6"/>
  <c r="Z759" i="6" s="1"/>
  <c r="Y557" i="6"/>
  <c r="X557" i="6"/>
  <c r="W557" i="6"/>
  <c r="V557" i="6"/>
  <c r="U557" i="6"/>
  <c r="T557" i="6"/>
  <c r="S557" i="6"/>
  <c r="R557" i="6"/>
  <c r="Q557" i="6"/>
  <c r="P557" i="6"/>
  <c r="O557" i="6"/>
  <c r="N557" i="6"/>
  <c r="M557" i="6"/>
  <c r="L557" i="6"/>
  <c r="K557" i="6"/>
  <c r="J557" i="6"/>
  <c r="J759" i="6" s="1"/>
  <c r="I557" i="6"/>
  <c r="H557" i="6"/>
  <c r="G557" i="6"/>
  <c r="F557" i="6"/>
  <c r="E557" i="6"/>
  <c r="D557" i="6"/>
  <c r="B557" i="6"/>
  <c r="A557" i="6"/>
  <c r="AE556" i="6"/>
  <c r="AD556" i="6"/>
  <c r="AC556" i="6"/>
  <c r="AB556" i="6"/>
  <c r="AA556" i="6"/>
  <c r="Z556" i="6"/>
  <c r="Y556" i="6"/>
  <c r="X556" i="6"/>
  <c r="W556" i="6"/>
  <c r="V556" i="6"/>
  <c r="U556" i="6"/>
  <c r="T556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H759" i="6" s="1"/>
  <c r="G556" i="6"/>
  <c r="F556" i="6"/>
  <c r="E556" i="6"/>
  <c r="D556" i="6"/>
  <c r="B556" i="6"/>
  <c r="A556" i="6"/>
  <c r="AE555" i="6"/>
  <c r="AD555" i="6"/>
  <c r="AC555" i="6"/>
  <c r="AB555" i="6"/>
  <c r="AA555" i="6"/>
  <c r="Z555" i="6"/>
  <c r="Y555" i="6"/>
  <c r="X555" i="6"/>
  <c r="W555" i="6"/>
  <c r="V555" i="6"/>
  <c r="U555" i="6"/>
  <c r="T555" i="6"/>
  <c r="S555" i="6"/>
  <c r="R555" i="6"/>
  <c r="Q555" i="6"/>
  <c r="P555" i="6"/>
  <c r="O555" i="6"/>
  <c r="N555" i="6"/>
  <c r="M555" i="6"/>
  <c r="L555" i="6"/>
  <c r="K555" i="6"/>
  <c r="K759" i="6" s="1"/>
  <c r="J555" i="6"/>
  <c r="I555" i="6"/>
  <c r="H555" i="6"/>
  <c r="G555" i="6"/>
  <c r="F555" i="6"/>
  <c r="E555" i="6"/>
  <c r="D555" i="6"/>
  <c r="B555" i="6"/>
  <c r="A555" i="6"/>
  <c r="AE554" i="6"/>
  <c r="AD554" i="6"/>
  <c r="AC554" i="6"/>
  <c r="AB554" i="6"/>
  <c r="AA554" i="6"/>
  <c r="Z554" i="6"/>
  <c r="Y554" i="6"/>
  <c r="X554" i="6"/>
  <c r="W554" i="6"/>
  <c r="V554" i="6"/>
  <c r="U554" i="6"/>
  <c r="T554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B554" i="6"/>
  <c r="A554" i="6"/>
  <c r="AE553" i="6"/>
  <c r="AD553" i="6"/>
  <c r="AC553" i="6"/>
  <c r="AB553" i="6"/>
  <c r="AA553" i="6"/>
  <c r="Z553" i="6"/>
  <c r="Y553" i="6"/>
  <c r="X553" i="6"/>
  <c r="W553" i="6"/>
  <c r="V553" i="6"/>
  <c r="U553" i="6"/>
  <c r="T553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E553" i="6"/>
  <c r="D553" i="6"/>
  <c r="B553" i="6"/>
  <c r="A553" i="6"/>
  <c r="AE552" i="6"/>
  <c r="AD552" i="6"/>
  <c r="AC552" i="6"/>
  <c r="AB552" i="6"/>
  <c r="AA552" i="6"/>
  <c r="Z552" i="6"/>
  <c r="Y552" i="6"/>
  <c r="X552" i="6"/>
  <c r="W552" i="6"/>
  <c r="V552" i="6"/>
  <c r="U552" i="6"/>
  <c r="T552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B552" i="6"/>
  <c r="A552" i="6"/>
  <c r="AE551" i="6"/>
  <c r="AD551" i="6"/>
  <c r="AC551" i="6"/>
  <c r="AB551" i="6"/>
  <c r="AA551" i="6"/>
  <c r="Z551" i="6"/>
  <c r="Y551" i="6"/>
  <c r="X551" i="6"/>
  <c r="W551" i="6"/>
  <c r="V551" i="6"/>
  <c r="U551" i="6"/>
  <c r="T551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B551" i="6"/>
  <c r="A551" i="6"/>
  <c r="AE550" i="6"/>
  <c r="AD550" i="6"/>
  <c r="AC550" i="6"/>
  <c r="AB550" i="6"/>
  <c r="AA550" i="6"/>
  <c r="Z550" i="6"/>
  <c r="Y550" i="6"/>
  <c r="X550" i="6"/>
  <c r="W550" i="6"/>
  <c r="V550" i="6"/>
  <c r="U550" i="6"/>
  <c r="T550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B550" i="6"/>
  <c r="A550" i="6"/>
  <c r="AE549" i="6"/>
  <c r="AD549" i="6"/>
  <c r="AC549" i="6"/>
  <c r="AB549" i="6"/>
  <c r="AA549" i="6"/>
  <c r="Z549" i="6"/>
  <c r="Y549" i="6"/>
  <c r="X549" i="6"/>
  <c r="W549" i="6"/>
  <c r="V549" i="6"/>
  <c r="U549" i="6"/>
  <c r="T549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B549" i="6"/>
  <c r="A549" i="6"/>
  <c r="AE548" i="6"/>
  <c r="AD548" i="6"/>
  <c r="AC548" i="6"/>
  <c r="AB548" i="6"/>
  <c r="AA548" i="6"/>
  <c r="Z548" i="6"/>
  <c r="Y548" i="6"/>
  <c r="X548" i="6"/>
  <c r="W548" i="6"/>
  <c r="V548" i="6"/>
  <c r="U548" i="6"/>
  <c r="T548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B548" i="6"/>
  <c r="A548" i="6"/>
  <c r="AE547" i="6"/>
  <c r="AD547" i="6"/>
  <c r="AC547" i="6"/>
  <c r="AB547" i="6"/>
  <c r="AA547" i="6"/>
  <c r="Z547" i="6"/>
  <c r="Y547" i="6"/>
  <c r="X547" i="6"/>
  <c r="W547" i="6"/>
  <c r="V547" i="6"/>
  <c r="U547" i="6"/>
  <c r="T547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B547" i="6"/>
  <c r="A547" i="6"/>
  <c r="AE546" i="6"/>
  <c r="AD546" i="6"/>
  <c r="AC546" i="6"/>
  <c r="AB546" i="6"/>
  <c r="AA546" i="6"/>
  <c r="Z546" i="6"/>
  <c r="Y546" i="6"/>
  <c r="X546" i="6"/>
  <c r="W546" i="6"/>
  <c r="V546" i="6"/>
  <c r="U546" i="6"/>
  <c r="T546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E546" i="6"/>
  <c r="D546" i="6"/>
  <c r="B546" i="6"/>
  <c r="A546" i="6"/>
  <c r="AE545" i="6"/>
  <c r="AD545" i="6"/>
  <c r="AC545" i="6"/>
  <c r="AB545" i="6"/>
  <c r="AA545" i="6"/>
  <c r="Z545" i="6"/>
  <c r="Y545" i="6"/>
  <c r="X545" i="6"/>
  <c r="W545" i="6"/>
  <c r="V545" i="6"/>
  <c r="U545" i="6"/>
  <c r="T545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E545" i="6"/>
  <c r="D545" i="6"/>
  <c r="B545" i="6"/>
  <c r="A545" i="6"/>
  <c r="AE544" i="6"/>
  <c r="AD544" i="6"/>
  <c r="AC544" i="6"/>
  <c r="AB544" i="6"/>
  <c r="AA544" i="6"/>
  <c r="Z544" i="6"/>
  <c r="Y544" i="6"/>
  <c r="X544" i="6"/>
  <c r="W544" i="6"/>
  <c r="V544" i="6"/>
  <c r="U544" i="6"/>
  <c r="T544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E544" i="6"/>
  <c r="D544" i="6"/>
  <c r="B544" i="6"/>
  <c r="A544" i="6"/>
  <c r="AE543" i="6"/>
  <c r="AD543" i="6"/>
  <c r="AC543" i="6"/>
  <c r="AB543" i="6"/>
  <c r="AA543" i="6"/>
  <c r="Z543" i="6"/>
  <c r="Y543" i="6"/>
  <c r="X543" i="6"/>
  <c r="W543" i="6"/>
  <c r="V543" i="6"/>
  <c r="U543" i="6"/>
  <c r="T543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E543" i="6"/>
  <c r="D543" i="6"/>
  <c r="B543" i="6"/>
  <c r="A543" i="6"/>
  <c r="AE542" i="6"/>
  <c r="AD542" i="6"/>
  <c r="AC542" i="6"/>
  <c r="AB542" i="6"/>
  <c r="AA542" i="6"/>
  <c r="Z542" i="6"/>
  <c r="Y542" i="6"/>
  <c r="X542" i="6"/>
  <c r="W542" i="6"/>
  <c r="V542" i="6"/>
  <c r="U542" i="6"/>
  <c r="T542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E542" i="6"/>
  <c r="D542" i="6"/>
  <c r="B542" i="6"/>
  <c r="A542" i="6"/>
  <c r="AE541" i="6"/>
  <c r="AD541" i="6"/>
  <c r="AC541" i="6"/>
  <c r="AB541" i="6"/>
  <c r="AA541" i="6"/>
  <c r="Z541" i="6"/>
  <c r="Y541" i="6"/>
  <c r="X541" i="6"/>
  <c r="W541" i="6"/>
  <c r="V541" i="6"/>
  <c r="U541" i="6"/>
  <c r="T541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E541" i="6"/>
  <c r="D541" i="6"/>
  <c r="B541" i="6"/>
  <c r="A541" i="6"/>
  <c r="AE540" i="6"/>
  <c r="AD540" i="6"/>
  <c r="AC540" i="6"/>
  <c r="AB540" i="6"/>
  <c r="AA540" i="6"/>
  <c r="Z540" i="6"/>
  <c r="Y540" i="6"/>
  <c r="X540" i="6"/>
  <c r="W540" i="6"/>
  <c r="V540" i="6"/>
  <c r="U540" i="6"/>
  <c r="T540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E540" i="6"/>
  <c r="D540" i="6"/>
  <c r="B540" i="6"/>
  <c r="A540" i="6"/>
  <c r="AE539" i="6"/>
  <c r="AD539" i="6"/>
  <c r="AC539" i="6"/>
  <c r="AB539" i="6"/>
  <c r="AA539" i="6"/>
  <c r="Z539" i="6"/>
  <c r="Y539" i="6"/>
  <c r="X539" i="6"/>
  <c r="W539" i="6"/>
  <c r="V539" i="6"/>
  <c r="U539" i="6"/>
  <c r="T539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E539" i="6"/>
  <c r="D539" i="6"/>
  <c r="B539" i="6"/>
  <c r="A539" i="6"/>
  <c r="AE538" i="6"/>
  <c r="AD538" i="6"/>
  <c r="AC538" i="6"/>
  <c r="AB538" i="6"/>
  <c r="AA538" i="6"/>
  <c r="Z538" i="6"/>
  <c r="Y538" i="6"/>
  <c r="X538" i="6"/>
  <c r="W538" i="6"/>
  <c r="V538" i="6"/>
  <c r="U538" i="6"/>
  <c r="T538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E538" i="6"/>
  <c r="D538" i="6"/>
  <c r="B538" i="6"/>
  <c r="A538" i="6"/>
  <c r="AE537" i="6"/>
  <c r="AD537" i="6"/>
  <c r="AC537" i="6"/>
  <c r="AB537" i="6"/>
  <c r="AA537" i="6"/>
  <c r="Z537" i="6"/>
  <c r="Y537" i="6"/>
  <c r="X537" i="6"/>
  <c r="W537" i="6"/>
  <c r="V537" i="6"/>
  <c r="U537" i="6"/>
  <c r="T537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E537" i="6"/>
  <c r="D537" i="6"/>
  <c r="B537" i="6"/>
  <c r="A537" i="6"/>
  <c r="AE536" i="6"/>
  <c r="AD536" i="6"/>
  <c r="AC536" i="6"/>
  <c r="AB536" i="6"/>
  <c r="AA536" i="6"/>
  <c r="Z536" i="6"/>
  <c r="Y536" i="6"/>
  <c r="X536" i="6"/>
  <c r="W536" i="6"/>
  <c r="V536" i="6"/>
  <c r="U536" i="6"/>
  <c r="T536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E536" i="6"/>
  <c r="D536" i="6"/>
  <c r="B536" i="6"/>
  <c r="A536" i="6"/>
  <c r="AE535" i="6"/>
  <c r="AD535" i="6"/>
  <c r="AC535" i="6"/>
  <c r="AB535" i="6"/>
  <c r="AA535" i="6"/>
  <c r="Z535" i="6"/>
  <c r="Y535" i="6"/>
  <c r="X535" i="6"/>
  <c r="W535" i="6"/>
  <c r="V535" i="6"/>
  <c r="U535" i="6"/>
  <c r="T535" i="6"/>
  <c r="T758" i="6" s="1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E535" i="6"/>
  <c r="D535" i="6"/>
  <c r="B535" i="6"/>
  <c r="A535" i="6"/>
  <c r="AE534" i="6"/>
  <c r="AD534" i="6"/>
  <c r="AC534" i="6"/>
  <c r="AB534" i="6"/>
  <c r="AA534" i="6"/>
  <c r="Z534" i="6"/>
  <c r="Y534" i="6"/>
  <c r="X534" i="6"/>
  <c r="W534" i="6"/>
  <c r="V534" i="6"/>
  <c r="U534" i="6"/>
  <c r="T534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E534" i="6"/>
  <c r="D534" i="6"/>
  <c r="B534" i="6"/>
  <c r="A534" i="6"/>
  <c r="AE533" i="6"/>
  <c r="AD533" i="6"/>
  <c r="AC533" i="6"/>
  <c r="AB533" i="6"/>
  <c r="AA533" i="6"/>
  <c r="Z533" i="6"/>
  <c r="Y533" i="6"/>
  <c r="X533" i="6"/>
  <c r="W533" i="6"/>
  <c r="V533" i="6"/>
  <c r="U533" i="6"/>
  <c r="T533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B533" i="6"/>
  <c r="A533" i="6"/>
  <c r="AE532" i="6"/>
  <c r="AD532" i="6"/>
  <c r="AC532" i="6"/>
  <c r="AB532" i="6"/>
  <c r="AA532" i="6"/>
  <c r="Z532" i="6"/>
  <c r="Y532" i="6"/>
  <c r="X532" i="6"/>
  <c r="W532" i="6"/>
  <c r="V532" i="6"/>
  <c r="U532" i="6"/>
  <c r="T532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H758" i="6" s="1"/>
  <c r="G532" i="6"/>
  <c r="F532" i="6"/>
  <c r="E532" i="6"/>
  <c r="D532" i="6"/>
  <c r="B532" i="6"/>
  <c r="A532" i="6"/>
  <c r="AE531" i="6"/>
  <c r="AD531" i="6"/>
  <c r="AC531" i="6"/>
  <c r="AB531" i="6"/>
  <c r="AA531" i="6"/>
  <c r="Z531" i="6"/>
  <c r="Y531" i="6"/>
  <c r="X531" i="6"/>
  <c r="W531" i="6"/>
  <c r="V531" i="6"/>
  <c r="V758" i="6" s="1"/>
  <c r="U531" i="6"/>
  <c r="T531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F758" i="6" s="1"/>
  <c r="E531" i="6"/>
  <c r="D531" i="6"/>
  <c r="C531" i="6"/>
  <c r="B531" i="6"/>
  <c r="A531" i="6"/>
  <c r="AE530" i="6"/>
  <c r="AD530" i="6"/>
  <c r="AC530" i="6"/>
  <c r="AB530" i="6"/>
  <c r="AB754" i="6" s="1"/>
  <c r="AA530" i="6"/>
  <c r="AA754" i="6" s="1"/>
  <c r="Z530" i="6"/>
  <c r="Z754" i="6" s="1"/>
  <c r="Y530" i="6"/>
  <c r="Y754" i="6" s="1"/>
  <c r="X530" i="6"/>
  <c r="W530" i="6"/>
  <c r="V530" i="6"/>
  <c r="U530" i="6"/>
  <c r="U754" i="6" s="1"/>
  <c r="T530" i="6"/>
  <c r="S530" i="6"/>
  <c r="S754" i="6" s="1"/>
  <c r="R530" i="6"/>
  <c r="R754" i="6" s="1"/>
  <c r="Q530" i="6"/>
  <c r="Q754" i="6" s="1"/>
  <c r="P530" i="6"/>
  <c r="P754" i="6" s="1"/>
  <c r="O530" i="6"/>
  <c r="O754" i="6" s="1"/>
  <c r="N530" i="6"/>
  <c r="M530" i="6"/>
  <c r="M754" i="6" s="1"/>
  <c r="L530" i="6"/>
  <c r="L754" i="6" s="1"/>
  <c r="K530" i="6"/>
  <c r="K754" i="6" s="1"/>
  <c r="J530" i="6"/>
  <c r="J754" i="6" s="1"/>
  <c r="I530" i="6"/>
  <c r="I754" i="6" s="1"/>
  <c r="H530" i="6"/>
  <c r="G530" i="6"/>
  <c r="F530" i="6"/>
  <c r="E530" i="6"/>
  <c r="E754" i="6" s="1"/>
  <c r="D530" i="6"/>
  <c r="AE529" i="6"/>
  <c r="AD529" i="6"/>
  <c r="AD753" i="6" s="1"/>
  <c r="AC529" i="6"/>
  <c r="AC753" i="6" s="1"/>
  <c r="AB529" i="6"/>
  <c r="AA529" i="6"/>
  <c r="Z529" i="6"/>
  <c r="Y529" i="6"/>
  <c r="X529" i="6"/>
  <c r="X753" i="6" s="1"/>
  <c r="W529" i="6"/>
  <c r="W753" i="6" s="1"/>
  <c r="V529" i="6"/>
  <c r="V753" i="6" s="1"/>
  <c r="U529" i="6"/>
  <c r="U753" i="6" s="1"/>
  <c r="T529" i="6"/>
  <c r="S529" i="6"/>
  <c r="R529" i="6"/>
  <c r="Q529" i="6"/>
  <c r="Q753" i="6" s="1"/>
  <c r="P529" i="6"/>
  <c r="P753" i="6" s="1"/>
  <c r="O529" i="6"/>
  <c r="O753" i="6" s="1"/>
  <c r="N529" i="6"/>
  <c r="N753" i="6" s="1"/>
  <c r="M529" i="6"/>
  <c r="M753" i="6" s="1"/>
  <c r="L529" i="6"/>
  <c r="L753" i="6" s="1"/>
  <c r="K529" i="6"/>
  <c r="K753" i="6" s="1"/>
  <c r="J529" i="6"/>
  <c r="I529" i="6"/>
  <c r="I753" i="6" s="1"/>
  <c r="H529" i="6"/>
  <c r="H753" i="6" s="1"/>
  <c r="G529" i="6"/>
  <c r="G753" i="6" s="1"/>
  <c r="F529" i="6"/>
  <c r="F753" i="6" s="1"/>
  <c r="E529" i="6"/>
  <c r="E753" i="6" s="1"/>
  <c r="D529" i="6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C30" i="4"/>
  <c r="Z30" i="4"/>
  <c r="Y30" i="4"/>
  <c r="X30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C29" i="4"/>
  <c r="Z29" i="4"/>
  <c r="Y29" i="4"/>
  <c r="X29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C28" i="4"/>
  <c r="Z28" i="4"/>
  <c r="Y28" i="4"/>
  <c r="X28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C27" i="4"/>
  <c r="Z27" i="4"/>
  <c r="Y27" i="4"/>
  <c r="X27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C26" i="4"/>
  <c r="Z26" i="4"/>
  <c r="Y26" i="4"/>
  <c r="X26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C25" i="4"/>
  <c r="Z25" i="4"/>
  <c r="Y25" i="4"/>
  <c r="X25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C24" i="4"/>
  <c r="Z24" i="4"/>
  <c r="Y24" i="4"/>
  <c r="X24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C23" i="4"/>
  <c r="Z23" i="4"/>
  <c r="Y23" i="4"/>
  <c r="X23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C22" i="4"/>
  <c r="Z22" i="4"/>
  <c r="Y22" i="4"/>
  <c r="X22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C21" i="4"/>
  <c r="Z21" i="4"/>
  <c r="Y21" i="4"/>
  <c r="X21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C20" i="4"/>
  <c r="Z20" i="4"/>
  <c r="Y20" i="4"/>
  <c r="X20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C19" i="4"/>
  <c r="Z19" i="4"/>
  <c r="Y19" i="4"/>
  <c r="X19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C18" i="4"/>
  <c r="Z18" i="4"/>
  <c r="Y18" i="4"/>
  <c r="X18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C17" i="4"/>
  <c r="Z17" i="4"/>
  <c r="Y17" i="4"/>
  <c r="X17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C16" i="4"/>
  <c r="Z16" i="4"/>
  <c r="Y16" i="4"/>
  <c r="X16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C15" i="4"/>
  <c r="Z15" i="4"/>
  <c r="Y15" i="4"/>
  <c r="X15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C14" i="4"/>
  <c r="Z14" i="4"/>
  <c r="Y14" i="4"/>
  <c r="X14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C13" i="4"/>
  <c r="Z13" i="4"/>
  <c r="Y13" i="4"/>
  <c r="X13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C12" i="4"/>
  <c r="Z12" i="4"/>
  <c r="Y12" i="4"/>
  <c r="X12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C11" i="4"/>
  <c r="Z11" i="4"/>
  <c r="Y11" i="4"/>
  <c r="X11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C10" i="4"/>
  <c r="Z10" i="4"/>
  <c r="Y10" i="4"/>
  <c r="X10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C9" i="4"/>
  <c r="Z9" i="4"/>
  <c r="Y9" i="4"/>
  <c r="X9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C8" i="4"/>
  <c r="Z8" i="4"/>
  <c r="Y8" i="4"/>
  <c r="X8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C7" i="4"/>
  <c r="Z7" i="4"/>
  <c r="Y7" i="4"/>
  <c r="X7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C6" i="4"/>
  <c r="Z6" i="4"/>
  <c r="Y6" i="4"/>
  <c r="X6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C5" i="4"/>
  <c r="Z5" i="4"/>
  <c r="Y5" i="4"/>
  <c r="X5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C4" i="4"/>
  <c r="Z4" i="4"/>
  <c r="Y4" i="4"/>
  <c r="X4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0" i="4"/>
  <c r="AD29" i="4"/>
  <c r="AD21" i="4"/>
  <c r="AD20" i="4"/>
  <c r="AD19" i="4"/>
  <c r="AD18" i="4"/>
  <c r="AD16" i="4"/>
  <c r="AD15" i="4"/>
  <c r="AD14" i="4"/>
  <c r="AD13" i="4"/>
  <c r="AD8" i="4"/>
  <c r="AD7" i="4"/>
  <c r="AD6" i="4"/>
  <c r="AD5" i="4"/>
  <c r="AD4" i="4"/>
  <c r="AD3" i="4" a="1"/>
  <c r="AD23" i="4" s="1"/>
  <c r="AC3" i="4"/>
  <c r="AB3" i="4" a="1"/>
  <c r="AB17" i="4" s="1"/>
  <c r="AB3" i="4"/>
  <c r="Z3" i="4"/>
  <c r="Y3" i="4"/>
  <c r="X3" i="4"/>
  <c r="W29" i="4"/>
  <c r="W28" i="4"/>
  <c r="W27" i="4"/>
  <c r="W22" i="4"/>
  <c r="W21" i="4"/>
  <c r="W17" i="4"/>
  <c r="W16" i="4"/>
  <c r="W14" i="4"/>
  <c r="W13" i="4"/>
  <c r="W12" i="4"/>
  <c r="W11" i="4"/>
  <c r="W6" i="4"/>
  <c r="W3" i="4" a="1"/>
  <c r="W30" i="4" s="1"/>
  <c r="V30" i="4"/>
  <c r="V29" i="4"/>
  <c r="V24" i="4"/>
  <c r="V19" i="4"/>
  <c r="V18" i="4"/>
  <c r="V17" i="4"/>
  <c r="V16" i="4"/>
  <c r="V15" i="4"/>
  <c r="V14" i="4"/>
  <c r="V13" i="4"/>
  <c r="V11" i="4"/>
  <c r="V10" i="4"/>
  <c r="V3" i="4" a="1"/>
  <c r="U30" i="4"/>
  <c r="U29" i="4"/>
  <c r="U28" i="4"/>
  <c r="U27" i="4"/>
  <c r="U26" i="4"/>
  <c r="U24" i="4"/>
  <c r="U23" i="4"/>
  <c r="U22" i="4"/>
  <c r="U21" i="4"/>
  <c r="U16" i="4"/>
  <c r="U15" i="4"/>
  <c r="U14" i="4"/>
  <c r="U13" i="4"/>
  <c r="U12" i="4"/>
  <c r="U11" i="4"/>
  <c r="U10" i="4"/>
  <c r="U8" i="4"/>
  <c r="U7" i="4"/>
  <c r="U6" i="4"/>
  <c r="U5" i="4"/>
  <c r="U3" i="4" a="1"/>
  <c r="U20" i="4" s="1"/>
  <c r="T3" i="4" a="1"/>
  <c r="T3" i="4"/>
  <c r="S29" i="4"/>
  <c r="S27" i="4"/>
  <c r="S26" i="4"/>
  <c r="S25" i="4"/>
  <c r="S24" i="4"/>
  <c r="S23" i="4"/>
  <c r="S22" i="4"/>
  <c r="S21" i="4"/>
  <c r="S20" i="4"/>
  <c r="S18" i="4"/>
  <c r="S17" i="4"/>
  <c r="S16" i="4"/>
  <c r="S15" i="4"/>
  <c r="S13" i="4"/>
  <c r="S11" i="4"/>
  <c r="S10" i="4"/>
  <c r="S9" i="4"/>
  <c r="S8" i="4"/>
  <c r="S7" i="4"/>
  <c r="S6" i="4"/>
  <c r="S5" i="4"/>
  <c r="S4" i="4"/>
  <c r="S3" i="4" a="1"/>
  <c r="S30" i="4" s="1"/>
  <c r="S3" i="4"/>
  <c r="R29" i="4"/>
  <c r="R28" i="4"/>
  <c r="R23" i="4"/>
  <c r="R22" i="4"/>
  <c r="R21" i="4"/>
  <c r="R20" i="4"/>
  <c r="R19" i="4"/>
  <c r="R18" i="4"/>
  <c r="R17" i="4"/>
  <c r="R15" i="4"/>
  <c r="R14" i="4"/>
  <c r="R6" i="4"/>
  <c r="R3" i="4" a="1"/>
  <c r="R30" i="4" s="1"/>
  <c r="Q30" i="4"/>
  <c r="Q28" i="4"/>
  <c r="Q27" i="4"/>
  <c r="Q26" i="4"/>
  <c r="Q25" i="4"/>
  <c r="Q20" i="4"/>
  <c r="Q19" i="4"/>
  <c r="Q18" i="4"/>
  <c r="Q14" i="4"/>
  <c r="Q12" i="4"/>
  <c r="Q11" i="4"/>
  <c r="Q10" i="4"/>
  <c r="Q3" i="4" a="1"/>
  <c r="Q3" i="4" s="1"/>
  <c r="P30" i="4"/>
  <c r="P29" i="4"/>
  <c r="P28" i="4"/>
  <c r="P27" i="4"/>
  <c r="P26" i="4"/>
  <c r="P25" i="4"/>
  <c r="P24" i="4"/>
  <c r="P23" i="4"/>
  <c r="P22" i="4"/>
  <c r="P20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4" i="4"/>
  <c r="P3" i="4" a="1"/>
  <c r="P21" i="4" s="1"/>
  <c r="P3" i="4"/>
  <c r="O30" i="4"/>
  <c r="O29" i="4"/>
  <c r="O27" i="4"/>
  <c r="O26" i="4"/>
  <c r="O25" i="4"/>
  <c r="O24" i="4"/>
  <c r="O22" i="4"/>
  <c r="O21" i="4"/>
  <c r="O20" i="4"/>
  <c r="O19" i="4"/>
  <c r="O11" i="4"/>
  <c r="O10" i="4"/>
  <c r="O9" i="4"/>
  <c r="O8" i="4"/>
  <c r="O6" i="4"/>
  <c r="O5" i="4"/>
  <c r="O4" i="4"/>
  <c r="O3" i="4" a="1"/>
  <c r="N26" i="4"/>
  <c r="N25" i="4"/>
  <c r="N24" i="4"/>
  <c r="N23" i="4"/>
  <c r="N18" i="4"/>
  <c r="N17" i="4"/>
  <c r="N16" i="4"/>
  <c r="N11" i="4"/>
  <c r="N10" i="4"/>
  <c r="N9" i="4"/>
  <c r="N8" i="4"/>
  <c r="N7" i="4"/>
  <c r="N6" i="4"/>
  <c r="N5" i="4"/>
  <c r="N3" i="4" a="1"/>
  <c r="N27" i="4" s="1"/>
  <c r="M30" i="4"/>
  <c r="M29" i="4"/>
  <c r="M22" i="4"/>
  <c r="M21" i="4"/>
  <c r="M20" i="4"/>
  <c r="M19" i="4"/>
  <c r="M18" i="4"/>
  <c r="M16" i="4"/>
  <c r="M15" i="4"/>
  <c r="M14" i="4"/>
  <c r="M13" i="4"/>
  <c r="M8" i="4"/>
  <c r="M7" i="4"/>
  <c r="M6" i="4"/>
  <c r="M5" i="4"/>
  <c r="M4" i="4"/>
  <c r="M3" i="4" a="1"/>
  <c r="M23" i="4" s="1"/>
  <c r="L28" i="4"/>
  <c r="L27" i="4"/>
  <c r="L26" i="4"/>
  <c r="L21" i="4"/>
  <c r="L20" i="4"/>
  <c r="L19" i="4"/>
  <c r="L18" i="4"/>
  <c r="L17" i="4"/>
  <c r="L16" i="4"/>
  <c r="L15" i="4"/>
  <c r="L13" i="4"/>
  <c r="L12" i="4"/>
  <c r="L3" i="4" a="1"/>
  <c r="L29" i="4" s="1"/>
  <c r="L3" i="4"/>
  <c r="K30" i="4"/>
  <c r="K29" i="4"/>
  <c r="K28" i="4"/>
  <c r="K26" i="4"/>
  <c r="K25" i="4"/>
  <c r="K24" i="4"/>
  <c r="K23" i="4"/>
  <c r="K18" i="4"/>
  <c r="K17" i="4"/>
  <c r="K16" i="4"/>
  <c r="K15" i="4"/>
  <c r="K14" i="4"/>
  <c r="K13" i="4"/>
  <c r="K12" i="4"/>
  <c r="K10" i="4"/>
  <c r="K9" i="4"/>
  <c r="K8" i="4"/>
  <c r="K7" i="4"/>
  <c r="K3" i="4" a="1"/>
  <c r="K22" i="4" s="1"/>
  <c r="K3" i="4"/>
  <c r="J30" i="4"/>
  <c r="J29" i="4"/>
  <c r="J28" i="4"/>
  <c r="J27" i="4"/>
  <c r="J26" i="4"/>
  <c r="J25" i="4"/>
  <c r="J23" i="4"/>
  <c r="J22" i="4"/>
  <c r="J21" i="4"/>
  <c r="J20" i="4"/>
  <c r="J18" i="4"/>
  <c r="J16" i="4"/>
  <c r="J15" i="4"/>
  <c r="J14" i="4"/>
  <c r="J13" i="4"/>
  <c r="J12" i="4"/>
  <c r="J11" i="4"/>
  <c r="J10" i="4"/>
  <c r="J9" i="4"/>
  <c r="J7" i="4"/>
  <c r="J6" i="4"/>
  <c r="J5" i="4"/>
  <c r="J4" i="4"/>
  <c r="J3" i="4" a="1"/>
  <c r="J19" i="4" s="1"/>
  <c r="J3" i="4"/>
  <c r="I27" i="4"/>
  <c r="I26" i="4"/>
  <c r="I24" i="4"/>
  <c r="I23" i="4"/>
  <c r="I22" i="4"/>
  <c r="I20" i="4"/>
  <c r="I19" i="4"/>
  <c r="I18" i="4"/>
  <c r="I17" i="4"/>
  <c r="I12" i="4"/>
  <c r="I11" i="4"/>
  <c r="I7" i="4"/>
  <c r="I6" i="4"/>
  <c r="I4" i="4"/>
  <c r="I3" i="4" a="1"/>
  <c r="I25" i="4" s="1"/>
  <c r="I3" i="4"/>
  <c r="H30" i="4"/>
  <c r="H24" i="4"/>
  <c r="H23" i="4"/>
  <c r="H22" i="4"/>
  <c r="H21" i="4"/>
  <c r="H20" i="4"/>
  <c r="H19" i="4"/>
  <c r="H14" i="4"/>
  <c r="H9" i="4"/>
  <c r="H8" i="4"/>
  <c r="H7" i="4"/>
  <c r="H6" i="4"/>
  <c r="H5" i="4"/>
  <c r="H3" i="4" a="1"/>
  <c r="H25" i="4" s="1"/>
  <c r="G30" i="4"/>
  <c r="G28" i="4"/>
  <c r="G27" i="4"/>
  <c r="G22" i="4"/>
  <c r="G18" i="4"/>
  <c r="G17" i="4"/>
  <c r="G16" i="4"/>
  <c r="G14" i="4"/>
  <c r="G13" i="4"/>
  <c r="G12" i="4"/>
  <c r="G11" i="4"/>
  <c r="G6" i="4"/>
  <c r="G5" i="4"/>
  <c r="G3" i="4" a="1"/>
  <c r="G29" i="4" s="1"/>
  <c r="G3" i="4"/>
  <c r="F30" i="4"/>
  <c r="F25" i="4"/>
  <c r="F24" i="4"/>
  <c r="F19" i="4"/>
  <c r="F18" i="4"/>
  <c r="F17" i="4"/>
  <c r="F16" i="4"/>
  <c r="F15" i="4"/>
  <c r="F14" i="4"/>
  <c r="F13" i="4"/>
  <c r="F11" i="4"/>
  <c r="F10" i="4"/>
  <c r="F9" i="4"/>
  <c r="F8" i="4"/>
  <c r="F3" i="4" a="1"/>
  <c r="F27" i="4" s="1"/>
  <c r="D30" i="4"/>
  <c r="D29" i="4"/>
  <c r="D28" i="4"/>
  <c r="D27" i="4"/>
  <c r="D26" i="4"/>
  <c r="D24" i="4"/>
  <c r="D23" i="4"/>
  <c r="D22" i="4"/>
  <c r="D21" i="4"/>
  <c r="D17" i="4"/>
  <c r="D16" i="4"/>
  <c r="D15" i="4"/>
  <c r="D14" i="4"/>
  <c r="D13" i="4"/>
  <c r="D12" i="4"/>
  <c r="D11" i="4"/>
  <c r="D10" i="4"/>
  <c r="D8" i="4"/>
  <c r="D7" i="4"/>
  <c r="D6" i="4"/>
  <c r="D5" i="4"/>
  <c r="D3" i="4" a="1"/>
  <c r="D20" i="4" s="1"/>
  <c r="C29" i="4"/>
  <c r="C28" i="4"/>
  <c r="C27" i="4"/>
  <c r="C26" i="4"/>
  <c r="C25" i="4"/>
  <c r="C24" i="4"/>
  <c r="C23" i="4"/>
  <c r="C21" i="4"/>
  <c r="C9" i="4"/>
  <c r="C8" i="4"/>
  <c r="C7" i="4"/>
  <c r="C5" i="4"/>
  <c r="C4" i="4"/>
  <c r="C3" i="4" a="1"/>
  <c r="C3" i="4"/>
  <c r="B29" i="4"/>
  <c r="B27" i="4"/>
  <c r="B26" i="4"/>
  <c r="B25" i="4"/>
  <c r="B24" i="4"/>
  <c r="B23" i="4"/>
  <c r="B22" i="4"/>
  <c r="B21" i="4"/>
  <c r="B20" i="4"/>
  <c r="B18" i="4"/>
  <c r="B17" i="4"/>
  <c r="B16" i="4"/>
  <c r="B15" i="4"/>
  <c r="B13" i="4"/>
  <c r="B11" i="4"/>
  <c r="B10" i="4"/>
  <c r="B9" i="4"/>
  <c r="B8" i="4"/>
  <c r="B7" i="4"/>
  <c r="B6" i="4"/>
  <c r="B5" i="4"/>
  <c r="B4" i="4"/>
  <c r="B3" i="4" a="1"/>
  <c r="B30" i="4" s="1"/>
  <c r="B3" i="4"/>
  <c r="A29" i="4"/>
  <c r="A28" i="4"/>
  <c r="A23" i="4"/>
  <c r="A22" i="4"/>
  <c r="A21" i="4"/>
  <c r="A20" i="4"/>
  <c r="A19" i="4"/>
  <c r="A18" i="4"/>
  <c r="A17" i="4"/>
  <c r="A12" i="4"/>
  <c r="A7" i="4"/>
  <c r="A6" i="4"/>
  <c r="A3" i="4" a="1"/>
  <c r="A30" i="4" s="1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X30" i="1"/>
  <c r="AW30" i="1"/>
  <c r="AV30" i="1"/>
  <c r="AU30" i="1"/>
  <c r="AT30" i="1"/>
  <c r="AS30" i="1"/>
  <c r="AR30" i="1"/>
  <c r="AQ30" i="1"/>
  <c r="AP30" i="1"/>
  <c r="AO30" i="1"/>
  <c r="AM30" i="1"/>
  <c r="AL30" i="1"/>
  <c r="AK30" i="1"/>
  <c r="AJ30" i="1"/>
  <c r="AI30" i="1"/>
  <c r="AH30" i="1"/>
  <c r="AG30" i="1"/>
  <c r="AF30" i="1"/>
  <c r="AE30" i="1"/>
  <c r="AC30" i="1"/>
  <c r="Z30" i="1"/>
  <c r="Y30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H29" i="1"/>
  <c r="AG29" i="1"/>
  <c r="AF29" i="1"/>
  <c r="AE29" i="1"/>
  <c r="AC29" i="1"/>
  <c r="Z29" i="1"/>
  <c r="Y29" i="1"/>
  <c r="AX28" i="1"/>
  <c r="AW28" i="1"/>
  <c r="AV28" i="1"/>
  <c r="AU28" i="1"/>
  <c r="AT28" i="1"/>
  <c r="AS28" i="1"/>
  <c r="AR28" i="1"/>
  <c r="AQ28" i="1"/>
  <c r="AP28" i="1"/>
  <c r="AO28" i="1"/>
  <c r="AM28" i="1"/>
  <c r="AL28" i="1"/>
  <c r="AK28" i="1"/>
  <c r="AJ28" i="1"/>
  <c r="AI28" i="1"/>
  <c r="AH28" i="1"/>
  <c r="AG28" i="1"/>
  <c r="AF28" i="1"/>
  <c r="AE28" i="1"/>
  <c r="AC28" i="1"/>
  <c r="Z28" i="1"/>
  <c r="Y28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H27" i="1"/>
  <c r="AG27" i="1"/>
  <c r="AF27" i="1"/>
  <c r="AE27" i="1"/>
  <c r="AC27" i="1"/>
  <c r="Z27" i="1"/>
  <c r="Y27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I26" i="1"/>
  <c r="AH26" i="1"/>
  <c r="AG26" i="1"/>
  <c r="AF26" i="1"/>
  <c r="AE26" i="1"/>
  <c r="AC26" i="1"/>
  <c r="Z26" i="1"/>
  <c r="Y26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C25" i="1"/>
  <c r="Z25" i="1"/>
  <c r="Y25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C24" i="1"/>
  <c r="Z24" i="1"/>
  <c r="Y24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J23" i="1"/>
  <c r="AI23" i="1"/>
  <c r="AH23" i="1"/>
  <c r="AG23" i="1"/>
  <c r="AF23" i="1"/>
  <c r="AE23" i="1"/>
  <c r="AC23" i="1"/>
  <c r="Z23" i="1"/>
  <c r="Y23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E22" i="1"/>
  <c r="AC22" i="1"/>
  <c r="Z22" i="1"/>
  <c r="Y22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C21" i="1"/>
  <c r="Y21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C20" i="1"/>
  <c r="Y20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F19" i="1"/>
  <c r="AE19" i="1"/>
  <c r="AC19" i="1"/>
  <c r="Y19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C18" i="1"/>
  <c r="Z18" i="1"/>
  <c r="AX17" i="1"/>
  <c r="AW17" i="1"/>
  <c r="AV17" i="1"/>
  <c r="AU17" i="1"/>
  <c r="AT17" i="1"/>
  <c r="AS17" i="1"/>
  <c r="AR17" i="1"/>
  <c r="AQ17" i="1"/>
  <c r="AP17" i="1"/>
  <c r="AO17" i="1"/>
  <c r="AN17" i="1"/>
  <c r="AL17" i="1"/>
  <c r="AK17" i="1"/>
  <c r="AJ17" i="1"/>
  <c r="AI17" i="1"/>
  <c r="AH17" i="1"/>
  <c r="AG17" i="1"/>
  <c r="AF17" i="1"/>
  <c r="AE17" i="1"/>
  <c r="AC17" i="1"/>
  <c r="Z17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C16" i="1"/>
  <c r="Z16" i="1"/>
  <c r="Y16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C15" i="1"/>
  <c r="Y15" i="1"/>
  <c r="AX14" i="1"/>
  <c r="AW14" i="1"/>
  <c r="AV14" i="1"/>
  <c r="AU14" i="1"/>
  <c r="AT14" i="1"/>
  <c r="AS14" i="1"/>
  <c r="AR14" i="1"/>
  <c r="AQ14" i="1"/>
  <c r="AP14" i="1"/>
  <c r="AO14" i="1"/>
  <c r="AM14" i="1"/>
  <c r="AL14" i="1"/>
  <c r="AK14" i="1"/>
  <c r="AJ14" i="1"/>
  <c r="AI14" i="1"/>
  <c r="AH14" i="1"/>
  <c r="AG14" i="1"/>
  <c r="AF14" i="1"/>
  <c r="AE14" i="1"/>
  <c r="AC14" i="1"/>
  <c r="Z14" i="1"/>
  <c r="Y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H13" i="1"/>
  <c r="AG13" i="1"/>
  <c r="AF13" i="1"/>
  <c r="AE13" i="1"/>
  <c r="AC13" i="1"/>
  <c r="Z13" i="1"/>
  <c r="Y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C12" i="1"/>
  <c r="Z12" i="1"/>
  <c r="Y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H11" i="1"/>
  <c r="AG11" i="1"/>
  <c r="AF11" i="1"/>
  <c r="AE11" i="1"/>
  <c r="AC11" i="1"/>
  <c r="Z11" i="1"/>
  <c r="Y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I10" i="1"/>
  <c r="AH10" i="1"/>
  <c r="AG10" i="1"/>
  <c r="AF10" i="1"/>
  <c r="AE10" i="1"/>
  <c r="AC10" i="1"/>
  <c r="Z10" i="1"/>
  <c r="Y10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C9" i="1"/>
  <c r="Z9" i="1"/>
  <c r="Y9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C8" i="1"/>
  <c r="Z8" i="1"/>
  <c r="Y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J7" i="1"/>
  <c r="AI7" i="1"/>
  <c r="AH7" i="1"/>
  <c r="AG7" i="1"/>
  <c r="AF7" i="1"/>
  <c r="AE7" i="1"/>
  <c r="AC7" i="1"/>
  <c r="Z7" i="1"/>
  <c r="Y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E6" i="1"/>
  <c r="AC6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C5" i="1"/>
  <c r="Y5" i="1"/>
  <c r="AX4" i="1"/>
  <c r="AW4" i="1"/>
  <c r="AV4" i="1"/>
  <c r="AU4" i="1"/>
  <c r="AT4" i="1"/>
  <c r="AS4" i="1"/>
  <c r="AR4" i="1"/>
  <c r="AQ4" i="1"/>
  <c r="AP4" i="1"/>
  <c r="AO4" i="1"/>
  <c r="AN4" i="1"/>
  <c r="AM4" i="1"/>
  <c r="AK4" i="1"/>
  <c r="AJ4" i="1"/>
  <c r="AI4" i="1"/>
  <c r="AH4" i="1"/>
  <c r="AG4" i="1"/>
  <c r="AF4" i="1"/>
  <c r="AE4" i="1"/>
  <c r="AC4" i="1"/>
  <c r="Y4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F3" i="1"/>
  <c r="AE3" i="1"/>
  <c r="AC3" i="1"/>
  <c r="Z3" i="1"/>
  <c r="X3" i="1"/>
  <c r="T23" i="1"/>
  <c r="T22" i="1"/>
  <c r="T21" i="1"/>
  <c r="T20" i="1"/>
  <c r="T19" i="1"/>
  <c r="T18" i="1"/>
  <c r="T17" i="1"/>
  <c r="T16" i="1"/>
  <c r="T15" i="1"/>
  <c r="T3" i="1" a="1"/>
  <c r="T3" i="1"/>
  <c r="S30" i="1"/>
  <c r="S29" i="1"/>
  <c r="S28" i="1"/>
  <c r="S27" i="1"/>
  <c r="S26" i="1"/>
  <c r="S25" i="1"/>
  <c r="S24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4" i="1"/>
  <c r="S3" i="1" a="1"/>
  <c r="S3" i="1"/>
  <c r="R30" i="1"/>
  <c r="R29" i="1"/>
  <c r="R28" i="1"/>
  <c r="R27" i="1"/>
  <c r="R26" i="1"/>
  <c r="R25" i="1"/>
  <c r="R24" i="1"/>
  <c r="R23" i="1"/>
  <c r="R22" i="1"/>
  <c r="R21" i="1"/>
  <c r="R20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 a="1"/>
  <c r="R19" i="1" s="1"/>
  <c r="R3" i="1"/>
  <c r="Q30" i="1"/>
  <c r="Q23" i="1"/>
  <c r="Q22" i="1"/>
  <c r="Q21" i="1"/>
  <c r="Q20" i="1"/>
  <c r="Q4" i="1"/>
  <c r="Q3" i="1" a="1"/>
  <c r="Q3" i="1"/>
  <c r="P28" i="1"/>
  <c r="P3" i="1" a="1"/>
  <c r="P15" i="1" s="1"/>
  <c r="P3" i="1"/>
  <c r="O30" i="1"/>
  <c r="O29" i="1"/>
  <c r="O28" i="1"/>
  <c r="O27" i="1"/>
  <c r="O26" i="1"/>
  <c r="O25" i="1"/>
  <c r="O24" i="1"/>
  <c r="O23" i="1"/>
  <c r="O20" i="1"/>
  <c r="O18" i="1"/>
  <c r="O17" i="1"/>
  <c r="O16" i="1"/>
  <c r="O15" i="1"/>
  <c r="O14" i="1"/>
  <c r="O13" i="1"/>
  <c r="O12" i="1"/>
  <c r="O11" i="1"/>
  <c r="O10" i="1"/>
  <c r="O9" i="1"/>
  <c r="O8" i="1"/>
  <c r="O7" i="1"/>
  <c r="O4" i="1"/>
  <c r="O3" i="1" a="1"/>
  <c r="O22" i="1" s="1"/>
  <c r="O3" i="1"/>
  <c r="K28" i="1"/>
  <c r="K27" i="1"/>
  <c r="K21" i="1"/>
  <c r="K20" i="1"/>
  <c r="K19" i="1"/>
  <c r="K18" i="1"/>
  <c r="K17" i="1"/>
  <c r="K16" i="1"/>
  <c r="K3" i="1" a="1"/>
  <c r="K13" i="1" s="1"/>
  <c r="K3" i="1"/>
  <c r="J30" i="1"/>
  <c r="J29" i="1"/>
  <c r="J28" i="1"/>
  <c r="J27" i="1"/>
  <c r="J26" i="1"/>
  <c r="J25" i="1"/>
  <c r="J24" i="1"/>
  <c r="J18" i="1"/>
  <c r="J17" i="1"/>
  <c r="J16" i="1"/>
  <c r="J15" i="1"/>
  <c r="J14" i="1"/>
  <c r="J13" i="1"/>
  <c r="J12" i="1"/>
  <c r="J11" i="1"/>
  <c r="J10" i="1"/>
  <c r="J9" i="1"/>
  <c r="J8" i="1"/>
  <c r="J3" i="1" a="1"/>
  <c r="J23" i="1" s="1"/>
  <c r="J3" i="1"/>
  <c r="I30" i="1"/>
  <c r="I29" i="1"/>
  <c r="I28" i="1"/>
  <c r="I27" i="1"/>
  <c r="I26" i="1"/>
  <c r="I25" i="1"/>
  <c r="I24" i="1"/>
  <c r="I23" i="1"/>
  <c r="I22" i="1"/>
  <c r="I21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3" i="1" a="1"/>
  <c r="I20" i="1" s="1"/>
  <c r="I3" i="1"/>
  <c r="H25" i="1"/>
  <c r="H23" i="1"/>
  <c r="H22" i="1"/>
  <c r="H21" i="1"/>
  <c r="H20" i="1"/>
  <c r="H4" i="1"/>
  <c r="H3" i="1" a="1"/>
  <c r="H3" i="1"/>
  <c r="G23" i="1"/>
  <c r="G3" i="1" a="1"/>
  <c r="G18" i="1" s="1"/>
  <c r="G3" i="1"/>
  <c r="F30" i="1"/>
  <c r="F28" i="1"/>
  <c r="F22" i="1"/>
  <c r="F21" i="1"/>
  <c r="F20" i="1"/>
  <c r="F19" i="1"/>
  <c r="F18" i="1"/>
  <c r="F17" i="1"/>
  <c r="F16" i="1"/>
  <c r="F15" i="1"/>
  <c r="F14" i="1"/>
  <c r="F13" i="1"/>
  <c r="F12" i="1"/>
  <c r="F6" i="1"/>
  <c r="F5" i="1"/>
  <c r="F4" i="1"/>
  <c r="F3" i="1" a="1"/>
  <c r="F3" i="1"/>
  <c r="D28" i="1"/>
  <c r="D27" i="1"/>
  <c r="D26" i="1"/>
  <c r="D25" i="1"/>
  <c r="D19" i="1"/>
  <c r="D18" i="1"/>
  <c r="D17" i="1"/>
  <c r="D16" i="1"/>
  <c r="D15" i="1"/>
  <c r="D14" i="1"/>
  <c r="D13" i="1"/>
  <c r="D3" i="1" a="1"/>
  <c r="D3" i="1"/>
  <c r="C30" i="1"/>
  <c r="C29" i="1"/>
  <c r="C28" i="1"/>
  <c r="C27" i="1"/>
  <c r="C26" i="1"/>
  <c r="C25" i="1"/>
  <c r="C24" i="1"/>
  <c r="C23" i="1"/>
  <c r="C22" i="1"/>
  <c r="C17" i="1"/>
  <c r="C16" i="1"/>
  <c r="C15" i="1"/>
  <c r="C14" i="1"/>
  <c r="C13" i="1"/>
  <c r="C12" i="1"/>
  <c r="C11" i="1"/>
  <c r="C10" i="1"/>
  <c r="C9" i="1"/>
  <c r="C8" i="1"/>
  <c r="C7" i="1"/>
  <c r="C6" i="1"/>
  <c r="C3" i="1" a="1"/>
  <c r="C21" i="1" s="1"/>
  <c r="B29" i="1"/>
  <c r="B28" i="1"/>
  <c r="B27" i="1"/>
  <c r="B26" i="1"/>
  <c r="B23" i="1"/>
  <c r="B21" i="1"/>
  <c r="B20" i="1"/>
  <c r="B19" i="1"/>
  <c r="B13" i="1"/>
  <c r="B12" i="1"/>
  <c r="B11" i="1"/>
  <c r="B10" i="1"/>
  <c r="B9" i="1"/>
  <c r="B8" i="1"/>
  <c r="B7" i="1"/>
  <c r="B6" i="1"/>
  <c r="B5" i="1"/>
  <c r="B3" i="1" a="1"/>
  <c r="B22" i="1" s="1"/>
  <c r="A23" i="1"/>
  <c r="A22" i="1"/>
  <c r="A21" i="1"/>
  <c r="A20" i="1"/>
  <c r="A19" i="1"/>
  <c r="A18" i="1"/>
  <c r="A17" i="1"/>
  <c r="A16" i="1"/>
  <c r="A10" i="1"/>
  <c r="A9" i="1"/>
  <c r="A8" i="1"/>
  <c r="A3" i="1" a="1"/>
  <c r="A3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B18" i="1" l="1"/>
  <c r="AB3" i="1"/>
  <c r="AB17" i="1"/>
  <c r="AB20" i="1"/>
  <c r="AB19" i="1"/>
  <c r="AB16" i="1"/>
  <c r="AB15" i="1"/>
  <c r="AB14" i="1"/>
  <c r="AB23" i="1"/>
  <c r="AB26" i="1"/>
  <c r="AB25" i="1"/>
  <c r="AB22" i="1"/>
  <c r="AB21" i="1"/>
  <c r="AB9" i="1"/>
  <c r="AB6" i="1"/>
  <c r="AB13" i="1"/>
  <c r="AB7" i="1"/>
  <c r="AB24" i="1"/>
  <c r="AB12" i="1"/>
  <c r="AB11" i="1"/>
  <c r="AB10" i="1"/>
  <c r="AB30" i="1"/>
  <c r="AB29" i="1"/>
  <c r="AB4" i="1"/>
  <c r="AB27" i="1"/>
  <c r="AB8" i="1"/>
  <c r="AB28" i="1"/>
  <c r="AB5" i="1"/>
  <c r="T760" i="6"/>
  <c r="G6" i="1"/>
  <c r="H17" i="1"/>
  <c r="H16" i="1"/>
  <c r="H15" i="1"/>
  <c r="H30" i="1"/>
  <c r="H14" i="1"/>
  <c r="H29" i="1"/>
  <c r="H13" i="1"/>
  <c r="H24" i="1"/>
  <c r="P11" i="1"/>
  <c r="Q28" i="1"/>
  <c r="Q12" i="1"/>
  <c r="Q27" i="1"/>
  <c r="Q11" i="1"/>
  <c r="Q26" i="1"/>
  <c r="Q10" i="1"/>
  <c r="Q25" i="1"/>
  <c r="Q9" i="1"/>
  <c r="Q24" i="1"/>
  <c r="Q8" i="1"/>
  <c r="Q29" i="1"/>
  <c r="M767" i="6"/>
  <c r="AC767" i="6"/>
  <c r="AB26" i="4"/>
  <c r="AB10" i="4"/>
  <c r="AB25" i="4"/>
  <c r="AB9" i="4"/>
  <c r="AB24" i="4"/>
  <c r="AB8" i="4"/>
  <c r="AB23" i="4"/>
  <c r="AB7" i="4"/>
  <c r="AB15" i="4"/>
  <c r="AB12" i="4"/>
  <c r="AB11" i="4"/>
  <c r="AB6" i="4"/>
  <c r="AB29" i="4"/>
  <c r="AB28" i="4"/>
  <c r="AB27" i="4"/>
  <c r="AB22" i="4"/>
  <c r="AB16" i="4"/>
  <c r="AB14" i="4"/>
  <c r="AB13" i="4"/>
  <c r="AB5" i="4"/>
  <c r="AB4" i="4"/>
  <c r="L758" i="6"/>
  <c r="H5" i="1"/>
  <c r="Q5" i="1"/>
  <c r="AB19" i="4"/>
  <c r="AE771" i="6"/>
  <c r="AE777" i="6" s="1"/>
  <c r="H6" i="1"/>
  <c r="P14" i="1"/>
  <c r="K29" i="1"/>
  <c r="G16" i="1"/>
  <c r="K4" i="1"/>
  <c r="R758" i="6"/>
  <c r="R763" i="6"/>
  <c r="R769" i="6" s="1"/>
  <c r="R767" i="6"/>
  <c r="F759" i="6"/>
  <c r="V759" i="6"/>
  <c r="V768" i="6"/>
  <c r="J760" i="6"/>
  <c r="J769" i="6"/>
  <c r="Z760" i="6"/>
  <c r="Z769" i="6"/>
  <c r="Z763" i="6"/>
  <c r="G8" i="1"/>
  <c r="W769" i="6"/>
  <c r="H769" i="6"/>
  <c r="H771" i="6" s="1"/>
  <c r="H7" i="1"/>
  <c r="AB21" i="4"/>
  <c r="Y760" i="6"/>
  <c r="Y769" i="6"/>
  <c r="P25" i="1"/>
  <c r="P9" i="1"/>
  <c r="P24" i="1"/>
  <c r="P8" i="1"/>
  <c r="P23" i="1"/>
  <c r="P7" i="1"/>
  <c r="P22" i="1"/>
  <c r="P6" i="1"/>
  <c r="P21" i="1"/>
  <c r="P5" i="1"/>
  <c r="G5" i="1"/>
  <c r="P759" i="6"/>
  <c r="P763" i="6"/>
  <c r="P767" i="6" s="1"/>
  <c r="G9" i="1"/>
  <c r="X769" i="6"/>
  <c r="G15" i="1"/>
  <c r="H8" i="1"/>
  <c r="K30" i="1"/>
  <c r="H9" i="1"/>
  <c r="K5" i="1"/>
  <c r="P17" i="1"/>
  <c r="W768" i="6"/>
  <c r="W759" i="6"/>
  <c r="A15" i="1"/>
  <c r="A30" i="1"/>
  <c r="A14" i="1"/>
  <c r="A29" i="1"/>
  <c r="A13" i="1"/>
  <c r="A28" i="1"/>
  <c r="A12" i="1"/>
  <c r="A27" i="1"/>
  <c r="A11" i="1"/>
  <c r="A24" i="1"/>
  <c r="D24" i="1"/>
  <c r="D8" i="1"/>
  <c r="D23" i="1"/>
  <c r="D7" i="1"/>
  <c r="D22" i="1"/>
  <c r="D6" i="1"/>
  <c r="D21" i="1"/>
  <c r="D5" i="1"/>
  <c r="D20" i="1"/>
  <c r="D4" i="1"/>
  <c r="D29" i="1"/>
  <c r="H10" i="1"/>
  <c r="K11" i="1"/>
  <c r="P18" i="1"/>
  <c r="Q15" i="1"/>
  <c r="T25" i="1"/>
  <c r="T9" i="1"/>
  <c r="T24" i="1"/>
  <c r="T8" i="1"/>
  <c r="T30" i="1"/>
  <c r="T12" i="1"/>
  <c r="T29" i="1"/>
  <c r="T11" i="1"/>
  <c r="T28" i="1"/>
  <c r="T10" i="1"/>
  <c r="T27" i="1"/>
  <c r="T7" i="1"/>
  <c r="T26" i="1"/>
  <c r="T6" i="1"/>
  <c r="G30" i="1"/>
  <c r="G14" i="1"/>
  <c r="G29" i="1"/>
  <c r="G13" i="1"/>
  <c r="G28" i="1"/>
  <c r="G12" i="1"/>
  <c r="G27" i="1"/>
  <c r="G11" i="1"/>
  <c r="G26" i="1"/>
  <c r="G10" i="1"/>
  <c r="P30" i="1"/>
  <c r="D760" i="6"/>
  <c r="D763" i="6"/>
  <c r="D767" i="6" s="1"/>
  <c r="D769" i="6"/>
  <c r="P12" i="1"/>
  <c r="G769" i="6"/>
  <c r="H27" i="1"/>
  <c r="AB20" i="4"/>
  <c r="Q13" i="1"/>
  <c r="A4" i="1"/>
  <c r="A25" i="1"/>
  <c r="D9" i="1"/>
  <c r="D30" i="1"/>
  <c r="G19" i="1"/>
  <c r="H11" i="1"/>
  <c r="K12" i="1"/>
  <c r="P19" i="1"/>
  <c r="Q16" i="1"/>
  <c r="T4" i="1"/>
  <c r="T17" i="4"/>
  <c r="T16" i="4"/>
  <c r="T15" i="4"/>
  <c r="T30" i="4"/>
  <c r="T14" i="4"/>
  <c r="T22" i="4"/>
  <c r="T6" i="4"/>
  <c r="T18" i="4"/>
  <c r="T13" i="4"/>
  <c r="T12" i="4"/>
  <c r="T20" i="4"/>
  <c r="T19" i="4"/>
  <c r="T11" i="4"/>
  <c r="T10" i="4"/>
  <c r="T21" i="4"/>
  <c r="T9" i="4"/>
  <c r="T8" i="4"/>
  <c r="T7" i="4"/>
  <c r="T5" i="4"/>
  <c r="T29" i="4"/>
  <c r="T28" i="4"/>
  <c r="T27" i="4"/>
  <c r="T26" i="4"/>
  <c r="T25" i="4"/>
  <c r="L763" i="6"/>
  <c r="P29" i="1"/>
  <c r="R768" i="6"/>
  <c r="Q7" i="1"/>
  <c r="Q758" i="6"/>
  <c r="Q763" i="6"/>
  <c r="Q768" i="6" s="1"/>
  <c r="P16" i="1"/>
  <c r="K760" i="6"/>
  <c r="K769" i="6"/>
  <c r="A5" i="1"/>
  <c r="A26" i="1"/>
  <c r="D10" i="1"/>
  <c r="G20" i="1"/>
  <c r="H12" i="1"/>
  <c r="P20" i="1"/>
  <c r="Q17" i="1"/>
  <c r="T5" i="1"/>
  <c r="T4" i="4"/>
  <c r="O768" i="6"/>
  <c r="O769" i="6"/>
  <c r="G25" i="1"/>
  <c r="P10" i="1"/>
  <c r="G7" i="1"/>
  <c r="V769" i="6"/>
  <c r="H26" i="1"/>
  <c r="P13" i="1"/>
  <c r="T768" i="6"/>
  <c r="K26" i="1"/>
  <c r="K10" i="1"/>
  <c r="K25" i="1"/>
  <c r="K9" i="1"/>
  <c r="K24" i="1"/>
  <c r="K8" i="1"/>
  <c r="K23" i="1"/>
  <c r="K7" i="1"/>
  <c r="K22" i="1"/>
  <c r="K6" i="1"/>
  <c r="U759" i="6"/>
  <c r="G17" i="1"/>
  <c r="S763" i="6"/>
  <c r="S768" i="6" s="1"/>
  <c r="S767" i="6"/>
  <c r="S758" i="6"/>
  <c r="A6" i="1"/>
  <c r="B18" i="1"/>
  <c r="B3" i="1"/>
  <c r="B17" i="1"/>
  <c r="B16" i="1"/>
  <c r="B15" i="1"/>
  <c r="B30" i="1"/>
  <c r="B14" i="1"/>
  <c r="B24" i="1"/>
  <c r="D11" i="1"/>
  <c r="F27" i="1"/>
  <c r="F11" i="1"/>
  <c r="F26" i="1"/>
  <c r="F10" i="1"/>
  <c r="F25" i="1"/>
  <c r="F9" i="1"/>
  <c r="F24" i="1"/>
  <c r="F8" i="1"/>
  <c r="F23" i="1"/>
  <c r="F7" i="1"/>
  <c r="F29" i="1"/>
  <c r="G21" i="1"/>
  <c r="H18" i="1"/>
  <c r="K14" i="1"/>
  <c r="P26" i="1"/>
  <c r="Q18" i="1"/>
  <c r="T13" i="1"/>
  <c r="T23" i="4"/>
  <c r="Y763" i="6"/>
  <c r="G24" i="1"/>
  <c r="G4" i="1"/>
  <c r="P4" i="1"/>
  <c r="AB758" i="6"/>
  <c r="AB763" i="6"/>
  <c r="AB767" i="6" s="1"/>
  <c r="AB18" i="4"/>
  <c r="Q6" i="1"/>
  <c r="D768" i="6"/>
  <c r="H28" i="1"/>
  <c r="I760" i="6"/>
  <c r="I763" i="6"/>
  <c r="I769" i="6" s="1"/>
  <c r="AB30" i="4"/>
  <c r="Q14" i="1"/>
  <c r="L759" i="6"/>
  <c r="AA760" i="6"/>
  <c r="AA763" i="6"/>
  <c r="AA769" i="6"/>
  <c r="J763" i="6"/>
  <c r="J767" i="6" s="1"/>
  <c r="A7" i="1"/>
  <c r="B4" i="1"/>
  <c r="B25" i="1"/>
  <c r="D12" i="1"/>
  <c r="G22" i="1"/>
  <c r="H19" i="1"/>
  <c r="K15" i="1"/>
  <c r="P27" i="1"/>
  <c r="Q19" i="1"/>
  <c r="T14" i="1"/>
  <c r="T24" i="4"/>
  <c r="F768" i="6"/>
  <c r="J19" i="1"/>
  <c r="M758" i="6"/>
  <c r="AC758" i="6"/>
  <c r="O758" i="6"/>
  <c r="O771" i="6" s="1"/>
  <c r="D758" i="6"/>
  <c r="T763" i="6"/>
  <c r="T769" i="6" s="1"/>
  <c r="X768" i="6"/>
  <c r="C3" i="1"/>
  <c r="C18" i="1"/>
  <c r="J4" i="1"/>
  <c r="J20" i="1"/>
  <c r="O19" i="1"/>
  <c r="N758" i="6"/>
  <c r="AD758" i="6"/>
  <c r="C19" i="1"/>
  <c r="J5" i="1"/>
  <c r="J21" i="1"/>
  <c r="AD3" i="1" a="1"/>
  <c r="C4" i="1"/>
  <c r="C20" i="1"/>
  <c r="I19" i="1"/>
  <c r="J6" i="1"/>
  <c r="J22" i="1"/>
  <c r="O5" i="1"/>
  <c r="O21" i="1"/>
  <c r="P758" i="6"/>
  <c r="C5" i="1"/>
  <c r="I4" i="1"/>
  <c r="J7" i="1"/>
  <c r="O6" i="1"/>
  <c r="S22" i="1"/>
  <c r="S6" i="1"/>
  <c r="S21" i="1"/>
  <c r="S5" i="1"/>
  <c r="S23" i="1"/>
  <c r="E760" i="6"/>
  <c r="Q759" i="6"/>
  <c r="U760" i="6"/>
  <c r="V760" i="6"/>
  <c r="W760" i="6"/>
  <c r="AE769" i="6"/>
  <c r="J24" i="10"/>
  <c r="X25" i="1" s="1"/>
  <c r="J8" i="10"/>
  <c r="X9" i="1" s="1"/>
  <c r="J23" i="10"/>
  <c r="X24" i="1" s="1"/>
  <c r="J7" i="10"/>
  <c r="X8" i="1" s="1"/>
  <c r="J22" i="10"/>
  <c r="X23" i="1" s="1"/>
  <c r="J6" i="10"/>
  <c r="X7" i="1" s="1"/>
  <c r="J21" i="10"/>
  <c r="X22" i="1" s="1"/>
  <c r="J5" i="10"/>
  <c r="X6" i="1" s="1"/>
  <c r="J14" i="10"/>
  <c r="X15" i="1" s="1"/>
  <c r="J29" i="10"/>
  <c r="X30" i="1" s="1"/>
  <c r="J13" i="10"/>
  <c r="X14" i="1" s="1"/>
  <c r="J20" i="10"/>
  <c r="X21" i="1" s="1"/>
  <c r="J19" i="10"/>
  <c r="X20" i="1" s="1"/>
  <c r="J18" i="10"/>
  <c r="X19" i="1" s="1"/>
  <c r="J17" i="10"/>
  <c r="X18" i="1" s="1"/>
  <c r="J16" i="10"/>
  <c r="X17" i="1" s="1"/>
  <c r="J15" i="10"/>
  <c r="X16" i="1" s="1"/>
  <c r="J12" i="10"/>
  <c r="X13" i="1" s="1"/>
  <c r="J11" i="10"/>
  <c r="X12" i="1" s="1"/>
  <c r="J10" i="10"/>
  <c r="X11" i="1" s="1"/>
  <c r="J4" i="10"/>
  <c r="X5" i="1" s="1"/>
  <c r="T759" i="6"/>
  <c r="X760" i="6"/>
  <c r="J3" i="10"/>
  <c r="X4" i="1" s="1"/>
  <c r="C17" i="4"/>
  <c r="C16" i="4"/>
  <c r="C15" i="4"/>
  <c r="C30" i="4"/>
  <c r="C14" i="4"/>
  <c r="C22" i="4"/>
  <c r="C6" i="4"/>
  <c r="C20" i="4"/>
  <c r="C19" i="4"/>
  <c r="C18" i="4"/>
  <c r="C13" i="4"/>
  <c r="C12" i="4"/>
  <c r="C11" i="4"/>
  <c r="C10" i="4"/>
  <c r="E758" i="6"/>
  <c r="G758" i="6"/>
  <c r="Y759" i="6"/>
  <c r="M760" i="6"/>
  <c r="AC760" i="6"/>
  <c r="O760" i="6"/>
  <c r="K767" i="6"/>
  <c r="J9" i="10"/>
  <c r="X10" i="1" s="1"/>
  <c r="A3" i="4"/>
  <c r="R3" i="4"/>
  <c r="W3" i="4"/>
  <c r="P769" i="6"/>
  <c r="A27" i="4"/>
  <c r="A11" i="4"/>
  <c r="A26" i="4"/>
  <c r="A10" i="4"/>
  <c r="A25" i="4"/>
  <c r="A9" i="4"/>
  <c r="A24" i="4"/>
  <c r="A8" i="4"/>
  <c r="A16" i="4"/>
  <c r="A15" i="4"/>
  <c r="A14" i="4"/>
  <c r="A13" i="4"/>
  <c r="Q24" i="4"/>
  <c r="Q8" i="4"/>
  <c r="Q23" i="4"/>
  <c r="Q7" i="4"/>
  <c r="Q22" i="4"/>
  <c r="Q6" i="4"/>
  <c r="Q21" i="4"/>
  <c r="Q5" i="4"/>
  <c r="Q29" i="4"/>
  <c r="Q13" i="4"/>
  <c r="Q17" i="4"/>
  <c r="Q16" i="4"/>
  <c r="Q15" i="4"/>
  <c r="R27" i="4"/>
  <c r="R11" i="4"/>
  <c r="R26" i="4"/>
  <c r="R10" i="4"/>
  <c r="R25" i="4"/>
  <c r="R9" i="4"/>
  <c r="R24" i="4"/>
  <c r="R8" i="4"/>
  <c r="R16" i="4"/>
  <c r="R13" i="4"/>
  <c r="R12" i="4"/>
  <c r="R7" i="4"/>
  <c r="V23" i="4"/>
  <c r="V7" i="4"/>
  <c r="V22" i="4"/>
  <c r="V6" i="4"/>
  <c r="V21" i="4"/>
  <c r="V5" i="4"/>
  <c r="V20" i="4"/>
  <c r="V4" i="4"/>
  <c r="V28" i="4"/>
  <c r="V12" i="4"/>
  <c r="V27" i="4"/>
  <c r="V3" i="4"/>
  <c r="V26" i="4"/>
  <c r="V25" i="4"/>
  <c r="W26" i="4"/>
  <c r="W10" i="4"/>
  <c r="W25" i="4"/>
  <c r="W9" i="4"/>
  <c r="W24" i="4"/>
  <c r="W8" i="4"/>
  <c r="W23" i="4"/>
  <c r="W7" i="4"/>
  <c r="W15" i="4"/>
  <c r="W20" i="4"/>
  <c r="W19" i="4"/>
  <c r="W18" i="4"/>
  <c r="I758" i="6"/>
  <c r="Y758" i="6"/>
  <c r="Y767" i="6"/>
  <c r="M759" i="6"/>
  <c r="AC759" i="6"/>
  <c r="Q760" i="6"/>
  <c r="Q769" i="6"/>
  <c r="A4" i="4"/>
  <c r="G26" i="4"/>
  <c r="G10" i="4"/>
  <c r="G25" i="4"/>
  <c r="G9" i="4"/>
  <c r="G24" i="4"/>
  <c r="G8" i="4"/>
  <c r="G23" i="4"/>
  <c r="G7" i="4"/>
  <c r="G15" i="4"/>
  <c r="G21" i="4"/>
  <c r="G20" i="4"/>
  <c r="G19" i="4"/>
  <c r="H29" i="4"/>
  <c r="H13" i="4"/>
  <c r="H28" i="4"/>
  <c r="H12" i="4"/>
  <c r="H27" i="4"/>
  <c r="H11" i="4"/>
  <c r="H26" i="4"/>
  <c r="H10" i="4"/>
  <c r="H18" i="4"/>
  <c r="H3" i="4"/>
  <c r="H17" i="4"/>
  <c r="H16" i="4"/>
  <c r="H15" i="4"/>
  <c r="L25" i="4"/>
  <c r="L9" i="4"/>
  <c r="L24" i="4"/>
  <c r="L8" i="4"/>
  <c r="L23" i="4"/>
  <c r="L7" i="4"/>
  <c r="L22" i="4"/>
  <c r="L6" i="4"/>
  <c r="L30" i="4"/>
  <c r="L14" i="4"/>
  <c r="L11" i="4"/>
  <c r="L10" i="4"/>
  <c r="L5" i="4"/>
  <c r="N3" i="4"/>
  <c r="Q4" i="4"/>
  <c r="R4" i="4"/>
  <c r="V8" i="4"/>
  <c r="W4" i="4"/>
  <c r="J758" i="6"/>
  <c r="Z758" i="6"/>
  <c r="Z767" i="6"/>
  <c r="N759" i="6"/>
  <c r="N763" i="6"/>
  <c r="N768" i="6" s="1"/>
  <c r="AD759" i="6"/>
  <c r="AD763" i="6"/>
  <c r="AD768" i="6" s="1"/>
  <c r="R760" i="6"/>
  <c r="A5" i="4"/>
  <c r="G4" i="4"/>
  <c r="H4" i="4"/>
  <c r="I16" i="4"/>
  <c r="I15" i="4"/>
  <c r="I30" i="4"/>
  <c r="I14" i="4"/>
  <c r="I29" i="4"/>
  <c r="I13" i="4"/>
  <c r="I21" i="4"/>
  <c r="I5" i="4"/>
  <c r="I10" i="4"/>
  <c r="I9" i="4"/>
  <c r="I8" i="4"/>
  <c r="I28" i="4"/>
  <c r="L4" i="4"/>
  <c r="N15" i="4"/>
  <c r="N30" i="4"/>
  <c r="N14" i="4"/>
  <c r="N29" i="4"/>
  <c r="N13" i="4"/>
  <c r="N28" i="4"/>
  <c r="N12" i="4"/>
  <c r="N20" i="4"/>
  <c r="N4" i="4"/>
  <c r="N22" i="4"/>
  <c r="N21" i="4"/>
  <c r="N19" i="4"/>
  <c r="O18" i="4"/>
  <c r="O3" i="4"/>
  <c r="O17" i="4"/>
  <c r="O16" i="4"/>
  <c r="O15" i="4"/>
  <c r="O23" i="4"/>
  <c r="O7" i="4"/>
  <c r="O14" i="4"/>
  <c r="O13" i="4"/>
  <c r="O12" i="4"/>
  <c r="O28" i="4"/>
  <c r="Q9" i="4"/>
  <c r="R5" i="4"/>
  <c r="V9" i="4"/>
  <c r="W5" i="4"/>
  <c r="K758" i="6"/>
  <c r="AA758" i="6"/>
  <c r="O759" i="6"/>
  <c r="AE759" i="6"/>
  <c r="S760" i="6"/>
  <c r="S769" i="6"/>
  <c r="F26" i="4"/>
  <c r="M3" i="4"/>
  <c r="AD22" i="4"/>
  <c r="P760" i="6"/>
  <c r="T767" i="6"/>
  <c r="F3" i="4"/>
  <c r="M28" i="4"/>
  <c r="M12" i="4"/>
  <c r="M27" i="4"/>
  <c r="M11" i="4"/>
  <c r="M26" i="4"/>
  <c r="M10" i="4"/>
  <c r="M25" i="4"/>
  <c r="M9" i="4"/>
  <c r="M17" i="4"/>
  <c r="M24" i="4"/>
  <c r="AD3" i="4"/>
  <c r="E763" i="6"/>
  <c r="E769" i="6" s="1"/>
  <c r="U763" i="6"/>
  <c r="U768" i="6" s="1"/>
  <c r="I768" i="6"/>
  <c r="Y768" i="6"/>
  <c r="W758" i="6"/>
  <c r="F23" i="4"/>
  <c r="F7" i="4"/>
  <c r="F22" i="4"/>
  <c r="F6" i="4"/>
  <c r="F21" i="4"/>
  <c r="F5" i="4"/>
  <c r="F20" i="4"/>
  <c r="F4" i="4"/>
  <c r="F28" i="4"/>
  <c r="F12" i="4"/>
  <c r="F29" i="4"/>
  <c r="AD28" i="4"/>
  <c r="AD12" i="4"/>
  <c r="AD27" i="4"/>
  <c r="AD11" i="4"/>
  <c r="AD26" i="4"/>
  <c r="AD10" i="4"/>
  <c r="AD25" i="4"/>
  <c r="AD9" i="4"/>
  <c r="AD17" i="4"/>
  <c r="AD24" i="4"/>
  <c r="F763" i="6"/>
  <c r="F769" i="6" s="1"/>
  <c r="V763" i="6"/>
  <c r="V767" i="6" s="1"/>
  <c r="V771" i="6" s="1"/>
  <c r="V775" i="6" s="1"/>
  <c r="J768" i="6"/>
  <c r="Z768" i="6"/>
  <c r="N769" i="6"/>
  <c r="X758" i="6"/>
  <c r="X759" i="6"/>
  <c r="X767" i="6"/>
  <c r="G763" i="6"/>
  <c r="W763" i="6"/>
  <c r="W767" i="6" s="1"/>
  <c r="W771" i="6" s="1"/>
  <c r="B19" i="4"/>
  <c r="D9" i="4"/>
  <c r="D25" i="4"/>
  <c r="J8" i="4"/>
  <c r="J24" i="4"/>
  <c r="K11" i="4"/>
  <c r="K27" i="4"/>
  <c r="S19" i="4"/>
  <c r="U9" i="4"/>
  <c r="U25" i="4"/>
  <c r="M763" i="6"/>
  <c r="M768" i="6" s="1"/>
  <c r="AC763" i="6"/>
  <c r="AC768" i="6" s="1"/>
  <c r="F767" i="6"/>
  <c r="K19" i="4"/>
  <c r="U17" i="4"/>
  <c r="I18" i="10"/>
  <c r="Z19" i="1" s="1"/>
  <c r="B12" i="4"/>
  <c r="B28" i="4"/>
  <c r="D3" i="4"/>
  <c r="D18" i="4"/>
  <c r="J17" i="4"/>
  <c r="K4" i="4"/>
  <c r="K20" i="4"/>
  <c r="P19" i="4"/>
  <c r="S12" i="4"/>
  <c r="S28" i="4"/>
  <c r="U3" i="4"/>
  <c r="U18" i="4"/>
  <c r="H16" i="10"/>
  <c r="Y17" i="1" s="1"/>
  <c r="I3" i="10"/>
  <c r="Z4" i="1" s="1"/>
  <c r="I19" i="10"/>
  <c r="Z20" i="1" s="1"/>
  <c r="D19" i="4"/>
  <c r="K5" i="4"/>
  <c r="K21" i="4"/>
  <c r="U19" i="4"/>
  <c r="H2" i="10"/>
  <c r="Y3" i="1" s="1"/>
  <c r="H17" i="10"/>
  <c r="Y18" i="1" s="1"/>
  <c r="I4" i="10"/>
  <c r="Z5" i="1" s="1"/>
  <c r="I20" i="10"/>
  <c r="Z21" i="1" s="1"/>
  <c r="B14" i="4"/>
  <c r="D4" i="4"/>
  <c r="K6" i="4"/>
  <c r="P5" i="4"/>
  <c r="S14" i="4"/>
  <c r="U4" i="4"/>
  <c r="I5" i="10"/>
  <c r="Z6" i="1" s="1"/>
  <c r="H776" i="6" l="1"/>
  <c r="H777" i="6"/>
  <c r="H775" i="6"/>
  <c r="S771" i="6"/>
  <c r="S776" i="6" s="1"/>
  <c r="S777" i="6"/>
  <c r="AE775" i="6"/>
  <c r="AE776" i="6"/>
  <c r="AD20" i="1"/>
  <c r="AD4" i="1"/>
  <c r="AD19" i="1"/>
  <c r="AD26" i="1"/>
  <c r="AD8" i="1"/>
  <c r="AD25" i="1"/>
  <c r="AD7" i="1"/>
  <c r="AD24" i="1"/>
  <c r="AD6" i="1"/>
  <c r="AD23" i="1"/>
  <c r="AD5" i="1"/>
  <c r="AD22" i="1"/>
  <c r="AD3" i="1"/>
  <c r="AD16" i="1"/>
  <c r="AD9" i="1"/>
  <c r="AD15" i="1"/>
  <c r="AD14" i="1"/>
  <c r="AD11" i="1"/>
  <c r="AD10" i="1"/>
  <c r="AD29" i="1"/>
  <c r="AD27" i="1"/>
  <c r="AD13" i="1"/>
  <c r="AD18" i="1"/>
  <c r="AD12" i="1"/>
  <c r="AD21" i="1"/>
  <c r="AD17" i="1"/>
  <c r="AD30" i="1"/>
  <c r="AD28" i="1"/>
  <c r="K777" i="6"/>
  <c r="V776" i="6"/>
  <c r="O776" i="6"/>
  <c r="F776" i="6"/>
  <c r="J775" i="6"/>
  <c r="I777" i="6"/>
  <c r="P768" i="6"/>
  <c r="P771" i="6" s="1"/>
  <c r="Y771" i="6"/>
  <c r="Y775" i="6" s="1"/>
  <c r="K771" i="6"/>
  <c r="K776" i="6" s="1"/>
  <c r="W777" i="6"/>
  <c r="M771" i="6"/>
  <c r="M777" i="6" s="1"/>
  <c r="L768" i="6"/>
  <c r="L769" i="6"/>
  <c r="N3" i="1" s="1" a="1"/>
  <c r="T771" i="6"/>
  <c r="T775" i="6" s="1"/>
  <c r="D771" i="6"/>
  <c r="D776" i="6" s="1"/>
  <c r="O777" i="6"/>
  <c r="V777" i="6"/>
  <c r="O775" i="6"/>
  <c r="J777" i="6"/>
  <c r="F771" i="6"/>
  <c r="G767" i="6"/>
  <c r="G768" i="6"/>
  <c r="M3" i="1" s="1" a="1"/>
  <c r="I775" i="6"/>
  <c r="AC771" i="6"/>
  <c r="AC776" i="6" s="1"/>
  <c r="U767" i="6"/>
  <c r="U771" i="6" s="1"/>
  <c r="U775" i="6" s="1"/>
  <c r="X771" i="6"/>
  <c r="X777" i="6" s="1"/>
  <c r="N775" i="6"/>
  <c r="J771" i="6"/>
  <c r="J776" i="6" s="1"/>
  <c r="I767" i="6"/>
  <c r="I771" i="6" s="1"/>
  <c r="I776" i="6" s="1"/>
  <c r="E767" i="6"/>
  <c r="E771" i="6" s="1"/>
  <c r="E776" i="6" s="1"/>
  <c r="X776" i="6"/>
  <c r="W775" i="6"/>
  <c r="Q767" i="6"/>
  <c r="Q771" i="6" s="1"/>
  <c r="Q775" i="6" s="1"/>
  <c r="AD767" i="6"/>
  <c r="AD771" i="6" s="1"/>
  <c r="AD777" i="6" s="1"/>
  <c r="L767" i="6"/>
  <c r="U769" i="6"/>
  <c r="W776" i="6"/>
  <c r="R771" i="6"/>
  <c r="R776" i="6" s="1"/>
  <c r="R775" i="6"/>
  <c r="X775" i="6"/>
  <c r="AC769" i="6"/>
  <c r="N776" i="6"/>
  <c r="AA768" i="6"/>
  <c r="AA767" i="6"/>
  <c r="AA771" i="6" s="1"/>
  <c r="AA776" i="6" s="1"/>
  <c r="AB768" i="6"/>
  <c r="AB771" i="6" s="1"/>
  <c r="AB769" i="6"/>
  <c r="E768" i="6"/>
  <c r="N767" i="6"/>
  <c r="N771" i="6" s="1"/>
  <c r="N777" i="6" s="1"/>
  <c r="K775" i="6"/>
  <c r="AD769" i="6"/>
  <c r="M769" i="6"/>
  <c r="Z771" i="6"/>
  <c r="Z776" i="6" s="1"/>
  <c r="E775" i="6"/>
  <c r="S775" i="6"/>
  <c r="Z777" i="6"/>
  <c r="N19" i="1" l="1"/>
  <c r="N18" i="1"/>
  <c r="N3" i="1"/>
  <c r="N17" i="1"/>
  <c r="N16" i="1"/>
  <c r="N15" i="1"/>
  <c r="N22" i="1"/>
  <c r="N28" i="1"/>
  <c r="N26" i="1"/>
  <c r="N21" i="1"/>
  <c r="N10" i="1"/>
  <c r="N23" i="1"/>
  <c r="N20" i="1"/>
  <c r="N4" i="1"/>
  <c r="N14" i="1"/>
  <c r="N12" i="1"/>
  <c r="N30" i="1"/>
  <c r="N29" i="1"/>
  <c r="N5" i="1"/>
  <c r="N24" i="1"/>
  <c r="N13" i="1"/>
  <c r="N7" i="1"/>
  <c r="N25" i="1"/>
  <c r="N11" i="1"/>
  <c r="N9" i="1"/>
  <c r="N8" i="1"/>
  <c r="N27" i="1"/>
  <c r="N6" i="1"/>
  <c r="P776" i="6"/>
  <c r="P777" i="6"/>
  <c r="P775" i="6"/>
  <c r="AB776" i="6"/>
  <c r="AB777" i="6"/>
  <c r="AB775" i="6"/>
  <c r="M16" i="1"/>
  <c r="M15" i="1"/>
  <c r="M30" i="1"/>
  <c r="M14" i="1"/>
  <c r="M29" i="1"/>
  <c r="M13" i="1"/>
  <c r="M28" i="1"/>
  <c r="M12" i="1"/>
  <c r="M25" i="1"/>
  <c r="M4" i="1"/>
  <c r="M18" i="1"/>
  <c r="M17" i="1"/>
  <c r="M6" i="1"/>
  <c r="M24" i="1"/>
  <c r="M7" i="1"/>
  <c r="M23" i="1"/>
  <c r="M3" i="1"/>
  <c r="M19" i="1"/>
  <c r="M10" i="1"/>
  <c r="M8" i="1"/>
  <c r="M27" i="1"/>
  <c r="M22" i="1"/>
  <c r="M26" i="1"/>
  <c r="M21" i="1"/>
  <c r="M20" i="1"/>
  <c r="M11" i="1"/>
  <c r="M5" i="1"/>
  <c r="M9" i="1"/>
  <c r="Q776" i="6"/>
  <c r="U776" i="6"/>
  <c r="AC775" i="6"/>
  <c r="U777" i="6"/>
  <c r="AD775" i="6"/>
  <c r="Y776" i="6"/>
  <c r="AC777" i="6"/>
  <c r="AA775" i="6"/>
  <c r="M776" i="6"/>
  <c r="Q777" i="6"/>
  <c r="M775" i="6"/>
  <c r="D777" i="6"/>
  <c r="Y777" i="6"/>
  <c r="T776" i="6"/>
  <c r="D775" i="6"/>
  <c r="F775" i="6"/>
  <c r="F777" i="6"/>
  <c r="T777" i="6"/>
  <c r="L3" i="1" a="1"/>
  <c r="AA777" i="6"/>
  <c r="G771" i="6"/>
  <c r="Z775" i="6"/>
  <c r="E777" i="6"/>
  <c r="AD776" i="6"/>
  <c r="L771" i="6"/>
  <c r="R777" i="6"/>
  <c r="L777" i="6" l="1"/>
  <c r="L775" i="6"/>
  <c r="L776" i="6"/>
  <c r="U3" i="1" a="1"/>
  <c r="L29" i="1"/>
  <c r="L13" i="1"/>
  <c r="L28" i="1"/>
  <c r="L12" i="1"/>
  <c r="L27" i="1"/>
  <c r="L11" i="1"/>
  <c r="L26" i="1"/>
  <c r="L10" i="1"/>
  <c r="L25" i="1"/>
  <c r="L9" i="1"/>
  <c r="L7" i="1"/>
  <c r="L21" i="1"/>
  <c r="L6" i="1"/>
  <c r="L3" i="1"/>
  <c r="L22" i="1"/>
  <c r="L20" i="1"/>
  <c r="L8" i="1"/>
  <c r="L5" i="1"/>
  <c r="L14" i="1"/>
  <c r="L30" i="1"/>
  <c r="L4" i="1"/>
  <c r="L23" i="1"/>
  <c r="L18" i="1"/>
  <c r="L24" i="1"/>
  <c r="L19" i="1"/>
  <c r="L16" i="1"/>
  <c r="L15" i="1"/>
  <c r="L17" i="1"/>
  <c r="G777" i="6"/>
  <c r="W3" i="1" s="1" a="1"/>
  <c r="G776" i="6"/>
  <c r="V3" i="1" s="1" a="1"/>
  <c r="G775" i="6"/>
  <c r="W18" i="1" l="1"/>
  <c r="W3" i="1"/>
  <c r="W17" i="1"/>
  <c r="W15" i="1"/>
  <c r="W14" i="1"/>
  <c r="W13" i="1"/>
  <c r="W30" i="1"/>
  <c r="W12" i="1"/>
  <c r="W29" i="1"/>
  <c r="W11" i="1"/>
  <c r="W28" i="1"/>
  <c r="W5" i="1"/>
  <c r="W27" i="1"/>
  <c r="W4" i="1"/>
  <c r="W21" i="1"/>
  <c r="W7" i="1"/>
  <c r="W6" i="1"/>
  <c r="W26" i="1"/>
  <c r="W25" i="1"/>
  <c r="W23" i="1"/>
  <c r="W22" i="1"/>
  <c r="W16" i="1"/>
  <c r="W9" i="1"/>
  <c r="W24" i="1"/>
  <c r="W20" i="1"/>
  <c r="W19" i="1"/>
  <c r="W8" i="1"/>
  <c r="W10" i="1"/>
  <c r="U28" i="1"/>
  <c r="U12" i="1"/>
  <c r="U27" i="1"/>
  <c r="U11" i="1"/>
  <c r="U19" i="1"/>
  <c r="U18" i="1"/>
  <c r="U17" i="1"/>
  <c r="U16" i="1"/>
  <c r="U15" i="1"/>
  <c r="U8" i="1"/>
  <c r="U23" i="1"/>
  <c r="U10" i="1"/>
  <c r="U7" i="1"/>
  <c r="U26" i="1"/>
  <c r="U6" i="1"/>
  <c r="U3" i="1"/>
  <c r="U21" i="1"/>
  <c r="U14" i="1"/>
  <c r="U30" i="1"/>
  <c r="U5" i="1"/>
  <c r="U29" i="1"/>
  <c r="U4" i="1"/>
  <c r="U24" i="1"/>
  <c r="U13" i="1"/>
  <c r="U9" i="1"/>
  <c r="U25" i="1"/>
  <c r="U22" i="1"/>
  <c r="U20" i="1"/>
  <c r="V15" i="1"/>
  <c r="V30" i="1"/>
  <c r="V14" i="1"/>
  <c r="V26" i="1"/>
  <c r="V8" i="1"/>
  <c r="V25" i="1"/>
  <c r="V7" i="1"/>
  <c r="V24" i="1"/>
  <c r="V6" i="1"/>
  <c r="V23" i="1"/>
  <c r="V5" i="1"/>
  <c r="V22" i="1"/>
  <c r="V4" i="1"/>
  <c r="V9" i="1"/>
  <c r="V20" i="1"/>
  <c r="V10" i="1"/>
  <c r="V17" i="1"/>
  <c r="V13" i="1"/>
  <c r="V3" i="1"/>
  <c r="V27" i="1"/>
  <c r="V21" i="1"/>
  <c r="V12" i="1"/>
  <c r="V29" i="1"/>
  <c r="V28" i="1"/>
  <c r="V18" i="1"/>
  <c r="V19" i="1"/>
  <c r="V16" i="1"/>
  <c r="V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0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1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2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Renato Vargas</author>
  </authors>
  <commentList>
    <comment ref="AO1" authorId="0" shapeId="0" xr:uid="{00000000-0006-0000-0300-000001000000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<sst xmlns="http://schemas.openxmlformats.org/spreadsheetml/2006/main" count="1537" uniqueCount="191">
  <si>
    <t>Employment (headcounts, mil)</t>
  </si>
  <si>
    <t>Annual wages per head (in 1000 LCU)</t>
  </si>
  <si>
    <t>Billion LCU, nominal</t>
  </si>
  <si>
    <t>Food price index</t>
  </si>
  <si>
    <t>Energy (gas, oil, coal, electricity) price index</t>
  </si>
  <si>
    <t>Year</t>
  </si>
  <si>
    <t>GDP (billion LCU, real)</t>
  </si>
  <si>
    <t>GDP (billion LCU, nominal)</t>
  </si>
  <si>
    <t>Population (million)</t>
  </si>
  <si>
    <t>Working age Population (million)</t>
  </si>
  <si>
    <t>f-l_unsk_f</t>
  </si>
  <si>
    <t>f-l_msk_f</t>
  </si>
  <si>
    <t>f-l_hsk_f</t>
  </si>
  <si>
    <t>f-l_unsk_m</t>
  </si>
  <si>
    <t>f-l_msk_m</t>
  </si>
  <si>
    <t>f-l_hsk_m</t>
  </si>
  <si>
    <t>Agriculture</t>
  </si>
  <si>
    <t>Manufacturing</t>
  </si>
  <si>
    <t>Service</t>
  </si>
  <si>
    <t xml:space="preserve">Value added: Agriculture </t>
  </si>
  <si>
    <t xml:space="preserve">Value added: Industry </t>
  </si>
  <si>
    <t xml:space="preserve">Value added: Services </t>
  </si>
  <si>
    <t>er</t>
  </si>
  <si>
    <t>Remittances (billion LCU)</t>
  </si>
  <si>
    <t>CPI</t>
  </si>
  <si>
    <t>Consumption, including gov consumption (billion LCU, nominal)</t>
  </si>
  <si>
    <t xml:space="preserve">Overview [0] </t>
  </si>
  <si>
    <t>28-04-2025 18:28:07</t>
  </si>
  <si>
    <t>Regions</t>
  </si>
  <si>
    <t>GEO</t>
  </si>
  <si>
    <t>Items</t>
  </si>
  <si>
    <t>Quantity</t>
  </si>
  <si>
    <t>hide</t>
  </si>
  <si>
    <t>Sum</t>
  </si>
  <si>
    <t>Columns groups :</t>
  </si>
  <si>
    <t>Scenarios</t>
  </si>
  <si>
    <t>Columns :</t>
  </si>
  <si>
    <t>Years</t>
  </si>
  <si>
    <t>Rows :</t>
  </si>
  <si>
    <t>Products</t>
  </si>
  <si>
    <t>GEO_BaU</t>
  </si>
  <si>
    <t>Real GDP at market prices</t>
  </si>
  <si>
    <t>Real GDP, p.a. change</t>
  </si>
  <si>
    <t>Real GDP at market prices, per capita</t>
  </si>
  <si>
    <t>Real Household consumption, per capita</t>
  </si>
  <si>
    <t>Private consumption, real on real GDP</t>
  </si>
  <si>
    <t>Government consumption, real, share on real GDP</t>
  </si>
  <si>
    <t>Private investments, real share on real GDP</t>
  </si>
  <si>
    <t>Stock Changes, real share on real GDP</t>
  </si>
  <si>
    <t>Government investments, real, share on real GDP</t>
  </si>
  <si>
    <t>Net exports, real, share on real GDP</t>
  </si>
  <si>
    <t>Agriculture, GDP contribution</t>
  </si>
  <si>
    <t>Industry, GDP contribution</t>
  </si>
  <si>
    <t>Services, GDP contribution</t>
  </si>
  <si>
    <t>Agriculture, share on VA</t>
  </si>
  <si>
    <t>Industry, share on VA</t>
  </si>
  <si>
    <t>Services, share on VA</t>
  </si>
  <si>
    <t>Agriculture, share on GDP</t>
  </si>
  <si>
    <t>Industry, share on GDP</t>
  </si>
  <si>
    <t>Services, share on GDP</t>
  </si>
  <si>
    <t>Net exports, share on GDP</t>
  </si>
  <si>
    <t>Foreign investments, share on GDP</t>
  </si>
  <si>
    <t>Foreign new debt, share on GDP</t>
  </si>
  <si>
    <t>Net transfers from ROW, share on GDP</t>
  </si>
  <si>
    <t>Debt payments to ROW, share on GDP</t>
  </si>
  <si>
    <t>Tax revenues, share on GDP</t>
  </si>
  <si>
    <t>Non-tax revenues, share on GDP</t>
  </si>
  <si>
    <t>Total Government revenues, share on GDP</t>
  </si>
  <si>
    <t>Government Capital Expenditure, share on GDP</t>
  </si>
  <si>
    <t>Government Current Expenditure, share on GDP</t>
  </si>
  <si>
    <t>Government Total Expenditure, share on GDP</t>
  </si>
  <si>
    <t>Primary Balance, share on GDP</t>
  </si>
  <si>
    <t>Interest Payments, share on GDP</t>
  </si>
  <si>
    <t>Fiscal balance, share on GDP</t>
  </si>
  <si>
    <t>Principal Payments, share on GDP</t>
  </si>
  <si>
    <t>Public debt, share on GDP</t>
  </si>
  <si>
    <t>Foreign public debt, share on GDP</t>
  </si>
  <si>
    <t>GHG Emissions - [mill t CO2 equ. per annum]</t>
  </si>
  <si>
    <t>GHG Emissions per real GDP</t>
  </si>
  <si>
    <t>Population - [milion]</t>
  </si>
  <si>
    <t>GHG Emissions per capita - [kg CO2 equ. per annum]</t>
  </si>
  <si>
    <t xml:space="preserve">Economy wide factor markets [0] </t>
  </si>
  <si>
    <t>28-04-2025 18:02:19</t>
  </si>
  <si>
    <t>Factor</t>
  </si>
  <si>
    <t>f-land</t>
  </si>
  <si>
    <t>f-NatlRes</t>
  </si>
  <si>
    <t>f-Capital</t>
  </si>
  <si>
    <t>28-04-2025 18:02:27</t>
  </si>
  <si>
    <t>Price</t>
  </si>
  <si>
    <t>28-04-2025 18:23:19</t>
  </si>
  <si>
    <t>Value</t>
  </si>
  <si>
    <t>xfac</t>
  </si>
  <si>
    <t>Level</t>
  </si>
  <si>
    <t>a-agri</t>
  </si>
  <si>
    <t>a-live</t>
  </si>
  <si>
    <t>a-frs</t>
  </si>
  <si>
    <t>a-fsh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</si>
  <si>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</si>
  <si>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</si>
  <si>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</si>
  <si>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</si>
  <si>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</si>
  <si>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</si>
  <si>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</si>
  <si>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</si>
  <si>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</si>
  <si>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a-eeq</t>
  </si>
  <si>
    <t>a-ome</t>
  </si>
  <si>
    <t>a-mvh</t>
  </si>
  <si>
    <t>a-mvh_imp</t>
  </si>
  <si>
    <t>a-omf</t>
  </si>
  <si>
    <t>a-TnD</t>
  </si>
  <si>
    <t>a-solar</t>
  </si>
  <si>
    <t>a-GasBL</t>
  </si>
  <si>
    <t>a-WindBL</t>
  </si>
  <si>
    <t>a-HydroBL</t>
  </si>
  <si>
    <t>a-wtr</t>
  </si>
  <si>
    <t>a-cns</t>
  </si>
  <si>
    <t>a-trd</t>
  </si>
  <si>
    <t>a-trans</t>
  </si>
  <si>
    <t>a-afs</t>
  </si>
  <si>
    <t>a-comm</t>
  </si>
  <si>
    <t>a-ofi</t>
  </si>
  <si>
    <t>a-ins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</si>
  <si>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</si>
  <si>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</si>
  <si>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</si>
  <si>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</si>
  <si>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</si>
  <si>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</si>
  <si>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</si>
  <si>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</si>
  <si>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</si>
  <si>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</si>
  <si>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</si>
  <si>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</si>
  <si>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pxfac</t>
  </si>
  <si>
    <t>Agri</t>
  </si>
  <si>
    <t>Ind</t>
  </si>
  <si>
    <t>Serv</t>
  </si>
  <si>
    <t>Avg wage</t>
  </si>
  <si>
    <t>Unscaled</t>
  </si>
  <si>
    <t>Target from supply</t>
  </si>
  <si>
    <t>Scaled</t>
  </si>
  <si>
    <t>Target from Value</t>
  </si>
  <si>
    <t xml:space="preserve">Household consumption of k-bundles [2] </t>
  </si>
  <si>
    <t>28-04-2025 18:39:20</t>
  </si>
  <si>
    <t>28-04-2025 18:39:41</t>
  </si>
  <si>
    <t>28-04-2025 18:40:33</t>
  </si>
  <si>
    <t>Product bundles</t>
  </si>
  <si>
    <t>MeatDairy</t>
  </si>
  <si>
    <t>FoodOther</t>
  </si>
  <si>
    <t>crops</t>
  </si>
  <si>
    <t>Households</t>
  </si>
  <si>
    <t>all households</t>
  </si>
  <si>
    <t>h-hh1_rur</t>
  </si>
  <si>
    <t>h-hh2_rur</t>
  </si>
  <si>
    <t>h-hh3_rur</t>
  </si>
  <si>
    <t>h-hh4_rur</t>
  </si>
  <si>
    <t>h-hh5_rur</t>
  </si>
  <si>
    <t>h-hh1_urb</t>
  </si>
  <si>
    <t>h-hh2_urb</t>
  </si>
  <si>
    <t>h-hh3_urb</t>
  </si>
  <si>
    <t>h-hh4_urb</t>
  </si>
  <si>
    <t>h-hh5_urb</t>
  </si>
  <si>
    <t>28-04-2025 18:40:04</t>
  </si>
  <si>
    <t>28-04-2025 18:39:55</t>
  </si>
  <si>
    <t>28-04-2025 18:40:26</t>
  </si>
  <si>
    <t>Average CPI change</t>
  </si>
  <si>
    <t>Food</t>
  </si>
  <si>
    <t>28-04-2025 18:41:29</t>
  </si>
  <si>
    <t>HousEner</t>
  </si>
  <si>
    <t xml:space="preserve">Economy wide totals [2] </t>
  </si>
  <si>
    <t>28-04-2025 18:36:20</t>
  </si>
  <si>
    <t>GDP at market prices</t>
  </si>
  <si>
    <t>GDP at factor cost</t>
  </si>
  <si>
    <t>Household consumption</t>
  </si>
  <si>
    <t>Government consumption</t>
  </si>
  <si>
    <t>Investments</t>
  </si>
  <si>
    <t>Stock changes</t>
  </si>
  <si>
    <t>Total exports</t>
  </si>
  <si>
    <t>Total imports</t>
  </si>
  <si>
    <t>B.O.T.</t>
  </si>
  <si>
    <t>Consumption</t>
  </si>
  <si>
    <t>Sect tot</t>
  </si>
  <si>
    <t>Manu</t>
  </si>
  <si>
    <t>agri</t>
  </si>
  <si>
    <t>g-gov</t>
  </si>
  <si>
    <t>e-ent</t>
  </si>
  <si>
    <t>w-row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</si>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</sst>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79857783745845"/>
        <bgColor rgb="FFD9D9D9"/>
      </patternFill>
    </fill>
    <fill>
      <patternFill patternType="solid">
        <fgColor theme="5" tint="0.79979857783745845"/>
        <bgColor rgb="FFD9D9D9"/>
      </patternFill>
    </fill>
    <fill>
      <patternFill patternType="solid">
        <fgColor theme="5" tint="0.59978026673177287"/>
        <bgColor rgb="FFFBE5D6"/>
      </patternFill>
    </fill>
    <fill>
      <patternFill patternType="solid">
        <fgColor theme="0" tint="-0.14999847407452621"/>
        <bgColor rgb="FFD6DCE5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BE5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0" xfId="0" applyFont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0" borderId="0" xfId="0" applyFont="1"/>
    <xf numFmtId="2" fontId="3" fillId="0" borderId="0" xfId="0" applyNumberFormat="1" applyFont="1"/>
    <xf numFmtId="2" fontId="0" fillId="0" borderId="0" xfId="0" applyNumberFormat="1"/>
    <xf numFmtId="2" fontId="3" fillId="2" borderId="0" xfId="0" applyNumberFormat="1" applyFont="1" applyFill="1"/>
    <xf numFmtId="2" fontId="0" fillId="2" borderId="0" xfId="0" applyNumberFormat="1" applyFill="1"/>
    <xf numFmtId="164" fontId="6" fillId="0" borderId="0" xfId="1" applyNumberFormat="1" applyBorder="1" applyProtection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3" fillId="8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DRY_H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WET_WAR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cenarioInformation_GEO_NZ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y_hot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</row>
      </sheetData>
      <sheetData sheetId="2">
        <row r="15">
          <cell r="B15">
            <v>1.9550000000000001E-2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</sheetData>
      <sheetData sheetId="5">
        <row r="15">
          <cell r="B15">
            <v>80.882760000000005</v>
          </cell>
        </row>
      </sheetData>
      <sheetData sheetId="6">
        <row r="2">
          <cell r="C2">
            <v>69.505300000000005</v>
          </cell>
        </row>
      </sheetData>
      <sheetData sheetId="7">
        <row r="17">
          <cell r="B17">
            <v>6.4785199999999996</v>
          </cell>
        </row>
      </sheetData>
      <sheetData sheetId="8">
        <row r="3">
          <cell r="C3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t_warm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</row>
      </sheetData>
      <sheetData sheetId="2">
        <row r="15">
          <cell r="B15">
            <v>1.9550000000000001E-2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</sheetData>
      <sheetData sheetId="5">
        <row r="15">
          <cell r="B15">
            <v>80.882758999999993</v>
          </cell>
        </row>
      </sheetData>
      <sheetData sheetId="6">
        <row r="2">
          <cell r="C2">
            <v>69.505300000000005</v>
          </cell>
        </row>
      </sheetData>
      <sheetData sheetId="7">
        <row r="17">
          <cell r="B17">
            <v>6.4785199999999996</v>
          </cell>
        </row>
      </sheetData>
      <sheetData sheetId="8">
        <row r="3">
          <cell r="C3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ZE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80.882760000000005</v>
          </cell>
          <cell r="C15">
            <v>88.34</v>
          </cell>
          <cell r="D15">
            <v>93.801090000000002</v>
          </cell>
          <cell r="E15">
            <v>98.449309999999997</v>
          </cell>
          <cell r="F15">
            <v>103.51452999999999</v>
          </cell>
          <cell r="G15">
            <v>108.9979</v>
          </cell>
          <cell r="H15">
            <v>114.86761</v>
          </cell>
          <cell r="I15">
            <v>121.36288999999999</v>
          </cell>
          <cell r="J15">
            <v>127.94589999999999</v>
          </cell>
          <cell r="K15">
            <v>134.614</v>
          </cell>
          <cell r="L15">
            <v>141.22179</v>
          </cell>
          <cell r="M15">
            <v>147.89302000000001</v>
          </cell>
          <cell r="N15">
            <v>154.45733999999999</v>
          </cell>
          <cell r="O15">
            <v>160.99492000000001</v>
          </cell>
          <cell r="P15">
            <v>167.29828000000001</v>
          </cell>
          <cell r="Q15">
            <v>173.33488</v>
          </cell>
          <cell r="R15">
            <v>179.28215</v>
          </cell>
          <cell r="S15">
            <v>185.06283999999999</v>
          </cell>
          <cell r="T15">
            <v>190.67072999999999</v>
          </cell>
          <cell r="U15">
            <v>196.37216000000001</v>
          </cell>
          <cell r="V15">
            <v>201.96536</v>
          </cell>
          <cell r="W15">
            <v>207.51051000000001</v>
          </cell>
          <cell r="X15">
            <v>212.90674000000001</v>
          </cell>
          <cell r="Y15">
            <v>218.33510000000001</v>
          </cell>
          <cell r="Z15">
            <v>223.70171999999999</v>
          </cell>
          <cell r="AA15">
            <v>228.78111000000001</v>
          </cell>
          <cell r="AB15">
            <v>233.54006999999999</v>
          </cell>
          <cell r="AC15">
            <v>238.30135000000001</v>
          </cell>
        </row>
        <row r="53">
          <cell r="B53">
            <v>3.7282799999999998</v>
          </cell>
          <cell r="C53">
            <v>3.7174299999999998</v>
          </cell>
          <cell r="D53">
            <v>3.7095099999999999</v>
          </cell>
          <cell r="E53">
            <v>3.70059</v>
          </cell>
          <cell r="F53">
            <v>3.6908300000000001</v>
          </cell>
          <cell r="G53">
            <v>3.6803499999999998</v>
          </cell>
          <cell r="H53">
            <v>3.6691699999999998</v>
          </cell>
          <cell r="I53">
            <v>3.6574900000000001</v>
          </cell>
          <cell r="J53">
            <v>3.64541</v>
          </cell>
          <cell r="K53">
            <v>3.6329400000000001</v>
          </cell>
          <cell r="L53">
            <v>3.62018</v>
          </cell>
          <cell r="M53">
            <v>3.6072199999999999</v>
          </cell>
          <cell r="N53">
            <v>3.5941000000000001</v>
          </cell>
          <cell r="O53">
            <v>3.58087</v>
          </cell>
          <cell r="P53">
            <v>3.56759</v>
          </cell>
          <cell r="Q53">
            <v>3.5542899999999999</v>
          </cell>
          <cell r="R53">
            <v>3.5408499999999998</v>
          </cell>
          <cell r="S53">
            <v>3.5272299999999999</v>
          </cell>
          <cell r="T53">
            <v>3.51355</v>
          </cell>
          <cell r="U53">
            <v>3.4998499999999999</v>
          </cell>
          <cell r="V53">
            <v>3.4860099999999998</v>
          </cell>
          <cell r="W53">
            <v>3.4720399999999998</v>
          </cell>
          <cell r="X53">
            <v>3.45797</v>
          </cell>
          <cell r="Y53">
            <v>3.4437000000000002</v>
          </cell>
          <cell r="Z53">
            <v>3.4292600000000002</v>
          </cell>
          <cell r="AA53">
            <v>3.41459</v>
          </cell>
          <cell r="AB53">
            <v>3.39974</v>
          </cell>
          <cell r="AC53">
            <v>3.3846599999999998</v>
          </cell>
        </row>
      </sheetData>
      <sheetData sheetId="2">
        <row r="15">
          <cell r="B15">
            <v>1.9550000000000001E-2</v>
          </cell>
          <cell r="C15">
            <v>1.9210000000000001E-2</v>
          </cell>
          <cell r="D15">
            <v>1.9179999999999999E-2</v>
          </cell>
          <cell r="E15">
            <v>1.9099999999999999E-2</v>
          </cell>
          <cell r="F15">
            <v>1.9120000000000002E-2</v>
          </cell>
          <cell r="G15">
            <v>1.9089999999999999E-2</v>
          </cell>
          <cell r="H15">
            <v>1.9089999999999999E-2</v>
          </cell>
          <cell r="I15">
            <v>1.9109999999999999E-2</v>
          </cell>
          <cell r="J15">
            <v>1.9140000000000001E-2</v>
          </cell>
          <cell r="K15">
            <v>1.9140000000000001E-2</v>
          </cell>
          <cell r="L15">
            <v>1.9120000000000002E-2</v>
          </cell>
          <cell r="M15">
            <v>1.9109999999999999E-2</v>
          </cell>
          <cell r="N15">
            <v>1.9060000000000001E-2</v>
          </cell>
          <cell r="O15">
            <v>1.899E-2</v>
          </cell>
          <cell r="P15">
            <v>1.891E-2</v>
          </cell>
          <cell r="Q15">
            <v>1.8839999999999999E-2</v>
          </cell>
          <cell r="R15">
            <v>1.8769999999999998E-2</v>
          </cell>
          <cell r="S15">
            <v>1.865E-2</v>
          </cell>
          <cell r="T15">
            <v>1.8519999999999998E-2</v>
          </cell>
          <cell r="U15">
            <v>1.8409999999999999E-2</v>
          </cell>
          <cell r="V15">
            <v>1.8259999999999998E-2</v>
          </cell>
          <cell r="W15">
            <v>1.814E-2</v>
          </cell>
          <cell r="X15">
            <v>1.7979999999999999E-2</v>
          </cell>
          <cell r="Y15">
            <v>1.7850000000000001E-2</v>
          </cell>
          <cell r="Z15">
            <v>1.7670000000000002E-2</v>
          </cell>
          <cell r="AA15">
            <v>1.7489999999999999E-2</v>
          </cell>
          <cell r="AB15">
            <v>1.7330000000000002E-2</v>
          </cell>
          <cell r="AC15">
            <v>1.7149999999999999E-2</v>
          </cell>
        </row>
        <row r="16">
          <cell r="B16">
            <v>0.26757999999999998</v>
          </cell>
          <cell r="C16">
            <v>0.26396999999999998</v>
          </cell>
          <cell r="D16">
            <v>0.26312000000000002</v>
          </cell>
          <cell r="E16">
            <v>0.2621</v>
          </cell>
          <cell r="F16">
            <v>0.26201000000000002</v>
          </cell>
          <cell r="G16">
            <v>0.26152999999999998</v>
          </cell>
          <cell r="H16">
            <v>0.26136999999999999</v>
          </cell>
          <cell r="I16">
            <v>0.2616</v>
          </cell>
          <cell r="J16">
            <v>0.26199</v>
          </cell>
          <cell r="K16">
            <v>0.26208999999999999</v>
          </cell>
          <cell r="L16">
            <v>0.26201000000000002</v>
          </cell>
          <cell r="M16">
            <v>0.26185999999999998</v>
          </cell>
          <cell r="N16">
            <v>0.26129999999999998</v>
          </cell>
          <cell r="O16">
            <v>0.26046000000000002</v>
          </cell>
          <cell r="P16">
            <v>0.25958999999999999</v>
          </cell>
          <cell r="Q16">
            <v>0.25875999999999999</v>
          </cell>
          <cell r="R16">
            <v>0.25777</v>
          </cell>
          <cell r="S16">
            <v>0.25638</v>
          </cell>
          <cell r="T16">
            <v>0.25485000000000002</v>
          </cell>
          <cell r="U16">
            <v>0.25342999999999999</v>
          </cell>
          <cell r="V16">
            <v>0.25170999999999999</v>
          </cell>
          <cell r="W16">
            <v>0.25012000000000001</v>
          </cell>
          <cell r="X16">
            <v>0.24822</v>
          </cell>
          <cell r="Y16">
            <v>0.24640999999999999</v>
          </cell>
          <cell r="Z16">
            <v>0.24429999999999999</v>
          </cell>
          <cell r="AA16">
            <v>0.24207000000000001</v>
          </cell>
          <cell r="AB16">
            <v>0.2399</v>
          </cell>
          <cell r="AC16">
            <v>0.23752999999999999</v>
          </cell>
        </row>
        <row r="17">
          <cell r="B17">
            <v>0.30831999999999998</v>
          </cell>
          <cell r="C17">
            <v>0.30553000000000002</v>
          </cell>
          <cell r="D17">
            <v>0.30424000000000001</v>
          </cell>
          <cell r="E17">
            <v>0.30346000000000001</v>
          </cell>
          <cell r="F17">
            <v>0.30337999999999998</v>
          </cell>
          <cell r="G17">
            <v>0.30307000000000001</v>
          </cell>
          <cell r="H17">
            <v>0.30318000000000001</v>
          </cell>
          <cell r="I17">
            <v>0.30362</v>
          </cell>
          <cell r="J17">
            <v>0.30423</v>
          </cell>
          <cell r="K17">
            <v>0.30462</v>
          </cell>
          <cell r="L17">
            <v>0.30463000000000001</v>
          </cell>
          <cell r="M17">
            <v>0.30447999999999997</v>
          </cell>
          <cell r="N17">
            <v>0.30386000000000002</v>
          </cell>
          <cell r="O17">
            <v>0.30287999999999998</v>
          </cell>
          <cell r="P17">
            <v>0.30184</v>
          </cell>
          <cell r="Q17">
            <v>0.30074000000000001</v>
          </cell>
          <cell r="R17">
            <v>0.29948999999999998</v>
          </cell>
          <cell r="S17">
            <v>0.29783999999999999</v>
          </cell>
          <cell r="T17">
            <v>0.29601</v>
          </cell>
          <cell r="U17">
            <v>0.29444999999999999</v>
          </cell>
          <cell r="V17">
            <v>0.29258000000000001</v>
          </cell>
          <cell r="W17">
            <v>0.29078999999999999</v>
          </cell>
          <cell r="X17">
            <v>0.28866000000000003</v>
          </cell>
          <cell r="Y17">
            <v>0.28660000000000002</v>
          </cell>
          <cell r="Z17">
            <v>0.28423999999999999</v>
          </cell>
          <cell r="AA17">
            <v>0.28169</v>
          </cell>
          <cell r="AB17">
            <v>0.27916999999999997</v>
          </cell>
          <cell r="AC17">
            <v>0.27644000000000002</v>
          </cell>
        </row>
        <row r="18">
          <cell r="B18">
            <v>3.2899999999999999E-2</v>
          </cell>
          <cell r="C18">
            <v>3.2390000000000002E-2</v>
          </cell>
          <cell r="D18">
            <v>3.2370000000000003E-2</v>
          </cell>
          <cell r="E18">
            <v>3.2239999999999998E-2</v>
          </cell>
          <cell r="F18">
            <v>3.2300000000000002E-2</v>
          </cell>
          <cell r="G18">
            <v>3.227E-2</v>
          </cell>
          <cell r="H18">
            <v>3.227E-2</v>
          </cell>
          <cell r="I18">
            <v>3.2320000000000002E-2</v>
          </cell>
          <cell r="J18">
            <v>3.2410000000000001E-2</v>
          </cell>
          <cell r="K18">
            <v>3.2419999999999997E-2</v>
          </cell>
          <cell r="L18">
            <v>3.2390000000000002E-2</v>
          </cell>
          <cell r="M18">
            <v>3.2370000000000003E-2</v>
          </cell>
          <cell r="N18">
            <v>3.2300000000000002E-2</v>
          </cell>
          <cell r="O18">
            <v>3.2149999999999998E-2</v>
          </cell>
          <cell r="P18">
            <v>3.1989999999999998E-2</v>
          </cell>
          <cell r="Q18">
            <v>3.1859999999999999E-2</v>
          </cell>
          <cell r="R18">
            <v>3.1699999999999999E-2</v>
          </cell>
          <cell r="S18">
            <v>3.1469999999999998E-2</v>
          </cell>
          <cell r="T18">
            <v>3.1230000000000001E-2</v>
          </cell>
          <cell r="U18">
            <v>3.1040000000000002E-2</v>
          </cell>
          <cell r="V18">
            <v>3.0779999999999998E-2</v>
          </cell>
          <cell r="W18">
            <v>3.057E-2</v>
          </cell>
          <cell r="X18">
            <v>3.0300000000000001E-2</v>
          </cell>
          <cell r="Y18">
            <v>3.006E-2</v>
          </cell>
          <cell r="Z18">
            <v>2.9760000000000002E-2</v>
          </cell>
          <cell r="AA18">
            <v>2.9440000000000001E-2</v>
          </cell>
          <cell r="AB18">
            <v>2.9149999999999999E-2</v>
          </cell>
          <cell r="AC18">
            <v>2.8830000000000001E-2</v>
          </cell>
        </row>
        <row r="19">
          <cell r="B19">
            <v>0.44137999999999999</v>
          </cell>
          <cell r="C19">
            <v>0.43661</v>
          </cell>
          <cell r="D19">
            <v>0.43569000000000002</v>
          </cell>
          <cell r="E19">
            <v>0.43408999999999998</v>
          </cell>
          <cell r="F19">
            <v>0.43393999999999999</v>
          </cell>
          <cell r="G19">
            <v>0.43318000000000001</v>
          </cell>
          <cell r="H19">
            <v>0.43303000000000003</v>
          </cell>
          <cell r="I19">
            <v>0.43356</v>
          </cell>
          <cell r="J19">
            <v>0.43447000000000002</v>
          </cell>
          <cell r="K19">
            <v>0.43478</v>
          </cell>
          <cell r="L19">
            <v>0.43470999999999999</v>
          </cell>
          <cell r="M19">
            <v>0.43441999999999997</v>
          </cell>
          <cell r="N19">
            <v>0.43359999999999999</v>
          </cell>
          <cell r="O19">
            <v>0.43208000000000002</v>
          </cell>
          <cell r="P19">
            <v>0.43046000000000001</v>
          </cell>
          <cell r="Q19">
            <v>0.42892999999999998</v>
          </cell>
          <cell r="R19">
            <v>0.42698999999999998</v>
          </cell>
          <cell r="S19">
            <v>0.42447000000000001</v>
          </cell>
          <cell r="T19">
            <v>0.42177999999999999</v>
          </cell>
          <cell r="U19">
            <v>0.41930000000000001</v>
          </cell>
          <cell r="V19">
            <v>0.41632999999999998</v>
          </cell>
          <cell r="W19">
            <v>0.41354000000000002</v>
          </cell>
          <cell r="X19">
            <v>0.41032999999999997</v>
          </cell>
          <cell r="Y19">
            <v>0.40723999999999999</v>
          </cell>
          <cell r="Z19">
            <v>0.40362999999999999</v>
          </cell>
          <cell r="AA19">
            <v>0.39985999999999999</v>
          </cell>
          <cell r="AB19">
            <v>0.39604</v>
          </cell>
          <cell r="AC19">
            <v>0.39198</v>
          </cell>
        </row>
        <row r="20">
          <cell r="B20">
            <v>0.26683000000000001</v>
          </cell>
          <cell r="C20">
            <v>0.26397999999999999</v>
          </cell>
          <cell r="D20">
            <v>0.26293</v>
          </cell>
          <cell r="E20">
            <v>0.26213999999999998</v>
          </cell>
          <cell r="F20">
            <v>0.26211000000000001</v>
          </cell>
          <cell r="G20">
            <v>0.26186999999999999</v>
          </cell>
          <cell r="H20">
            <v>0.26197999999999999</v>
          </cell>
          <cell r="I20">
            <v>0.26240000000000002</v>
          </cell>
          <cell r="J20">
            <v>0.26304</v>
          </cell>
          <cell r="K20">
            <v>0.26338</v>
          </cell>
          <cell r="L20">
            <v>0.26339000000000001</v>
          </cell>
          <cell r="M20">
            <v>0.26327</v>
          </cell>
          <cell r="N20">
            <v>0.26283000000000001</v>
          </cell>
          <cell r="O20">
            <v>0.26206000000000002</v>
          </cell>
          <cell r="P20">
            <v>0.26132</v>
          </cell>
          <cell r="Q20">
            <v>0.26053999999999999</v>
          </cell>
          <cell r="R20">
            <v>0.25950000000000001</v>
          </cell>
          <cell r="S20">
            <v>0.25816</v>
          </cell>
          <cell r="T20">
            <v>0.25666</v>
          </cell>
          <cell r="U20">
            <v>0.25541999999999998</v>
          </cell>
          <cell r="V20">
            <v>0.25386999999999998</v>
          </cell>
          <cell r="W20">
            <v>0.25222</v>
          </cell>
          <cell r="X20">
            <v>0.25024999999999997</v>
          </cell>
          <cell r="Y20">
            <v>0.24842</v>
          </cell>
          <cell r="Z20">
            <v>0.24632000000000001</v>
          </cell>
          <cell r="AA20">
            <v>0.24404999999999999</v>
          </cell>
          <cell r="AB20">
            <v>0.24179</v>
          </cell>
          <cell r="AC20">
            <v>0.23934</v>
          </cell>
        </row>
        <row r="41">
          <cell r="B41">
            <v>9.5578000000000003</v>
          </cell>
          <cell r="C41">
            <v>8.8329500000000003</v>
          </cell>
          <cell r="D41">
            <v>9.4232099999999992</v>
          </cell>
          <cell r="E41">
            <v>9.8016299999999994</v>
          </cell>
          <cell r="F41">
            <v>10.72691</v>
          </cell>
          <cell r="G41">
            <v>11.36037</v>
          </cell>
          <cell r="H41">
            <v>11.98842</v>
          </cell>
          <cell r="I41">
            <v>12.659380000000001</v>
          </cell>
          <cell r="J41">
            <v>13.310309999999999</v>
          </cell>
          <cell r="K41">
            <v>13.78688</v>
          </cell>
          <cell r="L41">
            <v>14.273770000000001</v>
          </cell>
          <cell r="M41">
            <v>14.97824</v>
          </cell>
          <cell r="N41">
            <v>15.612109999999999</v>
          </cell>
          <cell r="O41">
            <v>16.065249999999999</v>
          </cell>
          <cell r="P41">
            <v>16.51022</v>
          </cell>
          <cell r="Q41">
            <v>17.147819999999999</v>
          </cell>
          <cell r="R41">
            <v>17.812110000000001</v>
          </cell>
          <cell r="S41">
            <v>18.238250000000001</v>
          </cell>
          <cell r="T41">
            <v>18.686530000000001</v>
          </cell>
          <cell r="U41">
            <v>19.310420000000001</v>
          </cell>
          <cell r="V41">
            <v>19.744479999999999</v>
          </cell>
          <cell r="W41">
            <v>20.457979999999999</v>
          </cell>
          <cell r="X41">
            <v>20.897729999999999</v>
          </cell>
          <cell r="Y41">
            <v>21.574809999999999</v>
          </cell>
          <cell r="Z41">
            <v>22.002579999999998</v>
          </cell>
          <cell r="AA41">
            <v>22.450399999999998</v>
          </cell>
          <cell r="AB41">
            <v>23.2349</v>
          </cell>
          <cell r="AC41">
            <v>23.91018</v>
          </cell>
        </row>
        <row r="42">
          <cell r="B42">
            <v>15.789389999999999</v>
          </cell>
          <cell r="C42">
            <v>15.17445</v>
          </cell>
          <cell r="D42">
            <v>15.90649</v>
          </cell>
          <cell r="E42">
            <v>16.621680000000001</v>
          </cell>
          <cell r="F42">
            <v>17.891940000000002</v>
          </cell>
          <cell r="G42">
            <v>18.89669</v>
          </cell>
          <cell r="H42">
            <v>19.911529999999999</v>
          </cell>
          <cell r="I42">
            <v>20.982430000000001</v>
          </cell>
          <cell r="J42">
            <v>22.024560000000001</v>
          </cell>
          <cell r="K42">
            <v>22.936399999999999</v>
          </cell>
          <cell r="L42">
            <v>23.86795</v>
          </cell>
          <cell r="M42">
            <v>25.055589999999999</v>
          </cell>
          <cell r="N42">
            <v>26.175329999999999</v>
          </cell>
          <cell r="O42">
            <v>27.150010000000002</v>
          </cell>
          <cell r="P42">
            <v>28.126329999999999</v>
          </cell>
          <cell r="Q42">
            <v>29.281040000000001</v>
          </cell>
          <cell r="R42">
            <v>30.509840000000001</v>
          </cell>
          <cell r="S42">
            <v>31.536750000000001</v>
          </cell>
          <cell r="T42">
            <v>32.603209999999997</v>
          </cell>
          <cell r="U42">
            <v>33.847279999999998</v>
          </cell>
          <cell r="V42">
            <v>34.955480000000001</v>
          </cell>
          <cell r="W42">
            <v>36.352499999999999</v>
          </cell>
          <cell r="X42">
            <v>37.536110000000001</v>
          </cell>
          <cell r="Y42">
            <v>38.923139999999997</v>
          </cell>
          <cell r="Z42">
            <v>40.152749999999997</v>
          </cell>
          <cell r="AA42">
            <v>41.422310000000003</v>
          </cell>
          <cell r="AB42">
            <v>43.001350000000002</v>
          </cell>
          <cell r="AC42">
            <v>44.501840000000001</v>
          </cell>
        </row>
        <row r="43">
          <cell r="B43">
            <v>24.750820000000001</v>
          </cell>
          <cell r="C43">
            <v>24.87575</v>
          </cell>
          <cell r="D43">
            <v>25.82508</v>
          </cell>
          <cell r="E43">
            <v>27.343610000000002</v>
          </cell>
          <cell r="F43">
            <v>29.444469999999999</v>
          </cell>
          <cell r="G43">
            <v>31.36356</v>
          </cell>
          <cell r="H43">
            <v>33.368400000000001</v>
          </cell>
          <cell r="I43">
            <v>35.36636</v>
          </cell>
          <cell r="J43">
            <v>37.30885</v>
          </cell>
          <cell r="K43">
            <v>39.19961</v>
          </cell>
          <cell r="L43">
            <v>40.93674</v>
          </cell>
          <cell r="M43">
            <v>43.020560000000003</v>
          </cell>
          <cell r="N43">
            <v>44.971780000000003</v>
          </cell>
          <cell r="O43">
            <v>46.635199999999998</v>
          </cell>
          <cell r="P43">
            <v>48.273960000000002</v>
          </cell>
          <cell r="Q43">
            <v>50.037149999999997</v>
          </cell>
          <cell r="R43">
            <v>51.947400000000002</v>
          </cell>
          <cell r="S43">
            <v>53.660670000000003</v>
          </cell>
          <cell r="T43">
            <v>55.380279999999999</v>
          </cell>
          <cell r="U43">
            <v>57.650030000000001</v>
          </cell>
          <cell r="V43">
            <v>59.80471</v>
          </cell>
          <cell r="W43">
            <v>62.31512</v>
          </cell>
          <cell r="X43">
            <v>64.517300000000006</v>
          </cell>
          <cell r="Y43">
            <v>66.994029999999995</v>
          </cell>
          <cell r="Z43">
            <v>69.346130000000002</v>
          </cell>
          <cell r="AA43">
            <v>71.688190000000006</v>
          </cell>
          <cell r="AB43">
            <v>74.424520000000001</v>
          </cell>
          <cell r="AC43">
            <v>77.082700000000003</v>
          </cell>
        </row>
        <row r="44">
          <cell r="B44">
            <v>19.021650000000001</v>
          </cell>
          <cell r="C44">
            <v>17.8995</v>
          </cell>
          <cell r="D44">
            <v>19.232749999999999</v>
          </cell>
          <cell r="E44">
            <v>20.097850000000001</v>
          </cell>
          <cell r="F44">
            <v>22.127500000000001</v>
          </cell>
          <cell r="G44">
            <v>23.54204</v>
          </cell>
          <cell r="H44">
            <v>25.00901</v>
          </cell>
          <cell r="I44">
            <v>26.542850000000001</v>
          </cell>
          <cell r="J44">
            <v>28.183330000000002</v>
          </cell>
          <cell r="K44">
            <v>29.331320000000002</v>
          </cell>
          <cell r="L44">
            <v>30.36458</v>
          </cell>
          <cell r="M44">
            <v>31.78593</v>
          </cell>
          <cell r="N44">
            <v>33.260010000000001</v>
          </cell>
          <cell r="O44">
            <v>33.981389999999998</v>
          </cell>
          <cell r="P44">
            <v>34.625860000000003</v>
          </cell>
          <cell r="Q44">
            <v>35.78304</v>
          </cell>
          <cell r="R44">
            <v>36.783790000000003</v>
          </cell>
          <cell r="S44">
            <v>37.324739999999998</v>
          </cell>
          <cell r="T44">
            <v>37.945810000000002</v>
          </cell>
          <cell r="U44">
            <v>39.166260000000001</v>
          </cell>
          <cell r="V44">
            <v>39.884189999999997</v>
          </cell>
          <cell r="W44">
            <v>41.17409</v>
          </cell>
          <cell r="X44">
            <v>41.979680000000002</v>
          </cell>
          <cell r="Y44">
            <v>43.320619999999998</v>
          </cell>
          <cell r="Z44">
            <v>43.994120000000002</v>
          </cell>
          <cell r="AA44">
            <v>44.742319999999999</v>
          </cell>
          <cell r="AB44">
            <v>46.003970000000002</v>
          </cell>
          <cell r="AC44">
            <v>47.136780000000002</v>
          </cell>
        </row>
        <row r="45">
          <cell r="B45">
            <v>25.65513</v>
          </cell>
          <cell r="C45">
            <v>25.334969999999998</v>
          </cell>
          <cell r="D45">
            <v>26.866720000000001</v>
          </cell>
          <cell r="E45">
            <v>28.125699999999998</v>
          </cell>
          <cell r="F45">
            <v>30.270440000000001</v>
          </cell>
          <cell r="G45">
            <v>32.003509999999999</v>
          </cell>
          <cell r="H45">
            <v>33.81297</v>
          </cell>
          <cell r="I45">
            <v>35.752470000000002</v>
          </cell>
          <cell r="J45">
            <v>37.756970000000003</v>
          </cell>
          <cell r="K45">
            <v>39.4437</v>
          </cell>
          <cell r="L45">
            <v>41.111780000000003</v>
          </cell>
          <cell r="M45">
            <v>43.120179999999998</v>
          </cell>
          <cell r="N45">
            <v>45.147370000000002</v>
          </cell>
          <cell r="O45">
            <v>46.690240000000003</v>
          </cell>
          <cell r="P45">
            <v>48.174289999999999</v>
          </cell>
          <cell r="Q45">
            <v>49.981250000000003</v>
          </cell>
          <cell r="R45">
            <v>51.70926</v>
          </cell>
          <cell r="S45">
            <v>53.183889999999998</v>
          </cell>
          <cell r="T45">
            <v>54.77928</v>
          </cell>
          <cell r="U45">
            <v>56.692329999999998</v>
          </cell>
          <cell r="V45">
            <v>58.375599999999999</v>
          </cell>
          <cell r="W45">
            <v>60.45514</v>
          </cell>
          <cell r="X45">
            <v>62.332419999999999</v>
          </cell>
          <cell r="Y45">
            <v>64.482699999999994</v>
          </cell>
          <cell r="Z45">
            <v>66.319069999999996</v>
          </cell>
          <cell r="AA45">
            <v>68.273099999999999</v>
          </cell>
          <cell r="AB45">
            <v>70.452730000000003</v>
          </cell>
          <cell r="AC45">
            <v>72.645660000000007</v>
          </cell>
        </row>
        <row r="46">
          <cell r="B46">
            <v>38.826079999999997</v>
          </cell>
          <cell r="C46">
            <v>38.3949</v>
          </cell>
          <cell r="D46">
            <v>39.955919999999999</v>
          </cell>
          <cell r="E46">
            <v>42.120159999999998</v>
          </cell>
          <cell r="F46">
            <v>45.426879999999997</v>
          </cell>
          <cell r="G46">
            <v>48.423160000000003</v>
          </cell>
          <cell r="H46">
            <v>51.562539999999998</v>
          </cell>
          <cell r="I46">
            <v>54.731470000000002</v>
          </cell>
          <cell r="J46">
            <v>57.984479999999998</v>
          </cell>
          <cell r="K46">
            <v>60.940339999999999</v>
          </cell>
          <cell r="L46">
            <v>63.647069999999999</v>
          </cell>
          <cell r="M46">
            <v>66.887280000000004</v>
          </cell>
          <cell r="N46">
            <v>70.182599999999994</v>
          </cell>
          <cell r="O46">
            <v>73.017679999999999</v>
          </cell>
          <cell r="P46">
            <v>76.025139999999993</v>
          </cell>
          <cell r="Q46">
            <v>79.315029999999993</v>
          </cell>
          <cell r="R46">
            <v>82.514939999999996</v>
          </cell>
          <cell r="S46">
            <v>85.517110000000002</v>
          </cell>
          <cell r="T46">
            <v>88.544489999999996</v>
          </cell>
          <cell r="U46">
            <v>92.600020000000001</v>
          </cell>
          <cell r="V46">
            <v>96.303280000000001</v>
          </cell>
          <cell r="W46">
            <v>99.946209999999994</v>
          </cell>
          <cell r="X46">
            <v>103.03512000000001</v>
          </cell>
          <cell r="Y46">
            <v>106.78487</v>
          </cell>
          <cell r="Z46">
            <v>110.29319</v>
          </cell>
          <cell r="AA46">
            <v>113.7118</v>
          </cell>
          <cell r="AB46">
            <v>117.65201999999999</v>
          </cell>
          <cell r="AC46">
            <v>121.44573</v>
          </cell>
        </row>
        <row r="767">
          <cell r="D767">
            <v>0.22020262021774001</v>
          </cell>
          <cell r="E767">
            <v>0.18682134032474201</v>
          </cell>
          <cell r="F767">
            <v>0.19449860175463099</v>
          </cell>
          <cell r="G767">
            <v>0.19074045200020201</v>
          </cell>
          <cell r="H767">
            <v>0.200905125576472</v>
          </cell>
          <cell r="I767">
            <v>0.201611322403427</v>
          </cell>
          <cell r="J767">
            <v>0.202090848510422</v>
          </cell>
          <cell r="K767">
            <v>0.202201503538875</v>
          </cell>
          <cell r="L767">
            <v>0.202830875023636</v>
          </cell>
          <cell r="M767">
            <v>0.198999350184589</v>
          </cell>
          <cell r="N767">
            <v>0.19392321745792099</v>
          </cell>
          <cell r="O767">
            <v>0.192330395797569</v>
          </cell>
          <cell r="P767">
            <v>0.19107748814227499</v>
          </cell>
          <cell r="Q767">
            <v>0.18496918391975201</v>
          </cell>
          <cell r="R767">
            <v>0.17904762880851399</v>
          </cell>
          <cell r="S767">
            <v>0.177070125270262</v>
          </cell>
          <cell r="T767">
            <v>0.174618466615968</v>
          </cell>
          <cell r="U767">
            <v>0.16853003352660501</v>
          </cell>
          <cell r="V767">
            <v>0.16248905879924699</v>
          </cell>
          <cell r="W767">
            <v>0.16116373292585201</v>
          </cell>
          <cell r="X767">
            <v>0.15600337271967299</v>
          </cell>
          <cell r="Y767">
            <v>0.15408197709083499</v>
          </cell>
          <cell r="Z767">
            <v>0.14869260413520299</v>
          </cell>
          <cell r="AA767">
            <v>0.14693965372343901</v>
          </cell>
          <cell r="AB767">
            <v>0.141666721909564</v>
          </cell>
          <cell r="AC767">
            <v>0.13644282845091099</v>
          </cell>
          <cell r="AD767">
            <v>0.13448059819756999</v>
          </cell>
          <cell r="AE767">
            <v>0.130978712850427</v>
          </cell>
        </row>
        <row r="768">
          <cell r="D768">
            <v>0.28359130245915898</v>
          </cell>
          <cell r="E768">
            <v>0.29556395750500802</v>
          </cell>
          <cell r="F768">
            <v>0.29344403904924699</v>
          </cell>
          <cell r="G768">
            <v>0.29243481757639</v>
          </cell>
          <cell r="H768">
            <v>0.285442483397925</v>
          </cell>
          <cell r="I768">
            <v>0.282835521477174</v>
          </cell>
          <cell r="J768">
            <v>0.28088279053182302</v>
          </cell>
          <cell r="K768">
            <v>0.279965515834048</v>
          </cell>
          <cell r="L768">
            <v>0.27997276777034302</v>
          </cell>
          <cell r="M768">
            <v>0.28125025725561098</v>
          </cell>
          <cell r="N768">
            <v>0.28324041776303399</v>
          </cell>
          <cell r="O768">
            <v>0.28228869865363099</v>
          </cell>
          <cell r="P768">
            <v>0.28175806979199203</v>
          </cell>
          <cell r="Q768">
            <v>0.28289256407108998</v>
          </cell>
          <cell r="R768">
            <v>0.28377649584880199</v>
          </cell>
          <cell r="S768">
            <v>0.28286184392439501</v>
          </cell>
          <cell r="T768">
            <v>0.28085828831067999</v>
          </cell>
          <cell r="U768">
            <v>0.28072163198808497</v>
          </cell>
          <cell r="V768">
            <v>0.28076700151607298</v>
          </cell>
          <cell r="W768">
            <v>0.27815094886512798</v>
          </cell>
          <cell r="X768">
            <v>0.27707620436835201</v>
          </cell>
          <cell r="Y768">
            <v>0.27409204321592501</v>
          </cell>
          <cell r="Z768">
            <v>0.27333284334199498</v>
          </cell>
          <cell r="AA768">
            <v>0.27059475757727702</v>
          </cell>
          <cell r="AB768">
            <v>0.268998003631155</v>
          </cell>
          <cell r="AC768">
            <v>0.26754230520201999</v>
          </cell>
          <cell r="AD768">
            <v>0.263840969148466</v>
          </cell>
          <cell r="AE768">
            <v>0.26106710308580999</v>
          </cell>
        </row>
        <row r="769">
          <cell r="D769">
            <v>0.83276607732310104</v>
          </cell>
          <cell r="E769">
            <v>0.83930470217024999</v>
          </cell>
          <cell r="F769">
            <v>0.82958735919612203</v>
          </cell>
          <cell r="G769">
            <v>0.82995473042340795</v>
          </cell>
          <cell r="H769">
            <v>0.82651239102560403</v>
          </cell>
          <cell r="I769">
            <v>0.82656315611939901</v>
          </cell>
          <cell r="J769">
            <v>0.82794636095775598</v>
          </cell>
          <cell r="K769">
            <v>0.830442980627076</v>
          </cell>
          <cell r="L769">
            <v>0.83247635720602098</v>
          </cell>
          <cell r="M769">
            <v>0.83618039255980103</v>
          </cell>
          <cell r="N769">
            <v>0.83908636477904497</v>
          </cell>
          <cell r="O769">
            <v>0.84089090554879997</v>
          </cell>
          <cell r="P769">
            <v>0.84011444206573305</v>
          </cell>
          <cell r="Q769">
            <v>0.84075825200915899</v>
          </cell>
          <cell r="R769">
            <v>0.84128587534268295</v>
          </cell>
          <cell r="S769">
            <v>0.83973803080534204</v>
          </cell>
          <cell r="T769">
            <v>0.83874324507335196</v>
          </cell>
          <cell r="U769">
            <v>0.83771833448530997</v>
          </cell>
          <cell r="V769">
            <v>0.83579393968468096</v>
          </cell>
          <cell r="W769">
            <v>0.83273531820902003</v>
          </cell>
          <cell r="X769">
            <v>0.83045042291197502</v>
          </cell>
          <cell r="Y769">
            <v>0.82720597969323995</v>
          </cell>
          <cell r="Z769">
            <v>0.82371455252280201</v>
          </cell>
          <cell r="AA769">
            <v>0.81904558869928401</v>
          </cell>
          <cell r="AB769">
            <v>0.81525527445928103</v>
          </cell>
          <cell r="AC769">
            <v>0.81061486634707003</v>
          </cell>
          <cell r="AD769">
            <v>0.80505843265396404</v>
          </cell>
          <cell r="AE769">
            <v>0.79922418406376405</v>
          </cell>
        </row>
        <row r="775">
          <cell r="D775">
            <v>12.692710195942199</v>
          </cell>
          <cell r="E775">
            <v>11.356293918543599</v>
          </cell>
          <cell r="F775">
            <v>12.1707196510395</v>
          </cell>
          <cell r="G775">
            <v>12.6620014289871</v>
          </cell>
          <cell r="H775">
            <v>14.083040658237101</v>
          </cell>
          <cell r="I775">
            <v>14.976228472986</v>
          </cell>
          <cell r="J775">
            <v>15.8863929989827</v>
          </cell>
          <cell r="K775">
            <v>16.803605155471001</v>
          </cell>
          <cell r="L775">
            <v>17.753257877324501</v>
          </cell>
          <cell r="M775">
            <v>18.356464034852898</v>
          </cell>
          <cell r="N775">
            <v>18.853079303327501</v>
          </cell>
          <cell r="O775">
            <v>19.709357979932399</v>
          </cell>
          <cell r="P775">
            <v>20.570864273537801</v>
          </cell>
          <cell r="Q775">
            <v>20.9218380241505</v>
          </cell>
          <cell r="R775">
            <v>21.238802770943799</v>
          </cell>
          <cell r="S775">
            <v>21.937506241895299</v>
          </cell>
          <cell r="T775">
            <v>22.602256517829101</v>
          </cell>
          <cell r="U775">
            <v>22.8814859320225</v>
          </cell>
          <cell r="V775">
            <v>23.1799672649367</v>
          </cell>
          <cell r="W775">
            <v>24.018463184864899</v>
          </cell>
          <cell r="X775">
            <v>24.437024651031098</v>
          </cell>
          <cell r="Y775">
            <v>25.299829106763099</v>
          </cell>
          <cell r="Z775">
            <v>25.717495697557101</v>
          </cell>
          <cell r="AA775">
            <v>26.589599881974902</v>
          </cell>
          <cell r="AB775">
            <v>26.982396015171201</v>
          </cell>
          <cell r="AC775">
            <v>27.381241408850499</v>
          </cell>
          <cell r="AD775">
            <v>28.256100594918699</v>
          </cell>
          <cell r="AE775">
            <v>28.934568932900198</v>
          </cell>
        </row>
        <row r="776">
          <cell r="D776">
            <v>25.392603298492102</v>
          </cell>
          <cell r="E776">
            <v>25.132746000197201</v>
          </cell>
          <cell r="F776">
            <v>26.678409235896599</v>
          </cell>
          <cell r="G776">
            <v>28.024921598890899</v>
          </cell>
          <cell r="H776">
            <v>30.146803843834601</v>
          </cell>
          <cell r="I776">
            <v>32.039861755145999</v>
          </cell>
          <cell r="J776">
            <v>34.023849841855402</v>
          </cell>
          <cell r="K776">
            <v>36.146042163997002</v>
          </cell>
          <cell r="L776">
            <v>38.342549743603598</v>
          </cell>
          <cell r="M776">
            <v>40.287328723461798</v>
          </cell>
          <cell r="N776">
            <v>42.196943079880597</v>
          </cell>
          <cell r="O776">
            <v>44.4031473752311</v>
          </cell>
          <cell r="P776">
            <v>46.747897162289</v>
          </cell>
          <cell r="Q776">
            <v>48.904872708587597</v>
          </cell>
          <cell r="R776">
            <v>51.183787508421403</v>
          </cell>
          <cell r="S776">
            <v>53.618130274570802</v>
          </cell>
          <cell r="T776">
            <v>55.931381491402298</v>
          </cell>
          <cell r="U776">
            <v>58.153916409014698</v>
          </cell>
          <cell r="V776">
            <v>60.408377694774202</v>
          </cell>
          <cell r="W776">
            <v>63.094519150711598</v>
          </cell>
          <cell r="X776">
            <v>65.612566021281793</v>
          </cell>
          <cell r="Y776">
            <v>67.953233520340504</v>
          </cell>
          <cell r="Z776">
            <v>70.061989026234599</v>
          </cell>
          <cell r="AA776">
            <v>72.533155500196997</v>
          </cell>
          <cell r="AB776">
            <v>74.918887185333702</v>
          </cell>
          <cell r="AC776">
            <v>77.302183382881395</v>
          </cell>
          <cell r="AD776">
            <v>79.835097469382106</v>
          </cell>
          <cell r="AE776">
            <v>82.355457521595298</v>
          </cell>
        </row>
        <row r="777">
          <cell r="D777">
            <v>29.247265442455301</v>
          </cell>
          <cell r="E777">
            <v>28.5977643353662</v>
          </cell>
          <cell r="F777">
            <v>29.968105960565399</v>
          </cell>
          <cell r="G777">
            <v>31.482815063314899</v>
          </cell>
          <cell r="H777">
            <v>34.0567748263705</v>
          </cell>
          <cell r="I777">
            <v>36.157553774457099</v>
          </cell>
          <cell r="J777">
            <v>38.336060121253396</v>
          </cell>
          <cell r="K777">
            <v>40.5473840087867</v>
          </cell>
          <cell r="L777">
            <v>42.775318586399997</v>
          </cell>
          <cell r="M777">
            <v>44.707534821906201</v>
          </cell>
          <cell r="N777">
            <v>46.488886071355701</v>
          </cell>
          <cell r="O777">
            <v>48.747506269403203</v>
          </cell>
          <cell r="P777">
            <v>50.940683211189402</v>
          </cell>
          <cell r="Q777">
            <v>52.569629560992503</v>
          </cell>
          <cell r="R777">
            <v>54.165591266059998</v>
          </cell>
          <cell r="S777">
            <v>56.136840413405501</v>
          </cell>
          <cell r="T777">
            <v>58.133841127990003</v>
          </cell>
          <cell r="U777">
            <v>59.749522037920997</v>
          </cell>
          <cell r="V777">
            <v>61.422807018293</v>
          </cell>
          <cell r="W777">
            <v>63.797815803329001</v>
          </cell>
          <cell r="X777">
            <v>65.801533090378001</v>
          </cell>
          <cell r="Y777">
            <v>68.335859604657799</v>
          </cell>
          <cell r="Z777">
            <v>70.383272633213707</v>
          </cell>
          <cell r="AA777">
            <v>72.928653295925201</v>
          </cell>
          <cell r="AB777">
            <v>75.042116545298299</v>
          </cell>
          <cell r="AC777">
            <v>77.181599096760806</v>
          </cell>
          <cell r="AD777">
            <v>79.897620584924795</v>
          </cell>
          <cell r="AE777">
            <v>82.455733947810302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0.98984662832768699</v>
          </cell>
          <cell r="D95">
            <v>0.990056579298633</v>
          </cell>
          <cell r="E95">
            <v>0.99018215538652099</v>
          </cell>
          <cell r="F95">
            <v>0.98940602139910305</v>
          </cell>
          <cell r="G95">
            <v>0.99243881785686106</v>
          </cell>
          <cell r="H95">
            <v>0.98827479949997199</v>
          </cell>
          <cell r="I95">
            <v>0.98958151333803701</v>
          </cell>
          <cell r="J95">
            <v>0.98994826277262804</v>
          </cell>
          <cell r="K95">
            <v>0.98945681778347905</v>
          </cell>
          <cell r="L95">
            <v>0.99345375369190203</v>
          </cell>
        </row>
        <row r="96">
          <cell r="C96">
            <v>0.99753000697409799</v>
          </cell>
          <cell r="D96">
            <v>0.997708072260719</v>
          </cell>
          <cell r="E96">
            <v>0.99781134712935204</v>
          </cell>
          <cell r="F96">
            <v>0.99718061055574703</v>
          </cell>
          <cell r="G96">
            <v>0.99959115692030998</v>
          </cell>
          <cell r="H96">
            <v>0.99629710656757298</v>
          </cell>
          <cell r="I96">
            <v>0.99734210146255697</v>
          </cell>
          <cell r="J96">
            <v>0.99761769440776005</v>
          </cell>
          <cell r="K96">
            <v>0.99723425367265395</v>
          </cell>
          <cell r="L96">
            <v>1.00040006455075</v>
          </cell>
        </row>
        <row r="97">
          <cell r="C97">
            <v>0.99843784505616495</v>
          </cell>
          <cell r="D97">
            <v>0.99862247550423699</v>
          </cell>
          <cell r="E97">
            <v>0.99871068554391196</v>
          </cell>
          <cell r="F97">
            <v>0.99809427418612295</v>
          </cell>
          <cell r="G97">
            <v>1.0004144746224699</v>
          </cell>
          <cell r="H97">
            <v>0.99726172995234097</v>
          </cell>
          <cell r="I97">
            <v>0.99827737513002601</v>
          </cell>
          <cell r="J97">
            <v>0.99852662681441495</v>
          </cell>
          <cell r="K97">
            <v>0.99815638672097695</v>
          </cell>
          <cell r="L97">
            <v>1.0011998376878699</v>
          </cell>
        </row>
        <row r="98">
          <cell r="C98">
            <v>1.0036166390658801</v>
          </cell>
          <cell r="D98">
            <v>1.0036692679977699</v>
          </cell>
          <cell r="E98">
            <v>1.0036804993292101</v>
          </cell>
          <cell r="F98">
            <v>1.0034812532511701</v>
          </cell>
          <cell r="G98">
            <v>1.0041518224572299</v>
          </cell>
          <cell r="H98">
            <v>1.00326501454488</v>
          </cell>
          <cell r="I98">
            <v>1.00357322813901</v>
          </cell>
          <cell r="J98">
            <v>1.0036306764465599</v>
          </cell>
          <cell r="K98">
            <v>1.0035135573956799</v>
          </cell>
          <cell r="L98">
            <v>1.0043995535027399</v>
          </cell>
        </row>
        <row r="99">
          <cell r="C99">
            <v>1.00549404699416</v>
          </cell>
          <cell r="D99">
            <v>1.0055217596635799</v>
          </cell>
          <cell r="E99">
            <v>1.00552005380975</v>
          </cell>
          <cell r="F99">
            <v>1.0053484283673699</v>
          </cell>
          <cell r="G99">
            <v>1.0058392625464201</v>
          </cell>
          <cell r="H99">
            <v>1.0052179867459801</v>
          </cell>
          <cell r="I99">
            <v>1.00545540327889</v>
          </cell>
          <cell r="J99">
            <v>1.0054866072409701</v>
          </cell>
          <cell r="K99">
            <v>1.00538677902523</v>
          </cell>
          <cell r="L99">
            <v>1.00603893883746</v>
          </cell>
        </row>
        <row r="100">
          <cell r="C100">
            <v>1.0082745432462501</v>
          </cell>
          <cell r="D100">
            <v>1.0082593350398401</v>
          </cell>
          <cell r="E100">
            <v>1.0082405851373799</v>
          </cell>
          <cell r="F100">
            <v>1.0081402153062899</v>
          </cell>
          <cell r="G100">
            <v>1.00829715793884</v>
          </cell>
          <cell r="H100">
            <v>1.0081454174921201</v>
          </cell>
          <cell r="I100">
            <v>1.0082403026003901</v>
          </cell>
          <cell r="J100">
            <v>1.00823557305128</v>
          </cell>
          <cell r="K100">
            <v>1.0081758661870299</v>
          </cell>
          <cell r="L100">
            <v>1.00839288534105</v>
          </cell>
        </row>
        <row r="101">
          <cell r="C101">
            <v>1.0106287189028</v>
          </cell>
          <cell r="D101">
            <v>1.01055756505418</v>
          </cell>
          <cell r="E101">
            <v>1.0105246588040999</v>
          </cell>
          <cell r="F101">
            <v>1.0105025715743801</v>
          </cell>
          <cell r="G101">
            <v>1.0102892215935799</v>
          </cell>
          <cell r="H101">
            <v>1.0106545593507199</v>
          </cell>
          <cell r="I101">
            <v>1.0105877076315599</v>
          </cell>
          <cell r="J101">
            <v>1.01055062764035</v>
          </cell>
          <cell r="K101">
            <v>1.0105327230731</v>
          </cell>
          <cell r="L101">
            <v>1.01026792787946</v>
          </cell>
        </row>
        <row r="102">
          <cell r="C102">
            <v>1.01363442845234</v>
          </cell>
          <cell r="D102">
            <v>1.01351531020154</v>
          </cell>
          <cell r="E102">
            <v>1.01346592847981</v>
          </cell>
          <cell r="F102">
            <v>1.0134880928311201</v>
          </cell>
          <cell r="G102">
            <v>1.0130298648063101</v>
          </cell>
          <cell r="H102">
            <v>1.0137501855576501</v>
          </cell>
          <cell r="I102">
            <v>1.01357569517597</v>
          </cell>
          <cell r="J102">
            <v>1.01351630274334</v>
          </cell>
          <cell r="K102">
            <v>1.0135157714837799</v>
          </cell>
          <cell r="L102">
            <v>1.01293606557414</v>
          </cell>
        </row>
        <row r="103">
          <cell r="C103">
            <v>1.01430909866396</v>
          </cell>
          <cell r="D103">
            <v>1.0142059902839</v>
          </cell>
          <cell r="E103">
            <v>1.0141492463158099</v>
          </cell>
          <cell r="F103">
            <v>1.0140885149577801</v>
          </cell>
          <cell r="G103">
            <v>1.0138552526737501</v>
          </cell>
          <cell r="H103">
            <v>1.01429948736802</v>
          </cell>
          <cell r="I103">
            <v>1.01423623937055</v>
          </cell>
          <cell r="J103">
            <v>1.01418504308216</v>
          </cell>
          <cell r="K103">
            <v>1.01413253808966</v>
          </cell>
          <cell r="L103">
            <v>1.0138546065602501</v>
          </cell>
        </row>
        <row r="104">
          <cell r="C104">
            <v>1.0134502019882901</v>
          </cell>
          <cell r="D104">
            <v>1.0133740435684799</v>
          </cell>
          <cell r="E104">
            <v>1.0133079636444999</v>
          </cell>
          <cell r="F104">
            <v>1.01315885784018</v>
          </cell>
          <cell r="G104">
            <v>1.0131655961116299</v>
          </cell>
          <cell r="H104">
            <v>1.0133169662141099</v>
          </cell>
          <cell r="I104">
            <v>1.01337256869243</v>
          </cell>
          <cell r="J104">
            <v>1.01332626046491</v>
          </cell>
          <cell r="K104">
            <v>1.01322151023353</v>
          </cell>
          <cell r="L104">
            <v>1.01326160085133</v>
          </cell>
        </row>
        <row r="105">
          <cell r="C105">
            <v>1.0141679920606399</v>
          </cell>
          <cell r="D105">
            <v>1.0140477936657999</v>
          </cell>
          <cell r="E105">
            <v>1.01396566124537</v>
          </cell>
          <cell r="F105">
            <v>1.0138423353375901</v>
          </cell>
          <cell r="G105">
            <v>1.01364068778054</v>
          </cell>
          <cell r="H105">
            <v>1.0141005936349901</v>
          </cell>
          <cell r="I105">
            <v>1.0140696972399801</v>
          </cell>
          <cell r="J105">
            <v>1.0140017359923399</v>
          </cell>
          <cell r="K105">
            <v>1.0139028945845501</v>
          </cell>
          <cell r="L105">
            <v>1.0136807350514301</v>
          </cell>
        </row>
        <row r="106">
          <cell r="C106">
            <v>1.0152636690277801</v>
          </cell>
          <cell r="D106">
            <v>1.0151095173709299</v>
          </cell>
          <cell r="E106">
            <v>1.0150136257175599</v>
          </cell>
          <cell r="F106">
            <v>1.0148873502226501</v>
          </cell>
          <cell r="G106">
            <v>1.01458935070543</v>
          </cell>
          <cell r="H106">
            <v>1.01521005292901</v>
          </cell>
          <cell r="I106">
            <v>1.0151408592603399</v>
          </cell>
          <cell r="J106">
            <v>1.0150595561465701</v>
          </cell>
          <cell r="K106">
            <v>1.0149507151028601</v>
          </cell>
          <cell r="L106">
            <v>1.01461194965743</v>
          </cell>
        </row>
        <row r="107">
          <cell r="C107">
            <v>1.01331139572073</v>
          </cell>
          <cell r="D107">
            <v>1.0132025403897</v>
          </cell>
          <cell r="E107">
            <v>1.0130976090478501</v>
          </cell>
          <cell r="F107">
            <v>1.0128614485451499</v>
          </cell>
          <cell r="G107">
            <v>1.01287793763405</v>
          </cell>
          <cell r="H107">
            <v>1.01310888784433</v>
          </cell>
          <cell r="I107">
            <v>1.0131956022570201</v>
          </cell>
          <cell r="J107">
            <v>1.01311827820214</v>
          </cell>
          <cell r="K107">
            <v>1.0129478138649599</v>
          </cell>
          <cell r="L107">
            <v>1.0130245476273601</v>
          </cell>
        </row>
        <row r="108">
          <cell r="C108">
            <v>1.0112949464252801</v>
          </cell>
          <cell r="D108">
            <v>1.0112417304013901</v>
          </cell>
          <cell r="E108">
            <v>1.0111289338982901</v>
          </cell>
          <cell r="F108">
            <v>1.01077329183317</v>
          </cell>
          <cell r="G108">
            <v>1.0111487605688101</v>
          </cell>
          <cell r="H108">
            <v>1.01093073867876</v>
          </cell>
          <cell r="I108">
            <v>1.0111932891758899</v>
          </cell>
          <cell r="J108">
            <v>1.01112157305447</v>
          </cell>
          <cell r="K108">
            <v>1.0108867295239199</v>
          </cell>
          <cell r="L108">
            <v>1.01143276468396</v>
          </cell>
        </row>
        <row r="109">
          <cell r="C109">
            <v>1.01037747793817</v>
          </cell>
          <cell r="D109">
            <v>1.01031722014822</v>
          </cell>
          <cell r="E109">
            <v>1.0101897513197</v>
          </cell>
          <cell r="F109">
            <v>1.00979756165149</v>
          </cell>
          <cell r="G109">
            <v>1.01019526853296</v>
          </cell>
          <cell r="H109">
            <v>1.00998331987905</v>
          </cell>
          <cell r="I109">
            <v>1.0102651191905401</v>
          </cell>
          <cell r="J109">
            <v>1.0101813452917501</v>
          </cell>
          <cell r="K109">
            <v>1.0099215410532001</v>
          </cell>
          <cell r="L109">
            <v>1.0105043734499299</v>
          </cell>
        </row>
        <row r="110">
          <cell r="C110">
            <v>1.0088475279220099</v>
          </cell>
          <cell r="D110">
            <v>1.00877961751542</v>
          </cell>
          <cell r="E110">
            <v>1.00863609273116</v>
          </cell>
          <cell r="F110">
            <v>1.00821812772519</v>
          </cell>
          <cell r="G110">
            <v>1.0086045766904399</v>
          </cell>
          <cell r="H110">
            <v>1.0084408709610899</v>
          </cell>
          <cell r="I110">
            <v>1.0087265473545499</v>
          </cell>
          <cell r="J110">
            <v>1.00862850539577</v>
          </cell>
          <cell r="K110">
            <v>1.0083483009934799</v>
          </cell>
          <cell r="L110">
            <v>1.0089253481235101</v>
          </cell>
        </row>
        <row r="111">
          <cell r="C111">
            <v>1.0070476528596599</v>
          </cell>
          <cell r="D111">
            <v>1.00705850907887</v>
          </cell>
          <cell r="E111">
            <v>1.0069061924346601</v>
          </cell>
          <cell r="F111">
            <v>1.0063428172375</v>
          </cell>
          <cell r="G111">
            <v>1.00720665739783</v>
          </cell>
          <cell r="H111">
            <v>1.0064385909781399</v>
          </cell>
          <cell r="I111">
            <v>1.00695176809863</v>
          </cell>
          <cell r="J111">
            <v>1.0068642129586001</v>
          </cell>
          <cell r="K111">
            <v>1.0065107297400699</v>
          </cell>
          <cell r="L111">
            <v>1.0077057739452</v>
          </cell>
        </row>
        <row r="112">
          <cell r="C112">
            <v>1.00529949544562</v>
          </cell>
          <cell r="D112">
            <v>1.0053927523778501</v>
          </cell>
          <cell r="E112">
            <v>1.00523351054148</v>
          </cell>
          <cell r="F112">
            <v>1.00451935703888</v>
          </cell>
          <cell r="G112">
            <v>1.00588085359408</v>
          </cell>
          <cell r="H112">
            <v>1.00448521808379</v>
          </cell>
          <cell r="I112">
            <v>1.0052332470058101</v>
          </cell>
          <cell r="J112">
            <v>1.0051558328318899</v>
          </cell>
          <cell r="K112">
            <v>1.0047289236225101</v>
          </cell>
          <cell r="L112">
            <v>1.0065637622764501</v>
          </cell>
        </row>
        <row r="113">
          <cell r="C113">
            <v>1.00509244466392</v>
          </cell>
          <cell r="D113">
            <v>1.0052104321665001</v>
          </cell>
          <cell r="E113">
            <v>1.00503064552798</v>
          </cell>
          <cell r="F113">
            <v>1.0042456527891499</v>
          </cell>
          <cell r="G113">
            <v>1.00577565935308</v>
          </cell>
          <cell r="H113">
            <v>1.00419734539876</v>
          </cell>
          <cell r="I113">
            <v>1.0050301893468101</v>
          </cell>
          <cell r="J113">
            <v>1.0049460946745099</v>
          </cell>
          <cell r="K113">
            <v>1.0044783713387899</v>
          </cell>
          <cell r="L113">
            <v>1.0065370999802601</v>
          </cell>
        </row>
        <row r="114">
          <cell r="C114">
            <v>1.0044811613512801</v>
          </cell>
          <cell r="D114">
            <v>1.0046907660922899</v>
          </cell>
          <cell r="E114">
            <v>1.0044996490811</v>
          </cell>
          <cell r="F114">
            <v>1.0035519498632</v>
          </cell>
          <cell r="G114">
            <v>1.0056326308357999</v>
          </cell>
          <cell r="H114">
            <v>1.00336101972728</v>
          </cell>
          <cell r="I114">
            <v>1.0044535899183999</v>
          </cell>
          <cell r="J114">
            <v>1.0043799468161301</v>
          </cell>
          <cell r="K114">
            <v>1.0038356763085801</v>
          </cell>
          <cell r="L114">
            <v>1.0065989472657599</v>
          </cell>
        </row>
        <row r="115">
          <cell r="C115">
            <v>1.0039084901041999</v>
          </cell>
          <cell r="D115">
            <v>1.0041350605070001</v>
          </cell>
          <cell r="E115">
            <v>1.0039256475829399</v>
          </cell>
          <cell r="F115">
            <v>1.00292479190106</v>
          </cell>
          <cell r="G115">
            <v>1.00510155582843</v>
          </cell>
          <cell r="H115">
            <v>1.0027425195769799</v>
          </cell>
          <cell r="I115">
            <v>1.0038871862373999</v>
          </cell>
          <cell r="J115">
            <v>1.00380135445386</v>
          </cell>
          <cell r="K115">
            <v>1.0032269607695701</v>
          </cell>
          <cell r="L115">
            <v>1.00612055674033</v>
          </cell>
        </row>
        <row r="116">
          <cell r="C116">
            <v>1.0035246328758201</v>
          </cell>
          <cell r="D116">
            <v>1.0038455605543499</v>
          </cell>
          <cell r="E116">
            <v>1.00362218243142</v>
          </cell>
          <cell r="F116">
            <v>1.0024622864529</v>
          </cell>
          <cell r="G116">
            <v>1.0051849554408201</v>
          </cell>
          <cell r="H116">
            <v>1.00214314651412</v>
          </cell>
          <cell r="I116">
            <v>1.0035396862035899</v>
          </cell>
          <cell r="J116">
            <v>1.00346189385385</v>
          </cell>
          <cell r="K116">
            <v>1.00281528567537</v>
          </cell>
          <cell r="L116">
            <v>1.00640612866354</v>
          </cell>
        </row>
        <row r="117">
          <cell r="C117">
            <v>1.0035332508347301</v>
          </cell>
          <cell r="D117">
            <v>1.0038842984489</v>
          </cell>
          <cell r="E117">
            <v>1.00363824287152</v>
          </cell>
          <cell r="F117">
            <v>1.00241040565421</v>
          </cell>
          <cell r="G117">
            <v>1.0052966065153</v>
          </cell>
          <cell r="H117">
            <v>1.00208319784218</v>
          </cell>
          <cell r="I117">
            <v>1.00356055814416</v>
          </cell>
          <cell r="J117">
            <v>1.00347021676362</v>
          </cell>
          <cell r="K117">
            <v>1.00278950492576</v>
          </cell>
          <cell r="L117">
            <v>1.0065964872858699</v>
          </cell>
        </row>
        <row r="118">
          <cell r="C118">
            <v>1.00351128490953</v>
          </cell>
          <cell r="D118">
            <v>1.00396130526116</v>
          </cell>
          <cell r="E118">
            <v>1.00370161553925</v>
          </cell>
          <cell r="F118">
            <v>1.0023158238243499</v>
          </cell>
          <cell r="G118">
            <v>1.00575127996409</v>
          </cell>
          <cell r="H118">
            <v>1.00185236083152</v>
          </cell>
          <cell r="I118">
            <v>1.00358243480309</v>
          </cell>
          <cell r="J118">
            <v>1.00349921392377</v>
          </cell>
          <cell r="K118">
            <v>1.0027499265481501</v>
          </cell>
          <cell r="L118">
            <v>1.00725377055221</v>
          </cell>
        </row>
        <row r="119">
          <cell r="C119">
            <v>1.0035399114981101</v>
          </cell>
          <cell r="D119">
            <v>1.00409067811651</v>
          </cell>
          <cell r="E119">
            <v>1.00381822074109</v>
          </cell>
          <cell r="F119">
            <v>1.0022771319409101</v>
          </cell>
          <cell r="G119">
            <v>1.0062597217951801</v>
          </cell>
          <cell r="H119">
            <v>1.0016786244483</v>
          </cell>
          <cell r="I119">
            <v>1.0036578420848401</v>
          </cell>
          <cell r="J119">
            <v>1.00358085934915</v>
          </cell>
          <cell r="K119">
            <v>1.0027667886881699</v>
          </cell>
          <cell r="L119">
            <v>1.0079624237573099</v>
          </cell>
        </row>
        <row r="120">
          <cell r="C120">
            <v>1.00278746261973</v>
          </cell>
          <cell r="D120">
            <v>1.00335558034087</v>
          </cell>
          <cell r="E120">
            <v>1.00306315342367</v>
          </cell>
          <cell r="F120">
            <v>1.0014832899555499</v>
          </cell>
          <cell r="G120">
            <v>1.00555050096704</v>
          </cell>
          <cell r="H120">
            <v>1.00089074218028</v>
          </cell>
          <cell r="I120">
            <v>1.0029142958642601</v>
          </cell>
          <cell r="J120">
            <v>1.00282654652821</v>
          </cell>
          <cell r="K120">
            <v>1.001993076267</v>
          </cell>
          <cell r="L120">
            <v>1.0073009032368101</v>
          </cell>
        </row>
        <row r="121">
          <cell r="C121">
            <v>1.0028560391613</v>
          </cell>
          <cell r="D121">
            <v>1.0034909226018101</v>
          </cell>
          <cell r="E121">
            <v>1.00317763031267</v>
          </cell>
          <cell r="F121">
            <v>1.0014922734409999</v>
          </cell>
          <cell r="G121">
            <v>1.00590310586788</v>
          </cell>
          <cell r="H121">
            <v>1.0008352608997999</v>
          </cell>
          <cell r="I121">
            <v>1.00301486354032</v>
          </cell>
          <cell r="J121">
            <v>1.00292049519291</v>
          </cell>
          <cell r="K121">
            <v>1.00204294055332</v>
          </cell>
          <cell r="L121">
            <v>1.0077897025971601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0.95828400000000002</v>
          </cell>
          <cell r="D16">
            <v>0.95818499999999995</v>
          </cell>
          <cell r="E16">
            <v>0.958117</v>
          </cell>
          <cell r="F16">
            <v>0.95793499999999998</v>
          </cell>
          <cell r="G16">
            <v>0.95746399999999998</v>
          </cell>
          <cell r="H16">
            <v>0.95787199999999995</v>
          </cell>
          <cell r="I16">
            <v>0.95738100000000004</v>
          </cell>
          <cell r="J16">
            <v>0.95712600000000003</v>
          </cell>
          <cell r="K16">
            <v>0.95677299999999998</v>
          </cell>
          <cell r="L16">
            <v>0.95601100000000006</v>
          </cell>
        </row>
        <row r="17">
          <cell r="C17">
            <v>0.97064399999999995</v>
          </cell>
          <cell r="D17">
            <v>0.97053500000000004</v>
          </cell>
          <cell r="E17">
            <v>0.97046100000000002</v>
          </cell>
          <cell r="F17">
            <v>0.97026299999999999</v>
          </cell>
          <cell r="G17">
            <v>0.96974899999999997</v>
          </cell>
          <cell r="H17">
            <v>0.970194</v>
          </cell>
          <cell r="I17">
            <v>0.96965900000000005</v>
          </cell>
          <cell r="J17">
            <v>0.96938000000000002</v>
          </cell>
          <cell r="K17">
            <v>0.96899500000000005</v>
          </cell>
          <cell r="L17">
            <v>0.96816400000000002</v>
          </cell>
        </row>
        <row r="18">
          <cell r="C18">
            <v>0.96706000000000003</v>
          </cell>
          <cell r="D18">
            <v>0.96698300000000004</v>
          </cell>
          <cell r="E18">
            <v>0.96692999999999996</v>
          </cell>
          <cell r="F18">
            <v>0.96678900000000001</v>
          </cell>
          <cell r="G18">
            <v>0.966422</v>
          </cell>
          <cell r="H18">
            <v>0.96673900000000001</v>
          </cell>
          <cell r="I18">
            <v>0.96635800000000005</v>
          </cell>
          <cell r="J18">
            <v>0.96615899999999999</v>
          </cell>
          <cell r="K18">
            <v>0.96588499999999999</v>
          </cell>
          <cell r="L18">
            <v>0.96529200000000004</v>
          </cell>
        </row>
        <row r="19">
          <cell r="C19">
            <v>0.964341</v>
          </cell>
          <cell r="D19">
            <v>0.96429500000000001</v>
          </cell>
          <cell r="E19">
            <v>0.96426299999999998</v>
          </cell>
          <cell r="F19">
            <v>0.96418000000000004</v>
          </cell>
          <cell r="G19">
            <v>0.96396099999999996</v>
          </cell>
          <cell r="H19">
            <v>0.96414999999999995</v>
          </cell>
          <cell r="I19">
            <v>0.96392299999999997</v>
          </cell>
          <cell r="J19">
            <v>0.96380399999999999</v>
          </cell>
          <cell r="K19">
            <v>0.96364099999999997</v>
          </cell>
          <cell r="L19">
            <v>0.963287</v>
          </cell>
        </row>
        <row r="20">
          <cell r="C20">
            <v>0.97346200000000005</v>
          </cell>
          <cell r="D20">
            <v>0.97343800000000003</v>
          </cell>
          <cell r="E20">
            <v>0.97342099999999998</v>
          </cell>
          <cell r="F20">
            <v>0.97337700000000005</v>
          </cell>
          <cell r="G20">
            <v>0.97326000000000001</v>
          </cell>
          <cell r="H20">
            <v>0.97336100000000003</v>
          </cell>
          <cell r="I20">
            <v>0.97323999999999999</v>
          </cell>
          <cell r="J20">
            <v>0.97317699999999996</v>
          </cell>
          <cell r="K20">
            <v>0.97309000000000001</v>
          </cell>
          <cell r="L20">
            <v>0.97290100000000002</v>
          </cell>
        </row>
        <row r="21">
          <cell r="C21">
            <v>0.96738100000000005</v>
          </cell>
          <cell r="D21">
            <v>0.96737799999999996</v>
          </cell>
          <cell r="E21">
            <v>0.96737600000000001</v>
          </cell>
          <cell r="F21">
            <v>0.96736900000000003</v>
          </cell>
          <cell r="G21">
            <v>0.96735199999999999</v>
          </cell>
          <cell r="H21">
            <v>0.96736699999999998</v>
          </cell>
          <cell r="I21">
            <v>0.96735000000000004</v>
          </cell>
          <cell r="J21">
            <v>0.96733999999999998</v>
          </cell>
          <cell r="K21">
            <v>0.96732799999999997</v>
          </cell>
          <cell r="L21">
            <v>0.96730000000000005</v>
          </cell>
        </row>
        <row r="22">
          <cell r="C22">
            <v>0.95091999999999999</v>
          </cell>
          <cell r="D22">
            <v>0.950928</v>
          </cell>
          <cell r="E22">
            <v>0.95093399999999995</v>
          </cell>
          <cell r="F22">
            <v>0.95094800000000002</v>
          </cell>
          <cell r="G22">
            <v>0.95098400000000005</v>
          </cell>
          <cell r="H22">
            <v>0.95095200000000002</v>
          </cell>
          <cell r="I22">
            <v>0.95099</v>
          </cell>
          <cell r="J22">
            <v>0.95101000000000002</v>
          </cell>
          <cell r="K22">
            <v>0.95103700000000002</v>
          </cell>
          <cell r="L22">
            <v>0.95109500000000002</v>
          </cell>
        </row>
        <row r="23">
          <cell r="C23">
            <v>0.95586700000000002</v>
          </cell>
          <cell r="D23">
            <v>0.95587299999999997</v>
          </cell>
          <cell r="E23">
            <v>0.95587699999999998</v>
          </cell>
          <cell r="F23">
            <v>0.95588799999999996</v>
          </cell>
          <cell r="G23">
            <v>0.95591499999999996</v>
          </cell>
          <cell r="H23">
            <v>0.95589100000000005</v>
          </cell>
          <cell r="I23">
            <v>0.95591999999999999</v>
          </cell>
          <cell r="J23">
            <v>0.95593399999999995</v>
          </cell>
          <cell r="K23">
            <v>0.955955</v>
          </cell>
          <cell r="L23">
            <v>0.95599800000000001</v>
          </cell>
        </row>
        <row r="24">
          <cell r="C24">
            <v>0.95797699999999997</v>
          </cell>
          <cell r="D24">
            <v>0.95798300000000003</v>
          </cell>
          <cell r="E24">
            <v>0.95798799999999995</v>
          </cell>
          <cell r="F24">
            <v>0.95799999999999996</v>
          </cell>
          <cell r="G24">
            <v>0.95803099999999997</v>
          </cell>
          <cell r="H24">
            <v>0.95800399999999997</v>
          </cell>
          <cell r="I24">
            <v>0.958036</v>
          </cell>
          <cell r="J24">
            <v>0.95805300000000004</v>
          </cell>
          <cell r="K24">
            <v>0.95807600000000004</v>
          </cell>
          <cell r="L24">
            <v>0.958125</v>
          </cell>
        </row>
        <row r="25">
          <cell r="C25">
            <v>0.96267800000000003</v>
          </cell>
          <cell r="D25">
            <v>0.96269700000000002</v>
          </cell>
          <cell r="E25">
            <v>0.96270999999999995</v>
          </cell>
          <cell r="F25">
            <v>0.96274499999999996</v>
          </cell>
          <cell r="G25">
            <v>0.962835</v>
          </cell>
          <cell r="H25">
            <v>0.96275699999999997</v>
          </cell>
          <cell r="I25">
            <v>0.96285100000000001</v>
          </cell>
          <cell r="J25">
            <v>0.96289999999999998</v>
          </cell>
          <cell r="K25">
            <v>0.96296800000000005</v>
          </cell>
          <cell r="L25">
            <v>0.963113</v>
          </cell>
        </row>
        <row r="26">
          <cell r="C26">
            <v>0.96253900000000003</v>
          </cell>
          <cell r="D26">
            <v>0.96258299999999997</v>
          </cell>
          <cell r="E26">
            <v>0.96261300000000005</v>
          </cell>
          <cell r="F26">
            <v>0.96269300000000002</v>
          </cell>
          <cell r="G26">
            <v>0.96289999999999998</v>
          </cell>
          <cell r="H26">
            <v>0.96272100000000005</v>
          </cell>
          <cell r="I26">
            <v>0.96293600000000001</v>
          </cell>
          <cell r="J26">
            <v>0.96304900000000004</v>
          </cell>
          <cell r="K26">
            <v>0.96320399999999995</v>
          </cell>
          <cell r="L26">
            <v>0.96353699999999998</v>
          </cell>
        </row>
        <row r="27">
          <cell r="C27">
            <v>0.93498099999999995</v>
          </cell>
          <cell r="D27">
            <v>0.93503700000000001</v>
          </cell>
          <cell r="E27">
            <v>0.93507600000000002</v>
          </cell>
          <cell r="F27">
            <v>0.93517799999999995</v>
          </cell>
          <cell r="G27">
            <v>0.935442</v>
          </cell>
          <cell r="H27">
            <v>0.93521299999999996</v>
          </cell>
          <cell r="I27">
            <v>0.93548900000000001</v>
          </cell>
          <cell r="J27">
            <v>0.93563200000000002</v>
          </cell>
          <cell r="K27">
            <v>0.93583099999999997</v>
          </cell>
          <cell r="L27">
            <v>0.93625800000000003</v>
          </cell>
        </row>
        <row r="28">
          <cell r="C28">
            <v>0.91742599999999996</v>
          </cell>
          <cell r="D28">
            <v>0.91747100000000004</v>
          </cell>
          <cell r="E28">
            <v>0.91750299999999996</v>
          </cell>
          <cell r="F28">
            <v>0.91758399999999996</v>
          </cell>
          <cell r="G28">
            <v>0.917798</v>
          </cell>
          <cell r="H28">
            <v>0.91761199999999998</v>
          </cell>
          <cell r="I28">
            <v>0.91783499999999996</v>
          </cell>
          <cell r="J28">
            <v>0.91795099999999996</v>
          </cell>
          <cell r="K28">
            <v>0.91811100000000001</v>
          </cell>
          <cell r="L28">
            <v>0.91845600000000005</v>
          </cell>
        </row>
        <row r="29">
          <cell r="C29">
            <v>0.91688400000000003</v>
          </cell>
          <cell r="D29">
            <v>0.91692899999999999</v>
          </cell>
          <cell r="E29">
            <v>0.91696</v>
          </cell>
          <cell r="F29">
            <v>0.91704200000000002</v>
          </cell>
          <cell r="G29">
            <v>0.91725599999999996</v>
          </cell>
          <cell r="H29">
            <v>0.91707000000000005</v>
          </cell>
          <cell r="I29">
            <v>0.91729300000000003</v>
          </cell>
          <cell r="J29">
            <v>0.91740900000000003</v>
          </cell>
          <cell r="K29">
            <v>0.91756899999999997</v>
          </cell>
          <cell r="L29">
            <v>0.91791299999999998</v>
          </cell>
        </row>
        <row r="30">
          <cell r="C30">
            <v>0.92578400000000005</v>
          </cell>
          <cell r="D30">
            <v>0.92584200000000005</v>
          </cell>
          <cell r="E30">
            <v>0.92588099999999995</v>
          </cell>
          <cell r="F30">
            <v>0.92598599999999998</v>
          </cell>
          <cell r="G30">
            <v>0.92625999999999997</v>
          </cell>
          <cell r="H30">
            <v>0.92602200000000001</v>
          </cell>
          <cell r="I30">
            <v>0.92630699999999999</v>
          </cell>
          <cell r="J30">
            <v>0.92645599999999995</v>
          </cell>
          <cell r="K30">
            <v>0.92666099999999996</v>
          </cell>
          <cell r="L30">
            <v>0.92710099999999995</v>
          </cell>
        </row>
        <row r="31">
          <cell r="C31">
            <v>0.93677299999999997</v>
          </cell>
          <cell r="D31">
            <v>0.93680600000000003</v>
          </cell>
          <cell r="E31">
            <v>0.93682900000000002</v>
          </cell>
          <cell r="F31">
            <v>0.93689</v>
          </cell>
          <cell r="G31">
            <v>0.93704699999999996</v>
          </cell>
          <cell r="H31">
            <v>0.93691100000000005</v>
          </cell>
          <cell r="I31">
            <v>0.93707499999999999</v>
          </cell>
          <cell r="J31">
            <v>0.93715999999999999</v>
          </cell>
          <cell r="K31">
            <v>0.93727899999999997</v>
          </cell>
          <cell r="L31">
            <v>0.93753200000000003</v>
          </cell>
        </row>
        <row r="32">
          <cell r="C32">
            <v>0.92820000000000003</v>
          </cell>
          <cell r="D32">
            <v>0.92822899999999997</v>
          </cell>
          <cell r="E32">
            <v>0.92824899999999999</v>
          </cell>
          <cell r="F32">
            <v>0.92830100000000004</v>
          </cell>
          <cell r="G32">
            <v>0.92843600000000004</v>
          </cell>
          <cell r="H32">
            <v>0.92831799999999998</v>
          </cell>
          <cell r="I32">
            <v>0.92845999999999995</v>
          </cell>
          <cell r="J32">
            <v>0.92853300000000005</v>
          </cell>
          <cell r="K32">
            <v>0.92863499999999999</v>
          </cell>
          <cell r="L32">
            <v>0.92885300000000004</v>
          </cell>
        </row>
        <row r="33">
          <cell r="C33">
            <v>0.94009299999999996</v>
          </cell>
          <cell r="D33">
            <v>0.94011699999999998</v>
          </cell>
          <cell r="E33">
            <v>0.940133</v>
          </cell>
          <cell r="F33">
            <v>0.94017499999999998</v>
          </cell>
          <cell r="G33">
            <v>0.94028599999999996</v>
          </cell>
          <cell r="H33">
            <v>0.94018999999999997</v>
          </cell>
          <cell r="I33">
            <v>0.94030499999999995</v>
          </cell>
          <cell r="J33">
            <v>0.94036500000000001</v>
          </cell>
          <cell r="K33">
            <v>0.94044899999999998</v>
          </cell>
          <cell r="L33">
            <v>0.94062599999999996</v>
          </cell>
        </row>
        <row r="34">
          <cell r="C34">
            <v>0.947573</v>
          </cell>
          <cell r="D34">
            <v>0.94759300000000002</v>
          </cell>
          <cell r="E34">
            <v>0.94760699999999998</v>
          </cell>
          <cell r="F34">
            <v>0.94764300000000001</v>
          </cell>
          <cell r="G34">
            <v>0.94773799999999997</v>
          </cell>
          <cell r="H34">
            <v>0.94765600000000005</v>
          </cell>
          <cell r="I34">
            <v>0.94775399999999999</v>
          </cell>
          <cell r="J34">
            <v>0.94780500000000001</v>
          </cell>
          <cell r="K34">
            <v>0.94787600000000005</v>
          </cell>
          <cell r="L34">
            <v>0.94802600000000004</v>
          </cell>
        </row>
        <row r="35">
          <cell r="C35">
            <v>0.96238900000000005</v>
          </cell>
          <cell r="D35">
            <v>0.96239799999999998</v>
          </cell>
          <cell r="E35">
            <v>0.96240400000000004</v>
          </cell>
          <cell r="F35">
            <v>0.96242099999999997</v>
          </cell>
          <cell r="G35">
            <v>0.96246399999999999</v>
          </cell>
          <cell r="H35">
            <v>0.96242700000000003</v>
          </cell>
          <cell r="I35">
            <v>0.96247099999999997</v>
          </cell>
          <cell r="J35">
            <v>0.96249399999999996</v>
          </cell>
          <cell r="K35">
            <v>0.96252700000000002</v>
          </cell>
          <cell r="L35">
            <v>0.96259399999999995</v>
          </cell>
        </row>
        <row r="36">
          <cell r="C36">
            <v>0.96380999999999994</v>
          </cell>
          <cell r="D36">
            <v>0.96382800000000002</v>
          </cell>
          <cell r="E36">
            <v>0.96384000000000003</v>
          </cell>
          <cell r="F36">
            <v>0.96387299999999998</v>
          </cell>
          <cell r="G36">
            <v>0.96395799999999998</v>
          </cell>
          <cell r="H36">
            <v>0.96388399999999996</v>
          </cell>
          <cell r="I36">
            <v>0.96397299999999997</v>
          </cell>
          <cell r="J36">
            <v>0.96401899999999996</v>
          </cell>
          <cell r="K36">
            <v>0.96408300000000002</v>
          </cell>
          <cell r="L36">
            <v>0.96421900000000005</v>
          </cell>
        </row>
        <row r="37">
          <cell r="C37">
            <v>0.96829799999999999</v>
          </cell>
          <cell r="D37">
            <v>0.96831500000000004</v>
          </cell>
          <cell r="E37">
            <v>0.96832600000000002</v>
          </cell>
          <cell r="F37">
            <v>0.96835700000000002</v>
          </cell>
          <cell r="G37">
            <v>0.96843500000000005</v>
          </cell>
          <cell r="H37">
            <v>0.96836699999999998</v>
          </cell>
          <cell r="I37">
            <v>0.968449</v>
          </cell>
          <cell r="J37">
            <v>0.96849200000000002</v>
          </cell>
          <cell r="K37">
            <v>0.96855100000000005</v>
          </cell>
          <cell r="L37">
            <v>0.96867599999999998</v>
          </cell>
        </row>
        <row r="38">
          <cell r="C38">
            <v>0.97924900000000004</v>
          </cell>
          <cell r="D38">
            <v>0.97924900000000004</v>
          </cell>
          <cell r="E38">
            <v>0.97924900000000004</v>
          </cell>
          <cell r="F38">
            <v>0.97924900000000004</v>
          </cell>
          <cell r="G38">
            <v>0.97924900000000004</v>
          </cell>
          <cell r="H38">
            <v>0.97924900000000004</v>
          </cell>
          <cell r="I38">
            <v>0.97924900000000004</v>
          </cell>
          <cell r="J38">
            <v>0.97924900000000004</v>
          </cell>
          <cell r="K38">
            <v>0.97924900000000004</v>
          </cell>
          <cell r="L38">
            <v>0.97924699999999998</v>
          </cell>
        </row>
        <row r="39">
          <cell r="C39">
            <v>0.96877199999999997</v>
          </cell>
          <cell r="D39">
            <v>0.96877899999999995</v>
          </cell>
          <cell r="E39">
            <v>0.96878500000000001</v>
          </cell>
          <cell r="F39">
            <v>0.96879800000000005</v>
          </cell>
          <cell r="G39">
            <v>0.96883300000000006</v>
          </cell>
          <cell r="H39">
            <v>0.96880299999999997</v>
          </cell>
          <cell r="I39">
            <v>0.96883900000000001</v>
          </cell>
          <cell r="J39">
            <v>0.968858</v>
          </cell>
          <cell r="K39">
            <v>0.96888399999999997</v>
          </cell>
          <cell r="L39">
            <v>0.96893799999999997</v>
          </cell>
        </row>
        <row r="40">
          <cell r="C40">
            <v>0.973105</v>
          </cell>
          <cell r="D40">
            <v>0.97311700000000001</v>
          </cell>
          <cell r="E40">
            <v>0.97312500000000002</v>
          </cell>
          <cell r="F40">
            <v>0.97314599999999996</v>
          </cell>
          <cell r="G40">
            <v>0.97319999999999995</v>
          </cell>
          <cell r="H40">
            <v>0.97315300000000005</v>
          </cell>
          <cell r="I40">
            <v>0.97320899999999999</v>
          </cell>
          <cell r="J40">
            <v>0.97323800000000005</v>
          </cell>
          <cell r="K40">
            <v>0.97327900000000001</v>
          </cell>
          <cell r="L40">
            <v>0.97336500000000004</v>
          </cell>
        </row>
        <row r="41">
          <cell r="C41">
            <v>1.0072540000000001</v>
          </cell>
          <cell r="D41">
            <v>1.007253</v>
          </cell>
          <cell r="E41">
            <v>1.007253</v>
          </cell>
          <cell r="F41">
            <v>1.0072509999999999</v>
          </cell>
          <cell r="G41">
            <v>1.0072449999999999</v>
          </cell>
          <cell r="H41">
            <v>1.00725</v>
          </cell>
          <cell r="I41">
            <v>1.007244</v>
          </cell>
          <cell r="J41">
            <v>1.0072410000000001</v>
          </cell>
          <cell r="K41">
            <v>1.0072380000000001</v>
          </cell>
          <cell r="L41">
            <v>1.0072270000000001</v>
          </cell>
        </row>
        <row r="42">
          <cell r="C42">
            <v>1.0313920000000001</v>
          </cell>
          <cell r="D42">
            <v>1.031385</v>
          </cell>
          <cell r="E42">
            <v>1.03138</v>
          </cell>
          <cell r="F42">
            <v>1.0313669999999999</v>
          </cell>
          <cell r="G42">
            <v>1.031331</v>
          </cell>
          <cell r="H42">
            <v>1.0313619999999999</v>
          </cell>
          <cell r="I42">
            <v>1.031325</v>
          </cell>
          <cell r="J42">
            <v>1.0313060000000001</v>
          </cell>
          <cell r="K42">
            <v>1.03128</v>
          </cell>
          <cell r="L42">
            <v>1.03122</v>
          </cell>
        </row>
      </sheetData>
      <sheetData sheetId="5">
        <row r="15">
          <cell r="B15">
            <v>80.882760000000005</v>
          </cell>
          <cell r="C15">
            <v>89.124769999999998</v>
          </cell>
          <cell r="D15">
            <v>94.625079999999997</v>
          </cell>
          <cell r="E15">
            <v>99.287599999999998</v>
          </cell>
          <cell r="F15">
            <v>103.76170999999999</v>
          </cell>
          <cell r="G15">
            <v>109.13146999999999</v>
          </cell>
          <cell r="H15">
            <v>114.88141</v>
          </cell>
          <cell r="I15">
            <v>121.32449</v>
          </cell>
          <cell r="J15">
            <v>127.72677</v>
          </cell>
          <cell r="K15">
            <v>134.49611999999999</v>
          </cell>
          <cell r="L15">
            <v>141.34180000000001</v>
          </cell>
          <cell r="M15">
            <v>148.23479</v>
          </cell>
          <cell r="N15">
            <v>154.72748999999999</v>
          </cell>
          <cell r="O15">
            <v>161.59813</v>
          </cell>
          <cell r="P15">
            <v>168.28951000000001</v>
          </cell>
          <cell r="Q15">
            <v>174.26498000000001</v>
          </cell>
          <cell r="R15">
            <v>180.28158999999999</v>
          </cell>
          <cell r="S15">
            <v>186.52354</v>
          </cell>
          <cell r="T15">
            <v>192.69086999999999</v>
          </cell>
          <cell r="U15">
            <v>198.21218999999999</v>
          </cell>
          <cell r="V15">
            <v>204.31262000000001</v>
          </cell>
          <cell r="W15">
            <v>209.9348</v>
          </cell>
          <cell r="X15">
            <v>215.81989999999999</v>
          </cell>
          <cell r="Y15">
            <v>221.04931999999999</v>
          </cell>
          <cell r="Z15">
            <v>226.89792</v>
          </cell>
          <cell r="AA15">
            <v>232.54942</v>
          </cell>
          <cell r="AB15">
            <v>237.43639999999999</v>
          </cell>
          <cell r="AC15">
            <v>242.54651999999999</v>
          </cell>
        </row>
        <row r="28">
          <cell r="B28">
            <v>67.632760000000005</v>
          </cell>
          <cell r="C28">
            <v>71.496759999999995</v>
          </cell>
          <cell r="D28">
            <v>75.21678</v>
          </cell>
          <cell r="E28">
            <v>78.830449999999999</v>
          </cell>
          <cell r="F28">
            <v>83.167689999999993</v>
          </cell>
          <cell r="G28">
            <v>87.651070000000004</v>
          </cell>
          <cell r="H28">
            <v>92.422939999999997</v>
          </cell>
          <cell r="I28">
            <v>97.415469999999999</v>
          </cell>
          <cell r="J28">
            <v>102.43532</v>
          </cell>
          <cell r="K28">
            <v>107.52113</v>
          </cell>
          <cell r="L28">
            <v>112.19497</v>
          </cell>
          <cell r="M28">
            <v>117.29356</v>
          </cell>
          <cell r="N28">
            <v>121.96701</v>
          </cell>
          <cell r="O28">
            <v>126.24285999999999</v>
          </cell>
          <cell r="P28">
            <v>130.33751000000001</v>
          </cell>
          <cell r="Q28">
            <v>134.31438</v>
          </cell>
          <cell r="R28">
            <v>138.35647</v>
          </cell>
          <cell r="S28">
            <v>142.16495</v>
          </cell>
          <cell r="T28">
            <v>145.84470999999999</v>
          </cell>
          <cell r="U28">
            <v>150.17565999999999</v>
          </cell>
          <cell r="V28">
            <v>154.46977000000001</v>
          </cell>
          <cell r="W28">
            <v>158.83881</v>
          </cell>
          <cell r="X28">
            <v>162.97275999999999</v>
          </cell>
          <cell r="Y28">
            <v>167.15576999999999</v>
          </cell>
          <cell r="Z28">
            <v>171.28716</v>
          </cell>
          <cell r="AA28">
            <v>175.1942</v>
          </cell>
          <cell r="AB28">
            <v>179.14859999999999</v>
          </cell>
          <cell r="AC28">
            <v>183.15564000000001</v>
          </cell>
        </row>
      </sheetData>
      <sheetData sheetId="6">
        <row r="2">
          <cell r="C2">
            <v>69.505300000000005</v>
          </cell>
          <cell r="H2">
            <v>0.21348200000000001</v>
          </cell>
          <cell r="I2">
            <v>0.71649399999999996</v>
          </cell>
          <cell r="J2">
            <v>7.00234E-2</v>
          </cell>
        </row>
        <row r="3">
          <cell r="C3">
            <v>76.911199999999994</v>
          </cell>
          <cell r="H3">
            <v>0.21523300000000001</v>
          </cell>
          <cell r="I3">
            <v>0.72409100000000004</v>
          </cell>
          <cell r="J3">
            <v>6.0675899999999998E-2</v>
          </cell>
        </row>
        <row r="4">
          <cell r="C4">
            <v>81.803399999999996</v>
          </cell>
          <cell r="H4">
            <v>0.21449799999999999</v>
          </cell>
          <cell r="I4">
            <v>0.72601300000000002</v>
          </cell>
          <cell r="J4">
            <v>5.9488899999999997E-2</v>
          </cell>
        </row>
        <row r="5">
          <cell r="C5">
            <v>85.982600000000005</v>
          </cell>
          <cell r="H5">
            <v>0.213807</v>
          </cell>
          <cell r="I5">
            <v>0.72776099999999999</v>
          </cell>
          <cell r="J5">
            <v>5.8431400000000001E-2</v>
          </cell>
        </row>
        <row r="6">
          <cell r="C6">
            <v>90.000799999999998</v>
          </cell>
          <cell r="H6">
            <v>0.211892</v>
          </cell>
          <cell r="I6">
            <v>0.72770299999999999</v>
          </cell>
          <cell r="J6">
            <v>6.0404699999999999E-2</v>
          </cell>
        </row>
        <row r="7">
          <cell r="C7">
            <v>94.835999999999999</v>
          </cell>
          <cell r="H7">
            <v>0.21118600000000001</v>
          </cell>
          <cell r="I7">
            <v>0.728603</v>
          </cell>
          <cell r="J7">
            <v>6.0211199999999999E-2</v>
          </cell>
        </row>
        <row r="8">
          <cell r="C8">
            <v>100.024</v>
          </cell>
          <cell r="H8">
            <v>0.210511</v>
          </cell>
          <cell r="I8">
            <v>0.72954699999999995</v>
          </cell>
          <cell r="J8">
            <v>5.9942000000000002E-2</v>
          </cell>
        </row>
        <row r="9">
          <cell r="C9">
            <v>105.81699999999999</v>
          </cell>
          <cell r="H9">
            <v>0.21010699999999999</v>
          </cell>
          <cell r="I9">
            <v>0.73023700000000002</v>
          </cell>
          <cell r="J9">
            <v>5.9655800000000002E-2</v>
          </cell>
        </row>
        <row r="10">
          <cell r="C10">
            <v>111.569</v>
          </cell>
          <cell r="H10">
            <v>0.21116199999999999</v>
          </cell>
          <cell r="I10">
            <v>0.72944900000000001</v>
          </cell>
          <cell r="J10">
            <v>5.9388200000000002E-2</v>
          </cell>
        </row>
        <row r="11">
          <cell r="C11">
            <v>117.657</v>
          </cell>
          <cell r="H11">
            <v>0.21195800000000001</v>
          </cell>
          <cell r="I11">
            <v>0.72988699999999995</v>
          </cell>
          <cell r="J11">
            <v>5.8154699999999997E-2</v>
          </cell>
        </row>
        <row r="12">
          <cell r="C12">
            <v>123.773</v>
          </cell>
          <cell r="H12">
            <v>0.212893</v>
          </cell>
          <cell r="I12">
            <v>0.73015399999999997</v>
          </cell>
          <cell r="J12">
            <v>5.6953299999999998E-2</v>
          </cell>
        </row>
        <row r="13">
          <cell r="C13">
            <v>129.96</v>
          </cell>
          <cell r="H13">
            <v>0.212505</v>
          </cell>
          <cell r="I13">
            <v>0.73087899999999995</v>
          </cell>
          <cell r="J13">
            <v>5.6616100000000003E-2</v>
          </cell>
        </row>
        <row r="14">
          <cell r="C14">
            <v>135.62899999999999</v>
          </cell>
          <cell r="H14">
            <v>0.213508</v>
          </cell>
          <cell r="I14">
            <v>0.730159</v>
          </cell>
          <cell r="J14">
            <v>5.6333599999999998E-2</v>
          </cell>
        </row>
        <row r="15">
          <cell r="C15">
            <v>141.607</v>
          </cell>
          <cell r="H15">
            <v>0.21514800000000001</v>
          </cell>
          <cell r="I15">
            <v>0.72972999999999999</v>
          </cell>
          <cell r="J15">
            <v>5.5121700000000003E-2</v>
          </cell>
        </row>
        <row r="16">
          <cell r="C16">
            <v>147.43199999999999</v>
          </cell>
          <cell r="H16">
            <v>0.217089</v>
          </cell>
          <cell r="I16">
            <v>0.72896700000000003</v>
          </cell>
          <cell r="J16">
            <v>5.3943699999999997E-2</v>
          </cell>
        </row>
        <row r="17">
          <cell r="C17">
            <v>152.614</v>
          </cell>
          <cell r="H17">
            <v>0.218866</v>
          </cell>
          <cell r="I17">
            <v>0.72743800000000003</v>
          </cell>
          <cell r="J17">
            <v>5.3695800000000002E-2</v>
          </cell>
        </row>
        <row r="18">
          <cell r="C18">
            <v>157.87100000000001</v>
          </cell>
          <cell r="H18">
            <v>0.21934999999999999</v>
          </cell>
          <cell r="I18">
            <v>0.72723199999999999</v>
          </cell>
          <cell r="J18">
            <v>5.3418399999999998E-2</v>
          </cell>
        </row>
        <row r="19">
          <cell r="C19">
            <v>163.322</v>
          </cell>
          <cell r="H19">
            <v>0.22061800000000001</v>
          </cell>
          <cell r="I19">
            <v>0.72716999999999998</v>
          </cell>
          <cell r="J19">
            <v>5.2211500000000001E-2</v>
          </cell>
        </row>
        <row r="20">
          <cell r="C20">
            <v>168.68899999999999</v>
          </cell>
          <cell r="H20">
            <v>0.22217799999999999</v>
          </cell>
          <cell r="I20">
            <v>0.72676600000000002</v>
          </cell>
          <cell r="J20">
            <v>5.1055499999999997E-2</v>
          </cell>
        </row>
        <row r="21">
          <cell r="C21">
            <v>173.57599999999999</v>
          </cell>
          <cell r="H21">
            <v>0.223605</v>
          </cell>
          <cell r="I21">
            <v>0.72565400000000002</v>
          </cell>
          <cell r="J21">
            <v>5.0741000000000001E-2</v>
          </cell>
        </row>
        <row r="22">
          <cell r="C22">
            <v>178.989</v>
          </cell>
          <cell r="H22">
            <v>0.22511500000000001</v>
          </cell>
          <cell r="I22">
            <v>0.72529600000000005</v>
          </cell>
          <cell r="J22">
            <v>4.9588500000000001E-2</v>
          </cell>
        </row>
        <row r="23">
          <cell r="C23">
            <v>184.023</v>
          </cell>
          <cell r="H23">
            <v>0.22503500000000001</v>
          </cell>
          <cell r="I23">
            <v>0.72565299999999999</v>
          </cell>
          <cell r="J23">
            <v>4.9312799999999997E-2</v>
          </cell>
        </row>
        <row r="24">
          <cell r="C24">
            <v>189.16499999999999</v>
          </cell>
          <cell r="H24">
            <v>0.226019</v>
          </cell>
          <cell r="I24">
            <v>0.72575100000000003</v>
          </cell>
          <cell r="J24">
            <v>4.8229899999999999E-2</v>
          </cell>
        </row>
        <row r="25">
          <cell r="C25">
            <v>193.82400000000001</v>
          </cell>
          <cell r="H25">
            <v>0.22692200000000001</v>
          </cell>
          <cell r="I25">
            <v>0.72512200000000004</v>
          </cell>
          <cell r="J25">
            <v>4.7955900000000003E-2</v>
          </cell>
        </row>
        <row r="26">
          <cell r="C26">
            <v>199.029</v>
          </cell>
          <cell r="H26">
            <v>0.22750200000000001</v>
          </cell>
          <cell r="I26">
            <v>0.72562599999999999</v>
          </cell>
          <cell r="J26">
            <v>4.6871400000000001E-2</v>
          </cell>
        </row>
        <row r="27">
          <cell r="C27">
            <v>204.018</v>
          </cell>
          <cell r="H27">
            <v>0.22839799999999999</v>
          </cell>
          <cell r="I27">
            <v>0.72575100000000003</v>
          </cell>
          <cell r="J27">
            <v>4.5850700000000001E-2</v>
          </cell>
        </row>
        <row r="28">
          <cell r="C28">
            <v>208.375</v>
          </cell>
          <cell r="H28">
            <v>0.22870199999999999</v>
          </cell>
          <cell r="I28">
            <v>0.72562599999999999</v>
          </cell>
          <cell r="J28">
            <v>4.5671999999999997E-2</v>
          </cell>
        </row>
        <row r="29">
          <cell r="C29">
            <v>212.94300000000001</v>
          </cell>
          <cell r="H29">
            <v>0.22889499999999999</v>
          </cell>
          <cell r="I29">
            <v>0.72599599999999997</v>
          </cell>
          <cell r="J29">
            <v>4.5108799999999998E-2</v>
          </cell>
        </row>
      </sheetData>
      <sheetData sheetId="7">
        <row r="17">
          <cell r="B17">
            <v>6.4785199999999996</v>
          </cell>
          <cell r="C17">
            <v>6.4596470000000004</v>
          </cell>
          <cell r="D17">
            <v>6.4458979999999997</v>
          </cell>
          <cell r="E17">
            <v>6.4303889999999999</v>
          </cell>
          <cell r="F17">
            <v>6.4134310000000001</v>
          </cell>
          <cell r="G17">
            <v>6.3952200000000001</v>
          </cell>
          <cell r="H17">
            <v>6.3758020000000002</v>
          </cell>
          <cell r="I17">
            <v>6.3555099999999998</v>
          </cell>
          <cell r="J17">
            <v>6.3345180000000001</v>
          </cell>
          <cell r="K17">
            <v>6.312843</v>
          </cell>
          <cell r="L17">
            <v>6.2906659999999999</v>
          </cell>
          <cell r="M17">
            <v>6.2681480000000001</v>
          </cell>
          <cell r="N17">
            <v>6.245355</v>
          </cell>
          <cell r="O17">
            <v>6.2223680000000003</v>
          </cell>
          <cell r="P17">
            <v>6.1992859999999999</v>
          </cell>
          <cell r="Q17">
            <v>6.1761679999999997</v>
          </cell>
          <cell r="R17">
            <v>6.152825</v>
          </cell>
          <cell r="S17">
            <v>6.1291549999999999</v>
          </cell>
          <cell r="T17">
            <v>6.105391</v>
          </cell>
          <cell r="U17">
            <v>6.0815770000000002</v>
          </cell>
          <cell r="V17">
            <v>6.0575229999999998</v>
          </cell>
          <cell r="W17">
            <v>6.0332619999999997</v>
          </cell>
          <cell r="X17">
            <v>6.0088030000000003</v>
          </cell>
          <cell r="Y17">
            <v>5.9840049999999998</v>
          </cell>
          <cell r="Z17">
            <v>5.9589080000000001</v>
          </cell>
          <cell r="AA17">
            <v>5.9334319999999998</v>
          </cell>
          <cell r="AB17">
            <v>5.9076230000000001</v>
          </cell>
          <cell r="AC17">
            <v>5.8814200000000003</v>
          </cell>
        </row>
      </sheetData>
      <sheetData sheetId="8">
        <row r="3">
          <cell r="C3">
            <v>1</v>
          </cell>
        </row>
        <row r="4">
          <cell r="C4">
            <v>1.0482400000000001</v>
          </cell>
        </row>
        <row r="5">
          <cell r="C5">
            <v>1.05793</v>
          </cell>
        </row>
        <row r="6">
          <cell r="C6">
            <v>1.05802</v>
          </cell>
        </row>
        <row r="7">
          <cell r="C7">
            <v>1.04162</v>
          </cell>
        </row>
        <row r="8">
          <cell r="C8">
            <v>1.03749</v>
          </cell>
        </row>
        <row r="9">
          <cell r="C9">
            <v>1.0331699999999999</v>
          </cell>
        </row>
        <row r="10">
          <cell r="C10">
            <v>1.0308900000000001</v>
          </cell>
        </row>
        <row r="11">
          <cell r="C11">
            <v>1.0264</v>
          </cell>
        </row>
        <row r="12">
          <cell r="C12">
            <v>1.0278400000000001</v>
          </cell>
        </row>
        <row r="13">
          <cell r="C13">
            <v>1.0322899999999999</v>
          </cell>
        </row>
        <row r="14">
          <cell r="C14">
            <v>1.03413</v>
          </cell>
        </row>
        <row r="15">
          <cell r="C15">
            <v>1.03234</v>
          </cell>
        </row>
        <row r="16">
          <cell r="C16">
            <v>1.03854</v>
          </cell>
        </row>
        <row r="17">
          <cell r="C17">
            <v>1.0448900000000001</v>
          </cell>
        </row>
        <row r="18">
          <cell r="C18">
            <v>1.0448200000000001</v>
          </cell>
        </row>
        <row r="19">
          <cell r="C19">
            <v>1.0466800000000001</v>
          </cell>
        </row>
        <row r="20">
          <cell r="C20">
            <v>1.0526899999999999</v>
          </cell>
        </row>
        <row r="21">
          <cell r="C21">
            <v>1.0589500000000001</v>
          </cell>
        </row>
        <row r="22">
          <cell r="C22">
            <v>1.0551900000000001</v>
          </cell>
        </row>
        <row r="23">
          <cell r="C23">
            <v>1.0586800000000001</v>
          </cell>
        </row>
        <row r="24">
          <cell r="C24">
            <v>1.05742</v>
          </cell>
        </row>
        <row r="25">
          <cell r="C25">
            <v>1.0606</v>
          </cell>
        </row>
        <row r="26">
          <cell r="C26">
            <v>1.05701</v>
          </cell>
        </row>
        <row r="27">
          <cell r="C27">
            <v>1.06016</v>
          </cell>
        </row>
        <row r="28">
          <cell r="C28">
            <v>1.0637300000000001</v>
          </cell>
        </row>
        <row r="29">
          <cell r="C29">
            <v>1.06342</v>
          </cell>
        </row>
        <row r="30">
          <cell r="C30">
            <v>1.0647599999999999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zoomScaleNormal="100" workbookViewId="0">
      <selection activeCell="E22" sqref="E22"/>
    </sheetView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'CPI food'!C93</f>
        <v>h-hh1_rur</v>
      </c>
      <c r="AF2" s="10" t="str">
        <f>'CPI food'!D93</f>
        <v>h-hh2_rur</v>
      </c>
      <c r="AG2" s="10" t="str">
        <f>'CPI food'!E93</f>
        <v>h-hh3_rur</v>
      </c>
      <c r="AH2" s="10" t="str">
        <f>'CPI food'!F93</f>
        <v>h-hh4_rur</v>
      </c>
      <c r="AI2" s="10" t="str">
        <f>'CPI food'!G93</f>
        <v>h-hh5_rur</v>
      </c>
      <c r="AJ2" s="10" t="str">
        <f>'CPI food'!H93</f>
        <v>h-hh1_urb</v>
      </c>
      <c r="AK2" s="10" t="str">
        <f>'CPI food'!I93</f>
        <v>h-hh2_urb</v>
      </c>
      <c r="AL2" s="10" t="str">
        <f>'CPI food'!J93</f>
        <v>h-hh3_urb</v>
      </c>
      <c r="AM2" s="10" t="str">
        <f>'CPI food'!K93</f>
        <v>h-hh4_urb</v>
      </c>
      <c r="AN2" s="10" t="str">
        <f>'CPI food'!L93</f>
        <v>h-hh5_urb</v>
      </c>
      <c r="AO2" s="11" t="str">
        <f>'CPI energy'!C14</f>
        <v>h-hh1_rur</v>
      </c>
      <c r="AP2" s="11" t="str">
        <f>'CPI energy'!D14</f>
        <v>h-hh2_rur</v>
      </c>
      <c r="AQ2" s="11" t="str">
        <f>'CPI energy'!E14</f>
        <v>h-hh3_rur</v>
      </c>
      <c r="AR2" s="11" t="str">
        <f>'CPI energy'!F14</f>
        <v>h-hh4_rur</v>
      </c>
      <c r="AS2" s="11" t="str">
        <f>'CPI energy'!G14</f>
        <v>h-hh5_rur</v>
      </c>
      <c r="AT2" s="11" t="str">
        <f>'CPI energy'!H14</f>
        <v>h-hh1_urb</v>
      </c>
      <c r="AU2" s="11" t="str">
        <f>'CPI energy'!I14</f>
        <v>h-hh2_urb</v>
      </c>
      <c r="AV2" s="11" t="str">
        <f>'CPI energy'!J14</f>
        <v>h-hh3_urb</v>
      </c>
      <c r="AW2" s="11" t="str">
        <f>'CPI energy'!K14</f>
        <v>h-hh4_urb</v>
      </c>
      <c r="AX2" s="11" t="str">
        <f>'CPI energy'!L14</f>
        <v>h-hh5_urb</v>
      </c>
    </row>
    <row r="3" spans="1:50" x14ac:dyDescent="0.4">
      <c r="A3">
        <f t="array" ref="A3:A30">TRANSPOSE(Overview!B14:AC14)</f>
        <v>2023</v>
      </c>
      <c r="B3" s="12">
        <f t="array" ref="B3:B30">TRANSPOSE(Overview!B15:AC15)</f>
        <v>80.882758999999993</v>
      </c>
      <c r="C3" s="12">
        <f t="array" ref="C3:C30">TRANSPOSE('GDP composition'!B15:AC15)</f>
        <v>80.88</v>
      </c>
      <c r="D3" s="12">
        <f t="array" ref="D3:D30">TRANSPOSE(Overview!B53:AC53)</f>
        <v>3.7282820000000001</v>
      </c>
      <c r="E3">
        <v>2.3836200000000001</v>
      </c>
      <c r="F3">
        <f t="array" ref="F3:F30">TRANSPOSE(Employment!B15:AC15)</f>
        <v>1.9550000000000001E-2</v>
      </c>
      <c r="G3">
        <f t="array" ref="G3:G30">TRANSPOSE(Employment!B16:AC16)</f>
        <v>0.26758199999999999</v>
      </c>
      <c r="H3">
        <f t="array" ref="H3:H30">TRANSPOSE(Employment!B17:AC17)</f>
        <v>0.30832199999999998</v>
      </c>
      <c r="I3">
        <f t="array" ref="I3:I30">TRANSPOSE(Employment!B18:AC18)</f>
        <v>3.2903000000000002E-2</v>
      </c>
      <c r="J3">
        <f t="array" ref="J3:J30">TRANSPOSE(Employment!B19:AC19)</f>
        <v>0.44137500000000002</v>
      </c>
      <c r="K3">
        <f t="array" ref="K3:K30">TRANSPOSE(Employment!B20:AC20)</f>
        <v>0.26682499999999998</v>
      </c>
      <c r="L3" s="7">
        <f t="array" ref="L3:L30">TRANSPOSE(Employment!D767:AE767)</f>
        <v>0.22020212595795319</v>
      </c>
      <c r="M3" s="7">
        <f t="array" ref="M3:M30">TRANSPOSE(Employment!D768:AE768)</f>
        <v>0.28359066591915483</v>
      </c>
      <c r="N3" s="7">
        <f t="array" ref="N3:N30">TRANSPOSE(Employment!D769:AE769)</f>
        <v>0.83276420812289198</v>
      </c>
      <c r="O3" s="7">
        <f t="array" ref="O3:O30">TRANSPOSE(Employment!B41:AC41)</f>
        <v>9.5578040000000009</v>
      </c>
      <c r="P3" s="7">
        <f t="array" ref="P3:P30">TRANSPOSE(Employment!B42:AC42)</f>
        <v>15.789391999999999</v>
      </c>
      <c r="Q3" s="7">
        <f t="array" ref="Q3:Q30">TRANSPOSE(Employment!B43:AC43)</f>
        <v>24.750817999999999</v>
      </c>
      <c r="R3" s="7">
        <f t="array" ref="R3:R30">TRANSPOSE(Employment!B44:AC44)</f>
        <v>19.021652</v>
      </c>
      <c r="S3" s="7">
        <f t="array" ref="S3:S30">TRANSPOSE(Employment!B45:AC45)</f>
        <v>25.65513</v>
      </c>
      <c r="T3" s="7">
        <f t="array" ref="T3:T30">TRANSPOSE(Employment!B46:AC46)</f>
        <v>38.826076999999998</v>
      </c>
      <c r="U3" s="13">
        <f t="array" ref="U3:U30">TRANSPOSE(Employment!D775:AE775)</f>
        <v>12.692736099241937</v>
      </c>
      <c r="V3" s="13">
        <f t="array" ref="V3:V30">TRANSPOSE(Employment!D776:AE776)</f>
        <v>25.392655119750593</v>
      </c>
      <c r="W3" s="13">
        <f t="array" ref="W3:W30">TRANSPOSE(Employment!D777:AE777)</f>
        <v>29.24732513031336</v>
      </c>
      <c r="X3">
        <f>'Value added'!$C2*'Value added'!J2</f>
        <v>4.86699742402</v>
      </c>
      <c r="Y3">
        <f>'Value added'!$C2*'Value added'!H2</f>
        <v>14.838130454600002</v>
      </c>
      <c r="Z3">
        <f>'Value added'!$C2*'Value added'!I2</f>
        <v>49.800130418199998</v>
      </c>
      <c r="AA3">
        <v>1</v>
      </c>
      <c r="AB3" s="13">
        <f t="array" ref="AB3:AB30">TRANSPOSE('ROW transfers'!B17:AC17)</f>
        <v>6.4785199999999996</v>
      </c>
      <c r="AC3" s="14">
        <f>CPI!C3</f>
        <v>1</v>
      </c>
      <c r="AD3" s="13">
        <f t="array" ref="AD3:AD30">TRANSPOSE('GDP composition'!B28:AC28)</f>
        <v>67.64</v>
      </c>
      <c r="AE3">
        <f>'CPI food'!C94</f>
        <v>1</v>
      </c>
      <c r="AF3">
        <f>'CPI food'!D94</f>
        <v>1</v>
      </c>
      <c r="AG3">
        <f>'CPI food'!E94</f>
        <v>1</v>
      </c>
      <c r="AH3">
        <f>'CPI food'!F94</f>
        <v>1</v>
      </c>
      <c r="AI3">
        <f>'CPI food'!G94</f>
        <v>1</v>
      </c>
      <c r="AJ3">
        <f>'CPI food'!H94</f>
        <v>1</v>
      </c>
      <c r="AK3">
        <f>'CPI food'!I94</f>
        <v>1</v>
      </c>
      <c r="AL3">
        <f>'CPI food'!J94</f>
        <v>1</v>
      </c>
      <c r="AM3">
        <f>'CPI food'!K94</f>
        <v>1</v>
      </c>
      <c r="AN3">
        <f>'CPI food'!L94</f>
        <v>1</v>
      </c>
      <c r="AO3">
        <f>'CPI energy'!C15</f>
        <v>1</v>
      </c>
      <c r="AP3">
        <f>'CPI energy'!D15</f>
        <v>1</v>
      </c>
      <c r="AQ3">
        <f>'CPI energy'!E15</f>
        <v>1</v>
      </c>
      <c r="AR3">
        <f>'CPI energy'!F15</f>
        <v>1</v>
      </c>
      <c r="AS3">
        <f>'CPI energy'!G15</f>
        <v>1</v>
      </c>
      <c r="AT3">
        <f>'CPI energy'!H15</f>
        <v>1</v>
      </c>
      <c r="AU3">
        <f>'CPI energy'!I15</f>
        <v>1</v>
      </c>
      <c r="AV3">
        <f>'CPI energy'!J15</f>
        <v>1</v>
      </c>
      <c r="AW3">
        <f>'CPI energy'!K15</f>
        <v>1</v>
      </c>
      <c r="AX3">
        <f>'CPI energy'!L15</f>
        <v>1</v>
      </c>
    </row>
    <row r="4" spans="1:50" x14ac:dyDescent="0.4">
      <c r="A4" s="4">
        <v>2024</v>
      </c>
      <c r="B4" s="12">
        <v>88.397743000000006</v>
      </c>
      <c r="C4" s="12">
        <v>89.16</v>
      </c>
      <c r="D4" s="12">
        <v>3.717425</v>
      </c>
      <c r="E4" s="4">
        <v>2.3700199999999998</v>
      </c>
      <c r="F4">
        <v>1.9213000000000001E-2</v>
      </c>
      <c r="G4">
        <v>0.263986</v>
      </c>
      <c r="H4">
        <v>0.30553399999999997</v>
      </c>
      <c r="I4">
        <v>3.2393999999999999E-2</v>
      </c>
      <c r="J4">
        <v>0.436643</v>
      </c>
      <c r="K4">
        <v>0.26397900000000002</v>
      </c>
      <c r="L4" s="7">
        <v>0.18681713295553173</v>
      </c>
      <c r="M4" s="7">
        <v>0.29537482600424392</v>
      </c>
      <c r="N4" s="7">
        <v>0.83955704104022433</v>
      </c>
      <c r="O4" s="7">
        <v>8.838279</v>
      </c>
      <c r="P4" s="7">
        <v>15.179192</v>
      </c>
      <c r="Q4" s="7">
        <v>24.875558999999999</v>
      </c>
      <c r="R4" s="7">
        <v>17.912528999999999</v>
      </c>
      <c r="S4" s="7">
        <v>25.351317999999999</v>
      </c>
      <c r="T4" s="7">
        <v>38.387473999999997</v>
      </c>
      <c r="U4" s="13">
        <v>11.358390313829844</v>
      </c>
      <c r="V4" s="13">
        <v>25.136029972393402</v>
      </c>
      <c r="W4" s="13">
        <v>28.603132882184621</v>
      </c>
      <c r="X4">
        <f>'Value added'!$C3*'Value added'!J3</f>
        <v>4.6673539574299996</v>
      </c>
      <c r="Y4">
        <f>'Value added'!$C3*'Value added'!H3</f>
        <v>16.529662154299999</v>
      </c>
      <c r="Z4">
        <f>'Value added'!$C3*'Value added'!I3</f>
        <v>55.739937744099997</v>
      </c>
      <c r="AA4" s="4">
        <v>1</v>
      </c>
      <c r="AB4" s="15">
        <v>6.4596470000000004</v>
      </c>
      <c r="AC4" s="16">
        <f>CPI!C4</f>
        <v>1.0479700000000001</v>
      </c>
      <c r="AD4" s="15">
        <v>71.52</v>
      </c>
      <c r="AE4">
        <f>'CPI food'!C95</f>
        <v>0.98994380500589041</v>
      </c>
      <c r="AF4">
        <f>'CPI food'!D95</f>
        <v>0.99015065707373118</v>
      </c>
      <c r="AG4">
        <f>'CPI food'!E95</f>
        <v>0.99028002712809104</v>
      </c>
      <c r="AH4">
        <f>'CPI food'!F95</f>
        <v>0.98950161107587509</v>
      </c>
      <c r="AI4">
        <f>'CPI food'!G95</f>
        <v>0.9925338296447811</v>
      </c>
      <c r="AJ4">
        <f>'CPI food'!H95</f>
        <v>0.98837358833166589</v>
      </c>
      <c r="AK4">
        <f>'CPI food'!I95</f>
        <v>0.98967739095873086</v>
      </c>
      <c r="AL4">
        <f>'CPI food'!J95</f>
        <v>0.99004458216347935</v>
      </c>
      <c r="AM4">
        <f>'CPI food'!K95</f>
        <v>0.98955369268289239</v>
      </c>
      <c r="AN4">
        <f>'CPI food'!L95</f>
        <v>0.99354860470412443</v>
      </c>
      <c r="AO4">
        <f>'CPI energy'!C16</f>
        <v>0.94542400000000004</v>
      </c>
      <c r="AP4">
        <f>'CPI energy'!D16</f>
        <v>0.94532700000000003</v>
      </c>
      <c r="AQ4">
        <f>'CPI energy'!E16</f>
        <v>0.94525999999999999</v>
      </c>
      <c r="AR4">
        <f>'CPI energy'!F16</f>
        <v>0.94508400000000004</v>
      </c>
      <c r="AS4">
        <f>'CPI energy'!G16</f>
        <v>0.94462400000000002</v>
      </c>
      <c r="AT4">
        <f>'CPI energy'!H16</f>
        <v>0.945021</v>
      </c>
      <c r="AU4">
        <f>'CPI energy'!I16</f>
        <v>0.94454300000000002</v>
      </c>
      <c r="AV4">
        <f>'CPI energy'!J16</f>
        <v>0.94429300000000005</v>
      </c>
      <c r="AW4">
        <f>'CPI energy'!K16</f>
        <v>0.94394900000000004</v>
      </c>
      <c r="AX4">
        <f>'CPI energy'!L16</f>
        <v>0.94320599999999999</v>
      </c>
    </row>
    <row r="5" spans="1:50" x14ac:dyDescent="0.4">
      <c r="A5" s="4">
        <v>2025</v>
      </c>
      <c r="B5" s="12">
        <v>93.889824000000004</v>
      </c>
      <c r="C5" s="12">
        <v>94.65</v>
      </c>
      <c r="D5" s="12">
        <v>3.7095099999999999</v>
      </c>
      <c r="E5" s="4">
        <v>2.3582900000000002</v>
      </c>
      <c r="F5">
        <v>1.9186000000000002E-2</v>
      </c>
      <c r="G5">
        <v>0.26314799999999999</v>
      </c>
      <c r="H5">
        <v>0.304255</v>
      </c>
      <c r="I5">
        <v>3.2370999999999997E-2</v>
      </c>
      <c r="J5">
        <v>0.43575199999999997</v>
      </c>
      <c r="K5">
        <v>0.26293699999999998</v>
      </c>
      <c r="L5" s="7">
        <v>0.1945741436486679</v>
      </c>
      <c r="M5" s="7">
        <v>0.293210446224895</v>
      </c>
      <c r="N5" s="7">
        <v>0.82986441012643741</v>
      </c>
      <c r="O5" s="7">
        <v>9.4338929999999994</v>
      </c>
      <c r="P5" s="7">
        <v>15.914933</v>
      </c>
      <c r="Q5" s="7">
        <v>25.817795</v>
      </c>
      <c r="R5" s="7">
        <v>19.251453000000001</v>
      </c>
      <c r="S5" s="7">
        <v>26.884277000000001</v>
      </c>
      <c r="T5" s="7">
        <v>39.938076000000002</v>
      </c>
      <c r="U5" s="13">
        <v>12.173419773700386</v>
      </c>
      <c r="V5" s="13">
        <v>26.680484911844012</v>
      </c>
      <c r="W5" s="13">
        <v>29.970959210033698</v>
      </c>
      <c r="X5">
        <f>'Value added'!$C4*'Value added'!J4</f>
        <v>4.8682058774700003</v>
      </c>
      <c r="Y5">
        <f>'Value added'!$C4*'Value added'!H4</f>
        <v>17.5064512141</v>
      </c>
      <c r="Z5">
        <f>'Value added'!$C4*'Value added'!I4</f>
        <v>59.430051088899994</v>
      </c>
      <c r="AA5" s="4">
        <v>1</v>
      </c>
      <c r="AB5" s="15">
        <v>6.4458979999999997</v>
      </c>
      <c r="AC5" s="16">
        <f>CPI!C5</f>
        <v>1.05711</v>
      </c>
      <c r="AD5" s="15">
        <v>75.22</v>
      </c>
      <c r="AE5">
        <f>'CPI food'!C96</f>
        <v>0.99752407489252903</v>
      </c>
      <c r="AF5">
        <f>'CPI food'!D96</f>
        <v>0.99770273322276648</v>
      </c>
      <c r="AG5">
        <f>'CPI food'!E96</f>
        <v>0.99780243741136332</v>
      </c>
      <c r="AH5">
        <f>'CPI food'!F96</f>
        <v>0.99717618044945633</v>
      </c>
      <c r="AI5">
        <f>'CPI food'!G96</f>
        <v>0.99958973059478506</v>
      </c>
      <c r="AJ5">
        <f>'CPI food'!H96</f>
        <v>0.99628853659085381</v>
      </c>
      <c r="AK5">
        <f>'CPI food'!I96</f>
        <v>0.99733652018175412</v>
      </c>
      <c r="AL5">
        <f>'CPI food'!J96</f>
        <v>0.99761197909635047</v>
      </c>
      <c r="AM5">
        <f>'CPI food'!K96</f>
        <v>0.99722825937678949</v>
      </c>
      <c r="AN5">
        <f>'CPI food'!L96</f>
        <v>1.0003984471317184</v>
      </c>
      <c r="AO5">
        <f>'CPI energy'!C17</f>
        <v>0.953148</v>
      </c>
      <c r="AP5">
        <f>'CPI energy'!D17</f>
        <v>0.95303499999999997</v>
      </c>
      <c r="AQ5">
        <f>'CPI energy'!E17</f>
        <v>0.95295799999999997</v>
      </c>
      <c r="AR5">
        <f>'CPI energy'!F17</f>
        <v>0.95275399999999999</v>
      </c>
      <c r="AS5">
        <f>'CPI energy'!G17</f>
        <v>0.95222099999999998</v>
      </c>
      <c r="AT5">
        <f>'CPI energy'!H17</f>
        <v>0.95268200000000003</v>
      </c>
      <c r="AU5">
        <f>'CPI energy'!I17</f>
        <v>0.95212799999999997</v>
      </c>
      <c r="AV5">
        <f>'CPI energy'!J17</f>
        <v>0.95183899999999999</v>
      </c>
      <c r="AW5">
        <f>'CPI energy'!K17</f>
        <v>0.95143999999999995</v>
      </c>
      <c r="AX5">
        <f>'CPI energy'!L17</f>
        <v>0.95057899999999995</v>
      </c>
    </row>
    <row r="6" spans="1:50" x14ac:dyDescent="0.4">
      <c r="A6" s="4">
        <v>2026</v>
      </c>
      <c r="B6" s="12">
        <v>98.539619000000002</v>
      </c>
      <c r="C6" s="12">
        <v>99.23</v>
      </c>
      <c r="D6" s="12">
        <v>3.7005870000000001</v>
      </c>
      <c r="E6" s="4">
        <v>2.3458199999999998</v>
      </c>
      <c r="F6">
        <v>1.9106000000000001E-2</v>
      </c>
      <c r="G6">
        <v>0.26216299999999998</v>
      </c>
      <c r="H6">
        <v>0.303485</v>
      </c>
      <c r="I6">
        <v>3.2245999999999997E-2</v>
      </c>
      <c r="J6">
        <v>0.43413400000000002</v>
      </c>
      <c r="K6">
        <v>0.26214700000000002</v>
      </c>
      <c r="L6" s="7">
        <v>0.19102163278173365</v>
      </c>
      <c r="M6" s="7">
        <v>0.29191949949921692</v>
      </c>
      <c r="N6" s="7">
        <v>0.83033986771904933</v>
      </c>
      <c r="O6" s="7">
        <v>9.8222989999999992</v>
      </c>
      <c r="P6" s="7">
        <v>16.638870000000001</v>
      </c>
      <c r="Q6" s="7">
        <v>27.322714000000001</v>
      </c>
      <c r="R6" s="7">
        <v>20.101744</v>
      </c>
      <c r="S6" s="7">
        <v>28.116164999999999</v>
      </c>
      <c r="T6" s="7">
        <v>42.065075</v>
      </c>
      <c r="U6" s="13">
        <v>12.662722517970805</v>
      </c>
      <c r="V6" s="13">
        <v>27.983507564334573</v>
      </c>
      <c r="W6" s="13">
        <v>31.475802334454738</v>
      </c>
      <c r="X6">
        <f>'Value added'!$C5*'Value added'!J5</f>
        <v>5.0259564179999998</v>
      </c>
      <c r="Y6">
        <f>'Value added'!$C5*'Value added'!H5</f>
        <v>18.294398219999998</v>
      </c>
      <c r="Z6">
        <f>'Value added'!$C5*'Value added'!I5</f>
        <v>62.569662539999996</v>
      </c>
      <c r="AA6" s="4">
        <v>1</v>
      </c>
      <c r="AB6" s="15">
        <v>6.4303889999999999</v>
      </c>
      <c r="AC6" s="16">
        <f>CPI!C6</f>
        <v>1.0564</v>
      </c>
      <c r="AD6" s="15">
        <v>78.849999999999994</v>
      </c>
      <c r="AE6">
        <f>'CPI food'!C97</f>
        <v>0.99810243592208592</v>
      </c>
      <c r="AF6">
        <f>'CPI food'!D97</f>
        <v>0.99828587501447752</v>
      </c>
      <c r="AG6">
        <f>'CPI food'!E97</f>
        <v>0.99837630633336882</v>
      </c>
      <c r="AH6">
        <f>'CPI food'!F97</f>
        <v>0.99775175202752697</v>
      </c>
      <c r="AI6">
        <f>'CPI food'!G97</f>
        <v>1.000104905987905</v>
      </c>
      <c r="AJ6">
        <f>'CPI food'!H97</f>
        <v>0.99690888276118839</v>
      </c>
      <c r="AK6">
        <f>'CPI food'!I97</f>
        <v>0.99793770596364406</v>
      </c>
      <c r="AL6">
        <f>'CPI food'!J97</f>
        <v>0.99819037824512424</v>
      </c>
      <c r="AM6">
        <f>'CPI food'!K97</f>
        <v>0.9978163036024732</v>
      </c>
      <c r="AN6">
        <f>'CPI food'!L97</f>
        <v>1.0009006572137076</v>
      </c>
      <c r="AO6">
        <f>'CPI energy'!C18</f>
        <v>0.96024200000000004</v>
      </c>
      <c r="AP6">
        <f>'CPI energy'!D18</f>
        <v>0.96013700000000002</v>
      </c>
      <c r="AQ6">
        <f>'CPI energy'!E18</f>
        <v>0.96006499999999995</v>
      </c>
      <c r="AR6">
        <f>'CPI energy'!F18</f>
        <v>0.959874</v>
      </c>
      <c r="AS6">
        <f>'CPI energy'!G18</f>
        <v>0.95937799999999995</v>
      </c>
      <c r="AT6">
        <f>'CPI energy'!H18</f>
        <v>0.95980699999999997</v>
      </c>
      <c r="AU6">
        <f>'CPI energy'!I18</f>
        <v>0.959291</v>
      </c>
      <c r="AV6">
        <f>'CPI energy'!J18</f>
        <v>0.95902200000000004</v>
      </c>
      <c r="AW6">
        <f>'CPI energy'!K18</f>
        <v>0.95865</v>
      </c>
      <c r="AX6">
        <f>'CPI energy'!L18</f>
        <v>0.95784800000000003</v>
      </c>
    </row>
    <row r="7" spans="1:50" x14ac:dyDescent="0.4">
      <c r="A7" s="4">
        <v>2027</v>
      </c>
      <c r="B7" s="12">
        <v>103.587898</v>
      </c>
      <c r="C7" s="12">
        <v>103.63</v>
      </c>
      <c r="D7" s="12">
        <v>3.6908249999999998</v>
      </c>
      <c r="E7" s="4">
        <v>2.3334299999999999</v>
      </c>
      <c r="F7">
        <v>1.9134000000000002E-2</v>
      </c>
      <c r="G7">
        <v>0.26209399999999999</v>
      </c>
      <c r="H7">
        <v>0.30338999999999999</v>
      </c>
      <c r="I7">
        <v>3.2309999999999998E-2</v>
      </c>
      <c r="J7">
        <v>0.43400499999999997</v>
      </c>
      <c r="K7">
        <v>0.26211200000000001</v>
      </c>
      <c r="L7" s="7">
        <v>0.20128707329441259</v>
      </c>
      <c r="M7" s="7">
        <v>0.28484903016217383</v>
      </c>
      <c r="N7" s="7">
        <v>0.82690889654341326</v>
      </c>
      <c r="O7" s="7">
        <v>10.754702999999999</v>
      </c>
      <c r="P7" s="7">
        <v>17.911698999999999</v>
      </c>
      <c r="Q7" s="7">
        <v>29.397542999999999</v>
      </c>
      <c r="R7" s="7">
        <v>22.132861999999999</v>
      </c>
      <c r="S7" s="7">
        <v>30.255426</v>
      </c>
      <c r="T7" s="7">
        <v>45.340569000000002</v>
      </c>
      <c r="U7" s="13">
        <v>14.081671009639292</v>
      </c>
      <c r="V7" s="13">
        <v>30.075846067130374</v>
      </c>
      <c r="W7" s="13">
        <v>34.040167168969646</v>
      </c>
      <c r="X7">
        <f>'Value added'!$C6*'Value added'!J6</f>
        <v>5.4358586090400003</v>
      </c>
      <c r="Y7">
        <f>'Value added'!$C6*'Value added'!H6</f>
        <v>18.949111980100003</v>
      </c>
      <c r="Z7">
        <f>'Value added'!$C6*'Value added'!I6</f>
        <v>65.425983297399995</v>
      </c>
      <c r="AA7" s="4">
        <v>1</v>
      </c>
      <c r="AB7" s="15">
        <v>6.413431000000001</v>
      </c>
      <c r="AC7" s="16">
        <f>CPI!C7</f>
        <v>1.0394000000000001</v>
      </c>
      <c r="AD7" s="15">
        <v>83.14</v>
      </c>
      <c r="AE7">
        <f>'CPI food'!C98</f>
        <v>1.0029966826443064</v>
      </c>
      <c r="AF7">
        <f>'CPI food'!D98</f>
        <v>1.0030501257902409</v>
      </c>
      <c r="AG7">
        <f>'CPI food'!E98</f>
        <v>1.0030636367616206</v>
      </c>
      <c r="AH7">
        <f>'CPI food'!F98</f>
        <v>1.0028535563178842</v>
      </c>
      <c r="AI7">
        <f>'CPI food'!G98</f>
        <v>1.0035601178999447</v>
      </c>
      <c r="AJ7">
        <f>'CPI food'!H98</f>
        <v>1.0026251130479324</v>
      </c>
      <c r="AK7">
        <f>'CPI food'!I98</f>
        <v>1.0029485611659545</v>
      </c>
      <c r="AL7">
        <f>'CPI food'!J98</f>
        <v>1.0030099326084632</v>
      </c>
      <c r="AM7">
        <f>'CPI food'!K98</f>
        <v>1.0028873051450602</v>
      </c>
      <c r="AN7">
        <f>'CPI food'!L98</f>
        <v>1.0038191850565459</v>
      </c>
      <c r="AO7">
        <f>'CPI energy'!C19</f>
        <v>0.96663200000000005</v>
      </c>
      <c r="AP7">
        <f>'CPI energy'!D19</f>
        <v>0.96655400000000002</v>
      </c>
      <c r="AQ7">
        <f>'CPI energy'!E19</f>
        <v>0.96650100000000005</v>
      </c>
      <c r="AR7">
        <f>'CPI energy'!F19</f>
        <v>0.96635899999999997</v>
      </c>
      <c r="AS7">
        <f>'CPI energy'!G19</f>
        <v>0.96599100000000004</v>
      </c>
      <c r="AT7">
        <f>'CPI energy'!H19</f>
        <v>0.96631</v>
      </c>
      <c r="AU7">
        <f>'CPI energy'!I19</f>
        <v>0.96592699999999998</v>
      </c>
      <c r="AV7">
        <f>'CPI energy'!J19</f>
        <v>0.965727</v>
      </c>
      <c r="AW7">
        <f>'CPI energy'!K19</f>
        <v>0.96545199999999998</v>
      </c>
      <c r="AX7">
        <f>'CPI energy'!L19</f>
        <v>0.96485600000000005</v>
      </c>
    </row>
    <row r="8" spans="1:50" x14ac:dyDescent="0.4">
      <c r="A8" s="4">
        <v>2028</v>
      </c>
      <c r="B8" s="12">
        <v>109.07634</v>
      </c>
      <c r="C8" s="12">
        <v>108.86</v>
      </c>
      <c r="D8" s="12">
        <v>3.6803469999999998</v>
      </c>
      <c r="E8" s="4">
        <v>2.32314</v>
      </c>
      <c r="F8">
        <v>1.9106999999999999E-2</v>
      </c>
      <c r="G8">
        <v>0.261631</v>
      </c>
      <c r="H8">
        <v>0.30307699999999999</v>
      </c>
      <c r="I8">
        <v>3.2280999999999997E-2</v>
      </c>
      <c r="J8">
        <v>0.43329200000000001</v>
      </c>
      <c r="K8">
        <v>0.26183200000000001</v>
      </c>
      <c r="L8" s="7">
        <v>0.20241653779560595</v>
      </c>
      <c r="M8" s="7">
        <v>0.28218575172149712</v>
      </c>
      <c r="N8" s="7">
        <v>0.82661771048289712</v>
      </c>
      <c r="O8" s="7">
        <v>11.398285</v>
      </c>
      <c r="P8" s="7">
        <v>18.909763000000002</v>
      </c>
      <c r="Q8" s="7">
        <v>31.266176000000002</v>
      </c>
      <c r="R8" s="7">
        <v>23.568676</v>
      </c>
      <c r="S8" s="7">
        <v>31.981822999999999</v>
      </c>
      <c r="T8" s="7">
        <v>48.204265999999997</v>
      </c>
      <c r="U8" s="13">
        <v>14.980503961292394</v>
      </c>
      <c r="V8" s="13">
        <v>31.900795877241048</v>
      </c>
      <c r="W8" s="13">
        <v>36.107015141440115</v>
      </c>
      <c r="X8">
        <f>'Value added'!$C7*'Value added'!J7</f>
        <v>5.7204276771</v>
      </c>
      <c r="Y8">
        <f>'Value added'!$C7*'Value added'!H7</f>
        <v>19.844348934399999</v>
      </c>
      <c r="Z8">
        <f>'Value added'!$C7*'Value added'!I7</f>
        <v>68.9393233885</v>
      </c>
      <c r="AA8" s="4">
        <v>1</v>
      </c>
      <c r="AB8" s="15">
        <v>6.3952199999999992</v>
      </c>
      <c r="AC8" s="16">
        <f>CPI!C8</f>
        <v>1.0341899999999999</v>
      </c>
      <c r="AD8" s="15">
        <v>87.54</v>
      </c>
      <c r="AE8">
        <f>'CPI food'!C99</f>
        <v>1.0061481354147643</v>
      </c>
      <c r="AF8">
        <f>'CPI food'!D99</f>
        <v>1.0061421242423878</v>
      </c>
      <c r="AG8">
        <f>'CPI food'!E99</f>
        <v>1.0061340353893544</v>
      </c>
      <c r="AH8">
        <f>'CPI food'!F99</f>
        <v>1.0060654424017679</v>
      </c>
      <c r="AI8">
        <f>'CPI food'!G99</f>
        <v>1.0061890751664258</v>
      </c>
      <c r="AJ8">
        <f>'CPI food'!H99</f>
        <v>1.0060538566344153</v>
      </c>
      <c r="AK8">
        <f>'CPI food'!I99</f>
        <v>1.0061255621506524</v>
      </c>
      <c r="AL8">
        <f>'CPI food'!J99</f>
        <v>1.0061258087981926</v>
      </c>
      <c r="AM8">
        <f>'CPI food'!K99</f>
        <v>1.0060871554702688</v>
      </c>
      <c r="AN8">
        <f>'CPI food'!L99</f>
        <v>1.0062561439806135</v>
      </c>
      <c r="AO8">
        <f>'CPI energy'!C20</f>
        <v>0.96719900000000003</v>
      </c>
      <c r="AP8">
        <f>'CPI energy'!D20</f>
        <v>0.96712299999999995</v>
      </c>
      <c r="AQ8">
        <f>'CPI energy'!E20</f>
        <v>0.96707200000000004</v>
      </c>
      <c r="AR8">
        <f>'CPI energy'!F20</f>
        <v>0.96693499999999999</v>
      </c>
      <c r="AS8">
        <f>'CPI energy'!G20</f>
        <v>0.96657800000000005</v>
      </c>
      <c r="AT8">
        <f>'CPI energy'!H20</f>
        <v>0.96688700000000005</v>
      </c>
      <c r="AU8">
        <f>'CPI energy'!I20</f>
        <v>0.96651500000000001</v>
      </c>
      <c r="AV8">
        <f>'CPI energy'!J20</f>
        <v>0.96632200000000001</v>
      </c>
      <c r="AW8">
        <f>'CPI energy'!K20</f>
        <v>0.96605399999999997</v>
      </c>
      <c r="AX8">
        <f>'CPI energy'!L20</f>
        <v>0.965476</v>
      </c>
    </row>
    <row r="9" spans="1:50" x14ac:dyDescent="0.4">
      <c r="A9" s="4">
        <v>2029</v>
      </c>
      <c r="B9" s="12">
        <v>114.87904399999999</v>
      </c>
      <c r="C9" s="12">
        <v>114.4</v>
      </c>
      <c r="D9" s="12">
        <v>3.669171</v>
      </c>
      <c r="E9" s="4">
        <v>2.31629</v>
      </c>
      <c r="F9">
        <v>1.9105E-2</v>
      </c>
      <c r="G9">
        <v>0.26151000000000002</v>
      </c>
      <c r="H9">
        <v>0.30316799999999999</v>
      </c>
      <c r="I9">
        <v>3.2294999999999997E-2</v>
      </c>
      <c r="J9">
        <v>0.43317299999999997</v>
      </c>
      <c r="K9">
        <v>0.261905</v>
      </c>
      <c r="L9" s="7">
        <v>0.20378551725132987</v>
      </c>
      <c r="M9" s="7">
        <v>0.27992199546145785</v>
      </c>
      <c r="N9" s="7">
        <v>0.82744848728721232</v>
      </c>
      <c r="O9" s="7">
        <v>12.054653999999999</v>
      </c>
      <c r="P9" s="7">
        <v>19.933208</v>
      </c>
      <c r="Q9" s="7">
        <v>33.210323000000002</v>
      </c>
      <c r="R9" s="7">
        <v>25.069400999999999</v>
      </c>
      <c r="S9" s="7">
        <v>33.776240999999999</v>
      </c>
      <c r="T9" s="7">
        <v>51.191733999999997</v>
      </c>
      <c r="U9" s="13">
        <v>15.917125792062677</v>
      </c>
      <c r="V9" s="13">
        <v>33.793659628235893</v>
      </c>
      <c r="W9" s="13">
        <v>38.257434917807643</v>
      </c>
      <c r="X9">
        <f>'Value added'!$C8*'Value added'!J8</f>
        <v>6.0216888880799999</v>
      </c>
      <c r="Y9">
        <f>'Value added'!$C8*'Value added'!H8</f>
        <v>20.7876008838</v>
      </c>
      <c r="Z9">
        <f>'Value added'!$C8*'Value added'!I8</f>
        <v>72.662850544800008</v>
      </c>
      <c r="AA9" s="4">
        <v>1</v>
      </c>
      <c r="AB9" s="15">
        <v>6.3758020000000002</v>
      </c>
      <c r="AC9" s="16">
        <f>CPI!C9</f>
        <v>1.02891</v>
      </c>
      <c r="AD9" s="15">
        <v>92.210000000000008</v>
      </c>
      <c r="AE9">
        <f>'CPI food'!C100</f>
        <v>1.0097909932649092</v>
      </c>
      <c r="AF9">
        <f>'CPI food'!D100</f>
        <v>1.009712845553159</v>
      </c>
      <c r="AG9">
        <f>'CPI food'!E100</f>
        <v>1.0096889370270257</v>
      </c>
      <c r="AH9">
        <f>'CPI food'!F100</f>
        <v>1.0097522386620288</v>
      </c>
      <c r="AI9">
        <f>'CPI food'!G100</f>
        <v>1.0093217645277979</v>
      </c>
      <c r="AJ9">
        <f>'CPI food'!H100</f>
        <v>1.0099444832020712</v>
      </c>
      <c r="AK9">
        <f>'CPI food'!I100</f>
        <v>1.0097731782955801</v>
      </c>
      <c r="AL9">
        <f>'CPI food'!J100</f>
        <v>1.0097240949396811</v>
      </c>
      <c r="AM9">
        <f>'CPI food'!K100</f>
        <v>1.0097608568775658</v>
      </c>
      <c r="AN9">
        <f>'CPI food'!L100</f>
        <v>1.0092058199823644</v>
      </c>
      <c r="AO9">
        <f>'CPI energy'!C21</f>
        <v>0.96355400000000002</v>
      </c>
      <c r="AP9">
        <f>'CPI energy'!D21</f>
        <v>0.96348500000000004</v>
      </c>
      <c r="AQ9">
        <f>'CPI energy'!E21</f>
        <v>0.96343800000000002</v>
      </c>
      <c r="AR9">
        <f>'CPI energy'!F21</f>
        <v>0.963314</v>
      </c>
      <c r="AS9">
        <f>'CPI energy'!G21</f>
        <v>0.96298799999999996</v>
      </c>
      <c r="AT9">
        <f>'CPI energy'!H21</f>
        <v>0.96326999999999996</v>
      </c>
      <c r="AU9">
        <f>'CPI energy'!I21</f>
        <v>0.96293099999999998</v>
      </c>
      <c r="AV9">
        <f>'CPI energy'!J21</f>
        <v>0.962754</v>
      </c>
      <c r="AW9">
        <f>'CPI energy'!K21</f>
        <v>0.96251100000000001</v>
      </c>
      <c r="AX9">
        <f>'CPI energy'!L21</f>
        <v>0.96198399999999995</v>
      </c>
    </row>
    <row r="10" spans="1:50" x14ac:dyDescent="0.4">
      <c r="A10" s="4">
        <v>2030</v>
      </c>
      <c r="B10" s="12">
        <v>121.282951</v>
      </c>
      <c r="C10" s="12">
        <v>120.6</v>
      </c>
      <c r="D10" s="12">
        <v>3.6574939999999998</v>
      </c>
      <c r="E10" s="4">
        <v>2.3130700000000002</v>
      </c>
      <c r="F10">
        <v>1.9130999999999999E-2</v>
      </c>
      <c r="G10">
        <v>0.26178000000000001</v>
      </c>
      <c r="H10">
        <v>0.30359999999999998</v>
      </c>
      <c r="I10">
        <v>3.2350999999999998E-2</v>
      </c>
      <c r="J10">
        <v>0.43370599999999998</v>
      </c>
      <c r="K10">
        <v>0.26228200000000002</v>
      </c>
      <c r="L10" s="7">
        <v>0.20475650226342784</v>
      </c>
      <c r="M10" s="7">
        <v>0.27850021092681315</v>
      </c>
      <c r="N10" s="7">
        <v>0.82959328680975908</v>
      </c>
      <c r="O10" s="7">
        <v>12.754785999999999</v>
      </c>
      <c r="P10" s="7">
        <v>21.014519</v>
      </c>
      <c r="Q10" s="7">
        <v>35.149631999999997</v>
      </c>
      <c r="R10" s="7">
        <v>26.619410999999999</v>
      </c>
      <c r="S10" s="7">
        <v>35.679665</v>
      </c>
      <c r="T10" s="7">
        <v>54.188164</v>
      </c>
      <c r="U10" s="13">
        <v>16.858302043086884</v>
      </c>
      <c r="V10" s="13">
        <v>35.789348165367521</v>
      </c>
      <c r="W10" s="13">
        <v>40.436283128050142</v>
      </c>
      <c r="X10">
        <f>'Value added'!$C9*'Value added'!J9</f>
        <v>6.3584630867999996</v>
      </c>
      <c r="Y10">
        <f>'Value added'!$C9*'Value added'!H9</f>
        <v>21.84278235</v>
      </c>
      <c r="Z10">
        <f>'Value added'!$C9*'Value added'!I9</f>
        <v>76.824838584000005</v>
      </c>
      <c r="AA10" s="4">
        <v>1</v>
      </c>
      <c r="AB10" s="15">
        <v>6.3555100000000007</v>
      </c>
      <c r="AC10" s="16">
        <f>CPI!C10</f>
        <v>1.02593</v>
      </c>
      <c r="AD10" s="15">
        <v>97.149999999999991</v>
      </c>
      <c r="AE10">
        <f>'CPI food'!C101</f>
        <v>1.0131538968882698</v>
      </c>
      <c r="AF10">
        <f>'CPI food'!D101</f>
        <v>1.0129913842629779</v>
      </c>
      <c r="AG10">
        <f>'CPI food'!E101</f>
        <v>1.0129525105046575</v>
      </c>
      <c r="AH10">
        <f>'CPI food'!F101</f>
        <v>1.0131519980554944</v>
      </c>
      <c r="AI10">
        <f>'CPI food'!G101</f>
        <v>1.0121402155433756</v>
      </c>
      <c r="AJ10">
        <f>'CPI food'!H101</f>
        <v>1.0135590966244319</v>
      </c>
      <c r="AK10">
        <f>'CPI food'!I101</f>
        <v>1.0131277595570101</v>
      </c>
      <c r="AL10">
        <f>'CPI food'!J101</f>
        <v>1.0130331354811584</v>
      </c>
      <c r="AM10">
        <f>'CPI food'!K101</f>
        <v>1.0131418739957205</v>
      </c>
      <c r="AN10">
        <f>'CPI food'!L101</f>
        <v>1.0118312402887375</v>
      </c>
      <c r="AO10">
        <f>'CPI energy'!C22</f>
        <v>0.94999900000000004</v>
      </c>
      <c r="AP10">
        <f>'CPI energy'!D22</f>
        <v>0.94993399999999995</v>
      </c>
      <c r="AQ10">
        <f>'CPI energy'!E22</f>
        <v>0.94988899999999998</v>
      </c>
      <c r="AR10">
        <f>'CPI energy'!F22</f>
        <v>0.94977</v>
      </c>
      <c r="AS10">
        <f>'CPI energy'!G22</f>
        <v>0.94945999999999997</v>
      </c>
      <c r="AT10">
        <f>'CPI energy'!H22</f>
        <v>0.94972800000000002</v>
      </c>
      <c r="AU10">
        <f>'CPI energy'!I22</f>
        <v>0.94940599999999997</v>
      </c>
      <c r="AV10">
        <f>'CPI energy'!J22</f>
        <v>0.94923800000000003</v>
      </c>
      <c r="AW10">
        <f>'CPI energy'!K22</f>
        <v>0.94900600000000002</v>
      </c>
      <c r="AX10">
        <f>'CPI energy'!L22</f>
        <v>0.94850400000000001</v>
      </c>
    </row>
    <row r="11" spans="1:50" x14ac:dyDescent="0.4">
      <c r="A11" s="4">
        <v>2031</v>
      </c>
      <c r="B11" s="12">
        <v>127.84262099999999</v>
      </c>
      <c r="C11" s="12">
        <v>126.82</v>
      </c>
      <c r="D11" s="12">
        <v>3.645413</v>
      </c>
      <c r="E11" s="4">
        <v>2.3119200000000002</v>
      </c>
      <c r="F11">
        <v>1.9168000000000001E-2</v>
      </c>
      <c r="G11">
        <v>0.262208</v>
      </c>
      <c r="H11">
        <v>0.304205</v>
      </c>
      <c r="I11">
        <v>3.2443E-2</v>
      </c>
      <c r="J11">
        <v>0.43464999999999998</v>
      </c>
      <c r="K11">
        <v>0.26287700000000003</v>
      </c>
      <c r="L11" s="7">
        <v>0.20617969594384691</v>
      </c>
      <c r="M11" s="7">
        <v>0.27793681273793241</v>
      </c>
      <c r="N11" s="7">
        <v>0.83143449131822078</v>
      </c>
      <c r="O11" s="7">
        <v>13.432496</v>
      </c>
      <c r="P11" s="7">
        <v>22.068003000000001</v>
      </c>
      <c r="Q11" s="7">
        <v>37.044589999999999</v>
      </c>
      <c r="R11" s="7">
        <v>28.289997</v>
      </c>
      <c r="S11" s="7">
        <v>37.671306999999999</v>
      </c>
      <c r="T11" s="7">
        <v>57.265594</v>
      </c>
      <c r="U11" s="13">
        <v>17.837842598273198</v>
      </c>
      <c r="V11" s="13">
        <v>37.877705445295732</v>
      </c>
      <c r="W11" s="13">
        <v>42.640829411938491</v>
      </c>
      <c r="X11">
        <f>'Value added'!$C10*'Value added'!J10</f>
        <v>6.6953176619999999</v>
      </c>
      <c r="Y11">
        <f>'Value added'!$C10*'Value added'!H10</f>
        <v>22.999955249999999</v>
      </c>
      <c r="Z11">
        <f>'Value added'!$C10*'Value added'!I10</f>
        <v>80.894815560000012</v>
      </c>
      <c r="AA11" s="4">
        <v>1</v>
      </c>
      <c r="AB11" s="15">
        <v>6.3345180000000001</v>
      </c>
      <c r="AC11" s="16">
        <f>CPI!C11</f>
        <v>1.0206900000000001</v>
      </c>
      <c r="AD11" s="15">
        <v>102.12</v>
      </c>
      <c r="AE11">
        <f>'CPI food'!C102</f>
        <v>1.0173785567366773</v>
      </c>
      <c r="AF11">
        <f>'CPI food'!D102</f>
        <v>1.0171328492036971</v>
      </c>
      <c r="AG11">
        <f>'CPI food'!E102</f>
        <v>1.0170818531512249</v>
      </c>
      <c r="AH11">
        <f>'CPI food'!F102</f>
        <v>1.0173853193233844</v>
      </c>
      <c r="AI11">
        <f>'CPI food'!G102</f>
        <v>1.0159079592330849</v>
      </c>
      <c r="AJ11">
        <f>'CPI food'!H102</f>
        <v>1.0179638174222569</v>
      </c>
      <c r="AK11">
        <f>'CPI food'!I102</f>
        <v>1.0173227401623686</v>
      </c>
      <c r="AL11">
        <f>'CPI food'!J102</f>
        <v>1.0171994524166708</v>
      </c>
      <c r="AM11">
        <f>'CPI food'!K102</f>
        <v>1.0173592103462432</v>
      </c>
      <c r="AN11">
        <f>'CPI food'!L102</f>
        <v>1.0154450700904922</v>
      </c>
      <c r="AO11">
        <f>'CPI energy'!C23</f>
        <v>0.93227599999999999</v>
      </c>
      <c r="AP11">
        <f>'CPI energy'!D23</f>
        <v>0.93221399999999999</v>
      </c>
      <c r="AQ11">
        <f>'CPI energy'!E23</f>
        <v>0.93217099999999997</v>
      </c>
      <c r="AR11">
        <f>'CPI energy'!F23</f>
        <v>0.93205800000000005</v>
      </c>
      <c r="AS11">
        <f>'CPI energy'!G23</f>
        <v>0.93176499999999995</v>
      </c>
      <c r="AT11">
        <f>'CPI energy'!H23</f>
        <v>0.93201900000000004</v>
      </c>
      <c r="AU11">
        <f>'CPI energy'!I23</f>
        <v>0.93171300000000001</v>
      </c>
      <c r="AV11">
        <f>'CPI energy'!J23</f>
        <v>0.93155399999999999</v>
      </c>
      <c r="AW11">
        <f>'CPI energy'!K23</f>
        <v>0.931334</v>
      </c>
      <c r="AX11">
        <f>'CPI energy'!L23</f>
        <v>0.93085799999999996</v>
      </c>
    </row>
    <row r="12" spans="1:50" x14ac:dyDescent="0.4">
      <c r="A12" s="4">
        <v>2032</v>
      </c>
      <c r="B12" s="12">
        <v>134.4888</v>
      </c>
      <c r="C12" s="12">
        <v>133.38</v>
      </c>
      <c r="D12" s="12">
        <v>3.6329400000000001</v>
      </c>
      <c r="E12" s="4">
        <v>2.3106</v>
      </c>
      <c r="F12">
        <v>1.9171000000000001E-2</v>
      </c>
      <c r="G12">
        <v>0.26235700000000001</v>
      </c>
      <c r="H12">
        <v>0.30459999999999998</v>
      </c>
      <c r="I12">
        <v>3.2461999999999998E-2</v>
      </c>
      <c r="J12">
        <v>0.43501699999999999</v>
      </c>
      <c r="K12">
        <v>0.26319300000000001</v>
      </c>
      <c r="L12" s="7">
        <v>0.20306660290270417</v>
      </c>
      <c r="M12" s="7">
        <v>0.27880882783892846</v>
      </c>
      <c r="N12" s="7">
        <v>0.83492456925836722</v>
      </c>
      <c r="O12" s="7">
        <v>13.939228</v>
      </c>
      <c r="P12" s="7">
        <v>22.996012</v>
      </c>
      <c r="Q12" s="7">
        <v>38.884276999999997</v>
      </c>
      <c r="R12" s="7">
        <v>29.481005</v>
      </c>
      <c r="S12" s="7">
        <v>39.363483000000002</v>
      </c>
      <c r="T12" s="7">
        <v>60.053848000000002</v>
      </c>
      <c r="U12" s="13">
        <v>18.475029511958862</v>
      </c>
      <c r="V12" s="13">
        <v>39.733615846135635</v>
      </c>
      <c r="W12" s="13">
        <v>44.556565980158616</v>
      </c>
      <c r="X12">
        <f>'Value added'!$C11*'Value added'!J11</f>
        <v>6.9344981774999992</v>
      </c>
      <c r="Y12">
        <f>'Value added'!$C11*'Value added'!H11</f>
        <v>24.221392424999998</v>
      </c>
      <c r="Z12">
        <f>'Value added'!$C11*'Value added'!I11</f>
        <v>85.307167628999991</v>
      </c>
      <c r="AA12" s="4">
        <v>1</v>
      </c>
      <c r="AB12" s="15">
        <v>6.312843</v>
      </c>
      <c r="AC12" s="16">
        <f>CPI!C12</f>
        <v>1.0210900000000001</v>
      </c>
      <c r="AD12" s="15">
        <v>107.1</v>
      </c>
      <c r="AE12">
        <f>'CPI food'!C103</f>
        <v>1.0190698759788883</v>
      </c>
      <c r="AF12">
        <f>'CPI food'!D103</f>
        <v>1.0188048592452956</v>
      </c>
      <c r="AG12">
        <f>'CPI food'!E103</f>
        <v>1.0187467648140283</v>
      </c>
      <c r="AH12">
        <f>'CPI food'!F103</f>
        <v>1.0190254352149266</v>
      </c>
      <c r="AI12">
        <f>'CPI food'!G103</f>
        <v>1.0175675699962079</v>
      </c>
      <c r="AJ12">
        <f>'CPI food'!H103</f>
        <v>1.0196169525995169</v>
      </c>
      <c r="AK12">
        <f>'CPI food'!I103</f>
        <v>1.0189864366196442</v>
      </c>
      <c r="AL12">
        <f>'CPI food'!J103</f>
        <v>1.0188654034115312</v>
      </c>
      <c r="AM12">
        <f>'CPI food'!K103</f>
        <v>1.0190029235053548</v>
      </c>
      <c r="AN12">
        <f>'CPI food'!L103</f>
        <v>1.0171202740886813</v>
      </c>
      <c r="AO12">
        <f>'CPI energy'!C24</f>
        <v>0.91867900000000002</v>
      </c>
      <c r="AP12">
        <f>'CPI energy'!D24</f>
        <v>0.91862200000000005</v>
      </c>
      <c r="AQ12">
        <f>'CPI energy'!E24</f>
        <v>0.91858200000000001</v>
      </c>
      <c r="AR12">
        <f>'CPI energy'!F24</f>
        <v>0.91847699999999999</v>
      </c>
      <c r="AS12">
        <f>'CPI energy'!G24</f>
        <v>0.91820400000000002</v>
      </c>
      <c r="AT12">
        <f>'CPI energy'!H24</f>
        <v>0.91844000000000003</v>
      </c>
      <c r="AU12">
        <f>'CPI energy'!I24</f>
        <v>0.91815599999999997</v>
      </c>
      <c r="AV12">
        <f>'CPI energy'!J24</f>
        <v>0.91800800000000005</v>
      </c>
      <c r="AW12">
        <f>'CPI energy'!K24</f>
        <v>0.91780399999999995</v>
      </c>
      <c r="AX12">
        <f>'CPI energy'!L24</f>
        <v>0.91736200000000001</v>
      </c>
    </row>
    <row r="13" spans="1:50" x14ac:dyDescent="0.4">
      <c r="A13" s="4">
        <v>2033</v>
      </c>
      <c r="B13" s="12">
        <v>141.16213999999999</v>
      </c>
      <c r="C13" s="12">
        <v>140.07</v>
      </c>
      <c r="D13" s="12">
        <v>3.6201789999999998</v>
      </c>
      <c r="E13" s="4">
        <v>2.3079700000000001</v>
      </c>
      <c r="F13">
        <v>1.9161000000000001E-2</v>
      </c>
      <c r="G13">
        <v>0.26233099999999998</v>
      </c>
      <c r="H13">
        <v>0.30463899999999999</v>
      </c>
      <c r="I13">
        <v>3.2439999999999997E-2</v>
      </c>
      <c r="J13">
        <v>0.43498799999999999</v>
      </c>
      <c r="K13">
        <v>0.26318399999999997</v>
      </c>
      <c r="L13" s="7">
        <v>0.1986986298102898</v>
      </c>
      <c r="M13" s="7">
        <v>0.28007542862551649</v>
      </c>
      <c r="N13" s="7">
        <v>0.83796894156419355</v>
      </c>
      <c r="O13" s="7">
        <v>14.461622</v>
      </c>
      <c r="P13" s="7">
        <v>23.957922</v>
      </c>
      <c r="Q13" s="7">
        <v>40.602328999999997</v>
      </c>
      <c r="R13" s="7">
        <v>30.536261</v>
      </c>
      <c r="S13" s="7">
        <v>41.022717</v>
      </c>
      <c r="T13" s="7">
        <v>62.605151999999997</v>
      </c>
      <c r="U13" s="13">
        <v>19.006296525719122</v>
      </c>
      <c r="V13" s="13">
        <v>41.556820085041203</v>
      </c>
      <c r="W13" s="13">
        <v>46.334799297529528</v>
      </c>
      <c r="X13">
        <f>'Value added'!$C12*'Value added'!J12</f>
        <v>7.1667536994000001</v>
      </c>
      <c r="Y13">
        <f>'Value added'!$C12*'Value added'!H12</f>
        <v>25.459883550000001</v>
      </c>
      <c r="Z13">
        <f>'Value added'!$C12*'Value added'!I12</f>
        <v>89.791399475999995</v>
      </c>
      <c r="AA13" s="4">
        <v>1</v>
      </c>
      <c r="AB13" s="15">
        <v>6.2906659999999999</v>
      </c>
      <c r="AC13" s="16">
        <f>CPI!C13</f>
        <v>1.0243500000000001</v>
      </c>
      <c r="AD13" s="15">
        <v>111.81</v>
      </c>
      <c r="AE13">
        <f>'CPI food'!C104</f>
        <v>1.0192084341398968</v>
      </c>
      <c r="AF13">
        <f>'CPI food'!D104</f>
        <v>1.018933365774453</v>
      </c>
      <c r="AG13">
        <f>'CPI food'!E104</f>
        <v>1.0188667577788724</v>
      </c>
      <c r="AH13">
        <f>'CPI food'!F104</f>
        <v>1.0191126355855138</v>
      </c>
      <c r="AI13">
        <f>'CPI food'!G104</f>
        <v>1.0176945695397024</v>
      </c>
      <c r="AJ13">
        <f>'CPI food'!H104</f>
        <v>1.0197096045862384</v>
      </c>
      <c r="AK13">
        <f>'CPI food'!I104</f>
        <v>1.0191047966624658</v>
      </c>
      <c r="AL13">
        <f>'CPI food'!J104</f>
        <v>1.0189819619913387</v>
      </c>
      <c r="AM13">
        <f>'CPI food'!K104</f>
        <v>1.0190928887802269</v>
      </c>
      <c r="AN13">
        <f>'CPI food'!L104</f>
        <v>1.0172739184822612</v>
      </c>
      <c r="AO13">
        <f>'CPI energy'!C25</f>
        <v>0.91413599999999995</v>
      </c>
      <c r="AP13">
        <f>'CPI energy'!D25</f>
        <v>0.914072</v>
      </c>
      <c r="AQ13">
        <f>'CPI energy'!E25</f>
        <v>0.91402799999999995</v>
      </c>
      <c r="AR13">
        <f>'CPI energy'!F25</f>
        <v>0.91391199999999995</v>
      </c>
      <c r="AS13">
        <f>'CPI energy'!G25</f>
        <v>0.91361099999999995</v>
      </c>
      <c r="AT13">
        <f>'CPI energy'!H25</f>
        <v>0.91387099999999999</v>
      </c>
      <c r="AU13">
        <f>'CPI energy'!I25</f>
        <v>0.91355799999999998</v>
      </c>
      <c r="AV13">
        <f>'CPI energy'!J25</f>
        <v>0.91339400000000004</v>
      </c>
      <c r="AW13">
        <f>'CPI energy'!K25</f>
        <v>0.91316900000000001</v>
      </c>
      <c r="AX13">
        <f>'CPI energy'!L25</f>
        <v>0.91268099999999996</v>
      </c>
    </row>
    <row r="14" spans="1:50" x14ac:dyDescent="0.4">
      <c r="A14" s="4">
        <v>2034</v>
      </c>
      <c r="B14" s="12">
        <v>147.78874200000001</v>
      </c>
      <c r="C14" s="12">
        <v>146.53</v>
      </c>
      <c r="D14" s="12">
        <v>3.6072190000000002</v>
      </c>
      <c r="E14" s="4">
        <v>2.3027199999999999</v>
      </c>
      <c r="F14">
        <v>1.9157E-2</v>
      </c>
      <c r="G14">
        <v>0.26223800000000003</v>
      </c>
      <c r="H14">
        <v>0.30449900000000002</v>
      </c>
      <c r="I14">
        <v>3.2420999999999998E-2</v>
      </c>
      <c r="J14">
        <v>0.43473899999999999</v>
      </c>
      <c r="K14">
        <v>0.26303100000000001</v>
      </c>
      <c r="L14" s="7">
        <v>0.19802454485454837</v>
      </c>
      <c r="M14" s="7">
        <v>0.27870841483343273</v>
      </c>
      <c r="N14" s="7">
        <v>0.83935204031201882</v>
      </c>
      <c r="O14" s="7">
        <v>15.198771000000001</v>
      </c>
      <c r="P14" s="7">
        <v>25.149533999999999</v>
      </c>
      <c r="Q14" s="7">
        <v>42.576186999999997</v>
      </c>
      <c r="R14" s="7">
        <v>31.981286999999998</v>
      </c>
      <c r="S14" s="7">
        <v>42.968845000000002</v>
      </c>
      <c r="T14" s="7">
        <v>65.570496000000006</v>
      </c>
      <c r="U14" s="13">
        <v>19.882732280932736</v>
      </c>
      <c r="V14" s="13">
        <v>43.612207259756509</v>
      </c>
      <c r="W14" s="13">
        <v>48.516634118994332</v>
      </c>
      <c r="X14">
        <f>'Value added'!$C13*'Value added'!J13</f>
        <v>7.5041868789999997</v>
      </c>
      <c r="Y14">
        <f>'Value added'!$C13*'Value added'!H13</f>
        <v>26.527344899999996</v>
      </c>
      <c r="Z14">
        <f>'Value added'!$C13*'Value added'!I13</f>
        <v>94.138557939999984</v>
      </c>
      <c r="AA14" s="4">
        <v>1</v>
      </c>
      <c r="AB14" s="15">
        <v>6.2681480000000001</v>
      </c>
      <c r="AC14" s="16">
        <f>CPI!C14</f>
        <v>1.0239</v>
      </c>
      <c r="AD14" s="15">
        <v>116.65</v>
      </c>
      <c r="AE14">
        <f>'CPI food'!C105</f>
        <v>1.0206018856108503</v>
      </c>
      <c r="AF14">
        <f>'CPI food'!D105</f>
        <v>1.0202442136249286</v>
      </c>
      <c r="AG14">
        <f>'CPI food'!E105</f>
        <v>1.0201639030797536</v>
      </c>
      <c r="AH14">
        <f>'CPI food'!F105</f>
        <v>1.0204881102021177</v>
      </c>
      <c r="AI14">
        <f>'CPI food'!G105</f>
        <v>1.018659921525445</v>
      </c>
      <c r="AJ14">
        <f>'CPI food'!H105</f>
        <v>1.021244490087625</v>
      </c>
      <c r="AK14">
        <f>'CPI food'!I105</f>
        <v>1.0204567411218324</v>
      </c>
      <c r="AL14">
        <f>'CPI food'!J105</f>
        <v>1.0203078422140739</v>
      </c>
      <c r="AM14">
        <f>'CPI food'!K105</f>
        <v>1.0204500391149081</v>
      </c>
      <c r="AN14">
        <f>'CPI food'!L105</f>
        <v>1.0181081594236707</v>
      </c>
      <c r="AO14">
        <f>'CPI energy'!C26</f>
        <v>0.91072500000000001</v>
      </c>
      <c r="AP14">
        <f>'CPI energy'!D26</f>
        <v>0.91066100000000005</v>
      </c>
      <c r="AQ14">
        <f>'CPI energy'!E26</f>
        <v>0.91061800000000004</v>
      </c>
      <c r="AR14">
        <f>'CPI energy'!F26</f>
        <v>0.910501</v>
      </c>
      <c r="AS14">
        <f>'CPI energy'!G26</f>
        <v>0.91019799999999995</v>
      </c>
      <c r="AT14">
        <f>'CPI energy'!H26</f>
        <v>0.91046000000000005</v>
      </c>
      <c r="AU14">
        <f>'CPI energy'!I26</f>
        <v>0.91014499999999998</v>
      </c>
      <c r="AV14">
        <f>'CPI energy'!J26</f>
        <v>0.90998000000000001</v>
      </c>
      <c r="AW14">
        <f>'CPI energy'!K26</f>
        <v>0.90975399999999995</v>
      </c>
      <c r="AX14">
        <f>'CPI energy'!L26</f>
        <v>0.90926300000000004</v>
      </c>
    </row>
    <row r="15" spans="1:50" x14ac:dyDescent="0.4">
      <c r="A15" s="4">
        <v>2035</v>
      </c>
      <c r="B15" s="12">
        <v>154.31632999999999</v>
      </c>
      <c r="C15" s="12">
        <v>152.71</v>
      </c>
      <c r="D15" s="12">
        <v>3.5941010000000002</v>
      </c>
      <c r="E15" s="4">
        <v>2.2945700000000002</v>
      </c>
      <c r="F15">
        <v>1.9123999999999999E-2</v>
      </c>
      <c r="G15">
        <v>0.26177</v>
      </c>
      <c r="H15">
        <v>0.30391400000000002</v>
      </c>
      <c r="I15">
        <v>3.2370999999999997E-2</v>
      </c>
      <c r="J15">
        <v>0.434008</v>
      </c>
      <c r="K15">
        <v>0.26256699999999999</v>
      </c>
      <c r="L15" s="7">
        <v>0.1974892271719442</v>
      </c>
      <c r="M15" s="7">
        <v>0.27760946594545144</v>
      </c>
      <c r="N15" s="7">
        <v>0.83865530688260448</v>
      </c>
      <c r="O15" s="7">
        <v>15.9206</v>
      </c>
      <c r="P15" s="7">
        <v>26.324665</v>
      </c>
      <c r="Q15" s="7">
        <v>44.505882</v>
      </c>
      <c r="R15" s="7">
        <v>33.566685</v>
      </c>
      <c r="S15" s="7">
        <v>45.02449</v>
      </c>
      <c r="T15" s="7">
        <v>68.649276999999998</v>
      </c>
      <c r="U15" s="13">
        <v>20.807473036827826</v>
      </c>
      <c r="V15" s="13">
        <v>45.783272784470014</v>
      </c>
      <c r="W15" s="13">
        <v>50.741822026747194</v>
      </c>
      <c r="X15">
        <f>'Value added'!$C14*'Value added'!J14</f>
        <v>7.8256777907000004</v>
      </c>
      <c r="Y15">
        <f>'Value added'!$C14*'Value added'!H14</f>
        <v>27.663817169999998</v>
      </c>
      <c r="Z15">
        <f>'Value added'!$C14*'Value added'!I14</f>
        <v>98.171598602000003</v>
      </c>
      <c r="AA15" s="4">
        <v>1</v>
      </c>
      <c r="AB15" s="15">
        <v>6.245355</v>
      </c>
      <c r="AC15" s="16">
        <f>CPI!C15</f>
        <v>1.0208600000000001</v>
      </c>
      <c r="AD15" s="15">
        <v>121.27000000000001</v>
      </c>
      <c r="AE15">
        <f>'CPI food'!C106</f>
        <v>1.0226457155003033</v>
      </c>
      <c r="AF15">
        <f>'CPI food'!D106</f>
        <v>1.0222122882214548</v>
      </c>
      <c r="AG15">
        <f>'CPI food'!E106</f>
        <v>1.0221206902333986</v>
      </c>
      <c r="AH15">
        <f>'CPI food'!F106</f>
        <v>1.0224951242205464</v>
      </c>
      <c r="AI15">
        <f>'CPI food'!G106</f>
        <v>1.0203678166058252</v>
      </c>
      <c r="AJ15">
        <f>'CPI food'!H106</f>
        <v>1.0233725553869859</v>
      </c>
      <c r="AK15">
        <f>'CPI food'!I106</f>
        <v>1.0224518754008491</v>
      </c>
      <c r="AL15">
        <f>'CPI food'!J106</f>
        <v>1.0222881853043213</v>
      </c>
      <c r="AM15">
        <f>'CPI food'!K106</f>
        <v>1.022443470064397</v>
      </c>
      <c r="AN15">
        <f>'CPI food'!L106</f>
        <v>1.0197230546378098</v>
      </c>
      <c r="AO15">
        <f>'CPI energy'!C27</f>
        <v>0.90050699999999995</v>
      </c>
      <c r="AP15">
        <f>'CPI energy'!D27</f>
        <v>0.90044299999999999</v>
      </c>
      <c r="AQ15">
        <f>'CPI energy'!E27</f>
        <v>0.90039999999999998</v>
      </c>
      <c r="AR15">
        <f>'CPI energy'!F27</f>
        <v>0.900285</v>
      </c>
      <c r="AS15">
        <f>'CPI energy'!G27</f>
        <v>0.89998500000000003</v>
      </c>
      <c r="AT15">
        <f>'CPI energy'!H27</f>
        <v>0.90024300000000002</v>
      </c>
      <c r="AU15">
        <f>'CPI energy'!I27</f>
        <v>0.89993100000000004</v>
      </c>
      <c r="AV15">
        <f>'CPI energy'!J27</f>
        <v>0.89976900000000004</v>
      </c>
      <c r="AW15">
        <f>'CPI energy'!K27</f>
        <v>0.89954500000000004</v>
      </c>
      <c r="AX15">
        <f>'CPI energy'!L27</f>
        <v>0.89905900000000005</v>
      </c>
    </row>
    <row r="16" spans="1:50" x14ac:dyDescent="0.4">
      <c r="A16" s="4">
        <v>2036</v>
      </c>
      <c r="B16" s="12">
        <v>160.779877</v>
      </c>
      <c r="C16" s="12">
        <v>159.32</v>
      </c>
      <c r="D16" s="12">
        <v>3.5808710000000001</v>
      </c>
      <c r="E16" s="4">
        <v>2.2861899999999999</v>
      </c>
      <c r="F16">
        <v>1.9060000000000001E-2</v>
      </c>
      <c r="G16">
        <v>0.26102700000000001</v>
      </c>
      <c r="H16">
        <v>0.30298599999999998</v>
      </c>
      <c r="I16">
        <v>3.2238000000000003E-2</v>
      </c>
      <c r="J16">
        <v>0.432645</v>
      </c>
      <c r="K16">
        <v>0.26168799999999998</v>
      </c>
      <c r="L16" s="7">
        <v>0.19176886924596784</v>
      </c>
      <c r="M16" s="7">
        <v>0.27841194960706489</v>
      </c>
      <c r="N16" s="7">
        <v>0.83946318114696705</v>
      </c>
      <c r="O16" s="7">
        <v>16.477492999999999</v>
      </c>
      <c r="P16" s="7">
        <v>27.387582999999999</v>
      </c>
      <c r="Q16" s="7">
        <v>46.202773999999998</v>
      </c>
      <c r="R16" s="7">
        <v>34.478085</v>
      </c>
      <c r="S16" s="7">
        <v>46.700389999999999</v>
      </c>
      <c r="T16" s="7">
        <v>71.056488000000002</v>
      </c>
      <c r="U16" s="13">
        <v>21.243809656223853</v>
      </c>
      <c r="V16" s="13">
        <v>47.650298803562741</v>
      </c>
      <c r="W16" s="13">
        <v>52.452934260116677</v>
      </c>
      <c r="X16">
        <f>'Value added'!$C15*'Value added'!J15</f>
        <v>8.0284865964000005</v>
      </c>
      <c r="Y16">
        <f>'Value added'!$C15*'Value added'!H15</f>
        <v>28.873556819999997</v>
      </c>
      <c r="Z16">
        <f>'Value added'!$C15*'Value added'!I15</f>
        <v>102.60401238600001</v>
      </c>
      <c r="AA16" s="4">
        <v>1</v>
      </c>
      <c r="AB16" s="15">
        <v>6.2223679999999995</v>
      </c>
      <c r="AC16" s="16">
        <f>CPI!C16</f>
        <v>1.0261899999999999</v>
      </c>
      <c r="AD16" s="15">
        <v>125.55</v>
      </c>
      <c r="AE16">
        <f>'CPI food'!C107</f>
        <v>1.0215238322703655</v>
      </c>
      <c r="AF16">
        <f>'CPI food'!D107</f>
        <v>1.0210977023290633</v>
      </c>
      <c r="AG16">
        <f>'CPI food'!E107</f>
        <v>1.0209948816975498</v>
      </c>
      <c r="AH16">
        <f>'CPI food'!F107</f>
        <v>1.021308339625292</v>
      </c>
      <c r="AI16">
        <f>'CPI food'!G107</f>
        <v>1.0193095203777971</v>
      </c>
      <c r="AJ16">
        <f>'CPI food'!H107</f>
        <v>1.0221687729849611</v>
      </c>
      <c r="AK16">
        <f>'CPI food'!I107</f>
        <v>1.0213166752841119</v>
      </c>
      <c r="AL16">
        <f>'CPI food'!J107</f>
        <v>1.0211502791189517</v>
      </c>
      <c r="AM16">
        <f>'CPI food'!K107</f>
        <v>1.0212643705727629</v>
      </c>
      <c r="AN16">
        <f>'CPI food'!L107</f>
        <v>1.0187246435354524</v>
      </c>
      <c r="AO16">
        <f>'CPI energy'!C28</f>
        <v>0.88919199999999998</v>
      </c>
      <c r="AP16">
        <f>'CPI energy'!D28</f>
        <v>0.889127</v>
      </c>
      <c r="AQ16">
        <f>'CPI energy'!E28</f>
        <v>0.88908200000000004</v>
      </c>
      <c r="AR16">
        <f>'CPI energy'!F28</f>
        <v>0.88896399999999998</v>
      </c>
      <c r="AS16">
        <f>'CPI energy'!G28</f>
        <v>0.888656</v>
      </c>
      <c r="AT16">
        <f>'CPI energy'!H28</f>
        <v>0.88892199999999999</v>
      </c>
      <c r="AU16">
        <f>'CPI energy'!I28</f>
        <v>0.888602</v>
      </c>
      <c r="AV16">
        <f>'CPI energy'!J28</f>
        <v>0.88843499999999997</v>
      </c>
      <c r="AW16">
        <f>'CPI energy'!K28</f>
        <v>0.88820500000000002</v>
      </c>
      <c r="AX16">
        <f>'CPI energy'!L28</f>
        <v>0.88770700000000002</v>
      </c>
    </row>
    <row r="17" spans="1:50" x14ac:dyDescent="0.4">
      <c r="A17" s="4">
        <v>2037</v>
      </c>
      <c r="B17" s="12">
        <v>167.15296900000001</v>
      </c>
      <c r="C17" s="12">
        <v>165.88</v>
      </c>
      <c r="D17" s="12">
        <v>3.5675910000000002</v>
      </c>
      <c r="E17" s="4">
        <v>2.2778299999999998</v>
      </c>
      <c r="F17">
        <v>1.8991999999999998E-2</v>
      </c>
      <c r="G17">
        <v>0.26025700000000002</v>
      </c>
      <c r="H17">
        <v>0.30202299999999999</v>
      </c>
      <c r="I17">
        <v>3.2099000000000003E-2</v>
      </c>
      <c r="J17">
        <v>0.43122199999999999</v>
      </c>
      <c r="K17">
        <v>0.26078400000000002</v>
      </c>
      <c r="L17" s="7">
        <v>0.18606247507153839</v>
      </c>
      <c r="M17" s="7">
        <v>0.27910135738391378</v>
      </c>
      <c r="N17" s="7">
        <v>0.84021316754454789</v>
      </c>
      <c r="O17" s="7">
        <v>17.026861</v>
      </c>
      <c r="P17" s="7">
        <v>28.465328</v>
      </c>
      <c r="Q17" s="7">
        <v>47.910839000000003</v>
      </c>
      <c r="R17" s="7">
        <v>35.348788999999996</v>
      </c>
      <c r="S17" s="7">
        <v>48.372776000000002</v>
      </c>
      <c r="T17" s="7">
        <v>73.480057000000002</v>
      </c>
      <c r="U17" s="13">
        <v>21.655608725896709</v>
      </c>
      <c r="V17" s="13">
        <v>49.537525762599671</v>
      </c>
      <c r="W17" s="13">
        <v>54.156629433070776</v>
      </c>
      <c r="X17">
        <f>'Value added'!$C16*'Value added'!J16</f>
        <v>8.2168426301999986</v>
      </c>
      <c r="Y17">
        <f>'Value added'!$C16*'Value added'!H16</f>
        <v>30.073154939999995</v>
      </c>
      <c r="Z17">
        <f>'Value added'!$C16*'Value added'!I16</f>
        <v>107.01201696</v>
      </c>
      <c r="AA17" s="4">
        <v>1</v>
      </c>
      <c r="AB17" s="15">
        <v>6.1992860000000007</v>
      </c>
      <c r="AC17" s="16">
        <f>CPI!C17</f>
        <v>1.03148</v>
      </c>
      <c r="AD17" s="15">
        <v>129.77000000000001</v>
      </c>
      <c r="AE17">
        <f>'CPI food'!C108</f>
        <v>1.0205348780398551</v>
      </c>
      <c r="AF17">
        <f>'CPI food'!D108</f>
        <v>1.0201226007880952</v>
      </c>
      <c r="AG17">
        <f>'CPI food'!E108</f>
        <v>1.0200082651188049</v>
      </c>
      <c r="AH17">
        <f>'CPI food'!F108</f>
        <v>1.0202529885191918</v>
      </c>
      <c r="AI17">
        <f>'CPI food'!G108</f>
        <v>1.018412190220527</v>
      </c>
      <c r="AJ17">
        <f>'CPI food'!H108</f>
        <v>1.0210867343891499</v>
      </c>
      <c r="AK17">
        <f>'CPI food'!I108</f>
        <v>1.0203167831031412</v>
      </c>
      <c r="AL17">
        <f>'CPI food'!J108</f>
        <v>1.020149022971881</v>
      </c>
      <c r="AM17">
        <f>'CPI food'!K108</f>
        <v>1.0202192785921296</v>
      </c>
      <c r="AN17">
        <f>'CPI food'!L108</f>
        <v>1.0178965090333651</v>
      </c>
      <c r="AO17">
        <f>'CPI energy'!C29</f>
        <v>0.87870899999999996</v>
      </c>
      <c r="AP17">
        <f>'CPI energy'!D29</f>
        <v>0.87864399999999998</v>
      </c>
      <c r="AQ17">
        <f>'CPI energy'!E29</f>
        <v>0.87859900000000002</v>
      </c>
      <c r="AR17">
        <f>'CPI energy'!F29</f>
        <v>0.87848099999999996</v>
      </c>
      <c r="AS17">
        <f>'CPI energy'!G29</f>
        <v>0.87817199999999995</v>
      </c>
      <c r="AT17">
        <f>'CPI energy'!H29</f>
        <v>0.87843800000000005</v>
      </c>
      <c r="AU17">
        <f>'CPI energy'!I29</f>
        <v>0.87811700000000004</v>
      </c>
      <c r="AV17">
        <f>'CPI energy'!J29</f>
        <v>0.87795100000000004</v>
      </c>
      <c r="AW17">
        <f>'CPI energy'!K29</f>
        <v>0.87771999999999994</v>
      </c>
      <c r="AX17">
        <f>'CPI energy'!L29</f>
        <v>0.87722100000000003</v>
      </c>
    </row>
    <row r="18" spans="1:50" x14ac:dyDescent="0.4">
      <c r="A18" s="4">
        <v>2038</v>
      </c>
      <c r="B18" s="12">
        <v>173.35382100000001</v>
      </c>
      <c r="C18" s="12">
        <v>171.78</v>
      </c>
      <c r="D18" s="12">
        <v>3.5542859999999998</v>
      </c>
      <c r="E18" s="4">
        <v>2.2680799999999999</v>
      </c>
      <c r="F18">
        <v>1.8938E-2</v>
      </c>
      <c r="G18">
        <v>0.25951099999999999</v>
      </c>
      <c r="H18">
        <v>0.30099100000000001</v>
      </c>
      <c r="I18">
        <v>3.1995000000000003E-2</v>
      </c>
      <c r="J18">
        <v>0.42989300000000003</v>
      </c>
      <c r="K18">
        <v>0.25990600000000003</v>
      </c>
      <c r="L18" s="7">
        <v>0.18439763535816864</v>
      </c>
      <c r="M18" s="7">
        <v>0.27802010134981081</v>
      </c>
      <c r="N18" s="7">
        <v>0.83881626329202064</v>
      </c>
      <c r="O18" s="7">
        <v>17.767288000000001</v>
      </c>
      <c r="P18" s="7">
        <v>29.710175</v>
      </c>
      <c r="Q18" s="7">
        <v>49.729790000000001</v>
      </c>
      <c r="R18" s="7">
        <v>36.747826000000003</v>
      </c>
      <c r="S18" s="7">
        <v>50.37867</v>
      </c>
      <c r="T18" s="7">
        <v>76.306991999999994</v>
      </c>
      <c r="U18" s="13">
        <v>22.456292114217028</v>
      </c>
      <c r="V18" s="13">
        <v>51.663267002345222</v>
      </c>
      <c r="W18" s="13">
        <v>56.24151577846559</v>
      </c>
      <c r="X18">
        <f>'Value added'!$C17*'Value added'!J17</f>
        <v>8.5102810991000002</v>
      </c>
      <c r="Y18">
        <f>'Value added'!$C17*'Value added'!H17</f>
        <v>31.147122270000001</v>
      </c>
      <c r="Z18">
        <f>'Value added'!$C17*'Value added'!I17</f>
        <v>110.83361168000002</v>
      </c>
      <c r="AA18" s="4">
        <v>1</v>
      </c>
      <c r="AB18" s="15">
        <v>6.1761680000000005</v>
      </c>
      <c r="AC18" s="16">
        <f>CPI!C18</f>
        <v>1.03017</v>
      </c>
      <c r="AD18" s="15">
        <v>133.82</v>
      </c>
      <c r="AE18">
        <f>'CPI food'!C109</f>
        <v>1.0210043852138058</v>
      </c>
      <c r="AF18">
        <f>'CPI food'!D109</f>
        <v>1.0205344302626249</v>
      </c>
      <c r="AG18">
        <f>'CPI food'!E109</f>
        <v>1.0204096596521042</v>
      </c>
      <c r="AH18">
        <f>'CPI food'!F109</f>
        <v>1.0206804613996989</v>
      </c>
      <c r="AI18">
        <f>'CPI food'!G109</f>
        <v>1.0186208334850586</v>
      </c>
      <c r="AJ18">
        <f>'CPI food'!H109</f>
        <v>1.0216106518445245</v>
      </c>
      <c r="AK18">
        <f>'CPI food'!I109</f>
        <v>1.0207457428044557</v>
      </c>
      <c r="AL18">
        <f>'CPI food'!J109</f>
        <v>1.0205637154217357</v>
      </c>
      <c r="AM18">
        <f>'CPI food'!K109</f>
        <v>1.0206345167982127</v>
      </c>
      <c r="AN18">
        <f>'CPI food'!L109</f>
        <v>1.0180409957653456</v>
      </c>
      <c r="AO18">
        <f>'CPI energy'!C30</f>
        <v>0.87218899999999999</v>
      </c>
      <c r="AP18">
        <f>'CPI energy'!D30</f>
        <v>0.87213200000000002</v>
      </c>
      <c r="AQ18">
        <f>'CPI energy'!E30</f>
        <v>0.87209400000000004</v>
      </c>
      <c r="AR18">
        <f>'CPI energy'!F30</f>
        <v>0.87199000000000004</v>
      </c>
      <c r="AS18">
        <f>'CPI energy'!G30</f>
        <v>0.87172000000000005</v>
      </c>
      <c r="AT18">
        <f>'CPI energy'!H30</f>
        <v>0.87195199999999995</v>
      </c>
      <c r="AU18">
        <f>'CPI energy'!I30</f>
        <v>0.871672</v>
      </c>
      <c r="AV18">
        <f>'CPI energy'!J30</f>
        <v>0.87152600000000002</v>
      </c>
      <c r="AW18">
        <f>'CPI energy'!K30</f>
        <v>0.87132399999999999</v>
      </c>
      <c r="AX18">
        <f>'CPI energy'!L30</f>
        <v>0.870888</v>
      </c>
    </row>
    <row r="19" spans="1:50" x14ac:dyDescent="0.4">
      <c r="A19" s="4">
        <v>2039</v>
      </c>
      <c r="B19" s="12">
        <v>179.34892300000001</v>
      </c>
      <c r="C19" s="12">
        <v>177.65</v>
      </c>
      <c r="D19" s="12">
        <v>3.540851</v>
      </c>
      <c r="E19" s="4">
        <v>2.2569900000000001</v>
      </c>
      <c r="F19">
        <v>1.8869E-2</v>
      </c>
      <c r="G19">
        <v>0.25860300000000003</v>
      </c>
      <c r="H19">
        <v>0.29978199999999999</v>
      </c>
      <c r="I19">
        <v>3.1849000000000002E-2</v>
      </c>
      <c r="J19">
        <v>0.42812699999999998</v>
      </c>
      <c r="K19">
        <v>0.25880599999999998</v>
      </c>
      <c r="L19" s="7">
        <v>0.18225102493438783</v>
      </c>
      <c r="M19" s="7">
        <v>0.27596105733723153</v>
      </c>
      <c r="N19" s="7">
        <v>0.83782391772838061</v>
      </c>
      <c r="O19" s="7">
        <v>18.54044</v>
      </c>
      <c r="P19" s="7">
        <v>31.033573000000001</v>
      </c>
      <c r="Q19" s="7">
        <v>51.675919</v>
      </c>
      <c r="R19" s="7">
        <v>37.985053999999998</v>
      </c>
      <c r="S19" s="7">
        <v>52.301158999999998</v>
      </c>
      <c r="T19" s="7">
        <v>79.121735000000001</v>
      </c>
      <c r="U19" s="13">
        <v>23.222507355006652</v>
      </c>
      <c r="V19" s="13">
        <v>53.723287189673627</v>
      </c>
      <c r="W19" s="13">
        <v>58.350430277831592</v>
      </c>
      <c r="X19">
        <f>'Value added'!$C18*'Value added'!J18</f>
        <v>8.802580797500001</v>
      </c>
      <c r="Y19">
        <f>'Value added'!$C18*'Value added'!H18</f>
        <v>32.057422425000006</v>
      </c>
      <c r="Z19">
        <f>'Value added'!$C18*'Value added'!I18</f>
        <v>114.78491895500001</v>
      </c>
      <c r="AA19" s="4">
        <v>1</v>
      </c>
      <c r="AB19" s="15">
        <v>6.152825</v>
      </c>
      <c r="AC19" s="16">
        <f>CPI!C19</f>
        <v>1.0309999999999999</v>
      </c>
      <c r="AD19" s="15">
        <v>137.85</v>
      </c>
      <c r="AE19">
        <f>'CPI food'!C110</f>
        <v>1.020864902012697</v>
      </c>
      <c r="AF19">
        <f>'CPI food'!D110</f>
        <v>1.0203324027586824</v>
      </c>
      <c r="AG19">
        <f>'CPI food'!E110</f>
        <v>1.0201947290627598</v>
      </c>
      <c r="AH19">
        <f>'CPI food'!F110</f>
        <v>1.0204966356453595</v>
      </c>
      <c r="AI19">
        <f>'CPI food'!G110</f>
        <v>1.0181822574054407</v>
      </c>
      <c r="AJ19">
        <f>'CPI food'!H110</f>
        <v>1.0215367503598396</v>
      </c>
      <c r="AK19">
        <f>'CPI food'!I110</f>
        <v>1.0205630594488391</v>
      </c>
      <c r="AL19">
        <f>'CPI food'!J110</f>
        <v>1.020362165693951</v>
      </c>
      <c r="AM19">
        <f>'CPI food'!K110</f>
        <v>1.0204361207473767</v>
      </c>
      <c r="AN19">
        <f>'CPI food'!L110</f>
        <v>1.0175269777568634</v>
      </c>
      <c r="AO19">
        <f>'CPI energy'!C31</f>
        <v>0.86716499999999996</v>
      </c>
      <c r="AP19">
        <f>'CPI energy'!D31</f>
        <v>0.86711700000000003</v>
      </c>
      <c r="AQ19">
        <f>'CPI energy'!E31</f>
        <v>0.86708499999999999</v>
      </c>
      <c r="AR19">
        <f>'CPI energy'!F31</f>
        <v>0.86699700000000002</v>
      </c>
      <c r="AS19">
        <f>'CPI energy'!G31</f>
        <v>0.86676900000000001</v>
      </c>
      <c r="AT19">
        <f>'CPI energy'!H31</f>
        <v>0.86696499999999999</v>
      </c>
      <c r="AU19">
        <f>'CPI energy'!I31</f>
        <v>0.86672800000000005</v>
      </c>
      <c r="AV19">
        <f>'CPI energy'!J31</f>
        <v>0.86660499999999996</v>
      </c>
      <c r="AW19">
        <f>'CPI energy'!K31</f>
        <v>0.86643499999999996</v>
      </c>
      <c r="AX19">
        <f>'CPI energy'!L31</f>
        <v>0.86606700000000003</v>
      </c>
    </row>
    <row r="20" spans="1:50" x14ac:dyDescent="0.4">
      <c r="A20" s="4">
        <v>2040</v>
      </c>
      <c r="B20" s="12">
        <v>185.10221899999999</v>
      </c>
      <c r="C20" s="12">
        <v>183.65</v>
      </c>
      <c r="D20" s="12">
        <v>3.5272269999999999</v>
      </c>
      <c r="E20" s="4">
        <v>2.24458</v>
      </c>
      <c r="F20">
        <v>1.8759999999999999E-2</v>
      </c>
      <c r="G20">
        <v>0.25728499999999999</v>
      </c>
      <c r="H20">
        <v>0.29817900000000003</v>
      </c>
      <c r="I20">
        <v>3.1639E-2</v>
      </c>
      <c r="J20">
        <v>0.42577300000000001</v>
      </c>
      <c r="K20">
        <v>0.257357</v>
      </c>
      <c r="L20" s="7">
        <v>0.17624132440003556</v>
      </c>
      <c r="M20" s="7">
        <v>0.27593358278351648</v>
      </c>
      <c r="N20" s="7">
        <v>0.83681809281644792</v>
      </c>
      <c r="O20" s="7">
        <v>19.076512999999998</v>
      </c>
      <c r="P20" s="7">
        <v>32.161147999999997</v>
      </c>
      <c r="Q20" s="7">
        <v>53.42004</v>
      </c>
      <c r="R20" s="7">
        <v>38.768158</v>
      </c>
      <c r="S20" s="7">
        <v>53.98563</v>
      </c>
      <c r="T20" s="7">
        <v>81.587249999999997</v>
      </c>
      <c r="U20" s="13">
        <v>23.585753944059643</v>
      </c>
      <c r="V20" s="13">
        <v>55.63096363492965</v>
      </c>
      <c r="W20" s="13">
        <v>60.064644646091438</v>
      </c>
      <c r="X20">
        <f>'Value added'!$C19*'Value added'!J19</f>
        <v>8.9397703667999995</v>
      </c>
      <c r="Y20">
        <f>'Value added'!$C19*'Value added'!H19</f>
        <v>33.142652009999999</v>
      </c>
      <c r="Z20">
        <f>'Value added'!$C19*'Value added'!I19</f>
        <v>118.83160980599999</v>
      </c>
      <c r="AA20" s="4">
        <v>1</v>
      </c>
      <c r="AB20" s="15">
        <v>6.1291549999999999</v>
      </c>
      <c r="AC20" s="16">
        <f>CPI!C20</f>
        <v>1.0358499999999999</v>
      </c>
      <c r="AD20" s="15">
        <v>141.63</v>
      </c>
      <c r="AE20">
        <f>'CPI food'!C111</f>
        <v>1.0199813107194269</v>
      </c>
      <c r="AF20">
        <f>'CPI food'!D111</f>
        <v>1.019480577478133</v>
      </c>
      <c r="AG20">
        <f>'CPI food'!E111</f>
        <v>1.0193335982829363</v>
      </c>
      <c r="AH20">
        <f>'CPI food'!F111</f>
        <v>1.019550641885222</v>
      </c>
      <c r="AI20">
        <f>'CPI food'!G111</f>
        <v>1.0174755558221256</v>
      </c>
      <c r="AJ20">
        <f>'CPI food'!H111</f>
        <v>1.0205367469997306</v>
      </c>
      <c r="AK20">
        <f>'CPI food'!I111</f>
        <v>1.0196813650623497</v>
      </c>
      <c r="AL20">
        <f>'CPI food'!J111</f>
        <v>1.0194815733764646</v>
      </c>
      <c r="AM20">
        <f>'CPI food'!K111</f>
        <v>1.0195055317933746</v>
      </c>
      <c r="AN20">
        <f>'CPI food'!L111</f>
        <v>1.0169172370444646</v>
      </c>
      <c r="AO20">
        <f>'CPI energy'!C32</f>
        <v>0.86059099999999999</v>
      </c>
      <c r="AP20">
        <f>'CPI energy'!D32</f>
        <v>0.86055199999999998</v>
      </c>
      <c r="AQ20">
        <f>'CPI energy'!E32</f>
        <v>0.86052499999999998</v>
      </c>
      <c r="AR20">
        <f>'CPI energy'!F32</f>
        <v>0.86045199999999999</v>
      </c>
      <c r="AS20">
        <f>'CPI energy'!G32</f>
        <v>0.860263</v>
      </c>
      <c r="AT20">
        <f>'CPI energy'!H32</f>
        <v>0.860425</v>
      </c>
      <c r="AU20">
        <f>'CPI energy'!I32</f>
        <v>0.86022900000000002</v>
      </c>
      <c r="AV20">
        <f>'CPI energy'!J32</f>
        <v>0.86012699999999997</v>
      </c>
      <c r="AW20">
        <f>'CPI energy'!K32</f>
        <v>0.85998600000000003</v>
      </c>
      <c r="AX20">
        <f>'CPI energy'!L32</f>
        <v>0.85968100000000003</v>
      </c>
    </row>
    <row r="21" spans="1:50" x14ac:dyDescent="0.4">
      <c r="A21" s="4">
        <v>2041</v>
      </c>
      <c r="B21" s="12">
        <v>190.792801</v>
      </c>
      <c r="C21" s="12">
        <v>189.66</v>
      </c>
      <c r="D21" s="12">
        <v>3.5135550000000002</v>
      </c>
      <c r="E21" s="4">
        <v>2.2310699999999999</v>
      </c>
      <c r="F21">
        <v>1.864E-2</v>
      </c>
      <c r="G21">
        <v>0.255826</v>
      </c>
      <c r="H21">
        <v>0.29641600000000001</v>
      </c>
      <c r="I21">
        <v>3.1411000000000001E-2</v>
      </c>
      <c r="J21">
        <v>0.42319699999999999</v>
      </c>
      <c r="K21">
        <v>0.255776</v>
      </c>
      <c r="L21" s="7">
        <v>0.17018532333370617</v>
      </c>
      <c r="M21" s="7">
        <v>0.27570844339460521</v>
      </c>
      <c r="N21" s="7">
        <v>0.83537223327168852</v>
      </c>
      <c r="O21" s="7">
        <v>19.620512000000002</v>
      </c>
      <c r="P21" s="7">
        <v>33.324759999999998</v>
      </c>
      <c r="Q21" s="7">
        <v>55.218131999999997</v>
      </c>
      <c r="R21" s="7">
        <v>39.559803000000002</v>
      </c>
      <c r="S21" s="7">
        <v>55.724724000000002</v>
      </c>
      <c r="T21" s="7">
        <v>84.137755999999996</v>
      </c>
      <c r="U21" s="13">
        <v>23.946557978156171</v>
      </c>
      <c r="V21" s="13">
        <v>57.602307288075174</v>
      </c>
      <c r="W21" s="13">
        <v>61.825575177608172</v>
      </c>
      <c r="X21">
        <f>'Value added'!$C20*'Value added'!J20</f>
        <v>9.0674658937999997</v>
      </c>
      <c r="Y21">
        <f>'Value added'!$C20*'Value added'!H20</f>
        <v>34.23179493</v>
      </c>
      <c r="Z21">
        <f>'Value added'!$C20*'Value added'!I20</f>
        <v>122.902722556</v>
      </c>
      <c r="AA21" s="4">
        <v>1</v>
      </c>
      <c r="AB21" s="15">
        <v>6.105391</v>
      </c>
      <c r="AC21" s="16">
        <f>CPI!C21</f>
        <v>1.04095</v>
      </c>
      <c r="AD21" s="15">
        <v>145.39000000000001</v>
      </c>
      <c r="AE21">
        <f>'CPI food'!C112</f>
        <v>1.0193922166800946</v>
      </c>
      <c r="AF21">
        <f>'CPI food'!D112</f>
        <v>1.018927621466464</v>
      </c>
      <c r="AG21">
        <f>'CPI food'!E112</f>
        <v>1.0187706257362419</v>
      </c>
      <c r="AH21">
        <f>'CPI food'!F112</f>
        <v>1.0188990103577564</v>
      </c>
      <c r="AI21">
        <f>'CPI food'!G112</f>
        <v>1.0170758851082051</v>
      </c>
      <c r="AJ21">
        <f>'CPI food'!H112</f>
        <v>1.0198267862209192</v>
      </c>
      <c r="AK21">
        <f>'CPI food'!I112</f>
        <v>1.0190966992865302</v>
      </c>
      <c r="AL21">
        <f>'CPI food'!J112</f>
        <v>1.0188975517720955</v>
      </c>
      <c r="AM21">
        <f>'CPI food'!K112</f>
        <v>1.0188709408717791</v>
      </c>
      <c r="AN21">
        <f>'CPI food'!L112</f>
        <v>1.0166186907734018</v>
      </c>
      <c r="AO21">
        <f>'CPI energy'!C33</f>
        <v>0.85541699999999998</v>
      </c>
      <c r="AP21">
        <f>'CPI energy'!D33</f>
        <v>0.85538700000000001</v>
      </c>
      <c r="AQ21">
        <f>'CPI energy'!E33</f>
        <v>0.85536699999999999</v>
      </c>
      <c r="AR21">
        <f>'CPI energy'!F33</f>
        <v>0.85531100000000004</v>
      </c>
      <c r="AS21">
        <f>'CPI energy'!G33</f>
        <v>0.85516700000000001</v>
      </c>
      <c r="AT21">
        <f>'CPI energy'!H33</f>
        <v>0.85528999999999999</v>
      </c>
      <c r="AU21">
        <f>'CPI energy'!I33</f>
        <v>0.85514000000000001</v>
      </c>
      <c r="AV21">
        <f>'CPI energy'!J33</f>
        <v>0.85506300000000002</v>
      </c>
      <c r="AW21">
        <f>'CPI energy'!K33</f>
        <v>0.85495500000000002</v>
      </c>
      <c r="AX21">
        <f>'CPI energy'!L33</f>
        <v>0.85472199999999998</v>
      </c>
    </row>
    <row r="22" spans="1:50" x14ac:dyDescent="0.4">
      <c r="A22" s="4">
        <v>2042</v>
      </c>
      <c r="B22" s="12">
        <v>196.42308</v>
      </c>
      <c r="C22" s="12">
        <v>194.87</v>
      </c>
      <c r="D22" s="12">
        <v>3.4998499999999999</v>
      </c>
      <c r="E22" s="4">
        <v>2.2167599999999998</v>
      </c>
      <c r="F22">
        <v>1.8536E-2</v>
      </c>
      <c r="G22">
        <v>0.25445899999999999</v>
      </c>
      <c r="H22">
        <v>0.29486699999999999</v>
      </c>
      <c r="I22">
        <v>3.1237999999999998E-2</v>
      </c>
      <c r="J22">
        <v>0.42086800000000002</v>
      </c>
      <c r="K22">
        <v>0.25444800000000001</v>
      </c>
      <c r="L22" s="7">
        <v>0.16898114241002887</v>
      </c>
      <c r="M22" s="7">
        <v>0.27319982268323872</v>
      </c>
      <c r="N22" s="7">
        <v>0.83223503490673245</v>
      </c>
      <c r="O22" s="7">
        <v>20.351745999999999</v>
      </c>
      <c r="P22" s="7">
        <v>34.643188000000002</v>
      </c>
      <c r="Q22" s="7">
        <v>57.471245000000003</v>
      </c>
      <c r="R22" s="7">
        <v>41.054820999999997</v>
      </c>
      <c r="S22" s="7">
        <v>57.836781000000002</v>
      </c>
      <c r="T22" s="7">
        <v>87.597663999999995</v>
      </c>
      <c r="U22" s="13">
        <v>24.869835619469988</v>
      </c>
      <c r="V22" s="13">
        <v>59.904023819207616</v>
      </c>
      <c r="W22" s="13">
        <v>64.26511843021143</v>
      </c>
      <c r="X22">
        <f>'Value added'!$C21*'Value added'!J21</f>
        <v>9.3190277596999991</v>
      </c>
      <c r="Y22">
        <f>'Value added'!$C21*'Value added'!H21</f>
        <v>35.181499545000001</v>
      </c>
      <c r="Z22">
        <f>'Value added'!$C21*'Value added'!I21</f>
        <v>126.31245561399999</v>
      </c>
      <c r="AA22" s="4">
        <v>1</v>
      </c>
      <c r="AB22" s="15">
        <v>6.0815769999999993</v>
      </c>
      <c r="AC22" s="16">
        <f>CPI!C22</f>
        <v>1.0363199999999999</v>
      </c>
      <c r="AD22" s="15">
        <v>149.53</v>
      </c>
      <c r="AE22">
        <f>'CPI food'!C113</f>
        <v>1.0206089947809021</v>
      </c>
      <c r="AF22">
        <f>'CPI food'!D113</f>
        <v>1.0201019308433572</v>
      </c>
      <c r="AG22">
        <f>'CPI food'!E113</f>
        <v>1.0199355190930925</v>
      </c>
      <c r="AH22">
        <f>'CPI food'!F113</f>
        <v>1.0200660589692772</v>
      </c>
      <c r="AI22">
        <f>'CPI food'!G113</f>
        <v>1.0181309118968356</v>
      </c>
      <c r="AJ22">
        <f>'CPI food'!H113</f>
        <v>1.0210563451264993</v>
      </c>
      <c r="AK22">
        <f>'CPI food'!I113</f>
        <v>1.0202742127441167</v>
      </c>
      <c r="AL22">
        <f>'CPI food'!J113</f>
        <v>1.0200705782303308</v>
      </c>
      <c r="AM22">
        <f>'CPI food'!K113</f>
        <v>1.0200330548251029</v>
      </c>
      <c r="AN22">
        <f>'CPI food'!L113</f>
        <v>1.0176441301205106</v>
      </c>
      <c r="AO22">
        <f>'CPI energy'!C34</f>
        <v>0.85404100000000005</v>
      </c>
      <c r="AP22">
        <f>'CPI energy'!D34</f>
        <v>0.85402599999999995</v>
      </c>
      <c r="AQ22">
        <f>'CPI energy'!E34</f>
        <v>0.854016</v>
      </c>
      <c r="AR22">
        <f>'CPI energy'!F34</f>
        <v>0.85398799999999997</v>
      </c>
      <c r="AS22">
        <f>'CPI energy'!G34</f>
        <v>0.85391600000000001</v>
      </c>
      <c r="AT22">
        <f>'CPI energy'!H34</f>
        <v>0.85397599999999996</v>
      </c>
      <c r="AU22">
        <f>'CPI energy'!I34</f>
        <v>0.85390200000000005</v>
      </c>
      <c r="AV22">
        <f>'CPI energy'!J34</f>
        <v>0.85386399999999996</v>
      </c>
      <c r="AW22">
        <f>'CPI energy'!K34</f>
        <v>0.85380999999999996</v>
      </c>
      <c r="AX22">
        <f>'CPI energy'!L34</f>
        <v>0.85369300000000004</v>
      </c>
    </row>
    <row r="23" spans="1:50" x14ac:dyDescent="0.4">
      <c r="A23" s="4">
        <v>2043</v>
      </c>
      <c r="B23" s="12">
        <v>201.99542199999999</v>
      </c>
      <c r="C23" s="12">
        <v>200.71</v>
      </c>
      <c r="D23" s="12">
        <v>3.4860060000000002</v>
      </c>
      <c r="E23" s="4">
        <v>2.20173</v>
      </c>
      <c r="F23">
        <v>1.8398999999999999E-2</v>
      </c>
      <c r="G23">
        <v>0.25278899999999999</v>
      </c>
      <c r="H23">
        <v>0.29303800000000002</v>
      </c>
      <c r="I23">
        <v>3.0995999999999999E-2</v>
      </c>
      <c r="J23">
        <v>0.41800700000000002</v>
      </c>
      <c r="K23">
        <v>0.252807</v>
      </c>
      <c r="L23" s="7">
        <v>0.16367949020272479</v>
      </c>
      <c r="M23" s="7">
        <v>0.27217979978278556</v>
      </c>
      <c r="N23" s="7">
        <v>0.83017671001448978</v>
      </c>
      <c r="O23" s="7">
        <v>20.876723999999999</v>
      </c>
      <c r="P23" s="7">
        <v>35.835880000000003</v>
      </c>
      <c r="Q23" s="7">
        <v>59.664378999999997</v>
      </c>
      <c r="R23" s="7">
        <v>41.971423999999999</v>
      </c>
      <c r="S23" s="7">
        <v>59.684887000000003</v>
      </c>
      <c r="T23" s="7">
        <v>90.713904999999997</v>
      </c>
      <c r="U23" s="13">
        <v>25.346693116497551</v>
      </c>
      <c r="V23" s="13">
        <v>62.044283428328121</v>
      </c>
      <c r="W23" s="13">
        <v>66.339817639809226</v>
      </c>
      <c r="X23">
        <f>'Value added'!$C22*'Value added'!J22</f>
        <v>9.4265125031999997</v>
      </c>
      <c r="Y23">
        <f>'Value added'!$C22*'Value added'!H22</f>
        <v>36.251281755000001</v>
      </c>
      <c r="Z23">
        <f>'Value added'!$C22*'Value added'!I22</f>
        <v>130.329135339</v>
      </c>
      <c r="AA23" s="4">
        <v>1</v>
      </c>
      <c r="AB23" s="15">
        <v>6.0575229999999998</v>
      </c>
      <c r="AC23" s="16">
        <f>CPI!C23</f>
        <v>1.0388900000000001</v>
      </c>
      <c r="AD23" s="15">
        <v>153.76</v>
      </c>
      <c r="AE23">
        <f>'CPI food'!C114</f>
        <v>1.0211320865867173</v>
      </c>
      <c r="AF23">
        <f>'CPI food'!D114</f>
        <v>1.0206664514045849</v>
      </c>
      <c r="AG23">
        <f>'CPI food'!E114</f>
        <v>1.0204900659784526</v>
      </c>
      <c r="AH23">
        <f>'CPI food'!F114</f>
        <v>1.020525475751995</v>
      </c>
      <c r="AI23">
        <f>'CPI food'!G114</f>
        <v>1.0188815020254007</v>
      </c>
      <c r="AJ23">
        <f>'CPI food'!H114</f>
        <v>1.0214485870675247</v>
      </c>
      <c r="AK23">
        <f>'CPI food'!I114</f>
        <v>1.0208045038246147</v>
      </c>
      <c r="AL23">
        <f>'CPI food'!J114</f>
        <v>1.0206048998972048</v>
      </c>
      <c r="AM23">
        <f>'CPI food'!K114</f>
        <v>1.0205153032630161</v>
      </c>
      <c r="AN23">
        <f>'CPI food'!L114</f>
        <v>1.0185089156309106</v>
      </c>
      <c r="AO23">
        <f>'CPI energy'!C35</f>
        <v>0.85426100000000005</v>
      </c>
      <c r="AP23">
        <f>'CPI energy'!D35</f>
        <v>0.85425799999999996</v>
      </c>
      <c r="AQ23">
        <f>'CPI energy'!E35</f>
        <v>0.85425700000000004</v>
      </c>
      <c r="AR23">
        <f>'CPI energy'!F35</f>
        <v>0.85425200000000001</v>
      </c>
      <c r="AS23">
        <f>'CPI energy'!G35</f>
        <v>0.85423899999999997</v>
      </c>
      <c r="AT23">
        <f>'CPI energy'!H35</f>
        <v>0.85424800000000001</v>
      </c>
      <c r="AU23">
        <f>'CPI energy'!I35</f>
        <v>0.854236</v>
      </c>
      <c r="AV23">
        <f>'CPI energy'!J35</f>
        <v>0.85423000000000004</v>
      </c>
      <c r="AW23">
        <f>'CPI energy'!K35</f>
        <v>0.85422100000000001</v>
      </c>
      <c r="AX23">
        <f>'CPI energy'!L35</f>
        <v>0.85419999999999996</v>
      </c>
    </row>
    <row r="24" spans="1:50" x14ac:dyDescent="0.4">
      <c r="A24" s="4">
        <v>2044</v>
      </c>
      <c r="B24" s="12">
        <v>207.49752799999999</v>
      </c>
      <c r="C24" s="12">
        <v>206.03</v>
      </c>
      <c r="D24" s="12">
        <v>3.4720439999999999</v>
      </c>
      <c r="E24" s="4">
        <v>2.1858599999999999</v>
      </c>
      <c r="F24">
        <v>1.8280000000000001E-2</v>
      </c>
      <c r="G24">
        <v>0.25122699999999998</v>
      </c>
      <c r="H24">
        <v>0.291265</v>
      </c>
      <c r="I24">
        <v>3.0780999999999999E-2</v>
      </c>
      <c r="J24">
        <v>0.41521000000000002</v>
      </c>
      <c r="K24">
        <v>0.251218</v>
      </c>
      <c r="L24" s="7">
        <v>0.16198325389350873</v>
      </c>
      <c r="M24" s="7">
        <v>0.26876120747511428</v>
      </c>
      <c r="N24" s="7">
        <v>0.82723653863137692</v>
      </c>
      <c r="O24" s="7">
        <v>21.662514000000002</v>
      </c>
      <c r="P24" s="7">
        <v>37.285175000000002</v>
      </c>
      <c r="Q24" s="7">
        <v>62.156413999999998</v>
      </c>
      <c r="R24" s="7">
        <v>43.329472000000003</v>
      </c>
      <c r="S24" s="7">
        <v>61.779708999999997</v>
      </c>
      <c r="T24" s="7">
        <v>94.283896999999996</v>
      </c>
      <c r="U24" s="13">
        <v>26.250972273894838</v>
      </c>
      <c r="V24" s="13">
        <v>64.358092884464398</v>
      </c>
      <c r="W24" s="13">
        <v>68.890749715997188</v>
      </c>
      <c r="X24">
        <f>'Value added'!$C23*'Value added'!J23</f>
        <v>9.680226738</v>
      </c>
      <c r="Y24">
        <f>'Value added'!$C23*'Value added'!H23</f>
        <v>37.041600960000004</v>
      </c>
      <c r="Z24">
        <f>'Value added'!$C23*'Value added'!I23</f>
        <v>134.004172302</v>
      </c>
      <c r="AA24" s="4">
        <v>1</v>
      </c>
      <c r="AB24" s="15">
        <v>6.0332619999999997</v>
      </c>
      <c r="AC24" s="16">
        <f>CPI!C24</f>
        <v>1.0369999999999999</v>
      </c>
      <c r="AD24" s="15">
        <v>158</v>
      </c>
      <c r="AE24">
        <f>'CPI food'!C115</f>
        <v>1.0221250450221406</v>
      </c>
      <c r="AF24">
        <f>'CPI food'!D115</f>
        <v>1.0216097122074876</v>
      </c>
      <c r="AG24">
        <f>'CPI food'!E115</f>
        <v>1.0214206149622955</v>
      </c>
      <c r="AH24">
        <f>'CPI food'!F115</f>
        <v>1.0214696957079974</v>
      </c>
      <c r="AI24">
        <f>'CPI food'!G115</f>
        <v>1.0196514924814695</v>
      </c>
      <c r="AJ24">
        <f>'CPI food'!H115</f>
        <v>1.0224772991303903</v>
      </c>
      <c r="AK24">
        <f>'CPI food'!I115</f>
        <v>1.0217575597284669</v>
      </c>
      <c r="AL24">
        <f>'CPI food'!J115</f>
        <v>1.0215472109291919</v>
      </c>
      <c r="AM24">
        <f>'CPI food'!K115</f>
        <v>1.021450518742653</v>
      </c>
      <c r="AN24">
        <f>'CPI food'!L115</f>
        <v>1.0192312158592285</v>
      </c>
      <c r="AO24">
        <f>'CPI energy'!C36</f>
        <v>0.85719500000000004</v>
      </c>
      <c r="AP24">
        <f>'CPI energy'!D36</f>
        <v>0.85720600000000002</v>
      </c>
      <c r="AQ24">
        <f>'CPI energy'!E36</f>
        <v>0.85721499999999995</v>
      </c>
      <c r="AR24">
        <f>'CPI energy'!F36</f>
        <v>0.85723499999999997</v>
      </c>
      <c r="AS24">
        <f>'CPI energy'!G36</f>
        <v>0.85728800000000005</v>
      </c>
      <c r="AT24">
        <f>'CPI energy'!H36</f>
        <v>0.85724</v>
      </c>
      <c r="AU24">
        <f>'CPI energy'!I36</f>
        <v>0.85729599999999995</v>
      </c>
      <c r="AV24">
        <f>'CPI energy'!J36</f>
        <v>0.85732600000000003</v>
      </c>
      <c r="AW24">
        <f>'CPI energy'!K36</f>
        <v>0.85736699999999999</v>
      </c>
      <c r="AX24">
        <f>'CPI energy'!L36</f>
        <v>0.85745199999999999</v>
      </c>
    </row>
    <row r="25" spans="1:50" x14ac:dyDescent="0.4">
      <c r="A25" s="4">
        <v>2045</v>
      </c>
      <c r="B25" s="12">
        <v>212.92453</v>
      </c>
      <c r="C25" s="12">
        <v>211.82</v>
      </c>
      <c r="D25" s="12">
        <v>3.457967</v>
      </c>
      <c r="E25" s="4">
        <v>2.1692100000000001</v>
      </c>
      <c r="F25">
        <v>1.8127000000000001E-2</v>
      </c>
      <c r="G25">
        <v>0.24934200000000001</v>
      </c>
      <c r="H25">
        <v>0.28917100000000001</v>
      </c>
      <c r="I25">
        <v>3.0511E-2</v>
      </c>
      <c r="J25">
        <v>0.41198200000000001</v>
      </c>
      <c r="K25">
        <v>0.24934899999999999</v>
      </c>
      <c r="L25" s="7">
        <v>0.15653659438056541</v>
      </c>
      <c r="M25" s="7">
        <v>0.26752989213554784</v>
      </c>
      <c r="N25" s="7">
        <v>0.82441551348388686</v>
      </c>
      <c r="O25" s="7">
        <v>22.199776</v>
      </c>
      <c r="P25" s="7">
        <v>38.539143000000003</v>
      </c>
      <c r="Q25" s="7">
        <v>64.453254999999999</v>
      </c>
      <c r="R25" s="7">
        <v>44.218074999999999</v>
      </c>
      <c r="S25" s="7">
        <v>63.684424999999997</v>
      </c>
      <c r="T25" s="7">
        <v>97.518294999999995</v>
      </c>
      <c r="U25" s="13">
        <v>26.706541780752371</v>
      </c>
      <c r="V25" s="13">
        <v>66.597777366921491</v>
      </c>
      <c r="W25" s="13">
        <v>71.025465616330195</v>
      </c>
      <c r="X25">
        <f>'Value added'!$C24*'Value added'!J24</f>
        <v>9.7699623552999988</v>
      </c>
      <c r="Y25">
        <f>'Value added'!$C24*'Value added'!H24</f>
        <v>38.095710240000002</v>
      </c>
      <c r="Z25">
        <f>'Value added'!$C24*'Value added'!I24</f>
        <v>138.00327164399999</v>
      </c>
      <c r="AA25" s="4">
        <v>1</v>
      </c>
      <c r="AB25" s="15">
        <v>6.0088030000000003</v>
      </c>
      <c r="AC25" s="16">
        <f>CPI!C25</f>
        <v>1.04016</v>
      </c>
      <c r="AD25" s="15">
        <v>162.18</v>
      </c>
      <c r="AE25">
        <f>'CPI food'!C116</f>
        <v>1.0229161057125207</v>
      </c>
      <c r="AF25">
        <f>'CPI food'!D116</f>
        <v>1.0224477101459002</v>
      </c>
      <c r="AG25">
        <f>'CPI food'!E116</f>
        <v>1.022248704867335</v>
      </c>
      <c r="AH25">
        <f>'CPI food'!F116</f>
        <v>1.0222008770138096</v>
      </c>
      <c r="AI25">
        <f>'CPI food'!G116</f>
        <v>1.0206803364208712</v>
      </c>
      <c r="AJ25">
        <f>'CPI food'!H116</f>
        <v>1.0231403498038896</v>
      </c>
      <c r="AK25">
        <f>'CPI food'!I116</f>
        <v>1.0225633593317949</v>
      </c>
      <c r="AL25">
        <f>'CPI food'!J116</f>
        <v>1.0223544404534017</v>
      </c>
      <c r="AM25">
        <f>'CPI food'!K116</f>
        <v>1.0222060874707455</v>
      </c>
      <c r="AN25">
        <f>'CPI food'!L116</f>
        <v>1.0203772767771904</v>
      </c>
      <c r="AO25">
        <f>'CPI energy'!C37</f>
        <v>0.86023899999999998</v>
      </c>
      <c r="AP25">
        <f>'CPI energy'!D37</f>
        <v>0.860263</v>
      </c>
      <c r="AQ25">
        <f>'CPI energy'!E37</f>
        <v>0.86027900000000002</v>
      </c>
      <c r="AR25">
        <f>'CPI energy'!F37</f>
        <v>0.86032200000000003</v>
      </c>
      <c r="AS25">
        <f>'CPI energy'!G37</f>
        <v>0.860433</v>
      </c>
      <c r="AT25">
        <f>'CPI energy'!H37</f>
        <v>0.86033499999999996</v>
      </c>
      <c r="AU25">
        <f>'CPI energy'!I37</f>
        <v>0.86045199999999999</v>
      </c>
      <c r="AV25">
        <f>'CPI energy'!J37</f>
        <v>0.86051299999999997</v>
      </c>
      <c r="AW25">
        <f>'CPI energy'!K37</f>
        <v>0.86059699999999995</v>
      </c>
      <c r="AX25">
        <f>'CPI energy'!L37</f>
        <v>0.86077599999999999</v>
      </c>
    </row>
    <row r="26" spans="1:50" x14ac:dyDescent="0.4">
      <c r="A26" s="4">
        <v>2046</v>
      </c>
      <c r="B26" s="12">
        <v>218.275284</v>
      </c>
      <c r="C26" s="12">
        <v>216.81</v>
      </c>
      <c r="D26" s="12">
        <v>3.4436990000000001</v>
      </c>
      <c r="E26" s="4">
        <v>2.1518099999999998</v>
      </c>
      <c r="F26">
        <v>1.7992999999999999E-2</v>
      </c>
      <c r="G26">
        <v>0.24754899999999999</v>
      </c>
      <c r="H26">
        <v>0.28711500000000001</v>
      </c>
      <c r="I26">
        <v>3.0280999999999999E-2</v>
      </c>
      <c r="J26">
        <v>0.40892699999999998</v>
      </c>
      <c r="K26">
        <v>0.24757799999999999</v>
      </c>
      <c r="L26" s="7">
        <v>0.15493946400825345</v>
      </c>
      <c r="M26" s="7">
        <v>0.26465116992333343</v>
      </c>
      <c r="N26" s="7">
        <v>0.81985236606841316</v>
      </c>
      <c r="O26" s="7">
        <v>22.975985000000001</v>
      </c>
      <c r="P26" s="7">
        <v>39.986697999999997</v>
      </c>
      <c r="Q26" s="7">
        <v>66.930428000000006</v>
      </c>
      <c r="R26" s="7">
        <v>45.727370999999998</v>
      </c>
      <c r="S26" s="7">
        <v>65.928916999999998</v>
      </c>
      <c r="T26" s="7">
        <v>101.27518499999999</v>
      </c>
      <c r="U26" s="13">
        <v>27.647845913701723</v>
      </c>
      <c r="V26" s="13">
        <v>69.094324754487189</v>
      </c>
      <c r="W26" s="13">
        <v>73.644412324318694</v>
      </c>
      <c r="X26">
        <f>'Value added'!$C25*'Value added'!J25</f>
        <v>10.001873399699999</v>
      </c>
      <c r="Y26">
        <f>'Value added'!$C25*'Value added'!H25</f>
        <v>38.999993760000002</v>
      </c>
      <c r="Z26">
        <f>'Value added'!$C25*'Value added'!I25</f>
        <v>141.279075756</v>
      </c>
      <c r="AA26" s="4">
        <v>1</v>
      </c>
      <c r="AB26" s="15">
        <v>5.9840049999999998</v>
      </c>
      <c r="AC26" s="16">
        <f>CPI!C26</f>
        <v>1.03644</v>
      </c>
      <c r="AD26" s="15">
        <v>166.17000000000002</v>
      </c>
      <c r="AE26">
        <f>'CPI food'!C117</f>
        <v>1.0244525467051637</v>
      </c>
      <c r="AF26">
        <f>'CPI food'!D117</f>
        <v>1.0239428549182583</v>
      </c>
      <c r="AG26">
        <f>'CPI food'!E117</f>
        <v>1.0237308085371251</v>
      </c>
      <c r="AH26">
        <f>'CPI food'!F117</f>
        <v>1.0236801366824304</v>
      </c>
      <c r="AI26">
        <f>'CPI food'!G117</f>
        <v>1.0220579714623426</v>
      </c>
      <c r="AJ26">
        <f>'CPI food'!H117</f>
        <v>1.0246836406873754</v>
      </c>
      <c r="AK26">
        <f>'CPI food'!I117</f>
        <v>1.0240606271245352</v>
      </c>
      <c r="AL26">
        <f>'CPI food'!J117</f>
        <v>1.0238452135396983</v>
      </c>
      <c r="AM26">
        <f>'CPI food'!K117</f>
        <v>1.0236830417010865</v>
      </c>
      <c r="AN26">
        <f>'CPI food'!L117</f>
        <v>1.0217313208282477</v>
      </c>
      <c r="AO26">
        <f>'CPI energy'!C38</f>
        <v>0.867977</v>
      </c>
      <c r="AP26">
        <f>'CPI energy'!D38</f>
        <v>0.86801499999999998</v>
      </c>
      <c r="AQ26">
        <f>'CPI energy'!E38</f>
        <v>0.86804099999999995</v>
      </c>
      <c r="AR26">
        <f>'CPI energy'!F38</f>
        <v>0.86811000000000005</v>
      </c>
      <c r="AS26">
        <f>'CPI energy'!G38</f>
        <v>0.86828799999999995</v>
      </c>
      <c r="AT26">
        <f>'CPI energy'!H38</f>
        <v>0.86813200000000001</v>
      </c>
      <c r="AU26">
        <f>'CPI energy'!I38</f>
        <v>0.86831899999999995</v>
      </c>
      <c r="AV26">
        <f>'CPI energy'!J38</f>
        <v>0.86841599999999997</v>
      </c>
      <c r="AW26">
        <f>'CPI energy'!K38</f>
        <v>0.86855099999999996</v>
      </c>
      <c r="AX26">
        <f>'CPI energy'!L38</f>
        <v>0.86883900000000003</v>
      </c>
    </row>
    <row r="27" spans="1:50" x14ac:dyDescent="0.4">
      <c r="A27" s="4">
        <v>2047</v>
      </c>
      <c r="B27" s="12">
        <v>223.53732299999999</v>
      </c>
      <c r="C27" s="12">
        <v>222.51</v>
      </c>
      <c r="D27" s="12">
        <v>3.4292549999999999</v>
      </c>
      <c r="E27" s="4">
        <v>2.13354</v>
      </c>
      <c r="F27">
        <v>1.7824E-2</v>
      </c>
      <c r="G27">
        <v>0.245448</v>
      </c>
      <c r="H27">
        <v>0.28476400000000002</v>
      </c>
      <c r="I27">
        <v>2.9982999999999999E-2</v>
      </c>
      <c r="J27">
        <v>0.40533599999999997</v>
      </c>
      <c r="K27">
        <v>0.24549299999999999</v>
      </c>
      <c r="L27" s="7">
        <v>0.14947575751518849</v>
      </c>
      <c r="M27" s="7">
        <v>0.26313186686019141</v>
      </c>
      <c r="N27" s="7">
        <v>0.81624037562461993</v>
      </c>
      <c r="O27" s="7">
        <v>23.519750999999999</v>
      </c>
      <c r="P27" s="7">
        <v>41.295895000000002</v>
      </c>
      <c r="Q27" s="7">
        <v>69.327751000000006</v>
      </c>
      <c r="R27" s="7">
        <v>46.582470000000001</v>
      </c>
      <c r="S27" s="7">
        <v>67.883003000000002</v>
      </c>
      <c r="T27" s="7">
        <v>104.657814</v>
      </c>
      <c r="U27" s="13">
        <v>28.086679041771816</v>
      </c>
      <c r="V27" s="13">
        <v>71.460232628751356</v>
      </c>
      <c r="W27" s="13">
        <v>75.836010818393532</v>
      </c>
      <c r="X27">
        <f>'Value added'!$C26*'Value added'!J26</f>
        <v>10.072486767200001</v>
      </c>
      <c r="Y27">
        <f>'Value added'!$C26*'Value added'!H26</f>
        <v>40.036476479999997</v>
      </c>
      <c r="Z27">
        <f>'Value added'!$C26*'Value added'!I26</f>
        <v>145.22891955</v>
      </c>
      <c r="AA27" s="4">
        <v>1</v>
      </c>
      <c r="AB27" s="15">
        <v>5.9589079999999992</v>
      </c>
      <c r="AC27" s="16">
        <f>CPI!C27</f>
        <v>1.0399499999999999</v>
      </c>
      <c r="AD27" s="15">
        <v>170.26000000000002</v>
      </c>
      <c r="AE27">
        <f>'CPI food'!C118</f>
        <v>1.025545549569832</v>
      </c>
      <c r="AF27">
        <f>'CPI food'!D118</f>
        <v>1.0250876485259641</v>
      </c>
      <c r="AG27">
        <f>'CPI food'!E118</f>
        <v>1.024864025690239</v>
      </c>
      <c r="AH27">
        <f>'CPI food'!F118</f>
        <v>1.0247159981078213</v>
      </c>
      <c r="AI27">
        <f>'CPI food'!G118</f>
        <v>1.0233960973005154</v>
      </c>
      <c r="AJ27">
        <f>'CPI food'!H118</f>
        <v>1.0256505868552293</v>
      </c>
      <c r="AK27">
        <f>'CPI food'!I118</f>
        <v>1.0251727476004402</v>
      </c>
      <c r="AL27">
        <f>'CPI food'!J118</f>
        <v>1.024956963117496</v>
      </c>
      <c r="AM27">
        <f>'CPI food'!K118</f>
        <v>1.0247443636105986</v>
      </c>
      <c r="AN27">
        <f>'CPI food'!L118</f>
        <v>1.0231905934525964</v>
      </c>
      <c r="AO27">
        <f>'CPI energy'!C39</f>
        <v>0.86734500000000003</v>
      </c>
      <c r="AP27">
        <f>'CPI energy'!D39</f>
        <v>0.86738999999999999</v>
      </c>
      <c r="AQ27">
        <f>'CPI energy'!E39</f>
        <v>0.86742200000000003</v>
      </c>
      <c r="AR27">
        <f>'CPI energy'!F39</f>
        <v>0.86750300000000002</v>
      </c>
      <c r="AS27">
        <f>'CPI energy'!G39</f>
        <v>0.86771500000000001</v>
      </c>
      <c r="AT27">
        <f>'CPI energy'!H39</f>
        <v>0.86753000000000002</v>
      </c>
      <c r="AU27">
        <f>'CPI energy'!I39</f>
        <v>0.86775199999999997</v>
      </c>
      <c r="AV27">
        <f>'CPI energy'!J39</f>
        <v>0.86786700000000006</v>
      </c>
      <c r="AW27">
        <f>'CPI energy'!K39</f>
        <v>0.86802699999999999</v>
      </c>
      <c r="AX27">
        <f>'CPI energy'!L39</f>
        <v>0.86836999999999998</v>
      </c>
    </row>
    <row r="28" spans="1:50" x14ac:dyDescent="0.4">
      <c r="A28" s="4">
        <v>2048</v>
      </c>
      <c r="B28" s="12">
        <v>228.69821200000001</v>
      </c>
      <c r="C28" s="12">
        <v>228.18</v>
      </c>
      <c r="D28" s="12">
        <v>3.4145940000000001</v>
      </c>
      <c r="E28" s="4">
        <v>2.1142400000000001</v>
      </c>
      <c r="F28">
        <v>1.7645999999999998E-2</v>
      </c>
      <c r="G28">
        <v>0.24321899999999999</v>
      </c>
      <c r="H28">
        <v>0.28225699999999998</v>
      </c>
      <c r="I28">
        <v>2.9669999999999998E-2</v>
      </c>
      <c r="J28">
        <v>0.401536</v>
      </c>
      <c r="K28">
        <v>0.24327699999999999</v>
      </c>
      <c r="L28" s="7">
        <v>0.14400967292231825</v>
      </c>
      <c r="M28" s="7">
        <v>0.26145925454732544</v>
      </c>
      <c r="N28" s="7">
        <v>0.81213607253035636</v>
      </c>
      <c r="O28" s="7">
        <v>24.067962999999999</v>
      </c>
      <c r="P28" s="7">
        <v>42.638260000000002</v>
      </c>
      <c r="Q28" s="7">
        <v>71.783271999999997</v>
      </c>
      <c r="R28" s="7">
        <v>47.433529</v>
      </c>
      <c r="S28" s="7">
        <v>69.883110000000002</v>
      </c>
      <c r="T28" s="7">
        <v>108.11953</v>
      </c>
      <c r="U28" s="13">
        <v>28.516907968781947</v>
      </c>
      <c r="V28" s="13">
        <v>73.896646576234929</v>
      </c>
      <c r="W28" s="13">
        <v>78.065497184180956</v>
      </c>
      <c r="X28">
        <f>'Value added'!$C27*'Value added'!J27</f>
        <v>10.131729087</v>
      </c>
      <c r="Y28">
        <f>'Value added'!$C27*'Value added'!H27</f>
        <v>41.067835200000005</v>
      </c>
      <c r="Z28">
        <f>'Value added'!$C27*'Value added'!I27</f>
        <v>149.17025537999999</v>
      </c>
      <c r="AA28" s="4">
        <v>1</v>
      </c>
      <c r="AB28" s="15">
        <v>5.9334319999999998</v>
      </c>
      <c r="AC28" s="16">
        <f>CPI!C28</f>
        <v>1.04376</v>
      </c>
      <c r="AD28" s="15">
        <v>174.31</v>
      </c>
      <c r="AE28">
        <f>'CPI food'!C119</f>
        <v>1.0268421670426029</v>
      </c>
      <c r="AF28">
        <f>'CPI food'!D119</f>
        <v>1.0264411452785105</v>
      </c>
      <c r="AG28">
        <f>'CPI food'!E119</f>
        <v>1.0262045002752782</v>
      </c>
      <c r="AH28">
        <f>'CPI food'!F119</f>
        <v>1.0259571304671045</v>
      </c>
      <c r="AI28">
        <f>'CPI food'!G119</f>
        <v>1.0249501363105977</v>
      </c>
      <c r="AJ28">
        <f>'CPI food'!H119</f>
        <v>1.0268217782807973</v>
      </c>
      <c r="AK28">
        <f>'CPI food'!I119</f>
        <v>1.0264924066738401</v>
      </c>
      <c r="AL28">
        <f>'CPI food'!J119</f>
        <v>1.0262763713405954</v>
      </c>
      <c r="AM28">
        <f>'CPI food'!K119</f>
        <v>1.0260125300395628</v>
      </c>
      <c r="AN28">
        <f>'CPI food'!L119</f>
        <v>1.0248677609905756</v>
      </c>
      <c r="AO28">
        <f>'CPI energy'!C40</f>
        <v>0.86584700000000003</v>
      </c>
      <c r="AP28">
        <f>'CPI energy'!D40</f>
        <v>0.86589899999999997</v>
      </c>
      <c r="AQ28">
        <f>'CPI energy'!E40</f>
        <v>0.86593500000000001</v>
      </c>
      <c r="AR28">
        <f>'CPI energy'!F40</f>
        <v>0.86602800000000002</v>
      </c>
      <c r="AS28">
        <f>'CPI energy'!G40</f>
        <v>0.86627299999999996</v>
      </c>
      <c r="AT28">
        <f>'CPI energy'!H40</f>
        <v>0.86605900000000002</v>
      </c>
      <c r="AU28">
        <f>'CPI energy'!I40</f>
        <v>0.86631499999999995</v>
      </c>
      <c r="AV28">
        <f>'CPI energy'!J40</f>
        <v>0.866448</v>
      </c>
      <c r="AW28">
        <f>'CPI energy'!K40</f>
        <v>0.86663199999999996</v>
      </c>
      <c r="AX28">
        <f>'CPI energy'!L40</f>
        <v>0.86702599999999996</v>
      </c>
    </row>
    <row r="29" spans="1:50" x14ac:dyDescent="0.4">
      <c r="A29" s="4">
        <v>2049</v>
      </c>
      <c r="B29" s="12">
        <v>233.74292</v>
      </c>
      <c r="C29" s="12">
        <v>233.08</v>
      </c>
      <c r="D29" s="12">
        <v>3.39974</v>
      </c>
      <c r="E29" s="4">
        <v>2.09382</v>
      </c>
      <c r="F29">
        <v>1.7485000000000001E-2</v>
      </c>
      <c r="G29">
        <v>0.241061</v>
      </c>
      <c r="H29">
        <v>0.279779</v>
      </c>
      <c r="I29">
        <v>2.9378999999999999E-2</v>
      </c>
      <c r="J29">
        <v>0.39774100000000001</v>
      </c>
      <c r="K29">
        <v>0.24107500000000001</v>
      </c>
      <c r="L29" s="7">
        <v>0.14203897547701838</v>
      </c>
      <c r="M29" s="7">
        <v>0.25743414203978343</v>
      </c>
      <c r="N29" s="7">
        <v>0.80704688248319834</v>
      </c>
      <c r="O29" s="7">
        <v>24.914815999999998</v>
      </c>
      <c r="P29" s="7">
        <v>44.265124999999998</v>
      </c>
      <c r="Q29" s="7">
        <v>74.590477000000007</v>
      </c>
      <c r="R29" s="7">
        <v>48.791091999999999</v>
      </c>
      <c r="S29" s="7">
        <v>72.126960999999994</v>
      </c>
      <c r="T29" s="7">
        <v>112.04183999999999</v>
      </c>
      <c r="U29" s="13">
        <v>29.442284492740235</v>
      </c>
      <c r="V29" s="13">
        <v>76.447076670652137</v>
      </c>
      <c r="W29" s="13">
        <v>80.843892587798621</v>
      </c>
      <c r="X29">
        <f>'Value added'!$C28*'Value added'!J28</f>
        <v>10.352944471500001</v>
      </c>
      <c r="Y29">
        <f>'Value added'!$C28*'Value added'!H28</f>
        <v>41.754484187999999</v>
      </c>
      <c r="Z29">
        <f>'Value added'!$C28*'Value added'!I28</f>
        <v>152.61567370200001</v>
      </c>
      <c r="AA29" s="4">
        <v>1</v>
      </c>
      <c r="AB29" s="15">
        <v>5.9076230000000001</v>
      </c>
      <c r="AC29" s="16">
        <f>CPI!C29</f>
        <v>1.04233</v>
      </c>
      <c r="AD29" s="15">
        <v>178.27</v>
      </c>
      <c r="AE29">
        <f>'CPI food'!C120</f>
        <v>1.0281319298026821</v>
      </c>
      <c r="AF29">
        <f>'CPI food'!D120</f>
        <v>1.0276831850713726</v>
      </c>
      <c r="AG29">
        <f>'CPI food'!E120</f>
        <v>1.0274320615817345</v>
      </c>
      <c r="AH29">
        <f>'CPI food'!F120</f>
        <v>1.0271931328901907</v>
      </c>
      <c r="AI29">
        <f>'CPI food'!G120</f>
        <v>1.0260267612653331</v>
      </c>
      <c r="AJ29">
        <f>'CPI food'!H120</f>
        <v>1.0281386875681799</v>
      </c>
      <c r="AK29">
        <f>'CPI food'!I120</f>
        <v>1.0277431924613825</v>
      </c>
      <c r="AL29">
        <f>'CPI food'!J120</f>
        <v>1.027514916947244</v>
      </c>
      <c r="AM29">
        <f>'CPI food'!K120</f>
        <v>1.0272421089539303</v>
      </c>
      <c r="AN29">
        <f>'CPI food'!L120</f>
        <v>1.0259047569655835</v>
      </c>
      <c r="AO29">
        <f>'CPI energy'!C41</f>
        <v>0.86675400000000002</v>
      </c>
      <c r="AP29">
        <f>'CPI energy'!D41</f>
        <v>0.86680999999999997</v>
      </c>
      <c r="AQ29">
        <f>'CPI energy'!E41</f>
        <v>0.86684899999999998</v>
      </c>
      <c r="AR29">
        <f>'CPI energy'!F41</f>
        <v>0.86695</v>
      </c>
      <c r="AS29">
        <f>'CPI energy'!G41</f>
        <v>0.86721499999999996</v>
      </c>
      <c r="AT29">
        <f>'CPI energy'!H41</f>
        <v>0.86698399999999998</v>
      </c>
      <c r="AU29">
        <f>'CPI energy'!I41</f>
        <v>0.86726000000000003</v>
      </c>
      <c r="AV29">
        <f>'CPI energy'!J41</f>
        <v>0.86740499999999998</v>
      </c>
      <c r="AW29">
        <f>'CPI energy'!K41</f>
        <v>0.86760400000000004</v>
      </c>
      <c r="AX29">
        <f>'CPI energy'!L41</f>
        <v>0.868031</v>
      </c>
    </row>
    <row r="30" spans="1:50" x14ac:dyDescent="0.4">
      <c r="A30" s="4">
        <v>2050</v>
      </c>
      <c r="B30" s="12">
        <v>238.67523199999999</v>
      </c>
      <c r="C30" s="12">
        <v>238.17</v>
      </c>
      <c r="D30" s="12">
        <v>3.3846599999999998</v>
      </c>
      <c r="E30" s="4">
        <v>2.0724800000000001</v>
      </c>
      <c r="F30">
        <v>1.7302000000000001E-2</v>
      </c>
      <c r="G30">
        <v>0.238677</v>
      </c>
      <c r="H30">
        <v>0.27705099999999999</v>
      </c>
      <c r="I30">
        <v>2.9062000000000001E-2</v>
      </c>
      <c r="J30">
        <v>0.39369900000000002</v>
      </c>
      <c r="K30">
        <v>0.23868300000000001</v>
      </c>
      <c r="L30" s="7">
        <v>0.13834493513118029</v>
      </c>
      <c r="M30" s="7">
        <v>0.25482731074133019</v>
      </c>
      <c r="N30" s="7">
        <v>0.8013017541274895</v>
      </c>
      <c r="O30" s="7">
        <v>25.622602000000001</v>
      </c>
      <c r="P30" s="7">
        <v>45.787616999999997</v>
      </c>
      <c r="Q30" s="7">
        <v>77.263855000000007</v>
      </c>
      <c r="R30" s="7">
        <v>50.008015</v>
      </c>
      <c r="S30" s="7">
        <v>74.401000999999994</v>
      </c>
      <c r="T30" s="7">
        <v>115.857353</v>
      </c>
      <c r="U30" s="13">
        <v>30.147381385096441</v>
      </c>
      <c r="V30" s="13">
        <v>79.072348907684528</v>
      </c>
      <c r="W30" s="13">
        <v>83.43348945311503</v>
      </c>
      <c r="X30">
        <f>'Value added'!$C29*'Value added'!J29</f>
        <v>10.476334407</v>
      </c>
      <c r="Y30">
        <f>'Value added'!$C29*'Value added'!H29</f>
        <v>42.673713880000001</v>
      </c>
      <c r="Z30">
        <f>'Value added'!$C29*'Value added'!I29</f>
        <v>156.07993078999999</v>
      </c>
      <c r="AA30" s="4">
        <v>1</v>
      </c>
      <c r="AB30" s="15">
        <v>5.8814200000000003</v>
      </c>
      <c r="AC30" s="16">
        <f>CPI!C30</f>
        <v>1.0429299999999999</v>
      </c>
      <c r="AD30" s="15">
        <v>182.11</v>
      </c>
      <c r="AE30">
        <f>'CPI food'!C121</f>
        <v>1.0297617356789976</v>
      </c>
      <c r="AF30">
        <f>'CPI food'!D121</f>
        <v>1.0293239085953039</v>
      </c>
      <c r="AG30">
        <f>'CPI food'!E121</f>
        <v>1.0290603151667934</v>
      </c>
      <c r="AH30">
        <f>'CPI food'!F121</f>
        <v>1.0287672678091226</v>
      </c>
      <c r="AI30">
        <f>'CPI food'!G121</f>
        <v>1.0277171191931134</v>
      </c>
      <c r="AJ30">
        <f>'CPI food'!H121</f>
        <v>1.0297095450213971</v>
      </c>
      <c r="AK30">
        <f>'CPI food'!I121</f>
        <v>1.0293694005265372</v>
      </c>
      <c r="AL30">
        <f>'CPI food'!J121</f>
        <v>1.0291363087870784</v>
      </c>
      <c r="AM30">
        <f>'CPI food'!K121</f>
        <v>1.0288312203006875</v>
      </c>
      <c r="AN30">
        <f>'CPI food'!L121</f>
        <v>1.0276492870281002</v>
      </c>
      <c r="AO30">
        <f>'CPI energy'!C42</f>
        <v>0.87287099999999995</v>
      </c>
      <c r="AP30">
        <f>'CPI energy'!D42</f>
        <v>0.87293799999999999</v>
      </c>
      <c r="AQ30">
        <f>'CPI energy'!E42</f>
        <v>0.87298500000000001</v>
      </c>
      <c r="AR30">
        <f>'CPI energy'!F42</f>
        <v>0.87310699999999997</v>
      </c>
      <c r="AS30">
        <f>'CPI energy'!G42</f>
        <v>0.87342399999999998</v>
      </c>
      <c r="AT30">
        <f>'CPI energy'!H42</f>
        <v>0.87314800000000004</v>
      </c>
      <c r="AU30">
        <f>'CPI energy'!I42</f>
        <v>0.87347900000000001</v>
      </c>
      <c r="AV30">
        <f>'CPI energy'!J42</f>
        <v>0.87365199999999998</v>
      </c>
      <c r="AW30">
        <f>'CPI energy'!K42</f>
        <v>0.87389099999999997</v>
      </c>
      <c r="AX30">
        <f>'CPI energy'!L42</f>
        <v>0.87440399999999996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zoomScaleNormal="100" workbookViewId="0">
      <selection activeCell="A3" sqref="A3"/>
    </sheetView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'[1]CPI food'!C93</f>
        <v>h-hh1_rur</v>
      </c>
      <c r="AF2" s="10" t="str">
        <f>'[1]CPI food'!D93</f>
        <v>h-hh2_rur</v>
      </c>
      <c r="AG2" s="10" t="str">
        <f>'[1]CPI food'!E93</f>
        <v>h-hh3_rur</v>
      </c>
      <c r="AH2" s="10" t="str">
        <f>'[1]CPI food'!F93</f>
        <v>h-hh4_rur</v>
      </c>
      <c r="AI2" s="10" t="str">
        <f>'[1]CPI food'!G93</f>
        <v>h-hh5_rur</v>
      </c>
      <c r="AJ2" s="10" t="str">
        <f>'[1]CPI food'!H93</f>
        <v>h-hh1_urb</v>
      </c>
      <c r="AK2" s="10" t="str">
        <f>'[1]CPI food'!I93</f>
        <v>h-hh2_urb</v>
      </c>
      <c r="AL2" s="10" t="str">
        <f>'[1]CPI food'!J93</f>
        <v>h-hh3_urb</v>
      </c>
      <c r="AM2" s="10" t="str">
        <f>'[1]CPI food'!K93</f>
        <v>h-hh4_urb</v>
      </c>
      <c r="AN2" s="10" t="str">
        <f>'[1]CPI food'!L93</f>
        <v>h-hh5_urb</v>
      </c>
      <c r="AO2" s="11" t="str">
        <f>'[1]CPI energy'!C14</f>
        <v>h-hh1_rur</v>
      </c>
      <c r="AP2" s="11" t="str">
        <f>'[1]CPI energy'!D14</f>
        <v>h-hh2_rur</v>
      </c>
      <c r="AQ2" s="11" t="str">
        <f>'[1]CPI energy'!E14</f>
        <v>h-hh3_rur</v>
      </c>
      <c r="AR2" s="11" t="str">
        <f>'[1]CPI energy'!F14</f>
        <v>h-hh4_rur</v>
      </c>
      <c r="AS2" s="11" t="str">
        <f>'[1]CPI energy'!G14</f>
        <v>h-hh5_rur</v>
      </c>
      <c r="AT2" s="11" t="str">
        <f>'[1]CPI energy'!H14</f>
        <v>h-hh1_urb</v>
      </c>
      <c r="AU2" s="11" t="str">
        <f>'[1]CPI energy'!I14</f>
        <v>h-hh2_urb</v>
      </c>
      <c r="AV2" s="11" t="str">
        <f>'[1]CPI energy'!J14</f>
        <v>h-hh3_urb</v>
      </c>
      <c r="AW2" s="11" t="str">
        <f>'[1]CPI energy'!K14</f>
        <v>h-hh4_urb</v>
      </c>
      <c r="AX2" s="11" t="str">
        <f>'[1]CPI energy'!L14</f>
        <v>h-hh5_urb</v>
      </c>
    </row>
    <row r="3" spans="1:50" x14ac:dyDescent="0.4">
      <c r="A3" s="12">
        <v>2023</v>
      </c>
      <c r="B3" s="12">
        <v>80.882758999999993</v>
      </c>
      <c r="C3" s="12">
        <v>80.882758999999993</v>
      </c>
      <c r="D3" s="12">
        <v>3.7282820000000001</v>
      </c>
      <c r="E3" s="12">
        <v>2.3836200000000001</v>
      </c>
      <c r="F3" s="12">
        <v>1.9550000000000001E-2</v>
      </c>
      <c r="G3" s="12">
        <v>0.26758199999999999</v>
      </c>
      <c r="H3" s="12">
        <v>0.30832199999999998</v>
      </c>
      <c r="I3" s="12">
        <v>3.2903000000000002E-2</v>
      </c>
      <c r="J3" s="12">
        <v>0.44137500000000002</v>
      </c>
      <c r="K3" s="12">
        <v>0.26682499999999998</v>
      </c>
      <c r="L3" s="7">
        <v>0.220202126</v>
      </c>
      <c r="M3" s="7">
        <v>0.28359066599999999</v>
      </c>
      <c r="N3" s="7">
        <v>0.83276420799999995</v>
      </c>
      <c r="O3" s="7">
        <v>9.5578040000000009</v>
      </c>
      <c r="P3" s="7">
        <v>15.789391999999999</v>
      </c>
      <c r="Q3" s="7">
        <v>24.750817999999999</v>
      </c>
      <c r="R3" s="7">
        <v>19.021652</v>
      </c>
      <c r="S3" s="7">
        <v>25.65513</v>
      </c>
      <c r="T3" s="7">
        <v>38.826076999999998</v>
      </c>
      <c r="U3" s="7">
        <v>12.69</v>
      </c>
      <c r="V3" s="7">
        <v>25.39</v>
      </c>
      <c r="W3" s="7">
        <v>29.25</v>
      </c>
      <c r="X3" s="12">
        <v>4.866997424</v>
      </c>
      <c r="Y3" s="12">
        <v>14.83813045</v>
      </c>
      <c r="Z3" s="12">
        <v>49.800130420000002</v>
      </c>
      <c r="AA3" s="12">
        <v>1</v>
      </c>
      <c r="AB3" s="7">
        <v>6.48</v>
      </c>
      <c r="AC3" s="12">
        <v>1</v>
      </c>
      <c r="AD3" s="7">
        <v>67.63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</row>
    <row r="4" spans="1:50" x14ac:dyDescent="0.4">
      <c r="A4" s="21">
        <v>2024</v>
      </c>
      <c r="B4" s="12">
        <v>88.766448999999994</v>
      </c>
      <c r="C4" s="12">
        <v>90.445374000000001</v>
      </c>
      <c r="D4" s="12">
        <v>3.717425</v>
      </c>
      <c r="E4" s="21">
        <v>2.3700199999999998</v>
      </c>
      <c r="F4" s="12">
        <v>1.9237000000000001E-2</v>
      </c>
      <c r="G4" s="12">
        <v>0.264183</v>
      </c>
      <c r="H4" s="12">
        <v>0.30553200000000003</v>
      </c>
      <c r="I4" s="12">
        <v>3.2413999999999998E-2</v>
      </c>
      <c r="J4" s="12">
        <v>0.43669000000000002</v>
      </c>
      <c r="K4" s="12">
        <v>0.26394800000000002</v>
      </c>
      <c r="L4" s="7">
        <v>0.19359716900000001</v>
      </c>
      <c r="M4" s="7">
        <v>0.29163722600000003</v>
      </c>
      <c r="N4" s="7">
        <v>0.83676960499999997</v>
      </c>
      <c r="O4" s="7">
        <v>9.0404619999999998</v>
      </c>
      <c r="P4" s="7">
        <v>15.448036</v>
      </c>
      <c r="Q4" s="7">
        <v>25.126263000000002</v>
      </c>
      <c r="R4" s="7">
        <v>18.206903000000001</v>
      </c>
      <c r="S4" s="7">
        <v>25.636049</v>
      </c>
      <c r="T4" s="7">
        <v>38.732261999999999</v>
      </c>
      <c r="U4" s="7">
        <v>11.74</v>
      </c>
      <c r="V4" s="7">
        <v>25.36</v>
      </c>
      <c r="W4" s="7">
        <v>29</v>
      </c>
      <c r="X4" s="12">
        <v>5.1031242429999999</v>
      </c>
      <c r="Y4" s="12">
        <v>16.590416139999999</v>
      </c>
      <c r="Z4" s="12">
        <v>56.469851800000001</v>
      </c>
      <c r="AA4" s="21">
        <v>1</v>
      </c>
      <c r="AB4" s="22">
        <v>6.46</v>
      </c>
      <c r="AC4" s="21">
        <v>1.06</v>
      </c>
      <c r="AD4" s="22">
        <v>72.84</v>
      </c>
      <c r="AE4" s="12">
        <v>0.98455131100000004</v>
      </c>
      <c r="AF4" s="12">
        <v>0.98523020299999997</v>
      </c>
      <c r="AG4" s="12">
        <v>0.98564873200000003</v>
      </c>
      <c r="AH4" s="12">
        <v>0.983083174</v>
      </c>
      <c r="AI4" s="12">
        <v>0.99280770699999998</v>
      </c>
      <c r="AJ4" s="12">
        <v>0.97954473900000005</v>
      </c>
      <c r="AK4" s="12">
        <v>0.98377114099999996</v>
      </c>
      <c r="AL4" s="12">
        <v>0.98488422099999995</v>
      </c>
      <c r="AM4" s="12">
        <v>0.98330598000000002</v>
      </c>
      <c r="AN4" s="12">
        <v>0.99614493400000004</v>
      </c>
      <c r="AO4" s="12">
        <v>0.96016999999999997</v>
      </c>
      <c r="AP4" s="12">
        <v>0.96007799999999999</v>
      </c>
      <c r="AQ4" s="12">
        <v>0.96001499999999995</v>
      </c>
      <c r="AR4" s="12">
        <v>0.95984800000000003</v>
      </c>
      <c r="AS4" s="12">
        <v>0.95941299999999996</v>
      </c>
      <c r="AT4" s="12">
        <v>0.959789</v>
      </c>
      <c r="AU4" s="12">
        <v>0.95933599999999997</v>
      </c>
      <c r="AV4" s="12">
        <v>0.95909999999999995</v>
      </c>
      <c r="AW4" s="12">
        <v>0.95877500000000004</v>
      </c>
      <c r="AX4" s="12">
        <v>0.95807100000000001</v>
      </c>
    </row>
    <row r="5" spans="1:50" x14ac:dyDescent="0.4">
      <c r="A5" s="21">
        <v>2025</v>
      </c>
      <c r="B5" s="12">
        <v>94.465721000000002</v>
      </c>
      <c r="C5" s="12">
        <v>96.498176999999998</v>
      </c>
      <c r="D5" s="12">
        <v>3.7095099999999999</v>
      </c>
      <c r="E5" s="21">
        <v>2.3582900000000002</v>
      </c>
      <c r="F5" s="12">
        <v>1.9217999999999999E-2</v>
      </c>
      <c r="G5" s="12">
        <v>0.263347</v>
      </c>
      <c r="H5" s="12">
        <v>0.30413800000000002</v>
      </c>
      <c r="I5" s="12">
        <v>3.2423E-2</v>
      </c>
      <c r="J5" s="12">
        <v>0.43602600000000002</v>
      </c>
      <c r="K5" s="12">
        <v>0.26291199999999998</v>
      </c>
      <c r="L5" s="7">
        <v>0.20451635400000001</v>
      </c>
      <c r="M5" s="7">
        <v>0.28903120500000001</v>
      </c>
      <c r="N5" s="7">
        <v>0.82451644099999999</v>
      </c>
      <c r="O5" s="7">
        <v>9.7181920000000002</v>
      </c>
      <c r="P5" s="7">
        <v>16.248892000000001</v>
      </c>
      <c r="Q5" s="7">
        <v>26.061219999999999</v>
      </c>
      <c r="R5" s="7">
        <v>19.825652999999999</v>
      </c>
      <c r="S5" s="7">
        <v>27.413166</v>
      </c>
      <c r="T5" s="7">
        <v>40.429625999999999</v>
      </c>
      <c r="U5" s="7">
        <v>12.76</v>
      </c>
      <c r="V5" s="7">
        <v>27.14</v>
      </c>
      <c r="W5" s="7">
        <v>30.52</v>
      </c>
      <c r="X5" s="12">
        <v>5.530903007</v>
      </c>
      <c r="Y5" s="12">
        <v>17.74115574</v>
      </c>
      <c r="Z5" s="12">
        <v>60.290883039999997</v>
      </c>
      <c r="AA5" s="21">
        <v>1</v>
      </c>
      <c r="AB5" s="22">
        <v>6.45</v>
      </c>
      <c r="AC5" s="21">
        <v>1.07</v>
      </c>
      <c r="AD5" s="22">
        <v>76.69</v>
      </c>
      <c r="AE5" s="12">
        <v>0.98961742900000005</v>
      </c>
      <c r="AF5" s="12">
        <v>0.99049546399999999</v>
      </c>
      <c r="AG5" s="12">
        <v>0.99098812300000005</v>
      </c>
      <c r="AH5" s="12">
        <v>0.98780215100000002</v>
      </c>
      <c r="AI5" s="12">
        <v>0.99952798499999995</v>
      </c>
      <c r="AJ5" s="12">
        <v>0.98362148900000002</v>
      </c>
      <c r="AK5" s="12">
        <v>0.98880198399999997</v>
      </c>
      <c r="AL5" s="12">
        <v>0.99005238600000001</v>
      </c>
      <c r="AM5" s="12">
        <v>0.98814833000000002</v>
      </c>
      <c r="AN5" s="12">
        <v>1.0035641580000001</v>
      </c>
      <c r="AO5" s="12">
        <v>0.96265999999999996</v>
      </c>
      <c r="AP5" s="12">
        <v>0.96255100000000005</v>
      </c>
      <c r="AQ5" s="12">
        <v>0.96247700000000003</v>
      </c>
      <c r="AR5" s="12">
        <v>0.962279</v>
      </c>
      <c r="AS5" s="12">
        <v>0.96176300000000003</v>
      </c>
      <c r="AT5" s="12">
        <v>0.96220899999999998</v>
      </c>
      <c r="AU5" s="12">
        <v>0.96167199999999997</v>
      </c>
      <c r="AV5" s="12">
        <v>0.96139300000000005</v>
      </c>
      <c r="AW5" s="12">
        <v>0.96100699999999994</v>
      </c>
      <c r="AX5" s="12">
        <v>0.96017300000000005</v>
      </c>
    </row>
    <row r="6" spans="1:50" x14ac:dyDescent="0.4">
      <c r="A6" s="21">
        <v>2026</v>
      </c>
      <c r="B6" s="12">
        <v>99.466346999999999</v>
      </c>
      <c r="C6" s="12">
        <v>102.099403</v>
      </c>
      <c r="D6" s="12">
        <v>3.7005870000000001</v>
      </c>
      <c r="E6" s="21">
        <v>2.3458199999999998</v>
      </c>
      <c r="F6" s="12">
        <v>1.9148999999999999E-2</v>
      </c>
      <c r="G6" s="12">
        <v>0.26241999999999999</v>
      </c>
      <c r="H6" s="12">
        <v>0.30333300000000002</v>
      </c>
      <c r="I6" s="12">
        <v>3.2315999999999998E-2</v>
      </c>
      <c r="J6" s="12">
        <v>0.434471</v>
      </c>
      <c r="K6" s="12">
        <v>0.26209900000000003</v>
      </c>
      <c r="L6" s="7">
        <v>0.205169395</v>
      </c>
      <c r="M6" s="7">
        <v>0.28546327599999999</v>
      </c>
      <c r="N6" s="7">
        <v>0.82315532899999999</v>
      </c>
      <c r="O6" s="7">
        <v>10.239948999999999</v>
      </c>
      <c r="P6" s="7">
        <v>17.127064000000001</v>
      </c>
      <c r="Q6" s="7">
        <v>27.711317000000001</v>
      </c>
      <c r="R6" s="7">
        <v>20.942402000000001</v>
      </c>
      <c r="S6" s="7">
        <v>28.881692999999999</v>
      </c>
      <c r="T6" s="7">
        <v>42.798679</v>
      </c>
      <c r="U6" s="7">
        <v>13.53</v>
      </c>
      <c r="V6" s="7">
        <v>28.67</v>
      </c>
      <c r="W6" s="7">
        <v>32.29</v>
      </c>
      <c r="X6" s="12">
        <v>6.0864262299999998</v>
      </c>
      <c r="Y6" s="12">
        <v>18.602762989999999</v>
      </c>
      <c r="Z6" s="12">
        <v>63.935919640000002</v>
      </c>
      <c r="AA6" s="21">
        <v>1</v>
      </c>
      <c r="AB6" s="22">
        <v>6.43</v>
      </c>
      <c r="AC6" s="21">
        <v>1.07</v>
      </c>
      <c r="AD6" s="22">
        <v>81.180000000000007</v>
      </c>
      <c r="AE6" s="12">
        <v>0.98942062600000003</v>
      </c>
      <c r="AF6" s="12">
        <v>0.99053476600000001</v>
      </c>
      <c r="AG6" s="12">
        <v>0.99103933799999999</v>
      </c>
      <c r="AH6" s="12">
        <v>0.98703700000000005</v>
      </c>
      <c r="AI6" s="12">
        <v>1.0013400130000001</v>
      </c>
      <c r="AJ6" s="12">
        <v>0.98214682799999997</v>
      </c>
      <c r="AK6" s="12">
        <v>0.98851224999999998</v>
      </c>
      <c r="AL6" s="12">
        <v>0.98991583100000002</v>
      </c>
      <c r="AM6" s="12">
        <v>0.98755446099999999</v>
      </c>
      <c r="AN6" s="12">
        <v>1.00631976</v>
      </c>
      <c r="AO6" s="12">
        <v>0.96596199999999999</v>
      </c>
      <c r="AP6" s="12">
        <v>0.96586000000000005</v>
      </c>
      <c r="AQ6" s="12">
        <v>0.96579000000000004</v>
      </c>
      <c r="AR6" s="12">
        <v>0.96560400000000002</v>
      </c>
      <c r="AS6" s="12">
        <v>0.96511899999999995</v>
      </c>
      <c r="AT6" s="12">
        <v>0.96553800000000001</v>
      </c>
      <c r="AU6" s="12">
        <v>0.96503399999999995</v>
      </c>
      <c r="AV6" s="12">
        <v>0.96477199999999996</v>
      </c>
      <c r="AW6" s="12">
        <v>0.96440899999999996</v>
      </c>
      <c r="AX6" s="12">
        <v>0.96362499999999995</v>
      </c>
    </row>
    <row r="7" spans="1:50" x14ac:dyDescent="0.4">
      <c r="A7" s="21">
        <v>2027</v>
      </c>
      <c r="B7" s="12">
        <v>104.97213000000001</v>
      </c>
      <c r="C7" s="12">
        <v>107.775864</v>
      </c>
      <c r="D7" s="12">
        <v>3.6908249999999998</v>
      </c>
      <c r="E7" s="21">
        <v>2.3334299999999999</v>
      </c>
      <c r="F7" s="12">
        <v>1.9199000000000001E-2</v>
      </c>
      <c r="G7" s="12">
        <v>0.26252999999999999</v>
      </c>
      <c r="H7" s="12">
        <v>0.303261</v>
      </c>
      <c r="I7" s="12">
        <v>3.2407999999999999E-2</v>
      </c>
      <c r="J7" s="12">
        <v>0.434558</v>
      </c>
      <c r="K7" s="12">
        <v>0.26207999999999998</v>
      </c>
      <c r="L7" s="7">
        <v>0.22027111499999999</v>
      </c>
      <c r="M7" s="7">
        <v>0.27637789699999998</v>
      </c>
      <c r="N7" s="7">
        <v>0.81738698700000001</v>
      </c>
      <c r="O7" s="7">
        <v>11.417714999999999</v>
      </c>
      <c r="P7" s="7">
        <v>18.691303000000001</v>
      </c>
      <c r="Q7" s="7">
        <v>30.044595999999999</v>
      </c>
      <c r="R7" s="7">
        <v>23.412001</v>
      </c>
      <c r="S7" s="7">
        <v>31.450558000000001</v>
      </c>
      <c r="T7" s="7">
        <v>46.477524000000003</v>
      </c>
      <c r="U7" s="7">
        <v>15.38</v>
      </c>
      <c r="V7" s="7">
        <v>31.2</v>
      </c>
      <c r="W7" s="7">
        <v>35.270000000000003</v>
      </c>
      <c r="X7" s="12">
        <v>6.9370002069999996</v>
      </c>
      <c r="Y7" s="12">
        <v>19.414853269999998</v>
      </c>
      <c r="Z7" s="12">
        <v>67.422955900000005</v>
      </c>
      <c r="AA7" s="21">
        <v>1</v>
      </c>
      <c r="AB7" s="22">
        <v>6.41</v>
      </c>
      <c r="AC7" s="21">
        <v>1.06</v>
      </c>
      <c r="AD7" s="22">
        <v>86.5</v>
      </c>
      <c r="AE7" s="12">
        <v>0.99373020899999998</v>
      </c>
      <c r="AF7" s="12">
        <v>0.99503892900000002</v>
      </c>
      <c r="AG7" s="12">
        <v>0.995298668</v>
      </c>
      <c r="AH7" s="12">
        <v>0.99074794099999997</v>
      </c>
      <c r="AI7" s="12">
        <v>1.0063399420000001</v>
      </c>
      <c r="AJ7" s="12">
        <v>0.98580067100000002</v>
      </c>
      <c r="AK7" s="12">
        <v>0.99285588300000005</v>
      </c>
      <c r="AL7" s="12">
        <v>0.99416113100000003</v>
      </c>
      <c r="AM7" s="12">
        <v>0.99145380100000002</v>
      </c>
      <c r="AN7" s="12">
        <v>1.012008843</v>
      </c>
      <c r="AO7" s="12">
        <v>0.96051200000000003</v>
      </c>
      <c r="AP7" s="12">
        <v>0.96043299999999998</v>
      </c>
      <c r="AQ7" s="12">
        <v>0.96037899999999998</v>
      </c>
      <c r="AR7" s="12">
        <v>0.96023499999999995</v>
      </c>
      <c r="AS7" s="12">
        <v>0.95986099999999996</v>
      </c>
      <c r="AT7" s="12">
        <v>0.96018400000000004</v>
      </c>
      <c r="AU7" s="12">
        <v>0.95979499999999995</v>
      </c>
      <c r="AV7" s="12">
        <v>0.95959300000000003</v>
      </c>
      <c r="AW7" s="12">
        <v>0.95931299999999997</v>
      </c>
      <c r="AX7" s="12">
        <v>0.958708</v>
      </c>
    </row>
    <row r="8" spans="1:50" x14ac:dyDescent="0.4">
      <c r="A8" s="21">
        <v>2028</v>
      </c>
      <c r="B8" s="12">
        <v>110.452652</v>
      </c>
      <c r="C8" s="12">
        <v>112.98214</v>
      </c>
      <c r="D8" s="12">
        <v>3.6803469999999998</v>
      </c>
      <c r="E8" s="21">
        <v>2.32314</v>
      </c>
      <c r="F8" s="12">
        <v>1.9171000000000001E-2</v>
      </c>
      <c r="G8" s="12">
        <v>0.26204300000000003</v>
      </c>
      <c r="H8" s="12">
        <v>0.30290299999999998</v>
      </c>
      <c r="I8" s="12">
        <v>3.2391000000000003E-2</v>
      </c>
      <c r="J8" s="12">
        <v>0.43399700000000002</v>
      </c>
      <c r="K8" s="12">
        <v>0.261824</v>
      </c>
      <c r="L8" s="7">
        <v>0.22101321800000001</v>
      </c>
      <c r="M8" s="7">
        <v>0.27517036299999997</v>
      </c>
      <c r="N8" s="7">
        <v>0.81614541900000004</v>
      </c>
      <c r="O8" s="7">
        <v>12.080451</v>
      </c>
      <c r="P8" s="7">
        <v>19.688676999999998</v>
      </c>
      <c r="Q8" s="7">
        <v>31.861142999999998</v>
      </c>
      <c r="R8" s="7">
        <v>24.992875999999999</v>
      </c>
      <c r="S8" s="7">
        <v>33.315810999999997</v>
      </c>
      <c r="T8" s="7">
        <v>49.389557000000003</v>
      </c>
      <c r="U8" s="7">
        <v>16.34</v>
      </c>
      <c r="V8" s="7">
        <v>33.200000000000003</v>
      </c>
      <c r="W8" s="7">
        <v>37.369999999999997</v>
      </c>
      <c r="X8" s="12">
        <v>7.2186635829999997</v>
      </c>
      <c r="Y8" s="12">
        <v>20.464697869999998</v>
      </c>
      <c r="Z8" s="12">
        <v>70.742918860000003</v>
      </c>
      <c r="AA8" s="21">
        <v>1</v>
      </c>
      <c r="AB8" s="22">
        <v>6.4</v>
      </c>
      <c r="AC8" s="21">
        <v>1.05</v>
      </c>
      <c r="AD8" s="22">
        <v>90.53</v>
      </c>
      <c r="AE8" s="12">
        <v>0.996229688</v>
      </c>
      <c r="AF8" s="12">
        <v>0.99756988800000002</v>
      </c>
      <c r="AG8" s="12">
        <v>0.99768119899999996</v>
      </c>
      <c r="AH8" s="12">
        <v>0.99318190399999995</v>
      </c>
      <c r="AI8" s="12">
        <v>1.008153487</v>
      </c>
      <c r="AJ8" s="12">
        <v>0.988621678</v>
      </c>
      <c r="AK8" s="12">
        <v>0.99552979799999997</v>
      </c>
      <c r="AL8" s="12">
        <v>0.99665256999999996</v>
      </c>
      <c r="AM8" s="12">
        <v>0.99398178500000001</v>
      </c>
      <c r="AN8" s="12">
        <v>1.013709207</v>
      </c>
      <c r="AO8" s="12">
        <v>0.95522300000000004</v>
      </c>
      <c r="AP8" s="12">
        <v>0.95514399999999999</v>
      </c>
      <c r="AQ8" s="12">
        <v>0.95508999999999999</v>
      </c>
      <c r="AR8" s="12">
        <v>0.95494699999999999</v>
      </c>
      <c r="AS8" s="12">
        <v>0.95457499999999995</v>
      </c>
      <c r="AT8" s="12">
        <v>0.954897</v>
      </c>
      <c r="AU8" s="12">
        <v>0.95450999999999997</v>
      </c>
      <c r="AV8" s="12">
        <v>0.95430800000000005</v>
      </c>
      <c r="AW8" s="12">
        <v>0.95403000000000004</v>
      </c>
      <c r="AX8" s="12">
        <v>0.95342800000000005</v>
      </c>
    </row>
    <row r="9" spans="1:50" x14ac:dyDescent="0.4">
      <c r="A9" s="21">
        <v>2029</v>
      </c>
      <c r="B9" s="12">
        <v>116.379341</v>
      </c>
      <c r="C9" s="12">
        <v>118.810524</v>
      </c>
      <c r="D9" s="12">
        <v>3.669171</v>
      </c>
      <c r="E9" s="21">
        <v>2.31629</v>
      </c>
      <c r="F9" s="12">
        <v>1.917E-2</v>
      </c>
      <c r="G9" s="12">
        <v>0.26194699999999999</v>
      </c>
      <c r="H9" s="12">
        <v>0.30302800000000002</v>
      </c>
      <c r="I9" s="12">
        <v>3.2402E-2</v>
      </c>
      <c r="J9" s="12">
        <v>0.43385899999999999</v>
      </c>
      <c r="K9" s="12">
        <v>0.26189699999999999</v>
      </c>
      <c r="L9" s="7">
        <v>0.22261028599999999</v>
      </c>
      <c r="M9" s="7">
        <v>0.272679897</v>
      </c>
      <c r="N9" s="7">
        <v>0.81701281699999995</v>
      </c>
      <c r="O9" s="7">
        <v>12.789992</v>
      </c>
      <c r="P9" s="7">
        <v>20.779603999999999</v>
      </c>
      <c r="Q9" s="7">
        <v>33.889580000000002</v>
      </c>
      <c r="R9" s="7">
        <v>26.570271000000002</v>
      </c>
      <c r="S9" s="7">
        <v>35.178635</v>
      </c>
      <c r="T9" s="7">
        <v>52.465015000000001</v>
      </c>
      <c r="U9" s="7">
        <v>17.37</v>
      </c>
      <c r="V9" s="7">
        <v>35.17</v>
      </c>
      <c r="W9" s="7">
        <v>39.619999999999997</v>
      </c>
      <c r="X9" s="12">
        <v>7.5970918809999999</v>
      </c>
      <c r="Y9" s="12">
        <v>21.442577549999999</v>
      </c>
      <c r="Z9" s="12">
        <v>74.643361679999998</v>
      </c>
      <c r="AA9" s="21">
        <v>1</v>
      </c>
      <c r="AB9" s="22">
        <v>6.38</v>
      </c>
      <c r="AC9" s="21">
        <v>1.05</v>
      </c>
      <c r="AD9" s="22">
        <v>95.52</v>
      </c>
      <c r="AE9" s="12">
        <v>0.99957292900000005</v>
      </c>
      <c r="AF9" s="12">
        <v>1.0009231700000001</v>
      </c>
      <c r="AG9" s="12">
        <v>1.0008535409999999</v>
      </c>
      <c r="AH9" s="12">
        <v>0.99626669300000004</v>
      </c>
      <c r="AI9" s="12">
        <v>1.0109570880000001</v>
      </c>
      <c r="AJ9" s="12">
        <v>0.99209901599999994</v>
      </c>
      <c r="AK9" s="12">
        <v>0.99893927299999996</v>
      </c>
      <c r="AL9" s="12">
        <v>0.99987158899999995</v>
      </c>
      <c r="AM9" s="12">
        <v>0.99715512299999998</v>
      </c>
      <c r="AN9" s="12">
        <v>1.016551427</v>
      </c>
      <c r="AO9" s="12">
        <v>0.94454800000000005</v>
      </c>
      <c r="AP9" s="12">
        <v>0.94447400000000004</v>
      </c>
      <c r="AQ9" s="12">
        <v>0.94442300000000001</v>
      </c>
      <c r="AR9" s="12">
        <v>0.94428699999999999</v>
      </c>
      <c r="AS9" s="12">
        <v>0.943936</v>
      </c>
      <c r="AT9" s="12">
        <v>0.94423999999999997</v>
      </c>
      <c r="AU9" s="12">
        <v>0.94387399999999999</v>
      </c>
      <c r="AV9" s="12">
        <v>0.94368300000000005</v>
      </c>
      <c r="AW9" s="12">
        <v>0.94342000000000004</v>
      </c>
      <c r="AX9" s="12">
        <v>0.94285099999999999</v>
      </c>
    </row>
    <row r="10" spans="1:50" x14ac:dyDescent="0.4">
      <c r="A10" s="21">
        <v>2030</v>
      </c>
      <c r="B10" s="12">
        <v>122.41873200000001</v>
      </c>
      <c r="C10" s="12">
        <v>124.16166699999999</v>
      </c>
      <c r="D10" s="12">
        <v>3.6574939999999998</v>
      </c>
      <c r="E10" s="21">
        <v>2.3130700000000002</v>
      </c>
      <c r="F10" s="12">
        <v>1.9186999999999999E-2</v>
      </c>
      <c r="G10" s="12">
        <v>0.262129</v>
      </c>
      <c r="H10" s="12">
        <v>0.30341499999999999</v>
      </c>
      <c r="I10" s="12">
        <v>3.2452000000000002E-2</v>
      </c>
      <c r="J10" s="12">
        <v>0.43437999999999999</v>
      </c>
      <c r="K10" s="12">
        <v>0.26228499999999999</v>
      </c>
      <c r="L10" s="7">
        <v>0.22049740700000001</v>
      </c>
      <c r="M10" s="7">
        <v>0.27376268599999998</v>
      </c>
      <c r="N10" s="7">
        <v>0.81958790699999995</v>
      </c>
      <c r="O10" s="7">
        <v>13.390650000000001</v>
      </c>
      <c r="P10" s="7">
        <v>21.722740000000002</v>
      </c>
      <c r="Q10" s="7">
        <v>35.634411</v>
      </c>
      <c r="R10" s="7">
        <v>28.006654999999999</v>
      </c>
      <c r="S10" s="7">
        <v>36.962249999999997</v>
      </c>
      <c r="T10" s="7">
        <v>55.277458000000003</v>
      </c>
      <c r="U10" s="7">
        <v>18.13</v>
      </c>
      <c r="V10" s="7">
        <v>37.020000000000003</v>
      </c>
      <c r="W10" s="7">
        <v>41.6</v>
      </c>
      <c r="X10" s="12">
        <v>7.6682439349999996</v>
      </c>
      <c r="Y10" s="12">
        <v>22.515086289999999</v>
      </c>
      <c r="Z10" s="12">
        <v>78.219702290000001</v>
      </c>
      <c r="AA10" s="21">
        <v>1</v>
      </c>
      <c r="AB10" s="22">
        <v>6.36</v>
      </c>
      <c r="AC10" s="21">
        <v>1.04</v>
      </c>
      <c r="AD10" s="22">
        <v>99.52</v>
      </c>
      <c r="AE10" s="12">
        <v>1.0020081890000001</v>
      </c>
      <c r="AF10" s="12">
        <v>1.0032135959999999</v>
      </c>
      <c r="AG10" s="12">
        <v>1.003015972</v>
      </c>
      <c r="AH10" s="12">
        <v>0.99889948299999998</v>
      </c>
      <c r="AI10" s="12">
        <v>1.0115949449999999</v>
      </c>
      <c r="AJ10" s="12">
        <v>0.995511009</v>
      </c>
      <c r="AK10" s="12">
        <v>1.0015273689999999</v>
      </c>
      <c r="AL10" s="12">
        <v>1.002203089</v>
      </c>
      <c r="AM10" s="12">
        <v>0.99976648199999996</v>
      </c>
      <c r="AN10" s="12">
        <v>1.0165571309999999</v>
      </c>
      <c r="AO10" s="12">
        <v>0.94778499999999999</v>
      </c>
      <c r="AP10" s="12">
        <v>0.94771899999999998</v>
      </c>
      <c r="AQ10" s="12">
        <v>0.94767500000000005</v>
      </c>
      <c r="AR10" s="12">
        <v>0.94755599999999995</v>
      </c>
      <c r="AS10" s="12">
        <v>0.947245</v>
      </c>
      <c r="AT10" s="12">
        <v>0.94751300000000005</v>
      </c>
      <c r="AU10" s="12">
        <v>0.94719100000000001</v>
      </c>
      <c r="AV10" s="12">
        <v>0.94702299999999995</v>
      </c>
      <c r="AW10" s="12">
        <v>0.94679100000000005</v>
      </c>
      <c r="AX10" s="12">
        <v>0.94628900000000005</v>
      </c>
    </row>
    <row r="11" spans="1:50" x14ac:dyDescent="0.4">
      <c r="A11" s="21">
        <v>2031</v>
      </c>
      <c r="B11" s="12">
        <v>128.56277499999999</v>
      </c>
      <c r="C11" s="12">
        <v>129.432098</v>
      </c>
      <c r="D11" s="12">
        <v>3.645413</v>
      </c>
      <c r="E11" s="21">
        <v>2.3119200000000002</v>
      </c>
      <c r="F11" s="12">
        <v>1.9212E-2</v>
      </c>
      <c r="G11" s="12">
        <v>0.262465</v>
      </c>
      <c r="H11" s="12">
        <v>0.304008</v>
      </c>
      <c r="I11" s="12">
        <v>3.2524999999999998E-2</v>
      </c>
      <c r="J11" s="12">
        <v>0.43519099999999999</v>
      </c>
      <c r="K11" s="12">
        <v>0.26286300000000001</v>
      </c>
      <c r="L11" s="7">
        <v>0.21877745700000001</v>
      </c>
      <c r="M11" s="7">
        <v>0.27471471200000003</v>
      </c>
      <c r="N11" s="7">
        <v>0.82277182999999998</v>
      </c>
      <c r="O11" s="7">
        <v>13.945142000000001</v>
      </c>
      <c r="P11" s="7">
        <v>22.618143</v>
      </c>
      <c r="Q11" s="7">
        <v>37.354152999999997</v>
      </c>
      <c r="R11" s="7">
        <v>29.447744</v>
      </c>
      <c r="S11" s="7">
        <v>38.711781000000002</v>
      </c>
      <c r="T11" s="7">
        <v>58.089297999999999</v>
      </c>
      <c r="U11" s="7">
        <v>18.89</v>
      </c>
      <c r="V11" s="7">
        <v>38.869999999999997</v>
      </c>
      <c r="W11" s="7">
        <v>43.54</v>
      </c>
      <c r="X11" s="12">
        <v>7.698315848</v>
      </c>
      <c r="Y11" s="12">
        <v>23.58550516</v>
      </c>
      <c r="Z11" s="12">
        <v>81.792167689999999</v>
      </c>
      <c r="AA11" s="21">
        <v>1</v>
      </c>
      <c r="AB11" s="22">
        <v>6.33</v>
      </c>
      <c r="AC11" s="21">
        <v>1.03</v>
      </c>
      <c r="AD11" s="22">
        <v>103.77</v>
      </c>
      <c r="AE11" s="12">
        <v>1.00708738</v>
      </c>
      <c r="AF11" s="12">
        <v>1.00804669</v>
      </c>
      <c r="AG11" s="12">
        <v>1.007735643</v>
      </c>
      <c r="AH11" s="12">
        <v>1.0042508610000001</v>
      </c>
      <c r="AI11" s="12">
        <v>1.014457773</v>
      </c>
      <c r="AJ11" s="12">
        <v>1.001793199</v>
      </c>
      <c r="AK11" s="12">
        <v>1.00669013</v>
      </c>
      <c r="AL11" s="12">
        <v>1.0070960609999999</v>
      </c>
      <c r="AM11" s="12">
        <v>1.005027227</v>
      </c>
      <c r="AN11" s="12">
        <v>1.018594891</v>
      </c>
      <c r="AO11" s="12">
        <v>0.93304699999999996</v>
      </c>
      <c r="AP11" s="12">
        <v>0.93298599999999998</v>
      </c>
      <c r="AQ11" s="12">
        <v>0.932944</v>
      </c>
      <c r="AR11" s="12">
        <v>0.93283300000000002</v>
      </c>
      <c r="AS11" s="12">
        <v>0.93254300000000001</v>
      </c>
      <c r="AT11" s="12">
        <v>0.93279299999999998</v>
      </c>
      <c r="AU11" s="12">
        <v>0.93249099999999996</v>
      </c>
      <c r="AV11" s="12">
        <v>0.932334</v>
      </c>
      <c r="AW11" s="12">
        <v>0.93211699999999997</v>
      </c>
      <c r="AX11" s="12">
        <v>0.93164899999999995</v>
      </c>
    </row>
    <row r="12" spans="1:50" x14ac:dyDescent="0.4">
      <c r="A12" s="21">
        <v>2032</v>
      </c>
      <c r="B12" s="12">
        <v>134.99475100000001</v>
      </c>
      <c r="C12" s="12">
        <v>135.569672</v>
      </c>
      <c r="D12" s="12">
        <v>3.6329400000000001</v>
      </c>
      <c r="E12" s="21">
        <v>2.3106</v>
      </c>
      <c r="F12" s="12">
        <v>1.9206999999999998E-2</v>
      </c>
      <c r="G12" s="12">
        <v>0.26255299999999998</v>
      </c>
      <c r="H12" s="12">
        <v>0.30439899999999998</v>
      </c>
      <c r="I12" s="12">
        <v>3.2530000000000003E-2</v>
      </c>
      <c r="J12" s="12">
        <v>0.435415</v>
      </c>
      <c r="K12" s="12">
        <v>0.26315</v>
      </c>
      <c r="L12" s="7">
        <v>0.21439983000000001</v>
      </c>
      <c r="M12" s="7">
        <v>0.27568631999999998</v>
      </c>
      <c r="N12" s="7">
        <v>0.82716785000000004</v>
      </c>
      <c r="O12" s="7">
        <v>14.385778999999999</v>
      </c>
      <c r="P12" s="7">
        <v>23.461846999999999</v>
      </c>
      <c r="Q12" s="7">
        <v>39.116729999999997</v>
      </c>
      <c r="R12" s="7">
        <v>30.488586000000002</v>
      </c>
      <c r="S12" s="7">
        <v>40.227519999999998</v>
      </c>
      <c r="T12" s="7">
        <v>60.713237999999997</v>
      </c>
      <c r="U12" s="7">
        <v>19.420000000000002</v>
      </c>
      <c r="V12" s="7">
        <v>40.53</v>
      </c>
      <c r="W12" s="7">
        <v>45.32</v>
      </c>
      <c r="X12" s="12">
        <v>7.8334913400000001</v>
      </c>
      <c r="Y12" s="12">
        <v>24.698307239999998</v>
      </c>
      <c r="Z12" s="12">
        <v>86.0362607</v>
      </c>
      <c r="AA12" s="21">
        <v>1</v>
      </c>
      <c r="AB12" s="22">
        <v>6.31</v>
      </c>
      <c r="AC12" s="21">
        <v>1.03</v>
      </c>
      <c r="AD12" s="22">
        <v>108.58</v>
      </c>
      <c r="AE12" s="12">
        <v>1.00989453</v>
      </c>
      <c r="AF12" s="12">
        <v>1.010730632</v>
      </c>
      <c r="AG12" s="12">
        <v>1.010359902</v>
      </c>
      <c r="AH12" s="12">
        <v>1.0071226170000001</v>
      </c>
      <c r="AI12" s="12">
        <v>1.0161911180000001</v>
      </c>
      <c r="AJ12" s="12">
        <v>1.005151694</v>
      </c>
      <c r="AK12" s="12">
        <v>1.0095296899999999</v>
      </c>
      <c r="AL12" s="12">
        <v>1.0097849080000001</v>
      </c>
      <c r="AM12" s="12">
        <v>1.0078717450000001</v>
      </c>
      <c r="AN12" s="12">
        <v>1.0199511800000001</v>
      </c>
      <c r="AO12" s="12">
        <v>0.91796599999999995</v>
      </c>
      <c r="AP12" s="12">
        <v>0.91790799999999995</v>
      </c>
      <c r="AQ12" s="12">
        <v>0.91786900000000005</v>
      </c>
      <c r="AR12" s="12">
        <v>0.91776500000000005</v>
      </c>
      <c r="AS12" s="12">
        <v>0.917493</v>
      </c>
      <c r="AT12" s="12">
        <v>0.91772799999999999</v>
      </c>
      <c r="AU12" s="12">
        <v>0.91744499999999995</v>
      </c>
      <c r="AV12" s="12">
        <v>0.91729799999999995</v>
      </c>
      <c r="AW12" s="12">
        <v>0.91709399999999996</v>
      </c>
      <c r="AX12" s="12">
        <v>0.916655</v>
      </c>
    </row>
    <row r="13" spans="1:50" x14ac:dyDescent="0.4">
      <c r="A13" s="21">
        <v>2033</v>
      </c>
      <c r="B13" s="12">
        <v>142.03064000000001</v>
      </c>
      <c r="C13" s="12">
        <v>143.16130100000001</v>
      </c>
      <c r="D13" s="12">
        <v>3.6201789999999998</v>
      </c>
      <c r="E13" s="21">
        <v>2.3079700000000001</v>
      </c>
      <c r="F13" s="12">
        <v>1.9200999999999999E-2</v>
      </c>
      <c r="G13" s="12">
        <v>0.26256099999999999</v>
      </c>
      <c r="H13" s="12">
        <v>0.30447099999999999</v>
      </c>
      <c r="I13" s="12">
        <v>3.2506E-2</v>
      </c>
      <c r="J13" s="12">
        <v>0.43529699999999999</v>
      </c>
      <c r="K13" s="12">
        <v>0.26311099999999998</v>
      </c>
      <c r="L13" s="7">
        <v>0.21219291100000001</v>
      </c>
      <c r="M13" s="7">
        <v>0.27498125800000001</v>
      </c>
      <c r="N13" s="7">
        <v>0.82997283099999997</v>
      </c>
      <c r="O13" s="7">
        <v>15.00216</v>
      </c>
      <c r="P13" s="7">
        <v>24.551867000000001</v>
      </c>
      <c r="Q13" s="7">
        <v>41.018669000000003</v>
      </c>
      <c r="R13" s="7">
        <v>31.658688000000001</v>
      </c>
      <c r="S13" s="7">
        <v>41.969085999999997</v>
      </c>
      <c r="T13" s="7">
        <v>63.420025000000003</v>
      </c>
      <c r="U13" s="7">
        <v>20.149999999999999</v>
      </c>
      <c r="V13" s="7">
        <v>42.42</v>
      </c>
      <c r="W13" s="7">
        <v>47.31</v>
      </c>
      <c r="X13" s="12">
        <v>8.3679155250000008</v>
      </c>
      <c r="Y13" s="12">
        <v>25.92768371</v>
      </c>
      <c r="Z13" s="12">
        <v>91.113400769999998</v>
      </c>
      <c r="AA13" s="21">
        <v>1</v>
      </c>
      <c r="AB13" s="22">
        <v>6.29</v>
      </c>
      <c r="AC13" s="21">
        <v>1.04</v>
      </c>
      <c r="AD13" s="22">
        <v>114.32</v>
      </c>
      <c r="AE13" s="12">
        <v>1.009461535</v>
      </c>
      <c r="AF13" s="12">
        <v>1.0104425560000001</v>
      </c>
      <c r="AG13" s="12">
        <v>1.009948123</v>
      </c>
      <c r="AH13" s="12">
        <v>1.006064155</v>
      </c>
      <c r="AI13" s="12">
        <v>1.016663694</v>
      </c>
      <c r="AJ13" s="12">
        <v>1.003941872</v>
      </c>
      <c r="AK13" s="12">
        <v>1.0090447140000001</v>
      </c>
      <c r="AL13" s="12">
        <v>1.0092464720000001</v>
      </c>
      <c r="AM13" s="12">
        <v>1.0069751570000001</v>
      </c>
      <c r="AN13" s="12">
        <v>1.021092313</v>
      </c>
      <c r="AO13" s="12">
        <v>0.90020800000000001</v>
      </c>
      <c r="AP13" s="12">
        <v>0.90014000000000005</v>
      </c>
      <c r="AQ13" s="12">
        <v>0.90009399999999995</v>
      </c>
      <c r="AR13" s="12">
        <v>0.89997000000000005</v>
      </c>
      <c r="AS13" s="12">
        <v>0.89964999999999995</v>
      </c>
      <c r="AT13" s="12">
        <v>0.899926</v>
      </c>
      <c r="AU13" s="12">
        <v>0.89959299999999998</v>
      </c>
      <c r="AV13" s="12">
        <v>0.89941899999999997</v>
      </c>
      <c r="AW13" s="12">
        <v>0.89917899999999995</v>
      </c>
      <c r="AX13" s="12">
        <v>0.89866100000000004</v>
      </c>
    </row>
    <row r="14" spans="1:50" x14ac:dyDescent="0.4">
      <c r="A14" s="21">
        <v>2034</v>
      </c>
      <c r="B14" s="12">
        <v>148.14170799999999</v>
      </c>
      <c r="C14" s="12">
        <v>148.558716</v>
      </c>
      <c r="D14" s="12">
        <v>3.6072190000000002</v>
      </c>
      <c r="E14" s="21">
        <v>2.3027199999999999</v>
      </c>
      <c r="F14" s="12">
        <v>1.9186999999999999E-2</v>
      </c>
      <c r="G14" s="12">
        <v>0.26235199999999997</v>
      </c>
      <c r="H14" s="12">
        <v>0.30422399999999999</v>
      </c>
      <c r="I14" s="12">
        <v>3.2489999999999998E-2</v>
      </c>
      <c r="J14" s="12">
        <v>0.435114</v>
      </c>
      <c r="K14" s="12">
        <v>0.262961</v>
      </c>
      <c r="L14" s="7">
        <v>0.20893650899999999</v>
      </c>
      <c r="M14" s="7">
        <v>0.27618610799999999</v>
      </c>
      <c r="N14" s="7">
        <v>0.83120538300000002</v>
      </c>
      <c r="O14" s="7">
        <v>15.618831999999999</v>
      </c>
      <c r="P14" s="7">
        <v>25.54748</v>
      </c>
      <c r="Q14" s="7">
        <v>42.676318999999999</v>
      </c>
      <c r="R14" s="7">
        <v>33.041694999999997</v>
      </c>
      <c r="S14" s="7">
        <v>43.836711999999999</v>
      </c>
      <c r="T14" s="7">
        <v>66.141754000000006</v>
      </c>
      <c r="U14" s="7">
        <v>20.83</v>
      </c>
      <c r="V14" s="7">
        <v>44.41</v>
      </c>
      <c r="W14" s="7">
        <v>49.22</v>
      </c>
      <c r="X14" s="12">
        <v>8.4337796029999996</v>
      </c>
      <c r="Y14" s="12">
        <v>27.062045099999999</v>
      </c>
      <c r="Z14" s="12">
        <v>94.62529241</v>
      </c>
      <c r="AA14" s="21">
        <v>1</v>
      </c>
      <c r="AB14" s="22">
        <v>6.27</v>
      </c>
      <c r="AC14" s="21">
        <v>1.03</v>
      </c>
      <c r="AD14" s="22">
        <v>117.77</v>
      </c>
      <c r="AE14" s="12">
        <v>1.011642124</v>
      </c>
      <c r="AF14" s="12">
        <v>1.012392733</v>
      </c>
      <c r="AG14" s="12">
        <v>1.011894963</v>
      </c>
      <c r="AH14" s="12">
        <v>1.008683751</v>
      </c>
      <c r="AI14" s="12">
        <v>1.016964905</v>
      </c>
      <c r="AJ14" s="12">
        <v>1.007226875</v>
      </c>
      <c r="AK14" s="12">
        <v>1.011317394</v>
      </c>
      <c r="AL14" s="12">
        <v>1.011380784</v>
      </c>
      <c r="AM14" s="12">
        <v>1.0094857370000001</v>
      </c>
      <c r="AN14" s="12">
        <v>1.020550488</v>
      </c>
      <c r="AO14" s="12">
        <v>0.90693999999999997</v>
      </c>
      <c r="AP14" s="12">
        <v>0.90687499999999999</v>
      </c>
      <c r="AQ14" s="12">
        <v>0.90683100000000005</v>
      </c>
      <c r="AR14" s="12">
        <v>0.90671299999999999</v>
      </c>
      <c r="AS14" s="12">
        <v>0.90640600000000004</v>
      </c>
      <c r="AT14" s="12">
        <v>0.906671</v>
      </c>
      <c r="AU14" s="12">
        <v>0.90635200000000005</v>
      </c>
      <c r="AV14" s="12">
        <v>0.90618600000000005</v>
      </c>
      <c r="AW14" s="12">
        <v>0.90595599999999998</v>
      </c>
      <c r="AX14" s="12">
        <v>0.90546000000000004</v>
      </c>
    </row>
    <row r="15" spans="1:50" x14ac:dyDescent="0.4">
      <c r="A15" s="21">
        <v>2035</v>
      </c>
      <c r="B15" s="12">
        <v>154.497726</v>
      </c>
      <c r="C15" s="12">
        <v>154.39709500000001</v>
      </c>
      <c r="D15" s="12">
        <v>3.5941010000000002</v>
      </c>
      <c r="E15" s="21">
        <v>2.2945700000000002</v>
      </c>
      <c r="F15" s="12">
        <v>1.9148999999999999E-2</v>
      </c>
      <c r="G15" s="12">
        <v>0.26185000000000003</v>
      </c>
      <c r="H15" s="12">
        <v>0.30365999999999999</v>
      </c>
      <c r="I15" s="12">
        <v>3.2426000000000003E-2</v>
      </c>
      <c r="J15" s="12">
        <v>0.434249</v>
      </c>
      <c r="K15" s="12">
        <v>0.26246999999999998</v>
      </c>
      <c r="L15" s="7">
        <v>0.20720854799999999</v>
      </c>
      <c r="M15" s="7">
        <v>0.274988591</v>
      </c>
      <c r="N15" s="7">
        <v>0.83160686100000003</v>
      </c>
      <c r="O15" s="7">
        <v>16.289234</v>
      </c>
      <c r="P15" s="7">
        <v>26.665929999999999</v>
      </c>
      <c r="Q15" s="7">
        <v>44.571209000000003</v>
      </c>
      <c r="R15" s="7">
        <v>34.469616000000002</v>
      </c>
      <c r="S15" s="7">
        <v>45.721972999999998</v>
      </c>
      <c r="T15" s="7">
        <v>69.071838</v>
      </c>
      <c r="U15" s="7">
        <v>21.66</v>
      </c>
      <c r="V15" s="7">
        <v>46.4</v>
      </c>
      <c r="W15" s="7">
        <v>51.33</v>
      </c>
      <c r="X15" s="12">
        <v>8.6498797930000002</v>
      </c>
      <c r="Y15" s="12">
        <v>28.077384370000001</v>
      </c>
      <c r="Z15" s="12">
        <v>98.586668180000004</v>
      </c>
      <c r="AA15" s="21">
        <v>1</v>
      </c>
      <c r="AB15" s="22">
        <v>6.25</v>
      </c>
      <c r="AC15" s="21">
        <v>1.03</v>
      </c>
      <c r="AD15" s="22">
        <v>122.36</v>
      </c>
      <c r="AE15" s="12">
        <v>1.0147838709999999</v>
      </c>
      <c r="AF15" s="12">
        <v>1.0153584920000001</v>
      </c>
      <c r="AG15" s="12">
        <v>1.0148041350000001</v>
      </c>
      <c r="AH15" s="12">
        <v>1.0119138590000001</v>
      </c>
      <c r="AI15" s="12">
        <v>1.018870191</v>
      </c>
      <c r="AJ15" s="12">
        <v>1.0109615890000001</v>
      </c>
      <c r="AK15" s="12">
        <v>1.0144336549999999</v>
      </c>
      <c r="AL15" s="12">
        <v>1.014370529</v>
      </c>
      <c r="AM15" s="12">
        <v>1.0126487319999999</v>
      </c>
      <c r="AN15" s="12">
        <v>1.0220197710000001</v>
      </c>
      <c r="AO15" s="12">
        <v>0.89232199999999995</v>
      </c>
      <c r="AP15" s="12">
        <v>0.89225600000000005</v>
      </c>
      <c r="AQ15" s="12">
        <v>0.89221099999999998</v>
      </c>
      <c r="AR15" s="12">
        <v>0.892092</v>
      </c>
      <c r="AS15" s="12">
        <v>0.89178100000000005</v>
      </c>
      <c r="AT15" s="12">
        <v>0.89204899999999998</v>
      </c>
      <c r="AU15" s="12">
        <v>0.89172499999999999</v>
      </c>
      <c r="AV15" s="12">
        <v>0.89155700000000004</v>
      </c>
      <c r="AW15" s="12">
        <v>0.89132500000000003</v>
      </c>
      <c r="AX15" s="12">
        <v>0.890822</v>
      </c>
    </row>
    <row r="16" spans="1:50" x14ac:dyDescent="0.4">
      <c r="A16" s="21">
        <v>2036</v>
      </c>
      <c r="B16" s="12">
        <v>160.85934399999999</v>
      </c>
      <c r="C16" s="12">
        <v>161.025879</v>
      </c>
      <c r="D16" s="12">
        <v>3.5808710000000001</v>
      </c>
      <c r="E16" s="21">
        <v>2.2861899999999999</v>
      </c>
      <c r="F16" s="12">
        <v>1.9084E-2</v>
      </c>
      <c r="G16" s="12">
        <v>0.26109500000000002</v>
      </c>
      <c r="H16" s="12">
        <v>0.30271300000000001</v>
      </c>
      <c r="I16" s="12">
        <v>3.2287999999999997E-2</v>
      </c>
      <c r="J16" s="12">
        <v>0.43280299999999999</v>
      </c>
      <c r="K16" s="12">
        <v>0.26157900000000001</v>
      </c>
      <c r="L16" s="7">
        <v>0.20180147300000001</v>
      </c>
      <c r="M16" s="7">
        <v>0.27551015299999998</v>
      </c>
      <c r="N16" s="7">
        <v>0.83225037400000001</v>
      </c>
      <c r="O16" s="7">
        <v>16.860707999999999</v>
      </c>
      <c r="P16" s="7">
        <v>27.739682999999999</v>
      </c>
      <c r="Q16" s="7">
        <v>46.256245</v>
      </c>
      <c r="R16" s="7">
        <v>35.372352999999997</v>
      </c>
      <c r="S16" s="7">
        <v>47.350475000000003</v>
      </c>
      <c r="T16" s="7">
        <v>71.485191</v>
      </c>
      <c r="U16" s="7">
        <v>22.13</v>
      </c>
      <c r="V16" s="7">
        <v>48.15</v>
      </c>
      <c r="W16" s="7">
        <v>53.07</v>
      </c>
      <c r="X16" s="12">
        <v>8.9550762249999991</v>
      </c>
      <c r="Y16" s="12">
        <v>29.202124250000001</v>
      </c>
      <c r="Z16" s="12">
        <v>103.0167854</v>
      </c>
      <c r="AA16" s="21">
        <v>1</v>
      </c>
      <c r="AB16" s="22">
        <v>6.22</v>
      </c>
      <c r="AC16" s="21">
        <v>1.03</v>
      </c>
      <c r="AD16" s="22">
        <v>126.78</v>
      </c>
      <c r="AE16" s="12">
        <v>1.0128517859999999</v>
      </c>
      <c r="AF16" s="12">
        <v>1.013478656</v>
      </c>
      <c r="AG16" s="12">
        <v>1.0128664780000001</v>
      </c>
      <c r="AH16" s="12">
        <v>1.009722075</v>
      </c>
      <c r="AI16" s="12">
        <v>1.0171655930000001</v>
      </c>
      <c r="AJ16" s="12">
        <v>1.008780988</v>
      </c>
      <c r="AK16" s="12">
        <v>1.012496219</v>
      </c>
      <c r="AL16" s="12">
        <v>1.0123822760000001</v>
      </c>
      <c r="AM16" s="12">
        <v>1.0105245789999999</v>
      </c>
      <c r="AN16" s="12">
        <v>1.0205459889999999</v>
      </c>
      <c r="AO16" s="12">
        <v>0.903501</v>
      </c>
      <c r="AP16" s="12">
        <v>0.90344100000000005</v>
      </c>
      <c r="AQ16" s="12">
        <v>0.90340100000000001</v>
      </c>
      <c r="AR16" s="12">
        <v>0.90329199999999998</v>
      </c>
      <c r="AS16" s="12">
        <v>0.90300899999999995</v>
      </c>
      <c r="AT16" s="12">
        <v>0.90325299999999997</v>
      </c>
      <c r="AU16" s="12">
        <v>0.90295899999999996</v>
      </c>
      <c r="AV16" s="12">
        <v>0.902806</v>
      </c>
      <c r="AW16" s="12">
        <v>0.90259400000000001</v>
      </c>
      <c r="AX16" s="12">
        <v>0.90213600000000005</v>
      </c>
    </row>
    <row r="17" spans="1:50" x14ac:dyDescent="0.4">
      <c r="A17" s="21">
        <v>2037</v>
      </c>
      <c r="B17" s="12">
        <v>167.120544</v>
      </c>
      <c r="C17" s="12">
        <v>167.381699</v>
      </c>
      <c r="D17" s="12">
        <v>3.5675910000000002</v>
      </c>
      <c r="E17" s="21">
        <v>2.2778299999999998</v>
      </c>
      <c r="F17" s="12">
        <v>1.9012000000000001E-2</v>
      </c>
      <c r="G17" s="12">
        <v>0.260272</v>
      </c>
      <c r="H17" s="12">
        <v>0.30172500000000002</v>
      </c>
      <c r="I17" s="12">
        <v>3.2145E-2</v>
      </c>
      <c r="J17" s="12">
        <v>0.431336</v>
      </c>
      <c r="K17" s="12">
        <v>0.26066099999999998</v>
      </c>
      <c r="L17" s="7">
        <v>0.19535593100000001</v>
      </c>
      <c r="M17" s="7">
        <v>0.27654593</v>
      </c>
      <c r="N17" s="7">
        <v>0.83324913899999997</v>
      </c>
      <c r="O17" s="7">
        <v>17.360479000000002</v>
      </c>
      <c r="P17" s="7">
        <v>28.745358</v>
      </c>
      <c r="Q17" s="7">
        <v>47.879662000000003</v>
      </c>
      <c r="R17" s="7">
        <v>36.186813000000001</v>
      </c>
      <c r="S17" s="7">
        <v>48.950085000000001</v>
      </c>
      <c r="T17" s="7">
        <v>73.811874000000003</v>
      </c>
      <c r="U17" s="7">
        <v>22.48</v>
      </c>
      <c r="V17" s="7">
        <v>49.96</v>
      </c>
      <c r="W17" s="7">
        <v>54.69</v>
      </c>
      <c r="X17" s="12">
        <v>9.1081720369999992</v>
      </c>
      <c r="Y17" s="12">
        <v>30.39731763</v>
      </c>
      <c r="Z17" s="12">
        <v>107.275481</v>
      </c>
      <c r="AA17" s="21">
        <v>1</v>
      </c>
      <c r="AB17" s="22">
        <v>6.2</v>
      </c>
      <c r="AC17" s="21">
        <v>1.04</v>
      </c>
      <c r="AD17" s="22">
        <v>130.76</v>
      </c>
      <c r="AE17" s="12">
        <v>1.012219322</v>
      </c>
      <c r="AF17" s="12">
        <v>1.0128072370000001</v>
      </c>
      <c r="AG17" s="12">
        <v>1.012195905</v>
      </c>
      <c r="AH17" s="12">
        <v>1.0091420980000001</v>
      </c>
      <c r="AI17" s="12">
        <v>1.0161584050000001</v>
      </c>
      <c r="AJ17" s="12">
        <v>1.008363956</v>
      </c>
      <c r="AK17" s="12">
        <v>1.0118927280000001</v>
      </c>
      <c r="AL17" s="12">
        <v>1.011730609</v>
      </c>
      <c r="AM17" s="12">
        <v>1.009932123</v>
      </c>
      <c r="AN17" s="12">
        <v>1.019381066</v>
      </c>
      <c r="AO17" s="12">
        <v>0.89069299999999996</v>
      </c>
      <c r="AP17" s="12">
        <v>0.89063199999999998</v>
      </c>
      <c r="AQ17" s="12">
        <v>0.89059100000000002</v>
      </c>
      <c r="AR17" s="12">
        <v>0.89048099999999997</v>
      </c>
      <c r="AS17" s="12">
        <v>0.89019300000000001</v>
      </c>
      <c r="AT17" s="12">
        <v>0.89044100000000004</v>
      </c>
      <c r="AU17" s="12">
        <v>0.89014199999999999</v>
      </c>
      <c r="AV17" s="12">
        <v>0.88998699999999997</v>
      </c>
      <c r="AW17" s="12">
        <v>0.88977200000000001</v>
      </c>
      <c r="AX17" s="12">
        <v>0.88930699999999996</v>
      </c>
    </row>
    <row r="18" spans="1:50" x14ac:dyDescent="0.4">
      <c r="A18" s="21">
        <v>2038</v>
      </c>
      <c r="B18" s="12">
        <v>173.07522599999999</v>
      </c>
      <c r="C18" s="12">
        <v>172.97195400000001</v>
      </c>
      <c r="D18" s="12">
        <v>3.5542859999999998</v>
      </c>
      <c r="E18" s="21">
        <v>2.2680799999999999</v>
      </c>
      <c r="F18" s="12">
        <v>1.8955E-2</v>
      </c>
      <c r="G18" s="12">
        <v>0.25949899999999998</v>
      </c>
      <c r="H18" s="12">
        <v>0.30065999999999998</v>
      </c>
      <c r="I18" s="12">
        <v>3.2037999999999997E-2</v>
      </c>
      <c r="J18" s="12">
        <v>0.42997099999999999</v>
      </c>
      <c r="K18" s="12">
        <v>0.25977</v>
      </c>
      <c r="L18" s="7">
        <v>0.19342678199999999</v>
      </c>
      <c r="M18" s="7">
        <v>0.275711608</v>
      </c>
      <c r="N18" s="7">
        <v>0.83175461100000003</v>
      </c>
      <c r="O18" s="7">
        <v>18.087063000000001</v>
      </c>
      <c r="P18" s="7">
        <v>29.950261999999999</v>
      </c>
      <c r="Q18" s="7">
        <v>49.606785000000002</v>
      </c>
      <c r="R18" s="7">
        <v>37.568103999999998</v>
      </c>
      <c r="S18" s="7">
        <v>50.901851999999998</v>
      </c>
      <c r="T18" s="7">
        <v>76.557509999999994</v>
      </c>
      <c r="U18" s="7">
        <v>23.27</v>
      </c>
      <c r="V18" s="7">
        <v>52.01</v>
      </c>
      <c r="W18" s="7">
        <v>56.71</v>
      </c>
      <c r="X18" s="12">
        <v>9.3860991669999994</v>
      </c>
      <c r="Y18" s="12">
        <v>31.421226059999999</v>
      </c>
      <c r="Z18" s="12">
        <v>110.86361410000001</v>
      </c>
      <c r="AA18" s="21">
        <v>1</v>
      </c>
      <c r="AB18" s="22">
        <v>6.18</v>
      </c>
      <c r="AC18" s="21">
        <v>1.04</v>
      </c>
      <c r="AD18" s="22">
        <v>134.55000000000001</v>
      </c>
      <c r="AE18" s="12">
        <v>1.0130138369999999</v>
      </c>
      <c r="AF18" s="12">
        <v>1.013518111</v>
      </c>
      <c r="AG18" s="12">
        <v>1.0128551269999999</v>
      </c>
      <c r="AH18" s="12">
        <v>1.009901309</v>
      </c>
      <c r="AI18" s="12">
        <v>1.0163320060000001</v>
      </c>
      <c r="AJ18" s="12">
        <v>1.0093928539999999</v>
      </c>
      <c r="AK18" s="12">
        <v>1.0126663970000001</v>
      </c>
      <c r="AL18" s="12">
        <v>1.0124302000000001</v>
      </c>
      <c r="AM18" s="12">
        <v>1.0106756569999999</v>
      </c>
      <c r="AN18" s="12">
        <v>1.019391774</v>
      </c>
      <c r="AO18" s="12">
        <v>0.89365700000000003</v>
      </c>
      <c r="AP18" s="12">
        <v>0.89360799999999996</v>
      </c>
      <c r="AQ18" s="12">
        <v>0.89357399999999998</v>
      </c>
      <c r="AR18" s="12">
        <v>0.89348499999999997</v>
      </c>
      <c r="AS18" s="12">
        <v>0.89325100000000002</v>
      </c>
      <c r="AT18" s="12">
        <v>0.89345200000000002</v>
      </c>
      <c r="AU18" s="12">
        <v>0.89320900000000003</v>
      </c>
      <c r="AV18" s="12">
        <v>0.89308299999999996</v>
      </c>
      <c r="AW18" s="12">
        <v>0.89290899999999995</v>
      </c>
      <c r="AX18" s="12">
        <v>0.89253000000000005</v>
      </c>
    </row>
    <row r="19" spans="1:50" x14ac:dyDescent="0.4">
      <c r="A19" s="21">
        <v>2039</v>
      </c>
      <c r="B19" s="12">
        <v>179.58131399999999</v>
      </c>
      <c r="C19" s="12">
        <v>179.94873000000001</v>
      </c>
      <c r="D19" s="12">
        <v>3.540851</v>
      </c>
      <c r="E19" s="21">
        <v>2.2569900000000001</v>
      </c>
      <c r="F19" s="12">
        <v>1.8887999999999999E-2</v>
      </c>
      <c r="G19" s="12">
        <v>0.25860699999999998</v>
      </c>
      <c r="H19" s="12">
        <v>0.29948799999999998</v>
      </c>
      <c r="I19" s="12">
        <v>3.1891000000000003E-2</v>
      </c>
      <c r="J19" s="12">
        <v>0.42812299999999998</v>
      </c>
      <c r="K19" s="12">
        <v>0.258629</v>
      </c>
      <c r="L19" s="7">
        <v>0.193234343</v>
      </c>
      <c r="M19" s="7">
        <v>0.27170899700000001</v>
      </c>
      <c r="N19" s="7">
        <v>0.83068266000000002</v>
      </c>
      <c r="O19" s="7">
        <v>18.946549999999998</v>
      </c>
      <c r="P19" s="7">
        <v>31.399145000000001</v>
      </c>
      <c r="Q19" s="7">
        <v>51.768261000000003</v>
      </c>
      <c r="R19" s="7">
        <v>38.93074</v>
      </c>
      <c r="S19" s="7">
        <v>52.906551</v>
      </c>
      <c r="T19" s="7">
        <v>79.496528999999995</v>
      </c>
      <c r="U19" s="7">
        <v>24.25</v>
      </c>
      <c r="V19" s="7">
        <v>54.12</v>
      </c>
      <c r="W19" s="7">
        <v>59.04</v>
      </c>
      <c r="X19" s="12">
        <v>10.00947968</v>
      </c>
      <c r="Y19" s="12">
        <v>32.351938519999997</v>
      </c>
      <c r="Z19" s="12">
        <v>115.5815818</v>
      </c>
      <c r="AA19" s="21">
        <v>1</v>
      </c>
      <c r="AB19" s="22">
        <v>6.15</v>
      </c>
      <c r="AC19" s="21">
        <v>1.04</v>
      </c>
      <c r="AD19" s="22">
        <v>139.83000000000001</v>
      </c>
      <c r="AE19" s="12">
        <v>1.0121086050000001</v>
      </c>
      <c r="AF19" s="12">
        <v>1.0127316959999999</v>
      </c>
      <c r="AG19" s="12">
        <v>1.0118855179999999</v>
      </c>
      <c r="AH19" s="12">
        <v>1.0082648649999999</v>
      </c>
      <c r="AI19" s="12">
        <v>1.0160579219999999</v>
      </c>
      <c r="AJ19" s="12">
        <v>1.0077532140000001</v>
      </c>
      <c r="AK19" s="12">
        <v>1.011688758</v>
      </c>
      <c r="AL19" s="12">
        <v>1.0113509220000001</v>
      </c>
      <c r="AM19" s="12">
        <v>1.0092101609999999</v>
      </c>
      <c r="AN19" s="12">
        <v>1.01979065</v>
      </c>
      <c r="AO19" s="12">
        <v>0.85557000000000005</v>
      </c>
      <c r="AP19" s="12">
        <v>0.85551900000000003</v>
      </c>
      <c r="AQ19" s="12">
        <v>0.85548400000000002</v>
      </c>
      <c r="AR19" s="12">
        <v>0.85538999999999998</v>
      </c>
      <c r="AS19" s="12">
        <v>0.85514599999999996</v>
      </c>
      <c r="AT19" s="12">
        <v>0.85535600000000001</v>
      </c>
      <c r="AU19" s="12">
        <v>0.85510200000000003</v>
      </c>
      <c r="AV19" s="12">
        <v>0.85497100000000004</v>
      </c>
      <c r="AW19" s="12">
        <v>0.85478799999999999</v>
      </c>
      <c r="AX19" s="12">
        <v>0.85439399999999999</v>
      </c>
    </row>
    <row r="20" spans="1:50" x14ac:dyDescent="0.4">
      <c r="A20" s="21">
        <v>2040</v>
      </c>
      <c r="B20" s="12">
        <v>185.53402700000001</v>
      </c>
      <c r="C20" s="12">
        <v>186.48542800000001</v>
      </c>
      <c r="D20" s="12">
        <v>3.5272269999999999</v>
      </c>
      <c r="E20" s="21">
        <v>2.24458</v>
      </c>
      <c r="F20" s="12">
        <v>1.8780000000000002E-2</v>
      </c>
      <c r="G20" s="12">
        <v>0.25726100000000002</v>
      </c>
      <c r="H20" s="12">
        <v>0.29783199999999999</v>
      </c>
      <c r="I20" s="12">
        <v>3.1690999999999997E-2</v>
      </c>
      <c r="J20" s="12">
        <v>0.42581400000000003</v>
      </c>
      <c r="K20" s="12">
        <v>0.25716899999999998</v>
      </c>
      <c r="L20" s="7">
        <v>0.18858791499999999</v>
      </c>
      <c r="M20" s="7">
        <v>0.27141674399999999</v>
      </c>
      <c r="N20" s="7">
        <v>0.82854234100000002</v>
      </c>
      <c r="O20" s="7">
        <v>19.535008999999999</v>
      </c>
      <c r="P20" s="7">
        <v>32.552593000000002</v>
      </c>
      <c r="Q20" s="7">
        <v>53.493450000000003</v>
      </c>
      <c r="R20" s="7">
        <v>39.934184999999999</v>
      </c>
      <c r="S20" s="7">
        <v>54.745823000000001</v>
      </c>
      <c r="T20" s="7">
        <v>82.052627999999999</v>
      </c>
      <c r="U20" s="7">
        <v>24.78</v>
      </c>
      <c r="V20" s="7">
        <v>56.16</v>
      </c>
      <c r="W20" s="7">
        <v>60.87</v>
      </c>
      <c r="X20" s="12">
        <v>10.43069588</v>
      </c>
      <c r="Y20" s="12">
        <v>33.560717889999999</v>
      </c>
      <c r="Z20" s="12">
        <v>119.7307172</v>
      </c>
      <c r="AA20" s="21">
        <v>1</v>
      </c>
      <c r="AB20" s="22">
        <v>6.13</v>
      </c>
      <c r="AC20" s="21">
        <v>1.05</v>
      </c>
      <c r="AD20" s="22">
        <v>143.78</v>
      </c>
      <c r="AE20" s="12">
        <v>1.0106288649999999</v>
      </c>
      <c r="AF20" s="12">
        <v>1.0114055609999999</v>
      </c>
      <c r="AG20" s="12">
        <v>1.010471195</v>
      </c>
      <c r="AH20" s="12">
        <v>1.0063725299999999</v>
      </c>
      <c r="AI20" s="12">
        <v>1.0152887390000001</v>
      </c>
      <c r="AJ20" s="12">
        <v>1.005739714</v>
      </c>
      <c r="AK20" s="12">
        <v>1.010245455</v>
      </c>
      <c r="AL20" s="12">
        <v>1.0098639039999999</v>
      </c>
      <c r="AM20" s="12">
        <v>1.007461696</v>
      </c>
      <c r="AN20" s="12">
        <v>1.019513291</v>
      </c>
      <c r="AO20" s="12">
        <v>0.84458800000000001</v>
      </c>
      <c r="AP20" s="12">
        <v>0.84454300000000004</v>
      </c>
      <c r="AQ20" s="12">
        <v>0.84451299999999996</v>
      </c>
      <c r="AR20" s="12">
        <v>0.84443100000000004</v>
      </c>
      <c r="AS20" s="12">
        <v>0.84421900000000005</v>
      </c>
      <c r="AT20" s="12">
        <v>0.84440099999999996</v>
      </c>
      <c r="AU20" s="12">
        <v>0.84418099999999996</v>
      </c>
      <c r="AV20" s="12">
        <v>0.84406599999999998</v>
      </c>
      <c r="AW20" s="12">
        <v>0.84390799999999999</v>
      </c>
      <c r="AX20" s="12">
        <v>0.84356500000000001</v>
      </c>
    </row>
    <row r="21" spans="1:50" x14ac:dyDescent="0.4">
      <c r="A21" s="21">
        <v>2041</v>
      </c>
      <c r="B21" s="12">
        <v>191.301331</v>
      </c>
      <c r="C21" s="12">
        <v>192.69168099999999</v>
      </c>
      <c r="D21" s="12">
        <v>3.5135550000000002</v>
      </c>
      <c r="E21" s="21">
        <v>2.2310699999999999</v>
      </c>
      <c r="F21" s="12">
        <v>1.8658999999999999E-2</v>
      </c>
      <c r="G21" s="12">
        <v>0.25576300000000002</v>
      </c>
      <c r="H21" s="12">
        <v>0.29603099999999999</v>
      </c>
      <c r="I21" s="12">
        <v>3.1469999999999998E-2</v>
      </c>
      <c r="J21" s="12">
        <v>0.42324800000000001</v>
      </c>
      <c r="K21" s="12">
        <v>0.25557099999999999</v>
      </c>
      <c r="L21" s="7">
        <v>0.183143265</v>
      </c>
      <c r="M21" s="7">
        <v>0.27104043100000003</v>
      </c>
      <c r="N21" s="7">
        <v>0.82655830299999999</v>
      </c>
      <c r="O21" s="7">
        <v>20.084320000000002</v>
      </c>
      <c r="P21" s="7">
        <v>33.683951999999998</v>
      </c>
      <c r="Q21" s="7">
        <v>55.228493</v>
      </c>
      <c r="R21" s="7">
        <v>40.841022000000002</v>
      </c>
      <c r="S21" s="7">
        <v>56.532448000000002</v>
      </c>
      <c r="T21" s="7">
        <v>84.570198000000005</v>
      </c>
      <c r="U21" s="7">
        <v>25.22</v>
      </c>
      <c r="V21" s="7">
        <v>58.16</v>
      </c>
      <c r="W21" s="7">
        <v>62.65</v>
      </c>
      <c r="X21" s="12">
        <v>10.71431492</v>
      </c>
      <c r="Y21" s="12">
        <v>34.709554740000002</v>
      </c>
      <c r="Z21" s="12">
        <v>123.7771303</v>
      </c>
      <c r="AA21" s="21">
        <v>1</v>
      </c>
      <c r="AB21" s="22">
        <v>6.11</v>
      </c>
      <c r="AC21" s="21">
        <v>1.05</v>
      </c>
      <c r="AD21" s="22">
        <v>147.53</v>
      </c>
      <c r="AE21" s="12">
        <v>1.0104150649999999</v>
      </c>
      <c r="AF21" s="12">
        <v>1.011254294</v>
      </c>
      <c r="AG21" s="12">
        <v>1.0102728590000001</v>
      </c>
      <c r="AH21" s="12">
        <v>1.0059624069999999</v>
      </c>
      <c r="AI21" s="12">
        <v>1.0152752890000001</v>
      </c>
      <c r="AJ21" s="12">
        <v>1.0053442509999999</v>
      </c>
      <c r="AK21" s="12">
        <v>1.010061986</v>
      </c>
      <c r="AL21" s="12">
        <v>1.0096372920000001</v>
      </c>
      <c r="AM21" s="12">
        <v>1.0071233340000001</v>
      </c>
      <c r="AN21" s="12">
        <v>1.0196877259999999</v>
      </c>
      <c r="AO21" s="12">
        <v>0.82765</v>
      </c>
      <c r="AP21" s="12">
        <v>0.82760999999999996</v>
      </c>
      <c r="AQ21" s="12">
        <v>0.82758399999999999</v>
      </c>
      <c r="AR21" s="12">
        <v>0.82751200000000003</v>
      </c>
      <c r="AS21" s="12">
        <v>0.82732499999999998</v>
      </c>
      <c r="AT21" s="12">
        <v>0.827484</v>
      </c>
      <c r="AU21" s="12">
        <v>0.827291</v>
      </c>
      <c r="AV21" s="12">
        <v>0.82719100000000001</v>
      </c>
      <c r="AW21" s="12">
        <v>0.82705099999999998</v>
      </c>
      <c r="AX21" s="12">
        <v>0.82674999999999998</v>
      </c>
    </row>
    <row r="22" spans="1:50" x14ac:dyDescent="0.4">
      <c r="A22" s="21">
        <v>2042</v>
      </c>
      <c r="B22" s="12">
        <v>196.90893600000001</v>
      </c>
      <c r="C22" s="12">
        <v>197.92098999999999</v>
      </c>
      <c r="D22" s="12">
        <v>3.4998499999999999</v>
      </c>
      <c r="E22" s="21">
        <v>2.2167599999999998</v>
      </c>
      <c r="F22" s="12">
        <v>1.8554999999999999E-2</v>
      </c>
      <c r="G22" s="12">
        <v>0.25439200000000001</v>
      </c>
      <c r="H22" s="12">
        <v>0.29447499999999999</v>
      </c>
      <c r="I22" s="12">
        <v>3.1297999999999999E-2</v>
      </c>
      <c r="J22" s="12">
        <v>0.420927</v>
      </c>
      <c r="K22" s="12">
        <v>0.25423600000000002</v>
      </c>
      <c r="L22" s="7">
        <v>0.18202058600000001</v>
      </c>
      <c r="M22" s="7">
        <v>0.268603235</v>
      </c>
      <c r="N22" s="7">
        <v>0.82325917800000004</v>
      </c>
      <c r="O22" s="7">
        <v>20.836114999999999</v>
      </c>
      <c r="P22" s="7">
        <v>35.007506999999997</v>
      </c>
      <c r="Q22" s="7">
        <v>57.458801000000001</v>
      </c>
      <c r="R22" s="7">
        <v>42.407893999999999</v>
      </c>
      <c r="S22" s="7">
        <v>58.681033999999997</v>
      </c>
      <c r="T22" s="7">
        <v>88.014197999999993</v>
      </c>
      <c r="U22" s="7">
        <v>26.2</v>
      </c>
      <c r="V22" s="7">
        <v>60.49</v>
      </c>
      <c r="W22" s="7">
        <v>65.11</v>
      </c>
      <c r="X22" s="12">
        <v>11.022283290000001</v>
      </c>
      <c r="Y22" s="12">
        <v>35.683914819999998</v>
      </c>
      <c r="Z22" s="12">
        <v>127.1378541</v>
      </c>
      <c r="AA22" s="21">
        <v>1</v>
      </c>
      <c r="AB22" s="22">
        <v>6.08</v>
      </c>
      <c r="AC22" s="21">
        <v>1.05</v>
      </c>
      <c r="AD22" s="22">
        <v>151.63999999999999</v>
      </c>
      <c r="AE22" s="12">
        <v>1.0119431050000001</v>
      </c>
      <c r="AF22" s="12">
        <v>1.0127565780000001</v>
      </c>
      <c r="AG22" s="12">
        <v>1.01168189</v>
      </c>
      <c r="AH22" s="12">
        <v>1.007322917</v>
      </c>
      <c r="AI22" s="12">
        <v>1.016465942</v>
      </c>
      <c r="AJ22" s="12">
        <v>1.0069097279999999</v>
      </c>
      <c r="AK22" s="12">
        <v>1.011574762</v>
      </c>
      <c r="AL22" s="12">
        <v>1.01107759</v>
      </c>
      <c r="AM22" s="12">
        <v>1.0085171900000001</v>
      </c>
      <c r="AN22" s="12">
        <v>1.0209061159999999</v>
      </c>
      <c r="AO22" s="12">
        <v>0.82265500000000003</v>
      </c>
      <c r="AP22" s="12">
        <v>0.82262999999999997</v>
      </c>
      <c r="AQ22" s="12">
        <v>0.82261300000000004</v>
      </c>
      <c r="AR22" s="12">
        <v>0.82256600000000002</v>
      </c>
      <c r="AS22" s="12">
        <v>0.82244499999999998</v>
      </c>
      <c r="AT22" s="12">
        <v>0.82254799999999995</v>
      </c>
      <c r="AU22" s="12">
        <v>0.82242300000000002</v>
      </c>
      <c r="AV22" s="12">
        <v>0.82235800000000003</v>
      </c>
      <c r="AW22" s="12">
        <v>0.822268</v>
      </c>
      <c r="AX22" s="12">
        <v>0.82207300000000005</v>
      </c>
    </row>
    <row r="23" spans="1:50" x14ac:dyDescent="0.4">
      <c r="A23" s="21">
        <v>2043</v>
      </c>
      <c r="B23" s="12">
        <v>202.119812</v>
      </c>
      <c r="C23" s="12">
        <v>202.95349100000001</v>
      </c>
      <c r="D23" s="12">
        <v>3.4860060000000002</v>
      </c>
      <c r="E23" s="21">
        <v>2.20173</v>
      </c>
      <c r="F23" s="12">
        <v>1.8412999999999999E-2</v>
      </c>
      <c r="G23" s="12">
        <v>0.25267699999999998</v>
      </c>
      <c r="H23" s="12">
        <v>0.29263099999999997</v>
      </c>
      <c r="I23" s="12">
        <v>3.1053000000000001E-2</v>
      </c>
      <c r="J23" s="12">
        <v>0.41806399999999999</v>
      </c>
      <c r="K23" s="12">
        <v>0.25259700000000002</v>
      </c>
      <c r="L23" s="7">
        <v>0.17489212000000001</v>
      </c>
      <c r="M23" s="7">
        <v>0.26878709000000001</v>
      </c>
      <c r="N23" s="7">
        <v>0.82175578900000001</v>
      </c>
      <c r="O23" s="7">
        <v>21.258182999999999</v>
      </c>
      <c r="P23" s="7">
        <v>36.051890999999998</v>
      </c>
      <c r="Q23" s="7">
        <v>59.460223999999997</v>
      </c>
      <c r="R23" s="7">
        <v>43.188999000000003</v>
      </c>
      <c r="S23" s="7">
        <v>60.395381999999998</v>
      </c>
      <c r="T23" s="7">
        <v>90.911118000000002</v>
      </c>
      <c r="U23" s="7">
        <v>26.5</v>
      </c>
      <c r="V23" s="7">
        <v>62.51</v>
      </c>
      <c r="W23" s="7">
        <v>66.95</v>
      </c>
      <c r="X23" s="12">
        <v>10.873513790000001</v>
      </c>
      <c r="Y23" s="12">
        <v>36.758788389999999</v>
      </c>
      <c r="Z23" s="12">
        <v>130.62676909999999</v>
      </c>
      <c r="AA23" s="21">
        <v>1</v>
      </c>
      <c r="AB23" s="22">
        <v>6.06</v>
      </c>
      <c r="AC23" s="21">
        <v>1.05</v>
      </c>
      <c r="AD23" s="22">
        <v>154.97999999999999</v>
      </c>
      <c r="AE23" s="12">
        <v>1.013278892</v>
      </c>
      <c r="AF23" s="12">
        <v>1.013997751</v>
      </c>
      <c r="AG23" s="12">
        <v>1.012991862</v>
      </c>
      <c r="AH23" s="12">
        <v>1.009014603</v>
      </c>
      <c r="AI23" s="12">
        <v>1.0171550899999999</v>
      </c>
      <c r="AJ23" s="12">
        <v>1.008759154</v>
      </c>
      <c r="AK23" s="12">
        <v>1.0129569599999999</v>
      </c>
      <c r="AL23" s="12">
        <v>1.012465546</v>
      </c>
      <c r="AM23" s="12">
        <v>1.0101227960000001</v>
      </c>
      <c r="AN23" s="12">
        <v>1.0211643539999999</v>
      </c>
      <c r="AO23" s="12">
        <v>0.82262900000000005</v>
      </c>
      <c r="AP23" s="12">
        <v>0.82261700000000004</v>
      </c>
      <c r="AQ23" s="12">
        <v>0.82260800000000001</v>
      </c>
      <c r="AR23" s="12">
        <v>0.82258399999999998</v>
      </c>
      <c r="AS23" s="12">
        <v>0.82252099999999995</v>
      </c>
      <c r="AT23" s="12">
        <v>0.822573</v>
      </c>
      <c r="AU23" s="12">
        <v>0.82250800000000002</v>
      </c>
      <c r="AV23" s="12">
        <v>0.82247499999999996</v>
      </c>
      <c r="AW23" s="12">
        <v>0.82242899999999997</v>
      </c>
      <c r="AX23" s="12">
        <v>0.82232799999999995</v>
      </c>
    </row>
    <row r="24" spans="1:50" x14ac:dyDescent="0.4">
      <c r="A24" s="21">
        <v>2044</v>
      </c>
      <c r="B24" s="12">
        <v>207.00543200000001</v>
      </c>
      <c r="C24" s="12">
        <v>207.283051</v>
      </c>
      <c r="D24" s="12">
        <v>3.4720439999999999</v>
      </c>
      <c r="E24" s="21">
        <v>2.1858599999999999</v>
      </c>
      <c r="F24" s="12">
        <v>1.8293E-2</v>
      </c>
      <c r="G24" s="12">
        <v>0.25109900000000002</v>
      </c>
      <c r="H24" s="12">
        <v>0.29083599999999998</v>
      </c>
      <c r="I24" s="12">
        <v>3.0831000000000001E-2</v>
      </c>
      <c r="J24" s="12">
        <v>0.41522500000000001</v>
      </c>
      <c r="K24" s="12">
        <v>0.25101000000000001</v>
      </c>
      <c r="L24" s="7">
        <v>0.17212360900000001</v>
      </c>
      <c r="M24" s="7">
        <v>0.26609640299999998</v>
      </c>
      <c r="N24" s="7">
        <v>0.81907398799999998</v>
      </c>
      <c r="O24" s="7">
        <v>21.996206000000001</v>
      </c>
      <c r="P24" s="7">
        <v>37.409351000000001</v>
      </c>
      <c r="Q24" s="7">
        <v>61.766387999999999</v>
      </c>
      <c r="R24" s="7">
        <v>44.419674000000001</v>
      </c>
      <c r="S24" s="7">
        <v>62.325446999999997</v>
      </c>
      <c r="T24" s="7">
        <v>94.298698000000002</v>
      </c>
      <c r="U24" s="7">
        <v>27.29</v>
      </c>
      <c r="V24" s="7">
        <v>64.64</v>
      </c>
      <c r="W24" s="7">
        <v>69.319999999999993</v>
      </c>
      <c r="X24" s="12">
        <v>10.92879696</v>
      </c>
      <c r="Y24" s="12">
        <v>37.397340610000001</v>
      </c>
      <c r="Z24" s="12">
        <v>133.711826</v>
      </c>
      <c r="AA24" s="21">
        <v>1</v>
      </c>
      <c r="AB24" s="22">
        <v>6.03</v>
      </c>
      <c r="AC24" s="21">
        <v>1.04</v>
      </c>
      <c r="AD24" s="22">
        <v>158.49</v>
      </c>
      <c r="AE24" s="12">
        <v>1.01512037</v>
      </c>
      <c r="AF24" s="12">
        <v>1.0156637019999999</v>
      </c>
      <c r="AG24" s="12">
        <v>1.01466755</v>
      </c>
      <c r="AH24" s="12">
        <v>1.0110778970000001</v>
      </c>
      <c r="AI24" s="12">
        <v>1.0179682969999999</v>
      </c>
      <c r="AJ24" s="12">
        <v>1.01114762</v>
      </c>
      <c r="AK24" s="12">
        <v>1.014757919</v>
      </c>
      <c r="AL24" s="12">
        <v>1.014234904</v>
      </c>
      <c r="AM24" s="12">
        <v>1.0120865590000001</v>
      </c>
      <c r="AN24" s="12">
        <v>1.0215196289999999</v>
      </c>
      <c r="AO24" s="12">
        <v>0.84791399999999995</v>
      </c>
      <c r="AP24" s="12">
        <v>0.84792299999999998</v>
      </c>
      <c r="AQ24" s="12">
        <v>0.84792900000000004</v>
      </c>
      <c r="AR24" s="12">
        <v>0.84794400000000003</v>
      </c>
      <c r="AS24" s="12">
        <v>0.84798399999999996</v>
      </c>
      <c r="AT24" s="12">
        <v>0.84794700000000001</v>
      </c>
      <c r="AU24" s="12">
        <v>0.84799000000000002</v>
      </c>
      <c r="AV24" s="12">
        <v>0.84801199999999999</v>
      </c>
      <c r="AW24" s="12">
        <v>0.84804299999999999</v>
      </c>
      <c r="AX24" s="12">
        <v>0.84810700000000006</v>
      </c>
    </row>
    <row r="25" spans="1:50" x14ac:dyDescent="0.4">
      <c r="A25" s="21">
        <v>2045</v>
      </c>
      <c r="B25" s="12">
        <v>211.47818000000001</v>
      </c>
      <c r="C25" s="12">
        <v>211.54420500000001</v>
      </c>
      <c r="D25" s="12">
        <v>3.457967</v>
      </c>
      <c r="E25" s="21">
        <v>2.1692100000000001</v>
      </c>
      <c r="F25" s="12">
        <v>1.8137E-2</v>
      </c>
      <c r="G25" s="12">
        <v>0.249171</v>
      </c>
      <c r="H25" s="12">
        <v>0.288688</v>
      </c>
      <c r="I25" s="12">
        <v>3.0556E-2</v>
      </c>
      <c r="J25" s="12">
        <v>0.41194700000000001</v>
      </c>
      <c r="K25" s="12">
        <v>0.249139</v>
      </c>
      <c r="L25" s="7">
        <v>0.165412377</v>
      </c>
      <c r="M25" s="7">
        <v>0.26584835800000001</v>
      </c>
      <c r="N25" s="7">
        <v>0.81637726499999996</v>
      </c>
      <c r="O25" s="7">
        <v>22.444092000000001</v>
      </c>
      <c r="P25" s="7">
        <v>38.486702000000001</v>
      </c>
      <c r="Q25" s="7">
        <v>63.733418</v>
      </c>
      <c r="R25" s="7">
        <v>45.125560999999998</v>
      </c>
      <c r="S25" s="7">
        <v>63.980620999999999</v>
      </c>
      <c r="T25" s="7">
        <v>97.234497000000005</v>
      </c>
      <c r="U25" s="7">
        <v>27.56</v>
      </c>
      <c r="V25" s="7">
        <v>66.650000000000006</v>
      </c>
      <c r="W25" s="7">
        <v>71.14</v>
      </c>
      <c r="X25" s="12">
        <v>10.74818997</v>
      </c>
      <c r="Y25" s="12">
        <v>38.249756650000002</v>
      </c>
      <c r="Z25" s="12">
        <v>136.72112770000001</v>
      </c>
      <c r="AA25" s="21">
        <v>1</v>
      </c>
      <c r="AB25" s="22">
        <v>6.01</v>
      </c>
      <c r="AC25" s="21">
        <v>1.04</v>
      </c>
      <c r="AD25" s="22">
        <v>161.43</v>
      </c>
      <c r="AE25" s="12">
        <v>1.0178035940000001</v>
      </c>
      <c r="AF25" s="12">
        <v>1.0181836070000001</v>
      </c>
      <c r="AG25" s="12">
        <v>1.0172905080000001</v>
      </c>
      <c r="AH25" s="12">
        <v>1.014235241</v>
      </c>
      <c r="AI25" s="12">
        <v>1.019749276</v>
      </c>
      <c r="AJ25" s="12">
        <v>1.014503999</v>
      </c>
      <c r="AK25" s="12">
        <v>1.017448855</v>
      </c>
      <c r="AL25" s="12">
        <v>1.016950544</v>
      </c>
      <c r="AM25" s="12">
        <v>1.015099883</v>
      </c>
      <c r="AN25" s="12">
        <v>1.022701842</v>
      </c>
      <c r="AO25" s="12">
        <v>0.87925799999999998</v>
      </c>
      <c r="AP25" s="12">
        <v>0.87929000000000002</v>
      </c>
      <c r="AQ25" s="12">
        <v>0.87931099999999995</v>
      </c>
      <c r="AR25" s="12">
        <v>0.87936700000000001</v>
      </c>
      <c r="AS25" s="12">
        <v>0.87951299999999999</v>
      </c>
      <c r="AT25" s="12">
        <v>0.87938499999999997</v>
      </c>
      <c r="AU25" s="12">
        <v>0.87953800000000004</v>
      </c>
      <c r="AV25" s="12">
        <v>0.87961800000000001</v>
      </c>
      <c r="AW25" s="12">
        <v>0.87972700000000004</v>
      </c>
      <c r="AX25" s="12">
        <v>0.87996300000000005</v>
      </c>
    </row>
    <row r="26" spans="1:50" x14ac:dyDescent="0.4">
      <c r="A26" s="21">
        <v>2046</v>
      </c>
      <c r="B26" s="12">
        <v>216.62112400000001</v>
      </c>
      <c r="C26" s="12">
        <v>216.28765899999999</v>
      </c>
      <c r="D26" s="12">
        <v>3.4436990000000001</v>
      </c>
      <c r="E26" s="21">
        <v>2.1518099999999998</v>
      </c>
      <c r="F26" s="12">
        <v>1.7999999999999999E-2</v>
      </c>
      <c r="G26" s="12">
        <v>0.247365</v>
      </c>
      <c r="H26" s="12">
        <v>0.28665499999999999</v>
      </c>
      <c r="I26" s="12">
        <v>3.0315000000000002E-2</v>
      </c>
      <c r="J26" s="12">
        <v>0.408777</v>
      </c>
      <c r="K26" s="12">
        <v>0.247333</v>
      </c>
      <c r="L26" s="7">
        <v>0.16339357900000001</v>
      </c>
      <c r="M26" s="7">
        <v>0.26241893799999999</v>
      </c>
      <c r="N26" s="7">
        <v>0.81263248300000002</v>
      </c>
      <c r="O26" s="7">
        <v>23.185537</v>
      </c>
      <c r="P26" s="7">
        <v>39.897514000000001</v>
      </c>
      <c r="Q26" s="7">
        <v>66.206672999999995</v>
      </c>
      <c r="R26" s="7">
        <v>46.471718000000003</v>
      </c>
      <c r="S26" s="7">
        <v>66.028214000000006</v>
      </c>
      <c r="T26" s="7">
        <v>100.797768</v>
      </c>
      <c r="U26" s="7">
        <v>28.44</v>
      </c>
      <c r="V26" s="7">
        <v>68.930000000000007</v>
      </c>
      <c r="W26" s="7">
        <v>73.66</v>
      </c>
      <c r="X26" s="12">
        <v>10.920414940000001</v>
      </c>
      <c r="Y26" s="12">
        <v>38.968607200000001</v>
      </c>
      <c r="Z26" s="12">
        <v>140.06003480000001</v>
      </c>
      <c r="AA26" s="21">
        <v>1</v>
      </c>
      <c r="AB26" s="22">
        <v>5.98</v>
      </c>
      <c r="AC26" s="21">
        <v>1.04</v>
      </c>
      <c r="AD26" s="22">
        <v>165.66</v>
      </c>
      <c r="AE26" s="12">
        <v>1.0204217440000001</v>
      </c>
      <c r="AF26" s="12">
        <v>1.0206897559999999</v>
      </c>
      <c r="AG26" s="12">
        <v>1.019769382</v>
      </c>
      <c r="AH26" s="12">
        <v>1.016857109</v>
      </c>
      <c r="AI26" s="12">
        <v>1.021767461</v>
      </c>
      <c r="AJ26" s="12">
        <v>1.0173581190000001</v>
      </c>
      <c r="AK26" s="12">
        <v>1.020000743</v>
      </c>
      <c r="AL26" s="12">
        <v>1.01946278</v>
      </c>
      <c r="AM26" s="12">
        <v>1.017675697</v>
      </c>
      <c r="AN26" s="12">
        <v>1.0245274369999999</v>
      </c>
      <c r="AO26" s="12">
        <v>0.87795000000000001</v>
      </c>
      <c r="AP26" s="12">
        <v>0.87799300000000002</v>
      </c>
      <c r="AQ26" s="12">
        <v>0.87802199999999997</v>
      </c>
      <c r="AR26" s="12">
        <v>0.87809700000000002</v>
      </c>
      <c r="AS26" s="12">
        <v>0.87829500000000005</v>
      </c>
      <c r="AT26" s="12">
        <v>0.87812199999999996</v>
      </c>
      <c r="AU26" s="12">
        <v>0.87832900000000003</v>
      </c>
      <c r="AV26" s="12">
        <v>0.87843700000000002</v>
      </c>
      <c r="AW26" s="12">
        <v>0.87858599999999998</v>
      </c>
      <c r="AX26" s="12">
        <v>0.87890500000000005</v>
      </c>
    </row>
    <row r="27" spans="1:50" x14ac:dyDescent="0.4">
      <c r="A27" s="21">
        <v>2047</v>
      </c>
      <c r="B27" s="12">
        <v>221.40721099999999</v>
      </c>
      <c r="C27" s="12">
        <v>221.31028699999999</v>
      </c>
      <c r="D27" s="12">
        <v>3.4292549999999999</v>
      </c>
      <c r="E27" s="21">
        <v>2.13354</v>
      </c>
      <c r="F27" s="12">
        <v>1.7829000000000001E-2</v>
      </c>
      <c r="G27" s="12">
        <v>0.245229</v>
      </c>
      <c r="H27" s="12">
        <v>0.28425899999999998</v>
      </c>
      <c r="I27" s="12">
        <v>3.0016000000000001E-2</v>
      </c>
      <c r="J27" s="12">
        <v>0.40516200000000002</v>
      </c>
      <c r="K27" s="12">
        <v>0.24523300000000001</v>
      </c>
      <c r="L27" s="7">
        <v>0.15764851499999999</v>
      </c>
      <c r="M27" s="7">
        <v>0.261292521</v>
      </c>
      <c r="N27" s="7">
        <v>0.80878696299999997</v>
      </c>
      <c r="O27" s="7">
        <v>23.688313000000001</v>
      </c>
      <c r="P27" s="7">
        <v>41.100155000000001</v>
      </c>
      <c r="Q27" s="7">
        <v>68.392548000000005</v>
      </c>
      <c r="R27" s="7">
        <v>47.287666000000002</v>
      </c>
      <c r="S27" s="7">
        <v>67.875068999999996</v>
      </c>
      <c r="T27" s="7">
        <v>103.988434</v>
      </c>
      <c r="U27" s="7">
        <v>28.83</v>
      </c>
      <c r="V27" s="7">
        <v>71.19</v>
      </c>
      <c r="W27" s="7">
        <v>75.69</v>
      </c>
      <c r="X27" s="12">
        <v>10.92970833</v>
      </c>
      <c r="Y27" s="12">
        <v>39.942496380000001</v>
      </c>
      <c r="Z27" s="12">
        <v>143.5018536</v>
      </c>
      <c r="AA27" s="21">
        <v>1</v>
      </c>
      <c r="AB27" s="22">
        <v>5.96</v>
      </c>
      <c r="AC27" s="21">
        <v>1.04</v>
      </c>
      <c r="AD27" s="22">
        <v>169.13</v>
      </c>
      <c r="AE27" s="12">
        <v>1.022376312</v>
      </c>
      <c r="AF27" s="12">
        <v>1.022623678</v>
      </c>
      <c r="AG27" s="12">
        <v>1.021726256</v>
      </c>
      <c r="AH27" s="12">
        <v>1.0189152690000001</v>
      </c>
      <c r="AI27" s="12">
        <v>1.023564548</v>
      </c>
      <c r="AJ27" s="12">
        <v>1.019457083</v>
      </c>
      <c r="AK27" s="12">
        <v>1.021976277</v>
      </c>
      <c r="AL27" s="12">
        <v>1.0214409499999999</v>
      </c>
      <c r="AM27" s="12">
        <v>1.0197141160000001</v>
      </c>
      <c r="AN27" s="12">
        <v>1.026204508</v>
      </c>
      <c r="AO27" s="12">
        <v>0.88435600000000003</v>
      </c>
      <c r="AP27" s="12">
        <v>0.88440799999999997</v>
      </c>
      <c r="AQ27" s="12">
        <v>0.88444400000000001</v>
      </c>
      <c r="AR27" s="12">
        <v>0.88453700000000002</v>
      </c>
      <c r="AS27" s="12">
        <v>0.88478100000000004</v>
      </c>
      <c r="AT27" s="12">
        <v>0.88456900000000005</v>
      </c>
      <c r="AU27" s="12">
        <v>0.88482300000000003</v>
      </c>
      <c r="AV27" s="12">
        <v>0.88495599999999996</v>
      </c>
      <c r="AW27" s="12">
        <v>0.88514000000000004</v>
      </c>
      <c r="AX27" s="12">
        <v>0.88553300000000001</v>
      </c>
    </row>
    <row r="28" spans="1:50" x14ac:dyDescent="0.4">
      <c r="A28" s="21">
        <v>2048</v>
      </c>
      <c r="B28" s="12">
        <v>226.28144800000001</v>
      </c>
      <c r="C28" s="12">
        <v>226.69094799999999</v>
      </c>
      <c r="D28" s="12">
        <v>3.4145940000000001</v>
      </c>
      <c r="E28" s="21">
        <v>2.1142400000000001</v>
      </c>
      <c r="F28" s="12">
        <v>1.7649999999999999E-2</v>
      </c>
      <c r="G28" s="12">
        <v>0.242978</v>
      </c>
      <c r="H28" s="12">
        <v>0.28173599999999999</v>
      </c>
      <c r="I28" s="12">
        <v>2.9697000000000001E-2</v>
      </c>
      <c r="J28" s="12">
        <v>0.40129100000000001</v>
      </c>
      <c r="K28" s="12">
        <v>0.24300099999999999</v>
      </c>
      <c r="L28" s="7">
        <v>0.15216828800000001</v>
      </c>
      <c r="M28" s="7">
        <v>0.25948140400000003</v>
      </c>
      <c r="N28" s="7">
        <v>0.80470330700000003</v>
      </c>
      <c r="O28" s="7">
        <v>24.218830000000001</v>
      </c>
      <c r="P28" s="7">
        <v>42.391342000000002</v>
      </c>
      <c r="Q28" s="7">
        <v>70.758080000000007</v>
      </c>
      <c r="R28" s="7">
        <v>48.073943999999997</v>
      </c>
      <c r="S28" s="7">
        <v>69.743492000000003</v>
      </c>
      <c r="T28" s="7">
        <v>107.334076</v>
      </c>
      <c r="U28" s="7">
        <v>29.25</v>
      </c>
      <c r="V28" s="7">
        <v>73.489999999999995</v>
      </c>
      <c r="W28" s="7">
        <v>77.84</v>
      </c>
      <c r="X28" s="12">
        <v>11.014307110000001</v>
      </c>
      <c r="Y28" s="12">
        <v>40.874173890000002</v>
      </c>
      <c r="Z28" s="12">
        <v>147.26635970000001</v>
      </c>
      <c r="AA28" s="21">
        <v>1</v>
      </c>
      <c r="AB28" s="22">
        <v>5.93</v>
      </c>
      <c r="AC28" s="21">
        <v>1.05</v>
      </c>
      <c r="AD28" s="22">
        <v>173.11</v>
      </c>
      <c r="AE28" s="12">
        <v>1.023838917</v>
      </c>
      <c r="AF28" s="12">
        <v>1.0241342499999999</v>
      </c>
      <c r="AG28" s="12">
        <v>1.02320802</v>
      </c>
      <c r="AH28" s="12">
        <v>1.0202762089999999</v>
      </c>
      <c r="AI28" s="12">
        <v>1.025206426</v>
      </c>
      <c r="AJ28" s="12">
        <v>1.020806653</v>
      </c>
      <c r="AK28" s="12">
        <v>1.0234568740000001</v>
      </c>
      <c r="AL28" s="12">
        <v>1.022901708</v>
      </c>
      <c r="AM28" s="12">
        <v>1.0211133699999999</v>
      </c>
      <c r="AN28" s="12">
        <v>1.0279724530000001</v>
      </c>
      <c r="AO28" s="12">
        <v>0.88901399999999997</v>
      </c>
      <c r="AP28" s="12">
        <v>0.88907499999999995</v>
      </c>
      <c r="AQ28" s="12">
        <v>0.88911700000000005</v>
      </c>
      <c r="AR28" s="12">
        <v>0.88922699999999999</v>
      </c>
      <c r="AS28" s="12">
        <v>0.88951400000000003</v>
      </c>
      <c r="AT28" s="12">
        <v>0.88926400000000005</v>
      </c>
      <c r="AU28" s="12">
        <v>0.88956400000000002</v>
      </c>
      <c r="AV28" s="12">
        <v>0.88971999999999996</v>
      </c>
      <c r="AW28" s="12">
        <v>0.88993599999999995</v>
      </c>
      <c r="AX28" s="12">
        <v>0.89039900000000005</v>
      </c>
    </row>
    <row r="29" spans="1:50" x14ac:dyDescent="0.4">
      <c r="A29" s="21">
        <v>2049</v>
      </c>
      <c r="B29" s="12">
        <v>232.179596</v>
      </c>
      <c r="C29" s="12">
        <v>233.253998</v>
      </c>
      <c r="D29" s="12">
        <v>3.39974</v>
      </c>
      <c r="E29" s="21">
        <v>2.09382</v>
      </c>
      <c r="F29" s="12">
        <v>1.7488E-2</v>
      </c>
      <c r="G29" s="12">
        <v>0.24082600000000001</v>
      </c>
      <c r="H29" s="12">
        <v>0.27931099999999998</v>
      </c>
      <c r="I29" s="12">
        <v>2.9402999999999999E-2</v>
      </c>
      <c r="J29" s="12">
        <v>0.39739999999999998</v>
      </c>
      <c r="K29" s="12">
        <v>0.24074200000000001</v>
      </c>
      <c r="L29" s="7">
        <v>0.15162552000000001</v>
      </c>
      <c r="M29" s="7">
        <v>0.25371148599999999</v>
      </c>
      <c r="N29" s="7">
        <v>0.79983299399999996</v>
      </c>
      <c r="O29" s="7">
        <v>25.148835999999999</v>
      </c>
      <c r="P29" s="7">
        <v>44.162533000000003</v>
      </c>
      <c r="Q29" s="7">
        <v>73.902405000000002</v>
      </c>
      <c r="R29" s="7">
        <v>49.547348</v>
      </c>
      <c r="S29" s="7">
        <v>72.045326000000003</v>
      </c>
      <c r="T29" s="7">
        <v>111.32781199999999</v>
      </c>
      <c r="U29" s="7">
        <v>30.43</v>
      </c>
      <c r="V29" s="7">
        <v>75.959999999999994</v>
      </c>
      <c r="W29" s="7">
        <v>80.92</v>
      </c>
      <c r="X29" s="12">
        <v>11.68214577</v>
      </c>
      <c r="Y29" s="12">
        <v>41.57527872</v>
      </c>
      <c r="Z29" s="12">
        <v>151.89663709999999</v>
      </c>
      <c r="AA29" s="21">
        <v>1</v>
      </c>
      <c r="AB29" s="22">
        <v>5.91</v>
      </c>
      <c r="AC29" s="21">
        <v>1.05</v>
      </c>
      <c r="AD29" s="22">
        <v>178.85</v>
      </c>
      <c r="AE29" s="12">
        <v>1.024077906</v>
      </c>
      <c r="AF29" s="12">
        <v>1.024556918</v>
      </c>
      <c r="AG29" s="12">
        <v>1.0233633010000001</v>
      </c>
      <c r="AH29" s="12">
        <v>1.019550851</v>
      </c>
      <c r="AI29" s="12">
        <v>1.026240705</v>
      </c>
      <c r="AJ29" s="12">
        <v>1.0201364820000001</v>
      </c>
      <c r="AK29" s="12">
        <v>1.0236468599999999</v>
      </c>
      <c r="AL29" s="12">
        <v>1.0229358909999999</v>
      </c>
      <c r="AM29" s="12">
        <v>1.0206436459999999</v>
      </c>
      <c r="AN29" s="12">
        <v>1.0299043990000001</v>
      </c>
      <c r="AO29" s="12">
        <v>0.85145499999999996</v>
      </c>
      <c r="AP29" s="12">
        <v>0.85150599999999999</v>
      </c>
      <c r="AQ29" s="12">
        <v>0.85154099999999999</v>
      </c>
      <c r="AR29" s="12">
        <v>0.85163299999999997</v>
      </c>
      <c r="AS29" s="12">
        <v>0.85187400000000002</v>
      </c>
      <c r="AT29" s="12">
        <v>0.85166299999999995</v>
      </c>
      <c r="AU29" s="12">
        <v>0.85191499999999998</v>
      </c>
      <c r="AV29" s="12">
        <v>0.85204599999999997</v>
      </c>
      <c r="AW29" s="12">
        <v>0.85222600000000004</v>
      </c>
      <c r="AX29" s="12">
        <v>0.85261500000000001</v>
      </c>
    </row>
    <row r="30" spans="1:50" x14ac:dyDescent="0.4">
      <c r="A30" s="21">
        <v>2050</v>
      </c>
      <c r="B30" s="12">
        <v>238.67231799999999</v>
      </c>
      <c r="C30" s="12">
        <v>241.28633099999999</v>
      </c>
      <c r="D30" s="12">
        <v>3.3846599999999998</v>
      </c>
      <c r="E30" s="21">
        <v>2.0724800000000001</v>
      </c>
      <c r="F30" s="12">
        <v>1.7309999999999999E-2</v>
      </c>
      <c r="G30" s="12">
        <v>0.23843700000000001</v>
      </c>
      <c r="H30" s="12">
        <v>0.27660600000000002</v>
      </c>
      <c r="I30" s="12">
        <v>2.9100999999999998E-2</v>
      </c>
      <c r="J30" s="12">
        <v>0.393345</v>
      </c>
      <c r="K30" s="12">
        <v>0.23827699999999999</v>
      </c>
      <c r="L30" s="7">
        <v>0.15184009500000001</v>
      </c>
      <c r="M30" s="7">
        <v>0.24845999899999999</v>
      </c>
      <c r="N30" s="7">
        <v>0.79277590600000003</v>
      </c>
      <c r="O30" s="7">
        <v>26.071960000000001</v>
      </c>
      <c r="P30" s="7">
        <v>45.922454999999999</v>
      </c>
      <c r="Q30" s="7">
        <v>77.026115000000004</v>
      </c>
      <c r="R30" s="7">
        <v>51.345078000000001</v>
      </c>
      <c r="S30" s="7">
        <v>74.698975000000004</v>
      </c>
      <c r="T30" s="7">
        <v>115.389915</v>
      </c>
      <c r="U30" s="7">
        <v>31.76</v>
      </c>
      <c r="V30" s="7">
        <v>78.739999999999995</v>
      </c>
      <c r="W30" s="7">
        <v>84.12</v>
      </c>
      <c r="X30" s="12">
        <v>12.856778329999999</v>
      </c>
      <c r="Y30" s="12">
        <v>42.676603890000003</v>
      </c>
      <c r="Z30" s="12">
        <v>157.0197028</v>
      </c>
      <c r="AA30" s="21">
        <v>1</v>
      </c>
      <c r="AB30" s="22">
        <v>5.88</v>
      </c>
      <c r="AC30" s="21">
        <v>1.05</v>
      </c>
      <c r="AD30" s="22">
        <v>185.19</v>
      </c>
      <c r="AE30" s="12">
        <v>1.0251470739999999</v>
      </c>
      <c r="AF30" s="12">
        <v>1.0259946360000001</v>
      </c>
      <c r="AG30" s="12">
        <v>1.0244101029999999</v>
      </c>
      <c r="AH30" s="12">
        <v>1.0191911840000001</v>
      </c>
      <c r="AI30" s="12">
        <v>1.028885305</v>
      </c>
      <c r="AJ30" s="12">
        <v>1.0197397859999999</v>
      </c>
      <c r="AK30" s="12">
        <v>1.024722194</v>
      </c>
      <c r="AL30" s="12">
        <v>1.023792174</v>
      </c>
      <c r="AM30" s="12">
        <v>1.020713805</v>
      </c>
      <c r="AN30" s="12">
        <v>1.034009411</v>
      </c>
      <c r="AO30" s="12">
        <v>0.79110000000000003</v>
      </c>
      <c r="AP30" s="12">
        <v>0.79113900000000004</v>
      </c>
      <c r="AQ30" s="12">
        <v>0.79116500000000001</v>
      </c>
      <c r="AR30" s="12">
        <v>0.79123299999999996</v>
      </c>
      <c r="AS30" s="12">
        <v>0.79141099999999998</v>
      </c>
      <c r="AT30" s="12">
        <v>0.79125400000000001</v>
      </c>
      <c r="AU30" s="12">
        <v>0.79144000000000003</v>
      </c>
      <c r="AV30" s="12">
        <v>0.79153799999999996</v>
      </c>
      <c r="AW30" s="12">
        <v>0.79167200000000004</v>
      </c>
      <c r="AX30" s="12">
        <v>0.79196200000000005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tabSelected="1" zoomScaleNormal="100" workbookViewId="0">
      <selection activeCell="A3" sqref="A3"/>
    </sheetView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'[2]CPI food'!C93</f>
        <v>h-hh1_rur</v>
      </c>
      <c r="AF2" s="10" t="str">
        <f>'[2]CPI food'!D93</f>
        <v>h-hh2_rur</v>
      </c>
      <c r="AG2" s="10" t="str">
        <f>'[2]CPI food'!E93</f>
        <v>h-hh3_rur</v>
      </c>
      <c r="AH2" s="10" t="str">
        <f>'[2]CPI food'!F93</f>
        <v>h-hh4_rur</v>
      </c>
      <c r="AI2" s="10" t="str">
        <f>'[2]CPI food'!G93</f>
        <v>h-hh5_rur</v>
      </c>
      <c r="AJ2" s="10" t="str">
        <f>'[2]CPI food'!H93</f>
        <v>h-hh1_urb</v>
      </c>
      <c r="AK2" s="10" t="str">
        <f>'[2]CPI food'!I93</f>
        <v>h-hh2_urb</v>
      </c>
      <c r="AL2" s="10" t="str">
        <f>'[2]CPI food'!J93</f>
        <v>h-hh3_urb</v>
      </c>
      <c r="AM2" s="10" t="str">
        <f>'[2]CPI food'!K93</f>
        <v>h-hh4_urb</v>
      </c>
      <c r="AN2" s="10" t="str">
        <f>'[2]CPI food'!L93</f>
        <v>h-hh5_urb</v>
      </c>
      <c r="AO2" s="11" t="str">
        <f>'[2]CPI energy'!C14</f>
        <v>h-hh1_rur</v>
      </c>
      <c r="AP2" s="11" t="str">
        <f>'[2]CPI energy'!D14</f>
        <v>h-hh2_rur</v>
      </c>
      <c r="AQ2" s="11" t="str">
        <f>'[2]CPI energy'!E14</f>
        <v>h-hh3_rur</v>
      </c>
      <c r="AR2" s="11" t="str">
        <f>'[2]CPI energy'!F14</f>
        <v>h-hh4_rur</v>
      </c>
      <c r="AS2" s="11" t="str">
        <f>'[2]CPI energy'!G14</f>
        <v>h-hh5_rur</v>
      </c>
      <c r="AT2" s="11" t="str">
        <f>'[2]CPI energy'!H14</f>
        <v>h-hh1_urb</v>
      </c>
      <c r="AU2" s="11" t="str">
        <f>'[2]CPI energy'!I14</f>
        <v>h-hh2_urb</v>
      </c>
      <c r="AV2" s="11" t="str">
        <f>'[2]CPI energy'!J14</f>
        <v>h-hh3_urb</v>
      </c>
      <c r="AW2" s="11" t="str">
        <f>'[2]CPI energy'!K14</f>
        <v>h-hh4_urb</v>
      </c>
      <c r="AX2" s="11" t="str">
        <f>'[2]CPI energy'!L14</f>
        <v>h-hh5_urb</v>
      </c>
    </row>
    <row r="3" spans="1:50" x14ac:dyDescent="0.4">
      <c r="A3" s="12">
        <v>2023</v>
      </c>
      <c r="B3" s="12">
        <v>80.882758999999993</v>
      </c>
      <c r="C3" s="12">
        <v>80.882758999999993</v>
      </c>
      <c r="D3" s="12">
        <v>3.7282820000000001</v>
      </c>
      <c r="E3" s="12">
        <v>2.3836200000000001</v>
      </c>
      <c r="F3" s="12">
        <v>1.9550000000000001E-2</v>
      </c>
      <c r="G3" s="12">
        <v>0.26758199999999999</v>
      </c>
      <c r="H3" s="12">
        <v>0.30832199999999998</v>
      </c>
      <c r="I3" s="12">
        <v>3.2903000000000002E-2</v>
      </c>
      <c r="J3" s="12">
        <v>0.44137500000000002</v>
      </c>
      <c r="K3" s="12">
        <v>0.26682499999999998</v>
      </c>
      <c r="L3" s="7">
        <v>0.220202126</v>
      </c>
      <c r="M3" s="7">
        <v>0.28359066599999999</v>
      </c>
      <c r="N3" s="7">
        <v>0.83276420799999995</v>
      </c>
      <c r="O3" s="7">
        <v>9.5578040000000009</v>
      </c>
      <c r="P3" s="7">
        <v>15.789391999999999</v>
      </c>
      <c r="Q3" s="7">
        <v>24.750817999999999</v>
      </c>
      <c r="R3" s="7">
        <v>19.021652</v>
      </c>
      <c r="S3" s="7">
        <v>25.65513</v>
      </c>
      <c r="T3" s="7">
        <v>38.826076999999998</v>
      </c>
      <c r="U3" s="7">
        <v>12.69</v>
      </c>
      <c r="V3" s="7">
        <v>25.39</v>
      </c>
      <c r="W3" s="7">
        <v>29.25</v>
      </c>
      <c r="X3" s="12">
        <v>4.866997424</v>
      </c>
      <c r="Y3" s="12">
        <v>14.83813045</v>
      </c>
      <c r="Z3" s="12">
        <v>49.800130420000002</v>
      </c>
      <c r="AA3" s="12">
        <v>1</v>
      </c>
      <c r="AB3" s="7">
        <v>6.48</v>
      </c>
      <c r="AC3" s="12">
        <v>1</v>
      </c>
      <c r="AD3" s="7">
        <v>67.63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</row>
    <row r="4" spans="1:50" x14ac:dyDescent="0.4">
      <c r="A4" s="21">
        <v>2024</v>
      </c>
      <c r="B4" s="12">
        <v>88.326301999999998</v>
      </c>
      <c r="C4" s="12">
        <v>89.339111000000003</v>
      </c>
      <c r="D4" s="12">
        <v>3.717425</v>
      </c>
      <c r="E4" s="21">
        <v>2.3700199999999998</v>
      </c>
      <c r="F4" s="12">
        <v>1.9226E-2</v>
      </c>
      <c r="G4" s="12">
        <v>0.26407599999999998</v>
      </c>
      <c r="H4" s="12">
        <v>0.30547600000000003</v>
      </c>
      <c r="I4" s="12">
        <v>3.2410000000000001E-2</v>
      </c>
      <c r="J4" s="12">
        <v>0.43671300000000002</v>
      </c>
      <c r="K4" s="12">
        <v>0.263961</v>
      </c>
      <c r="L4" s="7">
        <v>0.18989492599999999</v>
      </c>
      <c r="M4" s="7">
        <v>0.29458873499999999</v>
      </c>
      <c r="N4" s="7">
        <v>0.83737833900000003</v>
      </c>
      <c r="O4" s="7">
        <v>8.9246599999999994</v>
      </c>
      <c r="P4" s="7">
        <v>15.273236000000001</v>
      </c>
      <c r="Q4" s="7">
        <v>24.897145999999999</v>
      </c>
      <c r="R4" s="7">
        <v>18.054478</v>
      </c>
      <c r="S4" s="7">
        <v>25.462059</v>
      </c>
      <c r="T4" s="7">
        <v>38.467106000000001</v>
      </c>
      <c r="U4" s="7">
        <v>11.52</v>
      </c>
      <c r="V4" s="7">
        <v>25.17</v>
      </c>
      <c r="W4" s="7">
        <v>28.74</v>
      </c>
      <c r="X4" s="12">
        <v>4.8216289520000002</v>
      </c>
      <c r="Y4" s="12">
        <v>16.501988359999999</v>
      </c>
      <c r="Z4" s="12">
        <v>55.763936440000002</v>
      </c>
      <c r="AA4" s="21">
        <v>1</v>
      </c>
      <c r="AB4" s="22">
        <v>6.46</v>
      </c>
      <c r="AC4" s="21">
        <v>1.05</v>
      </c>
      <c r="AD4" s="22">
        <v>71.73</v>
      </c>
      <c r="AE4" s="12">
        <v>0.98706119000000003</v>
      </c>
      <c r="AF4" s="12">
        <v>0.98747070599999998</v>
      </c>
      <c r="AG4" s="12">
        <v>0.98772766700000003</v>
      </c>
      <c r="AH4" s="12">
        <v>0.98620870599999999</v>
      </c>
      <c r="AI4" s="12">
        <v>0.99204579699999995</v>
      </c>
      <c r="AJ4" s="12">
        <v>0.98404556899999995</v>
      </c>
      <c r="AK4" s="12">
        <v>0.98658722700000001</v>
      </c>
      <c r="AL4" s="12">
        <v>0.98727472999999999</v>
      </c>
      <c r="AM4" s="12">
        <v>0.98633075100000001</v>
      </c>
      <c r="AN4" s="12">
        <v>0.99403475900000005</v>
      </c>
      <c r="AO4" s="12">
        <v>0.97546500000000003</v>
      </c>
      <c r="AP4" s="12">
        <v>0.97537799999999997</v>
      </c>
      <c r="AQ4" s="12">
        <v>0.97531800000000002</v>
      </c>
      <c r="AR4" s="12">
        <v>0.97516000000000003</v>
      </c>
      <c r="AS4" s="12">
        <v>0.97474799999999995</v>
      </c>
      <c r="AT4" s="12">
        <v>0.97510399999999997</v>
      </c>
      <c r="AU4" s="12">
        <v>0.97467499999999996</v>
      </c>
      <c r="AV4" s="12">
        <v>0.97445199999999998</v>
      </c>
      <c r="AW4" s="12">
        <v>0.97414299999999998</v>
      </c>
      <c r="AX4" s="12">
        <v>0.97347600000000001</v>
      </c>
    </row>
    <row r="5" spans="1:50" x14ac:dyDescent="0.4">
      <c r="A5" s="21">
        <v>2025</v>
      </c>
      <c r="B5" s="12">
        <v>94.142105000000001</v>
      </c>
      <c r="C5" s="12">
        <v>95.700767999999997</v>
      </c>
      <c r="D5" s="12">
        <v>3.7095099999999999</v>
      </c>
      <c r="E5" s="21">
        <v>2.3582900000000002</v>
      </c>
      <c r="F5" s="12">
        <v>1.9206000000000001E-2</v>
      </c>
      <c r="G5" s="12">
        <v>0.26328800000000002</v>
      </c>
      <c r="H5" s="12">
        <v>0.30418899999999999</v>
      </c>
      <c r="I5" s="12">
        <v>3.2393999999999999E-2</v>
      </c>
      <c r="J5" s="12">
        <v>0.43581500000000001</v>
      </c>
      <c r="K5" s="12">
        <v>0.26289699999999999</v>
      </c>
      <c r="L5" s="7">
        <v>0.200716806</v>
      </c>
      <c r="M5" s="7">
        <v>0.29038176700000001</v>
      </c>
      <c r="N5" s="7">
        <v>0.82669042599999998</v>
      </c>
      <c r="O5" s="7">
        <v>9.6111249999999995</v>
      </c>
      <c r="P5" s="7">
        <v>16.133458999999998</v>
      </c>
      <c r="Q5" s="7">
        <v>25.977999000000001</v>
      </c>
      <c r="R5" s="7">
        <v>19.550132999999999</v>
      </c>
      <c r="S5" s="7">
        <v>27.14855</v>
      </c>
      <c r="T5" s="7">
        <v>40.210917999999999</v>
      </c>
      <c r="U5" s="7">
        <v>12.53</v>
      </c>
      <c r="V5" s="7">
        <v>26.85</v>
      </c>
      <c r="W5" s="7">
        <v>30.31</v>
      </c>
      <c r="X5" s="12">
        <v>5.2670869270000003</v>
      </c>
      <c r="Y5" s="12">
        <v>17.571777730000001</v>
      </c>
      <c r="Z5" s="12">
        <v>59.961710500000002</v>
      </c>
      <c r="AA5" s="21">
        <v>1</v>
      </c>
      <c r="AB5" s="22">
        <v>6.45</v>
      </c>
      <c r="AC5" s="21">
        <v>1.06</v>
      </c>
      <c r="AD5" s="22">
        <v>76.23</v>
      </c>
      <c r="AE5" s="12">
        <v>0.99092965700000002</v>
      </c>
      <c r="AF5" s="12">
        <v>0.99159486200000002</v>
      </c>
      <c r="AG5" s="12">
        <v>0.99196860799999997</v>
      </c>
      <c r="AH5" s="12">
        <v>0.98952724700000005</v>
      </c>
      <c r="AI5" s="12">
        <v>0.99853868000000001</v>
      </c>
      <c r="AJ5" s="12">
        <v>0.98631268100000002</v>
      </c>
      <c r="AK5" s="12">
        <v>0.990274235</v>
      </c>
      <c r="AL5" s="12">
        <v>0.99123682300000004</v>
      </c>
      <c r="AM5" s="12">
        <v>0.98977363100000004</v>
      </c>
      <c r="AN5" s="12">
        <v>1.001642725</v>
      </c>
      <c r="AO5" s="12">
        <v>0.97893399999999997</v>
      </c>
      <c r="AP5" s="12">
        <v>0.97882999999999998</v>
      </c>
      <c r="AQ5" s="12">
        <v>0.97875900000000005</v>
      </c>
      <c r="AR5" s="12">
        <v>0.97857000000000005</v>
      </c>
      <c r="AS5" s="12">
        <v>0.97807900000000003</v>
      </c>
      <c r="AT5" s="12">
        <v>0.97850400000000004</v>
      </c>
      <c r="AU5" s="12">
        <v>0.977993</v>
      </c>
      <c r="AV5" s="12">
        <v>0.97772599999999998</v>
      </c>
      <c r="AW5" s="12">
        <v>0.97735799999999995</v>
      </c>
      <c r="AX5" s="12">
        <v>0.97656299999999996</v>
      </c>
    </row>
    <row r="6" spans="1:50" x14ac:dyDescent="0.4">
      <c r="A6" s="21">
        <v>2026</v>
      </c>
      <c r="B6" s="12">
        <v>99.790908999999999</v>
      </c>
      <c r="C6" s="12">
        <v>102.603371</v>
      </c>
      <c r="D6" s="12">
        <v>3.7005870000000001</v>
      </c>
      <c r="E6" s="21">
        <v>2.3458199999999998</v>
      </c>
      <c r="F6" s="12">
        <v>1.9140999999999998E-2</v>
      </c>
      <c r="G6" s="12">
        <v>0.26239200000000001</v>
      </c>
      <c r="H6" s="12">
        <v>0.30343599999999998</v>
      </c>
      <c r="I6" s="12">
        <v>3.2291E-2</v>
      </c>
      <c r="J6" s="12">
        <v>0.43427300000000002</v>
      </c>
      <c r="K6" s="12">
        <v>0.26208500000000001</v>
      </c>
      <c r="L6" s="7">
        <v>0.204268165</v>
      </c>
      <c r="M6" s="7">
        <v>0.284079146</v>
      </c>
      <c r="N6" s="7">
        <v>0.825270689</v>
      </c>
      <c r="O6" s="7">
        <v>10.210452999999999</v>
      </c>
      <c r="P6" s="7">
        <v>17.136904000000001</v>
      </c>
      <c r="Q6" s="7">
        <v>27.851572000000001</v>
      </c>
      <c r="R6" s="7">
        <v>20.814768000000001</v>
      </c>
      <c r="S6" s="7">
        <v>28.797829</v>
      </c>
      <c r="T6" s="7">
        <v>42.846355000000003</v>
      </c>
      <c r="U6" s="7">
        <v>13.49</v>
      </c>
      <c r="V6" s="7">
        <v>28.67</v>
      </c>
      <c r="W6" s="7">
        <v>32.29</v>
      </c>
      <c r="X6" s="12">
        <v>6.0687547999999998</v>
      </c>
      <c r="Y6" s="12">
        <v>18.630636580000001</v>
      </c>
      <c r="Z6" s="12">
        <v>64.448799710000003</v>
      </c>
      <c r="AA6" s="21">
        <v>1</v>
      </c>
      <c r="AB6" s="22">
        <v>6.43</v>
      </c>
      <c r="AC6" s="21">
        <v>1.08</v>
      </c>
      <c r="AD6" s="22">
        <v>81.84</v>
      </c>
      <c r="AE6" s="12">
        <v>0.99008477500000003</v>
      </c>
      <c r="AF6" s="12">
        <v>0.99116916399999999</v>
      </c>
      <c r="AG6" s="12">
        <v>0.99165899099999999</v>
      </c>
      <c r="AH6" s="12">
        <v>0.98763971900000003</v>
      </c>
      <c r="AI6" s="12">
        <v>1.001904431</v>
      </c>
      <c r="AJ6" s="12">
        <v>0.98284162399999997</v>
      </c>
      <c r="AK6" s="12">
        <v>0.98913902300000001</v>
      </c>
      <c r="AL6" s="12">
        <v>0.99050876899999996</v>
      </c>
      <c r="AM6" s="12">
        <v>0.988145194</v>
      </c>
      <c r="AN6" s="12">
        <v>1.0068739289999999</v>
      </c>
      <c r="AO6" s="12">
        <v>0.92669999999999997</v>
      </c>
      <c r="AP6" s="12">
        <v>0.92658399999999996</v>
      </c>
      <c r="AQ6" s="12">
        <v>0.92650600000000005</v>
      </c>
      <c r="AR6" s="12">
        <v>0.92629600000000001</v>
      </c>
      <c r="AS6" s="12">
        <v>0.92575099999999999</v>
      </c>
      <c r="AT6" s="12">
        <v>0.92622199999999999</v>
      </c>
      <c r="AU6" s="12">
        <v>0.92565500000000001</v>
      </c>
      <c r="AV6" s="12">
        <v>0.92535999999999996</v>
      </c>
      <c r="AW6" s="12">
        <v>0.924952</v>
      </c>
      <c r="AX6" s="12">
        <v>0.924072</v>
      </c>
    </row>
    <row r="7" spans="1:50" x14ac:dyDescent="0.4">
      <c r="A7" s="21">
        <v>2027</v>
      </c>
      <c r="B7" s="12">
        <v>105.384972</v>
      </c>
      <c r="C7" s="12">
        <v>108.286781</v>
      </c>
      <c r="D7" s="12">
        <v>3.6908249999999998</v>
      </c>
      <c r="E7" s="21">
        <v>2.3334299999999999</v>
      </c>
      <c r="F7" s="12">
        <v>1.9189000000000001E-2</v>
      </c>
      <c r="G7" s="12">
        <v>0.26248199999999999</v>
      </c>
      <c r="H7" s="12">
        <v>0.30333599999999999</v>
      </c>
      <c r="I7" s="12">
        <v>3.2398000000000003E-2</v>
      </c>
      <c r="J7" s="12">
        <v>0.43454199999999998</v>
      </c>
      <c r="K7" s="12">
        <v>0.26211099999999998</v>
      </c>
      <c r="L7" s="7">
        <v>0.21892943500000001</v>
      </c>
      <c r="M7" s="7">
        <v>0.27626772999999999</v>
      </c>
      <c r="N7" s="7">
        <v>0.81886083499999995</v>
      </c>
      <c r="O7" s="7">
        <v>11.371807</v>
      </c>
      <c r="P7" s="7">
        <v>18.671896</v>
      </c>
      <c r="Q7" s="7">
        <v>30.142899</v>
      </c>
      <c r="R7" s="7">
        <v>23.359525999999999</v>
      </c>
      <c r="S7" s="7">
        <v>31.464255999999999</v>
      </c>
      <c r="T7" s="7">
        <v>46.570953000000003</v>
      </c>
      <c r="U7" s="7">
        <v>15.33</v>
      </c>
      <c r="V7" s="7">
        <v>31.37</v>
      </c>
      <c r="W7" s="7">
        <v>35.270000000000003</v>
      </c>
      <c r="X7" s="12">
        <v>6.8771877430000004</v>
      </c>
      <c r="Y7" s="12">
        <v>19.609061440000001</v>
      </c>
      <c r="Z7" s="12">
        <v>67.803894240000005</v>
      </c>
      <c r="AA7" s="21">
        <v>1</v>
      </c>
      <c r="AB7" s="22">
        <v>6.41</v>
      </c>
      <c r="AC7" s="21">
        <v>1.06</v>
      </c>
      <c r="AD7" s="22">
        <v>86.8</v>
      </c>
      <c r="AE7" s="12">
        <v>0.99402505200000002</v>
      </c>
      <c r="AF7" s="12">
        <v>0.99532596299999998</v>
      </c>
      <c r="AG7" s="12">
        <v>0.995602706</v>
      </c>
      <c r="AH7" s="12">
        <v>0.99109781600000002</v>
      </c>
      <c r="AI7" s="12">
        <v>1.006525981</v>
      </c>
      <c r="AJ7" s="12">
        <v>0.986198256</v>
      </c>
      <c r="AK7" s="12">
        <v>0.99318892299999995</v>
      </c>
      <c r="AL7" s="12">
        <v>0.99447793600000001</v>
      </c>
      <c r="AM7" s="12">
        <v>0.99180542100000002</v>
      </c>
      <c r="AN7" s="12">
        <v>1.0121129369999999</v>
      </c>
      <c r="AO7" s="12">
        <v>0.90930599999999995</v>
      </c>
      <c r="AP7" s="12">
        <v>0.90920999999999996</v>
      </c>
      <c r="AQ7" s="12">
        <v>0.90914399999999995</v>
      </c>
      <c r="AR7" s="12">
        <v>0.90896999999999994</v>
      </c>
      <c r="AS7" s="12">
        <v>0.90851599999999999</v>
      </c>
      <c r="AT7" s="12">
        <v>0.90890700000000002</v>
      </c>
      <c r="AU7" s="12">
        <v>0.90843499999999999</v>
      </c>
      <c r="AV7" s="12">
        <v>0.90819000000000005</v>
      </c>
      <c r="AW7" s="12">
        <v>0.90785000000000005</v>
      </c>
      <c r="AX7" s="12">
        <v>0.90711699999999995</v>
      </c>
    </row>
    <row r="8" spans="1:50" x14ac:dyDescent="0.4">
      <c r="A8" s="21">
        <v>2028</v>
      </c>
      <c r="B8" s="12">
        <v>111.35405</v>
      </c>
      <c r="C8" s="12">
        <v>114.52851099999999</v>
      </c>
      <c r="D8" s="12">
        <v>3.6803469999999998</v>
      </c>
      <c r="E8" s="21">
        <v>2.32314</v>
      </c>
      <c r="F8" s="12">
        <v>1.9172000000000002E-2</v>
      </c>
      <c r="G8" s="12">
        <v>0.26208300000000001</v>
      </c>
      <c r="H8" s="12">
        <v>0.30304599999999998</v>
      </c>
      <c r="I8" s="12">
        <v>3.2388E-2</v>
      </c>
      <c r="J8" s="12">
        <v>0.434006</v>
      </c>
      <c r="K8" s="12">
        <v>0.26186100000000001</v>
      </c>
      <c r="L8" s="7">
        <v>0.22239208799999999</v>
      </c>
      <c r="M8" s="7">
        <v>0.27287535299999999</v>
      </c>
      <c r="N8" s="7">
        <v>0.81728855899999997</v>
      </c>
      <c r="O8" s="7">
        <v>12.149336999999999</v>
      </c>
      <c r="P8" s="7">
        <v>19.826611</v>
      </c>
      <c r="Q8" s="7">
        <v>32.187976999999997</v>
      </c>
      <c r="R8" s="7">
        <v>25.108421</v>
      </c>
      <c r="S8" s="7">
        <v>33.505619000000003</v>
      </c>
      <c r="T8" s="7">
        <v>49.731952999999997</v>
      </c>
      <c r="U8" s="7">
        <v>16.489999999999998</v>
      </c>
      <c r="V8" s="7">
        <v>33.58</v>
      </c>
      <c r="W8" s="7">
        <v>37.6</v>
      </c>
      <c r="X8" s="12">
        <v>7.4454667170000004</v>
      </c>
      <c r="Y8" s="12">
        <v>20.719554299999999</v>
      </c>
      <c r="Z8" s="12">
        <v>71.782178990000006</v>
      </c>
      <c r="AA8" s="21">
        <v>1</v>
      </c>
      <c r="AB8" s="22">
        <v>6.4</v>
      </c>
      <c r="AC8" s="21">
        <v>1.06</v>
      </c>
      <c r="AD8" s="22">
        <v>91.84</v>
      </c>
      <c r="AE8" s="12">
        <v>0.99735429399999997</v>
      </c>
      <c r="AF8" s="12">
        <v>0.99878466300000002</v>
      </c>
      <c r="AG8" s="12">
        <v>0.99890484700000004</v>
      </c>
      <c r="AH8" s="12">
        <v>0.99404526100000001</v>
      </c>
      <c r="AI8" s="12">
        <v>1.0101381439999999</v>
      </c>
      <c r="AJ8" s="12">
        <v>0.989206527</v>
      </c>
      <c r="AK8" s="12">
        <v>0.99660674900000001</v>
      </c>
      <c r="AL8" s="12">
        <v>0.99778666000000005</v>
      </c>
      <c r="AM8" s="12">
        <v>0.99491410199999997</v>
      </c>
      <c r="AN8" s="12">
        <v>1.0160906279999999</v>
      </c>
      <c r="AO8" s="12">
        <v>0.88201099999999999</v>
      </c>
      <c r="AP8" s="12">
        <v>0.88190900000000005</v>
      </c>
      <c r="AQ8" s="12">
        <v>0.88183900000000004</v>
      </c>
      <c r="AR8" s="12">
        <v>0.88165199999999999</v>
      </c>
      <c r="AS8" s="12">
        <v>0.88116700000000003</v>
      </c>
      <c r="AT8" s="12">
        <v>0.88158499999999995</v>
      </c>
      <c r="AU8" s="12">
        <v>0.881081</v>
      </c>
      <c r="AV8" s="12">
        <v>0.88081799999999999</v>
      </c>
      <c r="AW8" s="12">
        <v>0.88045499999999999</v>
      </c>
      <c r="AX8" s="12">
        <v>0.87967200000000001</v>
      </c>
    </row>
    <row r="9" spans="1:50" x14ac:dyDescent="0.4">
      <c r="A9" s="21">
        <v>2029</v>
      </c>
      <c r="B9" s="12">
        <v>117.014145</v>
      </c>
      <c r="C9" s="12">
        <v>119.50913199999999</v>
      </c>
      <c r="D9" s="12">
        <v>3.669171</v>
      </c>
      <c r="E9" s="21">
        <v>2.31629</v>
      </c>
      <c r="F9" s="12">
        <v>1.9161000000000001E-2</v>
      </c>
      <c r="G9" s="12">
        <v>0.26190099999999999</v>
      </c>
      <c r="H9" s="12">
        <v>0.30311700000000003</v>
      </c>
      <c r="I9" s="12">
        <v>3.2403000000000001E-2</v>
      </c>
      <c r="J9" s="12">
        <v>0.43397999999999998</v>
      </c>
      <c r="K9" s="12">
        <v>0.26196999999999998</v>
      </c>
      <c r="L9" s="7">
        <v>0.22098000100000001</v>
      </c>
      <c r="M9" s="7">
        <v>0.27328968599999998</v>
      </c>
      <c r="N9" s="7">
        <v>0.81826231299999996</v>
      </c>
      <c r="O9" s="7">
        <v>12.734806000000001</v>
      </c>
      <c r="P9" s="7">
        <v>20.751840999999999</v>
      </c>
      <c r="Q9" s="7">
        <v>34.003791999999997</v>
      </c>
      <c r="R9" s="7">
        <v>26.587515</v>
      </c>
      <c r="S9" s="7">
        <v>35.292422999999999</v>
      </c>
      <c r="T9" s="7">
        <v>52.632621999999998</v>
      </c>
      <c r="U9" s="7">
        <v>17.309999999999999</v>
      </c>
      <c r="V9" s="7">
        <v>35.49</v>
      </c>
      <c r="W9" s="7">
        <v>39.630000000000003</v>
      </c>
      <c r="X9" s="12">
        <v>7.5088936579999999</v>
      </c>
      <c r="Y9" s="12">
        <v>21.799970080000001</v>
      </c>
      <c r="Z9" s="12">
        <v>75.057209319999998</v>
      </c>
      <c r="AA9" s="21">
        <v>1</v>
      </c>
      <c r="AB9" s="22">
        <v>6.38</v>
      </c>
      <c r="AC9" s="21">
        <v>1.05</v>
      </c>
      <c r="AD9" s="22">
        <v>95.7</v>
      </c>
      <c r="AE9" s="12">
        <v>0.99969754099999997</v>
      </c>
      <c r="AF9" s="12">
        <v>1.0010552690000001</v>
      </c>
      <c r="AG9" s="12">
        <v>1.0010254350000001</v>
      </c>
      <c r="AH9" s="12">
        <v>0.99653853599999997</v>
      </c>
      <c r="AI9" s="12">
        <v>1.010963394</v>
      </c>
      <c r="AJ9" s="12">
        <v>0.99238723399999995</v>
      </c>
      <c r="AK9" s="12">
        <v>0.99915193999999996</v>
      </c>
      <c r="AL9" s="12">
        <v>1.000083058</v>
      </c>
      <c r="AM9" s="12">
        <v>0.99743296800000003</v>
      </c>
      <c r="AN9" s="12">
        <v>1.01641976</v>
      </c>
      <c r="AO9" s="12">
        <v>0.87639299999999998</v>
      </c>
      <c r="AP9" s="12">
        <v>0.87629599999999996</v>
      </c>
      <c r="AQ9" s="12">
        <v>0.87622999999999995</v>
      </c>
      <c r="AR9" s="12">
        <v>0.87605299999999997</v>
      </c>
      <c r="AS9" s="12">
        <v>0.87559500000000001</v>
      </c>
      <c r="AT9" s="12">
        <v>0.87599000000000005</v>
      </c>
      <c r="AU9" s="12">
        <v>0.87551400000000001</v>
      </c>
      <c r="AV9" s="12">
        <v>0.87526599999999999</v>
      </c>
      <c r="AW9" s="12">
        <v>0.87492300000000001</v>
      </c>
      <c r="AX9" s="12">
        <v>0.87418399999999996</v>
      </c>
    </row>
    <row r="10" spans="1:50" x14ac:dyDescent="0.4">
      <c r="A10" s="21">
        <v>2030</v>
      </c>
      <c r="B10" s="12">
        <v>123.097443</v>
      </c>
      <c r="C10" s="12">
        <v>124.84446699999999</v>
      </c>
      <c r="D10" s="12">
        <v>3.6574939999999998</v>
      </c>
      <c r="E10" s="21">
        <v>2.3130700000000002</v>
      </c>
      <c r="F10" s="12">
        <v>1.9177E-2</v>
      </c>
      <c r="G10" s="12">
        <v>0.262102</v>
      </c>
      <c r="H10" s="12">
        <v>0.30355799999999999</v>
      </c>
      <c r="I10" s="12">
        <v>3.2441999999999999E-2</v>
      </c>
      <c r="J10" s="12">
        <v>0.43441000000000002</v>
      </c>
      <c r="K10" s="12">
        <v>0.262349</v>
      </c>
      <c r="L10" s="7">
        <v>0.21843352199999999</v>
      </c>
      <c r="M10" s="7">
        <v>0.273845899</v>
      </c>
      <c r="N10" s="7">
        <v>0.82175857900000004</v>
      </c>
      <c r="O10" s="7">
        <v>13.320523</v>
      </c>
      <c r="P10" s="7">
        <v>21.698606000000002</v>
      </c>
      <c r="Q10" s="7">
        <v>35.801521000000001</v>
      </c>
      <c r="R10" s="7">
        <v>27.924547</v>
      </c>
      <c r="S10" s="7">
        <v>36.986083999999998</v>
      </c>
      <c r="T10" s="7">
        <v>55.411372999999998</v>
      </c>
      <c r="U10" s="7">
        <v>18.04</v>
      </c>
      <c r="V10" s="7">
        <v>37.24</v>
      </c>
      <c r="W10" s="7">
        <v>41.6</v>
      </c>
      <c r="X10" s="12">
        <v>7.5415223400000002</v>
      </c>
      <c r="Y10" s="12">
        <v>22.788629360000002</v>
      </c>
      <c r="Z10" s="12">
        <v>78.753848300000001</v>
      </c>
      <c r="AA10" s="21">
        <v>1</v>
      </c>
      <c r="AB10" s="22">
        <v>6.36</v>
      </c>
      <c r="AC10" s="21">
        <v>1.04</v>
      </c>
      <c r="AD10" s="22">
        <v>99.92</v>
      </c>
      <c r="AE10" s="12">
        <v>1.0023301490000001</v>
      </c>
      <c r="AF10" s="12">
        <v>1.0034831799999999</v>
      </c>
      <c r="AG10" s="12">
        <v>1.0033135</v>
      </c>
      <c r="AH10" s="12">
        <v>0.99939210999999994</v>
      </c>
      <c r="AI10" s="12">
        <v>1.0114850179999999</v>
      </c>
      <c r="AJ10" s="12">
        <v>0.99615768400000004</v>
      </c>
      <c r="AK10" s="12">
        <v>1.0019007360000001</v>
      </c>
      <c r="AL10" s="12">
        <v>1.002541364</v>
      </c>
      <c r="AM10" s="12">
        <v>1.000226517</v>
      </c>
      <c r="AN10" s="12">
        <v>1.0161935369999999</v>
      </c>
      <c r="AO10" s="12">
        <v>0.87797099999999995</v>
      </c>
      <c r="AP10" s="12">
        <v>0.87788200000000005</v>
      </c>
      <c r="AQ10" s="12">
        <v>0.87782099999999996</v>
      </c>
      <c r="AR10" s="12">
        <v>0.87766</v>
      </c>
      <c r="AS10" s="12">
        <v>0.87724000000000002</v>
      </c>
      <c r="AT10" s="12">
        <v>0.87760199999999999</v>
      </c>
      <c r="AU10" s="12">
        <v>0.87716499999999997</v>
      </c>
      <c r="AV10" s="12">
        <v>0.876938</v>
      </c>
      <c r="AW10" s="12">
        <v>0.87662399999999996</v>
      </c>
      <c r="AX10" s="12">
        <v>0.87594700000000003</v>
      </c>
    </row>
    <row r="11" spans="1:50" x14ac:dyDescent="0.4">
      <c r="A11" s="21">
        <v>2031</v>
      </c>
      <c r="B11" s="12">
        <v>129.074783</v>
      </c>
      <c r="C11" s="12">
        <v>129.70765700000001</v>
      </c>
      <c r="D11" s="12">
        <v>3.645413</v>
      </c>
      <c r="E11" s="21">
        <v>2.3119200000000002</v>
      </c>
      <c r="F11" s="12">
        <v>1.9199999999999998E-2</v>
      </c>
      <c r="G11" s="12">
        <v>0.26243100000000003</v>
      </c>
      <c r="H11" s="12">
        <v>0.304145</v>
      </c>
      <c r="I11" s="12">
        <v>3.2513E-2</v>
      </c>
      <c r="J11" s="12">
        <v>0.43521500000000002</v>
      </c>
      <c r="K11" s="12">
        <v>0.262936</v>
      </c>
      <c r="L11" s="7">
        <v>0.215475054</v>
      </c>
      <c r="M11" s="7">
        <v>0.27573222400000003</v>
      </c>
      <c r="N11" s="7">
        <v>0.82523272199999997</v>
      </c>
      <c r="O11" s="7">
        <v>13.835758</v>
      </c>
      <c r="P11" s="7">
        <v>22.546859999999999</v>
      </c>
      <c r="Q11" s="7">
        <v>37.453754000000004</v>
      </c>
      <c r="R11" s="7">
        <v>29.283322999999999</v>
      </c>
      <c r="S11" s="7">
        <v>38.661673999999998</v>
      </c>
      <c r="T11" s="7">
        <v>58.143143000000002</v>
      </c>
      <c r="U11" s="7">
        <v>18.7</v>
      </c>
      <c r="V11" s="7">
        <v>38.96</v>
      </c>
      <c r="W11" s="7">
        <v>43.47</v>
      </c>
      <c r="X11" s="12">
        <v>7.4772551460000001</v>
      </c>
      <c r="Y11" s="12">
        <v>23.786892479999999</v>
      </c>
      <c r="Z11" s="12">
        <v>82.07584104</v>
      </c>
      <c r="AA11" s="21">
        <v>1</v>
      </c>
      <c r="AB11" s="22">
        <v>6.33</v>
      </c>
      <c r="AC11" s="21">
        <v>1.03</v>
      </c>
      <c r="AD11" s="22">
        <v>103.78</v>
      </c>
      <c r="AE11" s="12">
        <v>1.0071718220000001</v>
      </c>
      <c r="AF11" s="12">
        <v>1.0079967569999999</v>
      </c>
      <c r="AG11" s="12">
        <v>1.0077400430000001</v>
      </c>
      <c r="AH11" s="12">
        <v>1.004754396</v>
      </c>
      <c r="AI11" s="12">
        <v>1.0134756760000001</v>
      </c>
      <c r="AJ11" s="12">
        <v>1.002646028</v>
      </c>
      <c r="AK11" s="12">
        <v>1.006853132</v>
      </c>
      <c r="AL11" s="12">
        <v>1.007200004</v>
      </c>
      <c r="AM11" s="12">
        <v>1.0054289460000001</v>
      </c>
      <c r="AN11" s="12">
        <v>1.0170081550000001</v>
      </c>
      <c r="AO11" s="12">
        <v>0.88895199999999996</v>
      </c>
      <c r="AP11" s="12">
        <v>0.888876</v>
      </c>
      <c r="AQ11" s="12">
        <v>0.88882399999999995</v>
      </c>
      <c r="AR11" s="12">
        <v>0.88868499999999995</v>
      </c>
      <c r="AS11" s="12">
        <v>0.88832500000000003</v>
      </c>
      <c r="AT11" s="12">
        <v>0.88863599999999998</v>
      </c>
      <c r="AU11" s="12">
        <v>0.88826099999999997</v>
      </c>
      <c r="AV11" s="12">
        <v>0.88806600000000002</v>
      </c>
      <c r="AW11" s="12">
        <v>0.88779600000000003</v>
      </c>
      <c r="AX11" s="12">
        <v>0.88721499999999998</v>
      </c>
    </row>
    <row r="12" spans="1:50" x14ac:dyDescent="0.4">
      <c r="A12" s="21">
        <v>2032</v>
      </c>
      <c r="B12" s="12">
        <v>135.70684800000001</v>
      </c>
      <c r="C12" s="12">
        <v>136.24397300000001</v>
      </c>
      <c r="D12" s="12">
        <v>3.6329400000000001</v>
      </c>
      <c r="E12" s="21">
        <v>2.3106</v>
      </c>
      <c r="F12" s="12">
        <v>1.9200999999999999E-2</v>
      </c>
      <c r="G12" s="12">
        <v>0.26257799999999998</v>
      </c>
      <c r="H12" s="12">
        <v>0.30458600000000002</v>
      </c>
      <c r="I12" s="12">
        <v>3.2516000000000003E-2</v>
      </c>
      <c r="J12" s="12">
        <v>0.43540800000000002</v>
      </c>
      <c r="K12" s="12">
        <v>0.26322600000000002</v>
      </c>
      <c r="L12" s="7">
        <v>0.212004527</v>
      </c>
      <c r="M12" s="7">
        <v>0.27578666099999999</v>
      </c>
      <c r="N12" s="7">
        <v>0.82972381200000001</v>
      </c>
      <c r="O12" s="7">
        <v>14.329537999999999</v>
      </c>
      <c r="P12" s="7">
        <v>23.47644</v>
      </c>
      <c r="Q12" s="7">
        <v>39.346499999999999</v>
      </c>
      <c r="R12" s="7">
        <v>30.348320000000001</v>
      </c>
      <c r="S12" s="7">
        <v>40.208919999999999</v>
      </c>
      <c r="T12" s="7">
        <v>60.870117</v>
      </c>
      <c r="U12" s="7">
        <v>19.3</v>
      </c>
      <c r="V12" s="7">
        <v>40.619999999999997</v>
      </c>
      <c r="W12" s="7">
        <v>45.37</v>
      </c>
      <c r="X12" s="12">
        <v>7.71628793</v>
      </c>
      <c r="Y12" s="12">
        <v>24.862348000000001</v>
      </c>
      <c r="Z12" s="12">
        <v>86.634352149999998</v>
      </c>
      <c r="AA12" s="21">
        <v>1</v>
      </c>
      <c r="AB12" s="22">
        <v>6.31</v>
      </c>
      <c r="AC12" s="21">
        <v>1.03</v>
      </c>
      <c r="AD12" s="22">
        <v>109.13</v>
      </c>
      <c r="AE12" s="12">
        <v>1.009344877</v>
      </c>
      <c r="AF12" s="12">
        <v>1.0101115060000001</v>
      </c>
      <c r="AG12" s="12">
        <v>1.0097773370000001</v>
      </c>
      <c r="AH12" s="12">
        <v>1.006796553</v>
      </c>
      <c r="AI12" s="12">
        <v>1.015134005</v>
      </c>
      <c r="AJ12" s="12">
        <v>1.0049899739999999</v>
      </c>
      <c r="AK12" s="12">
        <v>1.0090131330000001</v>
      </c>
      <c r="AL12" s="12">
        <v>1.009242926</v>
      </c>
      <c r="AM12" s="12">
        <v>1.007485827</v>
      </c>
      <c r="AN12" s="12">
        <v>1.0185838780000001</v>
      </c>
      <c r="AO12" s="12">
        <v>0.87791600000000003</v>
      </c>
      <c r="AP12" s="12">
        <v>0.87784499999999999</v>
      </c>
      <c r="AQ12" s="12">
        <v>0.87779700000000005</v>
      </c>
      <c r="AR12" s="12">
        <v>0.877668</v>
      </c>
      <c r="AS12" s="12">
        <v>0.877332</v>
      </c>
      <c r="AT12" s="12">
        <v>0.87762099999999998</v>
      </c>
      <c r="AU12" s="12">
        <v>0.87727200000000005</v>
      </c>
      <c r="AV12" s="12">
        <v>0.87709099999999995</v>
      </c>
      <c r="AW12" s="12">
        <v>0.87683900000000004</v>
      </c>
      <c r="AX12" s="12">
        <v>0.87629800000000002</v>
      </c>
    </row>
    <row r="13" spans="1:50" x14ac:dyDescent="0.4">
      <c r="A13" s="21">
        <v>2033</v>
      </c>
      <c r="B13" s="12">
        <v>142.26577800000001</v>
      </c>
      <c r="C13" s="12">
        <v>142.80458100000001</v>
      </c>
      <c r="D13" s="12">
        <v>3.6201789999999998</v>
      </c>
      <c r="E13" s="21">
        <v>2.3079700000000001</v>
      </c>
      <c r="F13" s="12">
        <v>1.9189000000000001E-2</v>
      </c>
      <c r="G13" s="12">
        <v>0.262521</v>
      </c>
      <c r="H13" s="12">
        <v>0.304587</v>
      </c>
      <c r="I13" s="12">
        <v>3.2493000000000001E-2</v>
      </c>
      <c r="J13" s="12">
        <v>0.43534600000000001</v>
      </c>
      <c r="K13" s="12">
        <v>0.26319999999999999</v>
      </c>
      <c r="L13" s="7">
        <v>0.20758490099999999</v>
      </c>
      <c r="M13" s="7">
        <v>0.27723355900000002</v>
      </c>
      <c r="N13" s="7">
        <v>0.83251753900000003</v>
      </c>
      <c r="O13" s="7">
        <v>14.843470999999999</v>
      </c>
      <c r="P13" s="7">
        <v>24.412967999999999</v>
      </c>
      <c r="Q13" s="7">
        <v>41.004044</v>
      </c>
      <c r="R13" s="7">
        <v>31.408954999999999</v>
      </c>
      <c r="S13" s="7">
        <v>41.842426000000003</v>
      </c>
      <c r="T13" s="7">
        <v>63.372748999999999</v>
      </c>
      <c r="U13" s="7">
        <v>19.84</v>
      </c>
      <c r="V13" s="7">
        <v>42.37</v>
      </c>
      <c r="W13" s="7">
        <v>47.13</v>
      </c>
      <c r="X13" s="12">
        <v>7.9776969150000001</v>
      </c>
      <c r="Y13" s="12">
        <v>26.063504129999998</v>
      </c>
      <c r="Z13" s="12">
        <v>90.994823960000005</v>
      </c>
      <c r="AA13" s="21">
        <v>1</v>
      </c>
      <c r="AB13" s="22">
        <v>6.29</v>
      </c>
      <c r="AC13" s="21">
        <v>1.03</v>
      </c>
      <c r="AD13" s="22">
        <v>113.71</v>
      </c>
      <c r="AE13" s="12">
        <v>1.00940527</v>
      </c>
      <c r="AF13" s="12">
        <v>1.010161576</v>
      </c>
      <c r="AG13" s="12">
        <v>1.009777747</v>
      </c>
      <c r="AH13" s="12">
        <v>1.006750499</v>
      </c>
      <c r="AI13" s="12">
        <v>1.0149476150000001</v>
      </c>
      <c r="AJ13" s="12">
        <v>1.0051093769999999</v>
      </c>
      <c r="AK13" s="12">
        <v>1.0090945010000001</v>
      </c>
      <c r="AL13" s="12">
        <v>1.009248312</v>
      </c>
      <c r="AM13" s="12">
        <v>1.007473184</v>
      </c>
      <c r="AN13" s="12">
        <v>1.0183859470000001</v>
      </c>
      <c r="AO13" s="12">
        <v>0.88491299999999995</v>
      </c>
      <c r="AP13" s="12">
        <v>0.88483999999999996</v>
      </c>
      <c r="AQ13" s="12">
        <v>0.88478999999999997</v>
      </c>
      <c r="AR13" s="12">
        <v>0.88465700000000003</v>
      </c>
      <c r="AS13" s="12">
        <v>0.88431099999999996</v>
      </c>
      <c r="AT13" s="12">
        <v>0.88460899999999998</v>
      </c>
      <c r="AU13" s="12">
        <v>0.88424999999999998</v>
      </c>
      <c r="AV13" s="12">
        <v>0.88406200000000001</v>
      </c>
      <c r="AW13" s="12">
        <v>0.88380400000000003</v>
      </c>
      <c r="AX13" s="12">
        <v>0.88324599999999998</v>
      </c>
    </row>
    <row r="14" spans="1:50" x14ac:dyDescent="0.4">
      <c r="A14" s="21">
        <v>2034</v>
      </c>
      <c r="B14" s="12">
        <v>149.43916300000001</v>
      </c>
      <c r="C14" s="12">
        <v>150.582077</v>
      </c>
      <c r="D14" s="12">
        <v>3.6072190000000002</v>
      </c>
      <c r="E14" s="21">
        <v>2.3027199999999999</v>
      </c>
      <c r="F14" s="12">
        <v>1.9193000000000002E-2</v>
      </c>
      <c r="G14" s="12">
        <v>0.26251200000000002</v>
      </c>
      <c r="H14" s="12">
        <v>0.30449799999999999</v>
      </c>
      <c r="I14" s="12">
        <v>3.2476999999999999E-2</v>
      </c>
      <c r="J14" s="12">
        <v>0.43504999999999999</v>
      </c>
      <c r="K14" s="12">
        <v>0.26302900000000001</v>
      </c>
      <c r="L14" s="7">
        <v>0.20999944700000001</v>
      </c>
      <c r="M14" s="7">
        <v>0.273551567</v>
      </c>
      <c r="N14" s="7">
        <v>0.83320798500000004</v>
      </c>
      <c r="O14" s="7">
        <v>15.744356</v>
      </c>
      <c r="P14" s="7">
        <v>25.827271</v>
      </c>
      <c r="Q14" s="7">
        <v>43.269320999999998</v>
      </c>
      <c r="R14" s="7">
        <v>33.075912000000002</v>
      </c>
      <c r="S14" s="7">
        <v>43.983142999999998</v>
      </c>
      <c r="T14" s="7">
        <v>66.632339000000002</v>
      </c>
      <c r="U14" s="7">
        <v>21.03</v>
      </c>
      <c r="V14" s="7">
        <v>44.59</v>
      </c>
      <c r="W14" s="7">
        <v>49.66</v>
      </c>
      <c r="X14" s="12">
        <v>8.7334852460000008</v>
      </c>
      <c r="Y14" s="12">
        <v>27.163951919999999</v>
      </c>
      <c r="Z14" s="12">
        <v>96.171589249999997</v>
      </c>
      <c r="AA14" s="21">
        <v>1</v>
      </c>
      <c r="AB14" s="22">
        <v>6.27</v>
      </c>
      <c r="AC14" s="21">
        <v>1.04</v>
      </c>
      <c r="AD14" s="22">
        <v>119.96</v>
      </c>
      <c r="AE14" s="12">
        <v>1.0092988009999999</v>
      </c>
      <c r="AF14" s="12">
        <v>1.0102396490000001</v>
      </c>
      <c r="AG14" s="12">
        <v>1.0096566650000001</v>
      </c>
      <c r="AH14" s="12">
        <v>1.0057691710000001</v>
      </c>
      <c r="AI14" s="12">
        <v>1.0159633889999999</v>
      </c>
      <c r="AJ14" s="12">
        <v>1.0039553210000001</v>
      </c>
      <c r="AK14" s="12">
        <v>1.008902529</v>
      </c>
      <c r="AL14" s="12">
        <v>1.0089847430000001</v>
      </c>
      <c r="AM14" s="12">
        <v>1.006711927</v>
      </c>
      <c r="AN14" s="12">
        <v>1.0203185619999999</v>
      </c>
      <c r="AO14" s="12">
        <v>0.87050499999999997</v>
      </c>
      <c r="AP14" s="12">
        <v>0.87042799999999998</v>
      </c>
      <c r="AQ14" s="12">
        <v>0.87037600000000004</v>
      </c>
      <c r="AR14" s="12">
        <v>0.87023600000000001</v>
      </c>
      <c r="AS14" s="12">
        <v>0.86987199999999998</v>
      </c>
      <c r="AT14" s="12">
        <v>0.87018499999999999</v>
      </c>
      <c r="AU14" s="12">
        <v>0.869807</v>
      </c>
      <c r="AV14" s="12">
        <v>0.86960999999999999</v>
      </c>
      <c r="AW14" s="12">
        <v>0.86933800000000006</v>
      </c>
      <c r="AX14" s="12">
        <v>0.86875100000000005</v>
      </c>
    </row>
    <row r="15" spans="1:50" x14ac:dyDescent="0.4">
      <c r="A15" s="21">
        <v>2035</v>
      </c>
      <c r="B15" s="12">
        <v>156.70396400000001</v>
      </c>
      <c r="C15" s="12">
        <v>158.521851</v>
      </c>
      <c r="D15" s="12">
        <v>3.5941010000000002</v>
      </c>
      <c r="E15" s="21">
        <v>2.2945700000000002</v>
      </c>
      <c r="F15" s="12">
        <v>1.9175000000000001E-2</v>
      </c>
      <c r="G15" s="12">
        <v>0.26213700000000001</v>
      </c>
      <c r="H15" s="12">
        <v>0.30391299999999999</v>
      </c>
      <c r="I15" s="12">
        <v>3.2451000000000001E-2</v>
      </c>
      <c r="J15" s="12">
        <v>0.43443700000000002</v>
      </c>
      <c r="K15" s="12">
        <v>0.26255400000000001</v>
      </c>
      <c r="L15" s="7">
        <v>0.21409895300000001</v>
      </c>
      <c r="M15" s="7">
        <v>0.27021883800000002</v>
      </c>
      <c r="N15" s="7">
        <v>0.83034920899999998</v>
      </c>
      <c r="O15" s="7">
        <v>16.719093000000001</v>
      </c>
      <c r="P15" s="7">
        <v>27.290797999999999</v>
      </c>
      <c r="Q15" s="7">
        <v>45.496062999999999</v>
      </c>
      <c r="R15" s="7">
        <v>35.168647999999997</v>
      </c>
      <c r="S15" s="7">
        <v>46.483974000000003</v>
      </c>
      <c r="T15" s="7">
        <v>70.140861999999998</v>
      </c>
      <c r="U15" s="7">
        <v>22.45</v>
      </c>
      <c r="V15" s="7">
        <v>47.21</v>
      </c>
      <c r="W15" s="7">
        <v>52.37</v>
      </c>
      <c r="X15" s="12">
        <v>9.6987068470000004</v>
      </c>
      <c r="Y15" s="12">
        <v>28.490680699999999</v>
      </c>
      <c r="Z15" s="12">
        <v>101.062696</v>
      </c>
      <c r="AA15" s="21">
        <v>1</v>
      </c>
      <c r="AB15" s="22">
        <v>6.25</v>
      </c>
      <c r="AC15" s="21">
        <v>1.04</v>
      </c>
      <c r="AD15" s="22">
        <v>126.03</v>
      </c>
      <c r="AE15" s="12">
        <v>1.0110425620000001</v>
      </c>
      <c r="AF15" s="12">
        <v>1.012218241</v>
      </c>
      <c r="AG15" s="12">
        <v>1.0113882030000001</v>
      </c>
      <c r="AH15" s="12">
        <v>1.0065288480000001</v>
      </c>
      <c r="AI15" s="12">
        <v>1.018954672</v>
      </c>
      <c r="AJ15" s="12">
        <v>1.0045443599999999</v>
      </c>
      <c r="AK15" s="12">
        <v>1.0105941789999999</v>
      </c>
      <c r="AL15" s="12">
        <v>1.010582672</v>
      </c>
      <c r="AM15" s="12">
        <v>1.007746824</v>
      </c>
      <c r="AN15" s="12">
        <v>1.0243494150000001</v>
      </c>
      <c r="AO15" s="12">
        <v>0.84064000000000005</v>
      </c>
      <c r="AP15" s="12">
        <v>0.840557</v>
      </c>
      <c r="AQ15" s="12">
        <v>0.84050100000000005</v>
      </c>
      <c r="AR15" s="12">
        <v>0.84035099999999996</v>
      </c>
      <c r="AS15" s="12">
        <v>0.83996000000000004</v>
      </c>
      <c r="AT15" s="12">
        <v>0.84029600000000004</v>
      </c>
      <c r="AU15" s="12">
        <v>0.83989000000000003</v>
      </c>
      <c r="AV15" s="12">
        <v>0.83967899999999995</v>
      </c>
      <c r="AW15" s="12">
        <v>0.83938699999999999</v>
      </c>
      <c r="AX15" s="12">
        <v>0.838758</v>
      </c>
    </row>
    <row r="16" spans="1:50" x14ac:dyDescent="0.4">
      <c r="A16" s="21">
        <v>2036</v>
      </c>
      <c r="B16" s="12">
        <v>163.834</v>
      </c>
      <c r="C16" s="12">
        <v>166.867615</v>
      </c>
      <c r="D16" s="12">
        <v>3.5808710000000001</v>
      </c>
      <c r="E16" s="21">
        <v>2.2861899999999999</v>
      </c>
      <c r="F16" s="12">
        <v>1.9123000000000001E-2</v>
      </c>
      <c r="G16" s="12">
        <v>0.26142500000000002</v>
      </c>
      <c r="H16" s="12">
        <v>0.30291800000000002</v>
      </c>
      <c r="I16" s="12">
        <v>3.2346E-2</v>
      </c>
      <c r="J16" s="12">
        <v>0.43318699999999999</v>
      </c>
      <c r="K16" s="12">
        <v>0.26165699999999997</v>
      </c>
      <c r="L16" s="7">
        <v>0.21319010299999999</v>
      </c>
      <c r="M16" s="7">
        <v>0.26887366499999998</v>
      </c>
      <c r="N16" s="7">
        <v>0.82859223199999998</v>
      </c>
      <c r="O16" s="7">
        <v>17.509526999999999</v>
      </c>
      <c r="P16" s="7">
        <v>28.583086000000002</v>
      </c>
      <c r="Q16" s="7">
        <v>47.384490999999997</v>
      </c>
      <c r="R16" s="7">
        <v>36.644485000000003</v>
      </c>
      <c r="S16" s="7">
        <v>48.605922999999997</v>
      </c>
      <c r="T16" s="7">
        <v>72.950980999999999</v>
      </c>
      <c r="U16" s="7">
        <v>23.4</v>
      </c>
      <c r="V16" s="7">
        <v>49.47</v>
      </c>
      <c r="W16" s="7">
        <v>54.55</v>
      </c>
      <c r="X16" s="12">
        <v>10.716712940000001</v>
      </c>
      <c r="Y16" s="12">
        <v>29.821835060000002</v>
      </c>
      <c r="Z16" s="12">
        <v>106.209452</v>
      </c>
      <c r="AA16" s="21">
        <v>1</v>
      </c>
      <c r="AB16" s="22">
        <v>6.22</v>
      </c>
      <c r="AC16" s="21">
        <v>1.05</v>
      </c>
      <c r="AD16" s="22">
        <v>131.59</v>
      </c>
      <c r="AE16" s="12">
        <v>1.010829567</v>
      </c>
      <c r="AF16" s="12">
        <v>1.012237187</v>
      </c>
      <c r="AG16" s="12">
        <v>1.0112451950000001</v>
      </c>
      <c r="AH16" s="12">
        <v>1.0055405159999999</v>
      </c>
      <c r="AI16" s="12">
        <v>1.0199118</v>
      </c>
      <c r="AJ16" s="12">
        <v>1.003369164</v>
      </c>
      <c r="AK16" s="12">
        <v>1.0103938720000001</v>
      </c>
      <c r="AL16" s="12">
        <v>1.010307004</v>
      </c>
      <c r="AM16" s="12">
        <v>1.007005049</v>
      </c>
      <c r="AN16" s="12">
        <v>1.0261600239999999</v>
      </c>
      <c r="AO16" s="12">
        <v>0.82481599999999999</v>
      </c>
      <c r="AP16" s="12">
        <v>0.82472999999999996</v>
      </c>
      <c r="AQ16" s="12">
        <v>0.82467199999999996</v>
      </c>
      <c r="AR16" s="12">
        <v>0.82451600000000003</v>
      </c>
      <c r="AS16" s="12">
        <v>0.82411199999999996</v>
      </c>
      <c r="AT16" s="12">
        <v>0.82445999999999997</v>
      </c>
      <c r="AU16" s="12">
        <v>0.82403999999999999</v>
      </c>
      <c r="AV16" s="12">
        <v>0.82382200000000005</v>
      </c>
      <c r="AW16" s="12">
        <v>0.823519</v>
      </c>
      <c r="AX16" s="12">
        <v>0.82286800000000004</v>
      </c>
    </row>
    <row r="17" spans="1:50" x14ac:dyDescent="0.4">
      <c r="A17" s="21">
        <v>2037</v>
      </c>
      <c r="B17" s="12">
        <v>170.75143399999999</v>
      </c>
      <c r="C17" s="12">
        <v>174.68193099999999</v>
      </c>
      <c r="D17" s="12">
        <v>3.5675910000000002</v>
      </c>
      <c r="E17" s="21">
        <v>2.2778299999999998</v>
      </c>
      <c r="F17" s="12">
        <v>1.9060000000000001E-2</v>
      </c>
      <c r="G17" s="12">
        <v>0.26063199999999997</v>
      </c>
      <c r="H17" s="12">
        <v>0.30189100000000002</v>
      </c>
      <c r="I17" s="12">
        <v>3.2229000000000001E-2</v>
      </c>
      <c r="J17" s="12">
        <v>0.43184800000000001</v>
      </c>
      <c r="K17" s="12">
        <v>0.26074799999999998</v>
      </c>
      <c r="L17" s="7">
        <v>0.21025069399999999</v>
      </c>
      <c r="M17" s="7">
        <v>0.26849689700000001</v>
      </c>
      <c r="N17" s="7">
        <v>0.82766040900000004</v>
      </c>
      <c r="O17" s="7">
        <v>18.191378</v>
      </c>
      <c r="P17" s="7">
        <v>29.770350000000001</v>
      </c>
      <c r="Q17" s="7">
        <v>49.175975999999999</v>
      </c>
      <c r="R17" s="7">
        <v>37.933525000000003</v>
      </c>
      <c r="S17" s="7">
        <v>50.595950999999999</v>
      </c>
      <c r="T17" s="7">
        <v>75.645149000000004</v>
      </c>
      <c r="U17" s="7">
        <v>24.16</v>
      </c>
      <c r="V17" s="7">
        <v>51.65</v>
      </c>
      <c r="W17" s="7">
        <v>56.55</v>
      </c>
      <c r="X17" s="12">
        <v>11.52924829</v>
      </c>
      <c r="Y17" s="12">
        <v>31.146320020000001</v>
      </c>
      <c r="Z17" s="12">
        <v>111.05146240000001</v>
      </c>
      <c r="AA17" s="21">
        <v>1</v>
      </c>
      <c r="AB17" s="22">
        <v>6.2</v>
      </c>
      <c r="AC17" s="21">
        <v>1.06</v>
      </c>
      <c r="AD17" s="22">
        <v>136.56</v>
      </c>
      <c r="AE17" s="12">
        <v>1.010878084</v>
      </c>
      <c r="AF17" s="12">
        <v>1.0124177620000001</v>
      </c>
      <c r="AG17" s="12">
        <v>1.011323822</v>
      </c>
      <c r="AH17" s="12">
        <v>1.005147164</v>
      </c>
      <c r="AI17" s="12">
        <v>1.0204473549999999</v>
      </c>
      <c r="AJ17" s="12">
        <v>1.002965729</v>
      </c>
      <c r="AK17" s="12">
        <v>1.0104948739999999</v>
      </c>
      <c r="AL17" s="12">
        <v>1.010327207</v>
      </c>
      <c r="AM17" s="12">
        <v>1.006773422</v>
      </c>
      <c r="AN17" s="12">
        <v>1.027123971</v>
      </c>
      <c r="AO17" s="12">
        <v>0.80899699999999997</v>
      </c>
      <c r="AP17" s="12">
        <v>0.80891000000000002</v>
      </c>
      <c r="AQ17" s="12">
        <v>0.80885099999999999</v>
      </c>
      <c r="AR17" s="12">
        <v>0.80869199999999997</v>
      </c>
      <c r="AS17" s="12">
        <v>0.80827899999999997</v>
      </c>
      <c r="AT17" s="12">
        <v>0.80863399999999996</v>
      </c>
      <c r="AU17" s="12">
        <v>0.80820499999999995</v>
      </c>
      <c r="AV17" s="12">
        <v>0.80798300000000001</v>
      </c>
      <c r="AW17" s="12">
        <v>0.807674</v>
      </c>
      <c r="AX17" s="12">
        <v>0.80701000000000001</v>
      </c>
    </row>
    <row r="18" spans="1:50" x14ac:dyDescent="0.4">
      <c r="A18" s="21">
        <v>2038</v>
      </c>
      <c r="B18" s="12">
        <v>177.673035</v>
      </c>
      <c r="C18" s="12">
        <v>182.37196399999999</v>
      </c>
      <c r="D18" s="12">
        <v>3.5542859999999998</v>
      </c>
      <c r="E18" s="21">
        <v>2.2680799999999999</v>
      </c>
      <c r="F18" s="12">
        <v>1.9016999999999999E-2</v>
      </c>
      <c r="G18" s="12">
        <v>0.25994200000000001</v>
      </c>
      <c r="H18" s="12">
        <v>0.30085000000000001</v>
      </c>
      <c r="I18" s="12">
        <v>3.2141999999999997E-2</v>
      </c>
      <c r="J18" s="12">
        <v>0.43057000000000001</v>
      </c>
      <c r="K18" s="12">
        <v>0.25986199999999998</v>
      </c>
      <c r="L18" s="7">
        <v>0.21232452099999999</v>
      </c>
      <c r="M18" s="7">
        <v>0.26533172599999999</v>
      </c>
      <c r="N18" s="7">
        <v>0.82472675299999998</v>
      </c>
      <c r="O18" s="7">
        <v>19.189167000000001</v>
      </c>
      <c r="P18" s="7">
        <v>31.289415000000002</v>
      </c>
      <c r="Q18" s="7">
        <v>51.271397</v>
      </c>
      <c r="R18" s="7">
        <v>39.857182000000002</v>
      </c>
      <c r="S18" s="7">
        <v>53.011127000000002</v>
      </c>
      <c r="T18" s="7">
        <v>78.909263999999993</v>
      </c>
      <c r="U18" s="7">
        <v>25.47</v>
      </c>
      <c r="V18" s="7">
        <v>54.11</v>
      </c>
      <c r="W18" s="7">
        <v>59.13</v>
      </c>
      <c r="X18" s="12">
        <v>12.685957520000001</v>
      </c>
      <c r="Y18" s="12">
        <v>32.231375409999998</v>
      </c>
      <c r="Z18" s="12">
        <v>115.6926831</v>
      </c>
      <c r="AA18" s="21">
        <v>1</v>
      </c>
      <c r="AB18" s="22">
        <v>6.18</v>
      </c>
      <c r="AC18" s="21">
        <v>1.06</v>
      </c>
      <c r="AD18" s="22">
        <v>142.15</v>
      </c>
      <c r="AE18" s="12">
        <v>1.0129386650000001</v>
      </c>
      <c r="AF18" s="12">
        <v>1.014568667</v>
      </c>
      <c r="AG18" s="12">
        <v>1.013247786</v>
      </c>
      <c r="AH18" s="12">
        <v>1.006530648</v>
      </c>
      <c r="AI18" s="12">
        <v>1.022694255</v>
      </c>
      <c r="AJ18" s="12">
        <v>1.004541213</v>
      </c>
      <c r="AK18" s="12">
        <v>1.0125225929999999</v>
      </c>
      <c r="AL18" s="12">
        <v>1.0122022900000001</v>
      </c>
      <c r="AM18" s="12">
        <v>1.0083279460000001</v>
      </c>
      <c r="AN18" s="12">
        <v>1.0298912730000001</v>
      </c>
      <c r="AO18" s="12">
        <v>0.80503800000000003</v>
      </c>
      <c r="AP18" s="12">
        <v>0.80496000000000001</v>
      </c>
      <c r="AQ18" s="12">
        <v>0.80490600000000001</v>
      </c>
      <c r="AR18" s="12">
        <v>0.80476400000000003</v>
      </c>
      <c r="AS18" s="12">
        <v>0.80439400000000005</v>
      </c>
      <c r="AT18" s="12">
        <v>0.80471099999999995</v>
      </c>
      <c r="AU18" s="12">
        <v>0.80432700000000001</v>
      </c>
      <c r="AV18" s="12">
        <v>0.80412799999999995</v>
      </c>
      <c r="AW18" s="12">
        <v>0.80385099999999998</v>
      </c>
      <c r="AX18" s="12">
        <v>0.80325500000000005</v>
      </c>
    </row>
    <row r="19" spans="1:50" x14ac:dyDescent="0.4">
      <c r="A19" s="21">
        <v>2039</v>
      </c>
      <c r="B19" s="12">
        <v>183.97451799999999</v>
      </c>
      <c r="C19" s="12">
        <v>188.539841</v>
      </c>
      <c r="D19" s="12">
        <v>3.540851</v>
      </c>
      <c r="E19" s="21">
        <v>2.2569900000000001</v>
      </c>
      <c r="F19" s="12">
        <v>1.8946999999999999E-2</v>
      </c>
      <c r="G19" s="12">
        <v>0.25899699999999998</v>
      </c>
      <c r="H19" s="12">
        <v>0.29960999999999999</v>
      </c>
      <c r="I19" s="12">
        <v>3.2010999999999998E-2</v>
      </c>
      <c r="J19" s="12">
        <v>0.42893500000000001</v>
      </c>
      <c r="K19" s="12">
        <v>0.258795</v>
      </c>
      <c r="L19" s="7">
        <v>0.20991516599999999</v>
      </c>
      <c r="M19" s="7">
        <v>0.26425786400000001</v>
      </c>
      <c r="N19" s="7">
        <v>0.82312196999999998</v>
      </c>
      <c r="O19" s="7">
        <v>19.982834</v>
      </c>
      <c r="P19" s="7">
        <v>32.600589999999997</v>
      </c>
      <c r="Q19" s="7">
        <v>53.159317000000001</v>
      </c>
      <c r="R19" s="7">
        <v>41.337890999999999</v>
      </c>
      <c r="S19" s="7">
        <v>55.143462999999997</v>
      </c>
      <c r="T19" s="7">
        <v>81.826003999999998</v>
      </c>
      <c r="U19" s="7">
        <v>26.34</v>
      </c>
      <c r="V19" s="7">
        <v>56.38</v>
      </c>
      <c r="W19" s="7">
        <v>61.32</v>
      </c>
      <c r="X19" s="12">
        <v>13.11059174</v>
      </c>
      <c r="Y19" s="12">
        <v>33.360932390000002</v>
      </c>
      <c r="Z19" s="12">
        <v>119.55449249999999</v>
      </c>
      <c r="AA19" s="21">
        <v>1</v>
      </c>
      <c r="AB19" s="22">
        <v>6.15</v>
      </c>
      <c r="AC19" s="21">
        <v>1.06</v>
      </c>
      <c r="AD19" s="22">
        <v>145.88</v>
      </c>
      <c r="AE19" s="12">
        <v>1.0125004639999999</v>
      </c>
      <c r="AF19" s="12">
        <v>1.0141135459999999</v>
      </c>
      <c r="AG19" s="12">
        <v>1.0127110619999999</v>
      </c>
      <c r="AH19" s="12">
        <v>1.005992373</v>
      </c>
      <c r="AI19" s="12">
        <v>1.0217330650000001</v>
      </c>
      <c r="AJ19" s="12">
        <v>1.0042660080000001</v>
      </c>
      <c r="AK19" s="12">
        <v>1.012150906</v>
      </c>
      <c r="AL19" s="12">
        <v>1.011734914</v>
      </c>
      <c r="AM19" s="12">
        <v>1.0078440179999999</v>
      </c>
      <c r="AN19" s="12">
        <v>1.028863128</v>
      </c>
      <c r="AO19" s="12">
        <v>0.78942800000000002</v>
      </c>
      <c r="AP19" s="12">
        <v>0.78935500000000003</v>
      </c>
      <c r="AQ19" s="12">
        <v>0.78930599999999995</v>
      </c>
      <c r="AR19" s="12">
        <v>0.78917300000000001</v>
      </c>
      <c r="AS19" s="12">
        <v>0.78882699999999994</v>
      </c>
      <c r="AT19" s="12">
        <v>0.78912300000000002</v>
      </c>
      <c r="AU19" s="12">
        <v>0.78876500000000005</v>
      </c>
      <c r="AV19" s="12">
        <v>0.78857900000000003</v>
      </c>
      <c r="AW19" s="12">
        <v>0.78832000000000002</v>
      </c>
      <c r="AX19" s="12">
        <v>0.78776500000000005</v>
      </c>
    </row>
    <row r="20" spans="1:50" x14ac:dyDescent="0.4">
      <c r="A20" s="21">
        <v>2040</v>
      </c>
      <c r="B20" s="12">
        <v>189.84785500000001</v>
      </c>
      <c r="C20" s="12">
        <v>194.64621</v>
      </c>
      <c r="D20" s="12">
        <v>3.5272269999999999</v>
      </c>
      <c r="E20" s="21">
        <v>2.24458</v>
      </c>
      <c r="F20" s="12">
        <v>1.8832000000000002E-2</v>
      </c>
      <c r="G20" s="12">
        <v>0.25762499999999999</v>
      </c>
      <c r="H20" s="12">
        <v>0.29798999999999998</v>
      </c>
      <c r="I20" s="12">
        <v>3.1799000000000001E-2</v>
      </c>
      <c r="J20" s="12">
        <v>0.42652800000000002</v>
      </c>
      <c r="K20" s="12">
        <v>0.257353</v>
      </c>
      <c r="L20" s="7">
        <v>0.203325529</v>
      </c>
      <c r="M20" s="7">
        <v>0.26443429800000001</v>
      </c>
      <c r="N20" s="7">
        <v>0.82236717400000003</v>
      </c>
      <c r="O20" s="7">
        <v>20.491485999999998</v>
      </c>
      <c r="P20" s="7">
        <v>33.677543999999997</v>
      </c>
      <c r="Q20" s="7">
        <v>54.855991000000003</v>
      </c>
      <c r="R20" s="7">
        <v>42.140174999999999</v>
      </c>
      <c r="S20" s="7">
        <v>56.785915000000003</v>
      </c>
      <c r="T20" s="7">
        <v>84.299758999999995</v>
      </c>
      <c r="U20" s="7">
        <v>26.71</v>
      </c>
      <c r="V20" s="7">
        <v>58.18</v>
      </c>
      <c r="W20" s="7">
        <v>63.05</v>
      </c>
      <c r="X20" s="12">
        <v>13.41740135</v>
      </c>
      <c r="Y20" s="12">
        <v>34.394452889999997</v>
      </c>
      <c r="Z20" s="12">
        <v>123.5691286</v>
      </c>
      <c r="AA20" s="21">
        <v>1</v>
      </c>
      <c r="AB20" s="22">
        <v>6.13</v>
      </c>
      <c r="AC20" s="21">
        <v>1.06</v>
      </c>
      <c r="AD20" s="22">
        <v>149.65</v>
      </c>
      <c r="AE20" s="12">
        <v>1.011480573</v>
      </c>
      <c r="AF20" s="12">
        <v>1.0130938940000001</v>
      </c>
      <c r="AG20" s="12">
        <v>1.0116605240000001</v>
      </c>
      <c r="AH20" s="12">
        <v>1.0049106480000001</v>
      </c>
      <c r="AI20" s="12">
        <v>1.0204884809999999</v>
      </c>
      <c r="AJ20" s="12">
        <v>1.0033400400000001</v>
      </c>
      <c r="AK20" s="12">
        <v>1.0111664410000001</v>
      </c>
      <c r="AL20" s="12">
        <v>1.0106861009999999</v>
      </c>
      <c r="AM20" s="12">
        <v>1.006790514</v>
      </c>
      <c r="AN20" s="12">
        <v>1.027586909</v>
      </c>
      <c r="AO20" s="12">
        <v>0.79660600000000004</v>
      </c>
      <c r="AP20" s="12">
        <v>0.79654599999999998</v>
      </c>
      <c r="AQ20" s="12">
        <v>0.79650500000000002</v>
      </c>
      <c r="AR20" s="12">
        <v>0.79639499999999996</v>
      </c>
      <c r="AS20" s="12">
        <v>0.79610800000000004</v>
      </c>
      <c r="AT20" s="12">
        <v>0.79635299999999998</v>
      </c>
      <c r="AU20" s="12">
        <v>0.79605700000000001</v>
      </c>
      <c r="AV20" s="12">
        <v>0.79590300000000003</v>
      </c>
      <c r="AW20" s="12">
        <v>0.79568899999999998</v>
      </c>
      <c r="AX20" s="12">
        <v>0.79522899999999996</v>
      </c>
    </row>
    <row r="21" spans="1:50" x14ac:dyDescent="0.4">
      <c r="A21" s="21">
        <v>2041</v>
      </c>
      <c r="B21" s="12">
        <v>194.94012499999999</v>
      </c>
      <c r="C21" s="12">
        <v>198.86068700000001</v>
      </c>
      <c r="D21" s="12">
        <v>3.5135550000000002</v>
      </c>
      <c r="E21" s="21">
        <v>2.2310699999999999</v>
      </c>
      <c r="F21" s="12">
        <v>1.8699E-2</v>
      </c>
      <c r="G21" s="12">
        <v>0.256073</v>
      </c>
      <c r="H21" s="12">
        <v>0.29620600000000002</v>
      </c>
      <c r="I21" s="12">
        <v>3.1560999999999999E-2</v>
      </c>
      <c r="J21" s="12">
        <v>0.423952</v>
      </c>
      <c r="K21" s="12">
        <v>0.25581900000000002</v>
      </c>
      <c r="L21" s="7">
        <v>0.19266208600000001</v>
      </c>
      <c r="M21" s="7">
        <v>0.26742722499999999</v>
      </c>
      <c r="N21" s="7">
        <v>0.822220689</v>
      </c>
      <c r="O21" s="7">
        <v>20.784179999999999</v>
      </c>
      <c r="P21" s="7">
        <v>34.529536999999998</v>
      </c>
      <c r="Q21" s="7">
        <v>56.264037999999999</v>
      </c>
      <c r="R21" s="7">
        <v>42.572113000000002</v>
      </c>
      <c r="S21" s="7">
        <v>58.212887000000002</v>
      </c>
      <c r="T21" s="7">
        <v>86.482910000000004</v>
      </c>
      <c r="U21" s="7">
        <v>26.61</v>
      </c>
      <c r="V21" s="7">
        <v>59.83</v>
      </c>
      <c r="W21" s="7">
        <v>64.36</v>
      </c>
      <c r="X21" s="12">
        <v>12.82184569</v>
      </c>
      <c r="Y21" s="12">
        <v>35.553118920000003</v>
      </c>
      <c r="Z21" s="12">
        <v>126.5240354</v>
      </c>
      <c r="AA21" s="21">
        <v>1</v>
      </c>
      <c r="AB21" s="22">
        <v>6.11</v>
      </c>
      <c r="AC21" s="21">
        <v>1.06</v>
      </c>
      <c r="AD21" s="22">
        <v>151.41</v>
      </c>
      <c r="AE21" s="12">
        <v>1.0085847939999999</v>
      </c>
      <c r="AF21" s="12">
        <v>1.0100850240000001</v>
      </c>
      <c r="AG21" s="12">
        <v>1.008763337</v>
      </c>
      <c r="AH21" s="12">
        <v>1.0025523380000001</v>
      </c>
      <c r="AI21" s="12">
        <v>1.0167138689999999</v>
      </c>
      <c r="AJ21" s="12">
        <v>1.001179979</v>
      </c>
      <c r="AK21" s="12">
        <v>1.008372179</v>
      </c>
      <c r="AL21" s="12">
        <v>1.0078956889999999</v>
      </c>
      <c r="AM21" s="12">
        <v>1.004316008</v>
      </c>
      <c r="AN21" s="12">
        <v>1.023199336</v>
      </c>
      <c r="AO21" s="12">
        <v>0.81158600000000003</v>
      </c>
      <c r="AP21" s="12">
        <v>0.81154199999999999</v>
      </c>
      <c r="AQ21" s="12">
        <v>0.81151200000000001</v>
      </c>
      <c r="AR21" s="12">
        <v>0.81142999999999998</v>
      </c>
      <c r="AS21" s="12">
        <v>0.81121900000000002</v>
      </c>
      <c r="AT21" s="12">
        <v>0.81139899999999998</v>
      </c>
      <c r="AU21" s="12">
        <v>0.81118000000000001</v>
      </c>
      <c r="AV21" s="12">
        <v>0.81106699999999998</v>
      </c>
      <c r="AW21" s="12">
        <v>0.81090899999999999</v>
      </c>
      <c r="AX21" s="12">
        <v>0.81056899999999998</v>
      </c>
    </row>
    <row r="22" spans="1:50" x14ac:dyDescent="0.4">
      <c r="A22" s="21">
        <v>2042</v>
      </c>
      <c r="B22" s="12">
        <v>200.50412</v>
      </c>
      <c r="C22" s="12">
        <v>203.851181</v>
      </c>
      <c r="D22" s="12">
        <v>3.4998499999999999</v>
      </c>
      <c r="E22" s="21">
        <v>2.2167599999999998</v>
      </c>
      <c r="F22" s="12">
        <v>1.8593999999999999E-2</v>
      </c>
      <c r="G22" s="12">
        <v>0.25473899999999999</v>
      </c>
      <c r="H22" s="12">
        <v>0.29474400000000001</v>
      </c>
      <c r="I22" s="12">
        <v>3.1368E-2</v>
      </c>
      <c r="J22" s="12">
        <v>0.42146800000000001</v>
      </c>
      <c r="K22" s="12">
        <v>0.254494</v>
      </c>
      <c r="L22" s="7">
        <v>0.190175806</v>
      </c>
      <c r="M22" s="7">
        <v>0.26466498399999999</v>
      </c>
      <c r="N22" s="7">
        <v>0.82056620999999996</v>
      </c>
      <c r="O22" s="7">
        <v>21.518287999999998</v>
      </c>
      <c r="P22" s="7">
        <v>35.896239999999999</v>
      </c>
      <c r="Q22" s="7">
        <v>58.652724999999997</v>
      </c>
      <c r="R22" s="7">
        <v>43.866622999999997</v>
      </c>
      <c r="S22" s="7">
        <v>60.122867999999997</v>
      </c>
      <c r="T22" s="7">
        <v>89.935126999999994</v>
      </c>
      <c r="U22" s="7">
        <v>27.48</v>
      </c>
      <c r="V22" s="7">
        <v>61.87</v>
      </c>
      <c r="W22" s="7">
        <v>66.83</v>
      </c>
      <c r="X22" s="12">
        <v>12.95214314</v>
      </c>
      <c r="Y22" s="12">
        <v>36.267069569999997</v>
      </c>
      <c r="Z22" s="12">
        <v>130.10675140000001</v>
      </c>
      <c r="AA22" s="21">
        <v>1</v>
      </c>
      <c r="AB22" s="22">
        <v>6.08</v>
      </c>
      <c r="AC22" s="21">
        <v>1.06</v>
      </c>
      <c r="AD22" s="22">
        <v>156.01</v>
      </c>
      <c r="AE22" s="12">
        <v>1.009860231</v>
      </c>
      <c r="AF22" s="12">
        <v>1.011233541</v>
      </c>
      <c r="AG22" s="12">
        <v>1.0097968020000001</v>
      </c>
      <c r="AH22" s="12">
        <v>1.003694227</v>
      </c>
      <c r="AI22" s="12">
        <v>1.0171483130000001</v>
      </c>
      <c r="AJ22" s="12">
        <v>1.0027382520000001</v>
      </c>
      <c r="AK22" s="12">
        <v>1.009556178</v>
      </c>
      <c r="AL22" s="12">
        <v>1.0089601850000001</v>
      </c>
      <c r="AM22" s="12">
        <v>1.005420191</v>
      </c>
      <c r="AN22" s="12">
        <v>1.023485771</v>
      </c>
      <c r="AO22" s="12">
        <v>0.82380200000000003</v>
      </c>
      <c r="AP22" s="12">
        <v>0.82377699999999998</v>
      </c>
      <c r="AQ22" s="12">
        <v>0.82376000000000005</v>
      </c>
      <c r="AR22" s="12">
        <v>0.82371499999999997</v>
      </c>
      <c r="AS22" s="12">
        <v>0.82359700000000002</v>
      </c>
      <c r="AT22" s="12">
        <v>0.82369599999999998</v>
      </c>
      <c r="AU22" s="12">
        <v>0.82357499999999995</v>
      </c>
      <c r="AV22" s="12">
        <v>0.82351099999999999</v>
      </c>
      <c r="AW22" s="12">
        <v>0.82342400000000004</v>
      </c>
      <c r="AX22" s="12">
        <v>0.82323400000000002</v>
      </c>
    </row>
    <row r="23" spans="1:50" x14ac:dyDescent="0.4">
      <c r="A23" s="21">
        <v>2043</v>
      </c>
      <c r="B23" s="12">
        <v>206.36496</v>
      </c>
      <c r="C23" s="12">
        <v>209.96533199999999</v>
      </c>
      <c r="D23" s="12">
        <v>3.4860060000000002</v>
      </c>
      <c r="E23" s="21">
        <v>2.20173</v>
      </c>
      <c r="F23" s="12">
        <v>1.8453000000000001E-2</v>
      </c>
      <c r="G23" s="12">
        <v>0.25303900000000001</v>
      </c>
      <c r="H23" s="12">
        <v>0.29295100000000002</v>
      </c>
      <c r="I23" s="12">
        <v>3.1120999999999999E-2</v>
      </c>
      <c r="J23" s="12">
        <v>0.418543</v>
      </c>
      <c r="K23" s="12">
        <v>0.25284299999999998</v>
      </c>
      <c r="L23" s="7">
        <v>0.184196413</v>
      </c>
      <c r="M23" s="7">
        <v>0.26348869800000002</v>
      </c>
      <c r="N23" s="7">
        <v>0.81926489000000002</v>
      </c>
      <c r="O23" s="7">
        <v>22.009872000000001</v>
      </c>
      <c r="P23" s="7">
        <v>37.057625000000002</v>
      </c>
      <c r="Q23" s="7">
        <v>60.911346000000002</v>
      </c>
      <c r="R23" s="7">
        <v>44.739604999999997</v>
      </c>
      <c r="S23" s="7">
        <v>61.902470000000001</v>
      </c>
      <c r="T23" s="7">
        <v>93.019081</v>
      </c>
      <c r="U23" s="7">
        <v>27.94</v>
      </c>
      <c r="V23" s="7">
        <v>63.93</v>
      </c>
      <c r="W23" s="7">
        <v>68.91</v>
      </c>
      <c r="X23" s="12">
        <v>13.101094270000001</v>
      </c>
      <c r="Y23" s="12">
        <v>37.337765679999997</v>
      </c>
      <c r="Z23" s="12">
        <v>134.3630661</v>
      </c>
      <c r="AA23" s="21">
        <v>1</v>
      </c>
      <c r="AB23" s="22">
        <v>6.06</v>
      </c>
      <c r="AC23" s="21">
        <v>1.06</v>
      </c>
      <c r="AD23" s="22">
        <v>160.56</v>
      </c>
      <c r="AE23" s="12">
        <v>1.011119039</v>
      </c>
      <c r="AF23" s="12">
        <v>1.012485917</v>
      </c>
      <c r="AG23" s="12">
        <v>1.0110122530000001</v>
      </c>
      <c r="AH23" s="12">
        <v>1.0048877540000001</v>
      </c>
      <c r="AI23" s="12">
        <v>1.018207708</v>
      </c>
      <c r="AJ23" s="12">
        <v>1.00408337</v>
      </c>
      <c r="AK23" s="12">
        <v>1.010831818</v>
      </c>
      <c r="AL23" s="12">
        <v>1.010178749</v>
      </c>
      <c r="AM23" s="12">
        <v>1.0066350230000001</v>
      </c>
      <c r="AN23" s="12">
        <v>1.024524889</v>
      </c>
      <c r="AO23" s="12">
        <v>0.80312600000000001</v>
      </c>
      <c r="AP23" s="12">
        <v>0.80310700000000002</v>
      </c>
      <c r="AQ23" s="12">
        <v>0.80309399999999997</v>
      </c>
      <c r="AR23" s="12">
        <v>0.80305800000000005</v>
      </c>
      <c r="AS23" s="12">
        <v>0.80296400000000001</v>
      </c>
      <c r="AT23" s="12">
        <v>0.80304200000000003</v>
      </c>
      <c r="AU23" s="12">
        <v>0.80294600000000005</v>
      </c>
      <c r="AV23" s="12">
        <v>0.80289699999999997</v>
      </c>
      <c r="AW23" s="12">
        <v>0.80282699999999996</v>
      </c>
      <c r="AX23" s="12">
        <v>0.802678</v>
      </c>
    </row>
    <row r="24" spans="1:50" x14ac:dyDescent="0.4">
      <c r="A24" s="21">
        <v>2044</v>
      </c>
      <c r="B24" s="12">
        <v>211.897064</v>
      </c>
      <c r="C24" s="12">
        <v>215.33833300000001</v>
      </c>
      <c r="D24" s="12">
        <v>3.4720439999999999</v>
      </c>
      <c r="E24" s="21">
        <v>2.1858599999999999</v>
      </c>
      <c r="F24" s="12">
        <v>1.8334E-2</v>
      </c>
      <c r="G24" s="12">
        <v>0.25148399999999999</v>
      </c>
      <c r="H24" s="12">
        <v>0.29118699999999997</v>
      </c>
      <c r="I24" s="12">
        <v>3.0904999999999998E-2</v>
      </c>
      <c r="J24" s="12">
        <v>0.41573700000000002</v>
      </c>
      <c r="K24" s="12">
        <v>0.25126999999999999</v>
      </c>
      <c r="L24" s="7">
        <v>0.182091593</v>
      </c>
      <c r="M24" s="7">
        <v>0.260424086</v>
      </c>
      <c r="N24" s="7">
        <v>0.81640132099999996</v>
      </c>
      <c r="O24" s="7">
        <v>22.836245000000002</v>
      </c>
      <c r="P24" s="7">
        <v>38.551968000000002</v>
      </c>
      <c r="Q24" s="7">
        <v>63.447147000000001</v>
      </c>
      <c r="R24" s="7">
        <v>46.162028999999997</v>
      </c>
      <c r="S24" s="7">
        <v>64.037704000000005</v>
      </c>
      <c r="T24" s="7">
        <v>96.696494999999999</v>
      </c>
      <c r="U24" s="7">
        <v>28.91</v>
      </c>
      <c r="V24" s="7">
        <v>66.239999999999995</v>
      </c>
      <c r="W24" s="7">
        <v>71.56</v>
      </c>
      <c r="X24" s="12">
        <v>13.43237821</v>
      </c>
      <c r="Y24" s="12">
        <v>38.1087518</v>
      </c>
      <c r="Z24" s="12">
        <v>138.01771830000001</v>
      </c>
      <c r="AA24" s="21">
        <v>1</v>
      </c>
      <c r="AB24" s="22">
        <v>6.03</v>
      </c>
      <c r="AC24" s="21">
        <v>1.06</v>
      </c>
      <c r="AD24" s="22">
        <v>164.84</v>
      </c>
      <c r="AE24" s="12">
        <v>1.0118729660000001</v>
      </c>
      <c r="AF24" s="12">
        <v>1.013195893</v>
      </c>
      <c r="AG24" s="12">
        <v>1.0116260749999999</v>
      </c>
      <c r="AH24" s="12">
        <v>1.0054894990000001</v>
      </c>
      <c r="AI24" s="12">
        <v>1.0184866610000001</v>
      </c>
      <c r="AJ24" s="12">
        <v>1.0049409309999999</v>
      </c>
      <c r="AK24" s="12">
        <v>1.011571295</v>
      </c>
      <c r="AL24" s="12">
        <v>1.0108387219999999</v>
      </c>
      <c r="AM24" s="12">
        <v>1.007265047</v>
      </c>
      <c r="AN24" s="12">
        <v>1.024784717</v>
      </c>
      <c r="AO24" s="12">
        <v>0.81961099999999998</v>
      </c>
      <c r="AP24" s="12">
        <v>0.81960999999999995</v>
      </c>
      <c r="AQ24" s="12">
        <v>0.81960999999999995</v>
      </c>
      <c r="AR24" s="12">
        <v>0.81960699999999997</v>
      </c>
      <c r="AS24" s="12">
        <v>0.81960100000000002</v>
      </c>
      <c r="AT24" s="12">
        <v>0.819604</v>
      </c>
      <c r="AU24" s="12">
        <v>0.81959800000000005</v>
      </c>
      <c r="AV24" s="12">
        <v>0.81959599999999999</v>
      </c>
      <c r="AW24" s="12">
        <v>0.81959199999999999</v>
      </c>
      <c r="AX24" s="12">
        <v>0.81958399999999998</v>
      </c>
    </row>
    <row r="25" spans="1:50" x14ac:dyDescent="0.4">
      <c r="A25" s="21">
        <v>2045</v>
      </c>
      <c r="B25" s="12">
        <v>217.76091</v>
      </c>
      <c r="C25" s="12">
        <v>221.85079999999999</v>
      </c>
      <c r="D25" s="12">
        <v>3.457967</v>
      </c>
      <c r="E25" s="21">
        <v>2.1692100000000001</v>
      </c>
      <c r="F25" s="12">
        <v>1.8180000000000002E-2</v>
      </c>
      <c r="G25" s="12">
        <v>0.24957499999999999</v>
      </c>
      <c r="H25" s="12">
        <v>0.28911199999999998</v>
      </c>
      <c r="I25" s="12">
        <v>3.0634000000000002E-2</v>
      </c>
      <c r="J25" s="12">
        <v>0.41245100000000001</v>
      </c>
      <c r="K25" s="12">
        <v>0.24937999999999999</v>
      </c>
      <c r="L25" s="7">
        <v>0.17717597900000001</v>
      </c>
      <c r="M25" s="7">
        <v>0.25843011799999999</v>
      </c>
      <c r="N25" s="7">
        <v>0.81372590300000003</v>
      </c>
      <c r="O25" s="7">
        <v>23.408344</v>
      </c>
      <c r="P25" s="7">
        <v>39.837184999999998</v>
      </c>
      <c r="Q25" s="7">
        <v>65.868988000000002</v>
      </c>
      <c r="R25" s="7">
        <v>47.150252999999999</v>
      </c>
      <c r="S25" s="7">
        <v>65.964348000000001</v>
      </c>
      <c r="T25" s="7">
        <v>99.989234999999994</v>
      </c>
      <c r="U25" s="7">
        <v>29.5</v>
      </c>
      <c r="V25" s="7">
        <v>68.459999999999994</v>
      </c>
      <c r="W25" s="7">
        <v>73.83</v>
      </c>
      <c r="X25" s="12">
        <v>13.831095019999999</v>
      </c>
      <c r="Y25" s="12">
        <v>39.134594409999998</v>
      </c>
      <c r="Z25" s="12">
        <v>142.4504474</v>
      </c>
      <c r="AA25" s="21">
        <v>1</v>
      </c>
      <c r="AB25" s="22">
        <v>6.01</v>
      </c>
      <c r="AC25" s="21">
        <v>1.06</v>
      </c>
      <c r="AD25" s="22">
        <v>169.74</v>
      </c>
      <c r="AE25" s="12">
        <v>1.013848477</v>
      </c>
      <c r="AF25" s="12">
        <v>1.015211037</v>
      </c>
      <c r="AG25" s="12">
        <v>1.013565249</v>
      </c>
      <c r="AH25" s="12">
        <v>1.0072220039999999</v>
      </c>
      <c r="AI25" s="12">
        <v>1.0205177750000001</v>
      </c>
      <c r="AJ25" s="12">
        <v>1.006783617</v>
      </c>
      <c r="AK25" s="12">
        <v>1.013555325</v>
      </c>
      <c r="AL25" s="12">
        <v>1.012752987</v>
      </c>
      <c r="AM25" s="12">
        <v>1.0090717570000001</v>
      </c>
      <c r="AN25" s="12">
        <v>1.0269900080000001</v>
      </c>
      <c r="AO25" s="12">
        <v>0.80374599999999996</v>
      </c>
      <c r="AP25" s="12">
        <v>0.80375099999999999</v>
      </c>
      <c r="AQ25" s="12">
        <v>0.80375399999999997</v>
      </c>
      <c r="AR25" s="12">
        <v>0.80376099999999995</v>
      </c>
      <c r="AS25" s="12">
        <v>0.80378099999999997</v>
      </c>
      <c r="AT25" s="12">
        <v>0.80376099999999995</v>
      </c>
      <c r="AU25" s="12">
        <v>0.80378300000000003</v>
      </c>
      <c r="AV25" s="12">
        <v>0.80379400000000001</v>
      </c>
      <c r="AW25" s="12">
        <v>0.80381000000000002</v>
      </c>
      <c r="AX25" s="12">
        <v>0.80384299999999997</v>
      </c>
    </row>
    <row r="26" spans="1:50" x14ac:dyDescent="0.4">
      <c r="A26" s="21">
        <v>2046</v>
      </c>
      <c r="B26" s="12">
        <v>224.07437100000001</v>
      </c>
      <c r="C26" s="12">
        <v>228.670929</v>
      </c>
      <c r="D26" s="12">
        <v>3.4436990000000001</v>
      </c>
      <c r="E26" s="21">
        <v>2.1518099999999998</v>
      </c>
      <c r="F26" s="12">
        <v>1.805E-2</v>
      </c>
      <c r="G26" s="12">
        <v>0.247808</v>
      </c>
      <c r="H26" s="12">
        <v>0.28710000000000002</v>
      </c>
      <c r="I26" s="12">
        <v>3.0412000000000002E-2</v>
      </c>
      <c r="J26" s="12">
        <v>0.40938099999999999</v>
      </c>
      <c r="K26" s="12">
        <v>0.247585</v>
      </c>
      <c r="L26" s="7">
        <v>0.17771068400000001</v>
      </c>
      <c r="M26" s="7">
        <v>0.25384025399999999</v>
      </c>
      <c r="N26" s="7">
        <v>0.80878506299999997</v>
      </c>
      <c r="O26" s="7">
        <v>24.375451999999999</v>
      </c>
      <c r="P26" s="7">
        <v>41.515048999999998</v>
      </c>
      <c r="Q26" s="7">
        <v>68.726967000000002</v>
      </c>
      <c r="R26" s="7">
        <v>49.040756000000002</v>
      </c>
      <c r="S26" s="7">
        <v>68.490982000000002</v>
      </c>
      <c r="T26" s="7">
        <v>104.079514</v>
      </c>
      <c r="U26" s="7">
        <v>30.87</v>
      </c>
      <c r="V26" s="7">
        <v>71.16</v>
      </c>
      <c r="W26" s="7">
        <v>76.92</v>
      </c>
      <c r="X26" s="12">
        <v>14.78720642</v>
      </c>
      <c r="Y26" s="12">
        <v>40.042770150000003</v>
      </c>
      <c r="Z26" s="12">
        <v>146.77994279999999</v>
      </c>
      <c r="AA26" s="21">
        <v>1</v>
      </c>
      <c r="AB26" s="22">
        <v>5.98</v>
      </c>
      <c r="AC26" s="21">
        <v>1.06</v>
      </c>
      <c r="AD26" s="22">
        <v>175.48</v>
      </c>
      <c r="AE26" s="12">
        <v>1.017252702</v>
      </c>
      <c r="AF26" s="12">
        <v>1.018660476</v>
      </c>
      <c r="AG26" s="12">
        <v>1.01679663</v>
      </c>
      <c r="AH26" s="12">
        <v>1.0100215029999999</v>
      </c>
      <c r="AI26" s="12">
        <v>1.0238846079999999</v>
      </c>
      <c r="AJ26" s="12">
        <v>1.0098454299999999</v>
      </c>
      <c r="AK26" s="12">
        <v>1.016908793</v>
      </c>
      <c r="AL26" s="12">
        <v>1.015960277</v>
      </c>
      <c r="AM26" s="12">
        <v>1.0120114579999999</v>
      </c>
      <c r="AN26" s="12">
        <v>1.030769917</v>
      </c>
      <c r="AO26" s="12">
        <v>0.78169599999999995</v>
      </c>
      <c r="AP26" s="12">
        <v>0.78170399999999995</v>
      </c>
      <c r="AQ26" s="12">
        <v>0.78171000000000002</v>
      </c>
      <c r="AR26" s="12">
        <v>0.78172299999999995</v>
      </c>
      <c r="AS26" s="12">
        <v>0.78175899999999998</v>
      </c>
      <c r="AT26" s="12">
        <v>0.781725</v>
      </c>
      <c r="AU26" s="12">
        <v>0.78176299999999999</v>
      </c>
      <c r="AV26" s="12">
        <v>0.78178400000000003</v>
      </c>
      <c r="AW26" s="12">
        <v>0.78181199999999995</v>
      </c>
      <c r="AX26" s="12">
        <v>0.78187200000000001</v>
      </c>
    </row>
    <row r="27" spans="1:50" x14ac:dyDescent="0.4">
      <c r="A27" s="21">
        <v>2047</v>
      </c>
      <c r="B27" s="12">
        <v>229.94996599999999</v>
      </c>
      <c r="C27" s="12">
        <v>235.06736799999999</v>
      </c>
      <c r="D27" s="12">
        <v>3.4292549999999999</v>
      </c>
      <c r="E27" s="21">
        <v>2.13354</v>
      </c>
      <c r="F27" s="12">
        <v>1.788E-2</v>
      </c>
      <c r="G27" s="12">
        <v>0.24567</v>
      </c>
      <c r="H27" s="12">
        <v>0.28474899999999997</v>
      </c>
      <c r="I27" s="12">
        <v>3.0123E-2</v>
      </c>
      <c r="J27" s="12">
        <v>0.40585500000000002</v>
      </c>
      <c r="K27" s="12">
        <v>0.245506</v>
      </c>
      <c r="L27" s="7">
        <v>0.17209681099999999</v>
      </c>
      <c r="M27" s="7">
        <v>0.25277686199999999</v>
      </c>
      <c r="N27" s="7">
        <v>0.80490932800000003</v>
      </c>
      <c r="O27" s="7">
        <v>24.920670000000001</v>
      </c>
      <c r="P27" s="7">
        <v>42.794479000000003</v>
      </c>
      <c r="Q27" s="7">
        <v>71.159958000000003</v>
      </c>
      <c r="R27" s="7">
        <v>50.109324999999998</v>
      </c>
      <c r="S27" s="7">
        <v>70.613692999999998</v>
      </c>
      <c r="T27" s="7">
        <v>107.53849</v>
      </c>
      <c r="U27" s="7">
        <v>31.42</v>
      </c>
      <c r="V27" s="7">
        <v>73.650000000000006</v>
      </c>
      <c r="W27" s="7">
        <v>79.22</v>
      </c>
      <c r="X27" s="12">
        <v>15.095778749999999</v>
      </c>
      <c r="Y27" s="12">
        <v>41.285050089999999</v>
      </c>
      <c r="Z27" s="12">
        <v>150.94327480000001</v>
      </c>
      <c r="AA27" s="21">
        <v>1</v>
      </c>
      <c r="AB27" s="22">
        <v>5.96</v>
      </c>
      <c r="AC27" s="21">
        <v>1.06</v>
      </c>
      <c r="AD27" s="22">
        <v>179.64</v>
      </c>
      <c r="AE27" s="12">
        <v>1.018964931</v>
      </c>
      <c r="AF27" s="12">
        <v>1.0204410159999999</v>
      </c>
      <c r="AG27" s="12">
        <v>1.0185514920000001</v>
      </c>
      <c r="AH27" s="12">
        <v>1.0116575800000001</v>
      </c>
      <c r="AI27" s="12">
        <v>1.0257177420000001</v>
      </c>
      <c r="AJ27" s="12">
        <v>1.0115076160000001</v>
      </c>
      <c r="AK27" s="12">
        <v>1.018711991</v>
      </c>
      <c r="AL27" s="12">
        <v>1.017732426</v>
      </c>
      <c r="AM27" s="12">
        <v>1.0137262140000001</v>
      </c>
      <c r="AN27" s="12">
        <v>1.0326942079999999</v>
      </c>
      <c r="AO27" s="12">
        <v>0.75500299999999998</v>
      </c>
      <c r="AP27" s="12">
        <v>0.75500900000000004</v>
      </c>
      <c r="AQ27" s="12">
        <v>0.75501300000000005</v>
      </c>
      <c r="AR27" s="12">
        <v>0.75502199999999997</v>
      </c>
      <c r="AS27" s="12">
        <v>0.75504700000000002</v>
      </c>
      <c r="AT27" s="12">
        <v>0.75502199999999997</v>
      </c>
      <c r="AU27" s="12">
        <v>0.75505</v>
      </c>
      <c r="AV27" s="12">
        <v>0.75506499999999999</v>
      </c>
      <c r="AW27" s="12">
        <v>0.75508399999999998</v>
      </c>
      <c r="AX27" s="12">
        <v>0.75512699999999999</v>
      </c>
    </row>
    <row r="28" spans="1:50" x14ac:dyDescent="0.4">
      <c r="A28" s="21">
        <v>2048</v>
      </c>
      <c r="B28" s="12">
        <v>235.321899</v>
      </c>
      <c r="C28" s="12">
        <v>240.77799999999999</v>
      </c>
      <c r="D28" s="12">
        <v>3.4145940000000001</v>
      </c>
      <c r="E28" s="21">
        <v>2.1142400000000001</v>
      </c>
      <c r="F28" s="12">
        <v>1.7698999999999999E-2</v>
      </c>
      <c r="G28" s="12">
        <v>0.24341299999999999</v>
      </c>
      <c r="H28" s="12">
        <v>0.282252</v>
      </c>
      <c r="I28" s="12">
        <v>2.9808999999999999E-2</v>
      </c>
      <c r="J28" s="12">
        <v>0.402057</v>
      </c>
      <c r="K28" s="12">
        <v>0.24330199999999999</v>
      </c>
      <c r="L28" s="7">
        <v>0.16564415499999999</v>
      </c>
      <c r="M28" s="7">
        <v>0.25175372600000001</v>
      </c>
      <c r="N28" s="7">
        <v>0.80113411999999995</v>
      </c>
      <c r="O28" s="7">
        <v>25.430962000000001</v>
      </c>
      <c r="P28" s="7">
        <v>44.076694000000003</v>
      </c>
      <c r="Q28" s="7">
        <v>73.600982999999999</v>
      </c>
      <c r="R28" s="7">
        <v>50.974578999999999</v>
      </c>
      <c r="S28" s="7">
        <v>72.601394999999997</v>
      </c>
      <c r="T28" s="7">
        <v>110.990791</v>
      </c>
      <c r="U28" s="7">
        <v>31.82</v>
      </c>
      <c r="V28" s="7">
        <v>76.040000000000006</v>
      </c>
      <c r="W28" s="7">
        <v>81.45</v>
      </c>
      <c r="X28" s="12">
        <v>15.165449430000001</v>
      </c>
      <c r="Y28" s="12">
        <v>42.381227199999998</v>
      </c>
      <c r="Z28" s="12">
        <v>154.8372809</v>
      </c>
      <c r="AA28" s="21">
        <v>1</v>
      </c>
      <c r="AB28" s="22">
        <v>5.93</v>
      </c>
      <c r="AC28" s="21">
        <v>1.07</v>
      </c>
      <c r="AD28" s="22">
        <v>183.49</v>
      </c>
      <c r="AE28" s="12">
        <v>1.0201773709999999</v>
      </c>
      <c r="AF28" s="12">
        <v>1.0216790200000001</v>
      </c>
      <c r="AG28" s="12">
        <v>1.0197898839999999</v>
      </c>
      <c r="AH28" s="12">
        <v>1.012900095</v>
      </c>
      <c r="AI28" s="12">
        <v>1.026887178</v>
      </c>
      <c r="AJ28" s="12">
        <v>1.0127995519999999</v>
      </c>
      <c r="AK28" s="12">
        <v>1.019985914</v>
      </c>
      <c r="AL28" s="12">
        <v>1.018988005</v>
      </c>
      <c r="AM28" s="12">
        <v>1.0149970619999999</v>
      </c>
      <c r="AN28" s="12">
        <v>1.0338332020000001</v>
      </c>
      <c r="AO28" s="12">
        <v>0.75110900000000003</v>
      </c>
      <c r="AP28" s="12">
        <v>0.75112000000000001</v>
      </c>
      <c r="AQ28" s="12">
        <v>0.75112800000000002</v>
      </c>
      <c r="AR28" s="12">
        <v>0.75114700000000001</v>
      </c>
      <c r="AS28" s="12">
        <v>0.75119899999999995</v>
      </c>
      <c r="AT28" s="12">
        <v>0.75115100000000001</v>
      </c>
      <c r="AU28" s="12">
        <v>0.75120600000000004</v>
      </c>
      <c r="AV28" s="12">
        <v>0.75123600000000001</v>
      </c>
      <c r="AW28" s="12">
        <v>0.75127500000000003</v>
      </c>
      <c r="AX28" s="12">
        <v>0.75136199999999997</v>
      </c>
    </row>
    <row r="29" spans="1:50" x14ac:dyDescent="0.4">
      <c r="A29" s="21">
        <v>2049</v>
      </c>
      <c r="B29" s="12">
        <v>241.72210699999999</v>
      </c>
      <c r="C29" s="12">
        <v>248.17643699999999</v>
      </c>
      <c r="D29" s="12">
        <v>3.39974</v>
      </c>
      <c r="E29" s="21">
        <v>2.09382</v>
      </c>
      <c r="F29" s="12">
        <v>1.7541999999999999E-2</v>
      </c>
      <c r="G29" s="12">
        <v>0.241289</v>
      </c>
      <c r="H29" s="12">
        <v>0.279864</v>
      </c>
      <c r="I29" s="12">
        <v>2.9520000000000001E-2</v>
      </c>
      <c r="J29" s="12">
        <v>0.39816800000000002</v>
      </c>
      <c r="K29" s="12">
        <v>0.24108399999999999</v>
      </c>
      <c r="L29" s="7">
        <v>0.16602407499999999</v>
      </c>
      <c r="M29" s="7">
        <v>0.245397691</v>
      </c>
      <c r="N29" s="7">
        <v>0.79604523500000002</v>
      </c>
      <c r="O29" s="7">
        <v>26.510307000000001</v>
      </c>
      <c r="P29" s="7">
        <v>46.009621000000003</v>
      </c>
      <c r="Q29" s="7">
        <v>77.033241000000004</v>
      </c>
      <c r="R29" s="7">
        <v>52.692233999999999</v>
      </c>
      <c r="S29" s="7">
        <v>75.063286000000005</v>
      </c>
      <c r="T29" s="7">
        <v>115.400841</v>
      </c>
      <c r="U29" s="7">
        <v>33.270000000000003</v>
      </c>
      <c r="V29" s="7">
        <v>78.63</v>
      </c>
      <c r="W29" s="7">
        <v>84.88</v>
      </c>
      <c r="X29" s="12">
        <v>16.390842429999999</v>
      </c>
      <c r="Y29" s="12">
        <v>42.889009399999999</v>
      </c>
      <c r="Z29" s="12">
        <v>159.88714820000001</v>
      </c>
      <c r="AA29" s="21">
        <v>1</v>
      </c>
      <c r="AB29" s="22">
        <v>5.91</v>
      </c>
      <c r="AC29" s="21">
        <v>1.07</v>
      </c>
      <c r="AD29" s="22">
        <v>190.18</v>
      </c>
      <c r="AE29" s="12">
        <v>1.024326477</v>
      </c>
      <c r="AF29" s="12">
        <v>1.025832978</v>
      </c>
      <c r="AG29" s="12">
        <v>1.023693365</v>
      </c>
      <c r="AH29" s="12">
        <v>1.0163006990000001</v>
      </c>
      <c r="AI29" s="12">
        <v>1.030854304</v>
      </c>
      <c r="AJ29" s="12">
        <v>1.0165729830000001</v>
      </c>
      <c r="AK29" s="12">
        <v>1.0240253130000001</v>
      </c>
      <c r="AL29" s="12">
        <v>1.0228473709999999</v>
      </c>
      <c r="AM29" s="12">
        <v>1.018544677</v>
      </c>
      <c r="AN29" s="12">
        <v>1.0382445069999999</v>
      </c>
      <c r="AO29" s="12">
        <v>0.72475000000000001</v>
      </c>
      <c r="AP29" s="12">
        <v>0.72475599999999996</v>
      </c>
      <c r="AQ29" s="12">
        <v>0.72476099999999999</v>
      </c>
      <c r="AR29" s="12">
        <v>0.72477000000000003</v>
      </c>
      <c r="AS29" s="12">
        <v>0.724796</v>
      </c>
      <c r="AT29" s="12">
        <v>0.724769</v>
      </c>
      <c r="AU29" s="12">
        <v>0.72479899999999997</v>
      </c>
      <c r="AV29" s="12">
        <v>0.72481399999999996</v>
      </c>
      <c r="AW29" s="12">
        <v>0.72483500000000001</v>
      </c>
      <c r="AX29" s="12">
        <v>0.724881</v>
      </c>
    </row>
    <row r="30" spans="1:50" x14ac:dyDescent="0.4">
      <c r="A30" s="21">
        <v>2050</v>
      </c>
      <c r="B30" s="12">
        <v>247.11584500000001</v>
      </c>
      <c r="C30" s="12">
        <v>253.42124899999999</v>
      </c>
      <c r="D30" s="12">
        <v>3.3846599999999998</v>
      </c>
      <c r="E30" s="21">
        <v>2.0724800000000001</v>
      </c>
      <c r="F30" s="12">
        <v>1.7357999999999998E-2</v>
      </c>
      <c r="G30" s="12">
        <v>0.23888599999999999</v>
      </c>
      <c r="H30" s="12">
        <v>0.27713300000000002</v>
      </c>
      <c r="I30" s="12">
        <v>2.9215000000000001E-2</v>
      </c>
      <c r="J30" s="12">
        <v>0.39427000000000001</v>
      </c>
      <c r="K30" s="12">
        <v>0.23872599999999999</v>
      </c>
      <c r="L30" s="7">
        <v>0.16137947499999999</v>
      </c>
      <c r="M30" s="7">
        <v>0.244251198</v>
      </c>
      <c r="N30" s="7">
        <v>0.78995732799999996</v>
      </c>
      <c r="O30" s="7">
        <v>27.198978</v>
      </c>
      <c r="P30" s="7">
        <v>47.468429999999998</v>
      </c>
      <c r="Q30" s="7">
        <v>79.636962999999994</v>
      </c>
      <c r="R30" s="7">
        <v>54.150120000000001</v>
      </c>
      <c r="S30" s="7">
        <v>77.577499000000003</v>
      </c>
      <c r="T30" s="7">
        <v>119.27815200000001</v>
      </c>
      <c r="U30" s="7">
        <v>34.020000000000003</v>
      </c>
      <c r="V30" s="7">
        <v>81.459999999999994</v>
      </c>
      <c r="W30" s="7">
        <v>87.52</v>
      </c>
      <c r="X30" s="12">
        <v>16.482493519999998</v>
      </c>
      <c r="Y30" s="12">
        <v>44.141052559999999</v>
      </c>
      <c r="Z30" s="12">
        <v>163.1564315</v>
      </c>
      <c r="AA30" s="21">
        <v>1</v>
      </c>
      <c r="AB30" s="22">
        <v>5.88</v>
      </c>
      <c r="AC30" s="21">
        <v>1.07</v>
      </c>
      <c r="AD30" s="22">
        <v>193.29</v>
      </c>
      <c r="AE30" s="12">
        <v>1.0254049599999999</v>
      </c>
      <c r="AF30" s="12">
        <v>1.0269500460000001</v>
      </c>
      <c r="AG30" s="12">
        <v>1.0248035980000001</v>
      </c>
      <c r="AH30" s="12">
        <v>1.0174480770000001</v>
      </c>
      <c r="AI30" s="12">
        <v>1.0318383820000001</v>
      </c>
      <c r="AJ30" s="12">
        <v>1.0177589460000001</v>
      </c>
      <c r="AK30" s="12">
        <v>1.025211294</v>
      </c>
      <c r="AL30" s="12">
        <v>1.024022376</v>
      </c>
      <c r="AM30" s="12">
        <v>1.019737052</v>
      </c>
      <c r="AN30" s="12">
        <v>1.039180467</v>
      </c>
      <c r="AO30" s="12">
        <v>0.71153299999999997</v>
      </c>
      <c r="AP30" s="12">
        <v>0.71154200000000001</v>
      </c>
      <c r="AQ30" s="12">
        <v>0.71155000000000002</v>
      </c>
      <c r="AR30" s="12">
        <v>0.71156600000000003</v>
      </c>
      <c r="AS30" s="12">
        <v>0.71160999999999996</v>
      </c>
      <c r="AT30" s="12">
        <v>0.71156799999999998</v>
      </c>
      <c r="AU30" s="12">
        <v>0.71161600000000003</v>
      </c>
      <c r="AV30" s="12">
        <v>0.71164099999999997</v>
      </c>
      <c r="AW30" s="12">
        <v>0.71167499999999995</v>
      </c>
      <c r="AX30" s="12">
        <v>0.71175100000000002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U34" s="14"/>
      <c r="V34" s="1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E35" s="4"/>
      <c r="U35" s="14"/>
      <c r="V35" s="1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U36" s="14"/>
      <c r="V36" s="1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U37" s="14"/>
      <c r="V37" s="1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U38" s="14"/>
      <c r="V38" s="1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U39" s="14"/>
      <c r="V39" s="1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U40" s="14"/>
      <c r="V40" s="1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U41" s="14"/>
      <c r="V41" s="14"/>
      <c r="W41" s="14"/>
      <c r="X41" s="4"/>
      <c r="Z41" s="4"/>
      <c r="AA41" s="4"/>
      <c r="AB41" s="16"/>
      <c r="AC41" s="16"/>
      <c r="AD41" s="16"/>
    </row>
    <row r="44" spans="1:30" x14ac:dyDescent="0.4">
      <c r="L44" s="17"/>
      <c r="M44" s="17"/>
      <c r="N44" s="17"/>
    </row>
    <row r="45" spans="1:30" x14ac:dyDescent="0.4">
      <c r="L45" s="17"/>
      <c r="M45" s="17"/>
      <c r="N45" s="17"/>
    </row>
    <row r="46" spans="1:30" x14ac:dyDescent="0.4">
      <c r="L46" s="17"/>
      <c r="M46" s="17"/>
      <c r="N46" s="17"/>
    </row>
    <row r="47" spans="1:30" x14ac:dyDescent="0.4">
      <c r="L47" s="17"/>
      <c r="M47" s="17"/>
      <c r="N47" s="17"/>
    </row>
    <row r="48" spans="1:30" x14ac:dyDescent="0.4">
      <c r="L48" s="17"/>
      <c r="M48" s="17"/>
      <c r="N48" s="17"/>
    </row>
    <row r="49" spans="12:14" x14ac:dyDescent="0.4">
      <c r="L49" s="17"/>
      <c r="M49" s="17"/>
      <c r="N49" s="17"/>
    </row>
    <row r="50" spans="12:14" x14ac:dyDescent="0.4">
      <c r="L50" s="17"/>
      <c r="M50" s="17"/>
      <c r="N50" s="17"/>
    </row>
    <row r="51" spans="12:14" x14ac:dyDescent="0.4">
      <c r="L51" s="17"/>
      <c r="M51" s="17"/>
      <c r="N51" s="17"/>
    </row>
    <row r="52" spans="12:14" x14ac:dyDescent="0.4">
      <c r="L52" s="17"/>
      <c r="M52" s="17"/>
      <c r="N52" s="17"/>
    </row>
    <row r="53" spans="12:14" x14ac:dyDescent="0.4">
      <c r="L53" s="17"/>
      <c r="M53" s="17"/>
      <c r="N53" s="17"/>
    </row>
    <row r="54" spans="12:14" x14ac:dyDescent="0.4">
      <c r="L54" s="17"/>
      <c r="M54" s="17"/>
      <c r="N54" s="17"/>
    </row>
    <row r="55" spans="12:14" x14ac:dyDescent="0.4">
      <c r="L55" s="17"/>
      <c r="M55" s="17"/>
      <c r="N55" s="17"/>
    </row>
    <row r="56" spans="12:14" x14ac:dyDescent="0.4">
      <c r="L56" s="17"/>
      <c r="M56" s="17"/>
      <c r="N56" s="17"/>
    </row>
    <row r="57" spans="12:14" x14ac:dyDescent="0.4">
      <c r="L57" s="17"/>
      <c r="M57" s="17"/>
      <c r="N57" s="17"/>
    </row>
    <row r="58" spans="12:14" x14ac:dyDescent="0.4">
      <c r="L58" s="17"/>
      <c r="M58" s="17"/>
      <c r="N58" s="17"/>
    </row>
    <row r="59" spans="12:14" x14ac:dyDescent="0.4">
      <c r="L59" s="17"/>
      <c r="M59" s="17"/>
      <c r="N59" s="17"/>
    </row>
    <row r="60" spans="12:14" x14ac:dyDescent="0.4">
      <c r="L60" s="17"/>
      <c r="M60" s="17"/>
      <c r="N60" s="17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zoomScaleNormal="100" workbookViewId="0"/>
  </sheetViews>
  <sheetFormatPr defaultColWidth="8.53515625" defaultRowHeight="14.6" x14ac:dyDescent="0.4"/>
  <cols>
    <col min="8" max="10" width="10" customWidth="1"/>
    <col min="13" max="13" width="11" customWidth="1"/>
    <col min="14" max="14" width="10" customWidth="1"/>
    <col min="28" max="28" width="10.53515625" customWidth="1"/>
    <col min="30" max="30" width="11.23046875" customWidth="1"/>
  </cols>
  <sheetData>
    <row r="1" spans="1:50" x14ac:dyDescent="0.4">
      <c r="A1" s="4"/>
      <c r="B1" s="4"/>
      <c r="C1" s="4"/>
      <c r="D1" s="4"/>
      <c r="E1" s="4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2" t="s">
        <v>2</v>
      </c>
      <c r="Y1" s="2"/>
      <c r="Z1" s="2"/>
      <c r="AA1" s="4"/>
      <c r="AB1" s="4"/>
      <c r="AC1" s="4"/>
      <c r="AD1" s="4"/>
      <c r="AE1" s="1" t="s">
        <v>3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4</v>
      </c>
      <c r="AP1" s="1"/>
      <c r="AQ1" s="1"/>
      <c r="AR1" s="1"/>
      <c r="AS1" s="1"/>
      <c r="AT1" s="1"/>
      <c r="AU1" s="1"/>
      <c r="AV1" s="1"/>
      <c r="AW1" s="1"/>
      <c r="AX1" s="1"/>
    </row>
    <row r="2" spans="1:50" ht="53.6" x14ac:dyDescent="0.4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6" t="s">
        <v>16</v>
      </c>
      <c r="M2" s="6" t="s">
        <v>17</v>
      </c>
      <c r="N2" s="6" t="s">
        <v>18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6" t="s">
        <v>16</v>
      </c>
      <c r="V2" s="6" t="s">
        <v>17</v>
      </c>
      <c r="W2" s="6" t="s">
        <v>18</v>
      </c>
      <c r="X2" s="8" t="s">
        <v>19</v>
      </c>
      <c r="Y2" s="5" t="s">
        <v>20</v>
      </c>
      <c r="Z2" s="9" t="s">
        <v>21</v>
      </c>
      <c r="AA2" s="5" t="s">
        <v>22</v>
      </c>
      <c r="AB2" s="5" t="s">
        <v>23</v>
      </c>
      <c r="AC2" s="5" t="s">
        <v>24</v>
      </c>
      <c r="AD2" s="5" t="s">
        <v>25</v>
      </c>
      <c r="AE2" s="10" t="str">
        <f>'[3]CPI food'!C93</f>
        <v>h-hh1_rur</v>
      </c>
      <c r="AF2" s="10" t="str">
        <f>'[3]CPI food'!D93</f>
        <v>h-hh2_rur</v>
      </c>
      <c r="AG2" s="10" t="str">
        <f>'[3]CPI food'!E93</f>
        <v>h-hh3_rur</v>
      </c>
      <c r="AH2" s="10" t="str">
        <f>'[3]CPI food'!F93</f>
        <v>h-hh4_rur</v>
      </c>
      <c r="AI2" s="10" t="str">
        <f>'[3]CPI food'!G93</f>
        <v>h-hh5_rur</v>
      </c>
      <c r="AJ2" s="10" t="str">
        <f>'[3]CPI food'!H93</f>
        <v>h-hh1_urb</v>
      </c>
      <c r="AK2" s="10" t="str">
        <f>'[3]CPI food'!I93</f>
        <v>h-hh2_urb</v>
      </c>
      <c r="AL2" s="10" t="str">
        <f>'[3]CPI food'!J93</f>
        <v>h-hh3_urb</v>
      </c>
      <c r="AM2" s="10" t="str">
        <f>'[3]CPI food'!K93</f>
        <v>h-hh4_urb</v>
      </c>
      <c r="AN2" s="10" t="str">
        <f>'[3]CPI food'!L93</f>
        <v>h-hh5_urb</v>
      </c>
      <c r="AO2" s="11" t="str">
        <f>'[3]CPI energy'!C14</f>
        <v>h-hh1_rur</v>
      </c>
      <c r="AP2" s="11" t="str">
        <f>'[3]CPI energy'!D14</f>
        <v>h-hh2_rur</v>
      </c>
      <c r="AQ2" s="11" t="str">
        <f>'[3]CPI energy'!E14</f>
        <v>h-hh3_rur</v>
      </c>
      <c r="AR2" s="11" t="str">
        <f>'[3]CPI energy'!F14</f>
        <v>h-hh4_rur</v>
      </c>
      <c r="AS2" s="11" t="str">
        <f>'[3]CPI energy'!G14</f>
        <v>h-hh5_rur</v>
      </c>
      <c r="AT2" s="11" t="str">
        <f>'[3]CPI energy'!H14</f>
        <v>h-hh1_urb</v>
      </c>
      <c r="AU2" s="11" t="str">
        <f>'[3]CPI energy'!I14</f>
        <v>h-hh2_urb</v>
      </c>
      <c r="AV2" s="11" t="str">
        <f>'[3]CPI energy'!J14</f>
        <v>h-hh3_urb</v>
      </c>
      <c r="AW2" s="11" t="str">
        <f>'[3]CPI energy'!K14</f>
        <v>h-hh4_urb</v>
      </c>
      <c r="AX2" s="11" t="str">
        <f>'[3]CPI energy'!L14</f>
        <v>h-hh5_urb</v>
      </c>
    </row>
    <row r="3" spans="1:50" x14ac:dyDescent="0.4">
      <c r="A3">
        <f t="array" ref="A3:A30">TRANSPOSE([3]Overview!B14:AC14)</f>
        <v>2023</v>
      </c>
      <c r="B3" s="12">
        <f t="array" ref="B3:B30">TRANSPOSE([3]Overview!B15:AC15)</f>
        <v>80.882760000000005</v>
      </c>
      <c r="C3" s="12">
        <f t="array" ref="C3:C30">TRANSPOSE('[3]GDP composition'!B15:AC15)</f>
        <v>80.882760000000005</v>
      </c>
      <c r="D3" s="12">
        <f t="array" ref="D3:D30">TRANSPOSE([3]Overview!B53:AC53)</f>
        <v>3.7282799999999998</v>
      </c>
      <c r="E3">
        <v>2.3836200000000001</v>
      </c>
      <c r="F3">
        <f t="array" ref="F3:F30">TRANSPOSE([3]Employment!B15:AC15)</f>
        <v>1.9550000000000001E-2</v>
      </c>
      <c r="G3">
        <f t="array" ref="G3:G30">TRANSPOSE([3]Employment!B16:AC16)</f>
        <v>0.26757999999999998</v>
      </c>
      <c r="H3">
        <f t="array" ref="H3:H30">TRANSPOSE([3]Employment!B17:AC17)</f>
        <v>0.30831999999999998</v>
      </c>
      <c r="I3">
        <f t="array" ref="I3:I30">TRANSPOSE([3]Employment!B18:AC18)</f>
        <v>3.2899999999999999E-2</v>
      </c>
      <c r="J3">
        <f t="array" ref="J3:J30">TRANSPOSE([3]Employment!B19:AC19)</f>
        <v>0.44137999999999999</v>
      </c>
      <c r="K3">
        <f t="array" ref="K3:K30">TRANSPOSE([3]Employment!B20:AC20)</f>
        <v>0.26683000000000001</v>
      </c>
      <c r="L3" s="7">
        <f t="array" ref="L3:L30">TRANSPOSE([3]Employment!D767:AE767)</f>
        <v>0.22020262021774001</v>
      </c>
      <c r="M3" s="7">
        <f t="array" ref="M3:M30">TRANSPOSE([3]Employment!D768:AE768)</f>
        <v>0.28359130245915898</v>
      </c>
      <c r="N3" s="7">
        <f t="array" ref="N3:N30">TRANSPOSE([3]Employment!D769:AE769)</f>
        <v>0.83276607732310104</v>
      </c>
      <c r="O3" s="7">
        <f t="array" ref="O3:O30">TRANSPOSE([3]Employment!B41:AC41)</f>
        <v>9.5578000000000003</v>
      </c>
      <c r="P3" s="7">
        <f t="array" ref="P3:P30">TRANSPOSE([3]Employment!B42:AC42)</f>
        <v>15.789389999999999</v>
      </c>
      <c r="Q3" s="7">
        <f t="array" ref="Q3:Q30">TRANSPOSE([3]Employment!B43:AC43)</f>
        <v>24.750820000000001</v>
      </c>
      <c r="R3" s="7">
        <f t="array" ref="R3:R30">TRANSPOSE([3]Employment!B44:AC44)</f>
        <v>19.021650000000001</v>
      </c>
      <c r="S3" s="7">
        <f t="array" ref="S3:S30">TRANSPOSE([3]Employment!B45:AC45)</f>
        <v>25.65513</v>
      </c>
      <c r="T3" s="7">
        <f t="array" ref="T3:T30">TRANSPOSE([3]Employment!B46:AC46)</f>
        <v>38.826079999999997</v>
      </c>
      <c r="U3" s="13">
        <f t="array" ref="U3:U30">TRANSPOSE([3]Employment!D775:AE775)</f>
        <v>12.692710195942199</v>
      </c>
      <c r="V3" s="13">
        <f t="array" ref="V3:V30">TRANSPOSE([3]Employment!D776:AE776)</f>
        <v>25.392603298492102</v>
      </c>
      <c r="W3" s="13">
        <f t="array" ref="W3:W30">TRANSPOSE([3]Employment!D777:AE777)</f>
        <v>29.247265442455301</v>
      </c>
      <c r="X3">
        <f>'[3]Value added'!$C2*'[3]Value added'!J2</f>
        <v>4.86699742402</v>
      </c>
      <c r="Y3">
        <f>'[3]Value added'!$C2*'[3]Value added'!H2</f>
        <v>14.838130454600002</v>
      </c>
      <c r="Z3">
        <f>'[3]Value added'!$C2*'[3]Value added'!I2</f>
        <v>49.800130418199998</v>
      </c>
      <c r="AA3">
        <v>1</v>
      </c>
      <c r="AB3" s="13">
        <f t="array" ref="AB3:AB30">TRANSPOSE('[3]ROW transfers'!B17:AC17)</f>
        <v>6.4785199999999996</v>
      </c>
      <c r="AC3" s="14">
        <f>[3]CPI!C3</f>
        <v>1</v>
      </c>
      <c r="AD3" s="13">
        <f t="array" ref="AD3:AD30">TRANSPOSE('[3]GDP composition'!B28:AC28)</f>
        <v>67.632760000000005</v>
      </c>
      <c r="AE3">
        <f>'[3]CPI food'!C94</f>
        <v>1</v>
      </c>
      <c r="AF3">
        <f>'[3]CPI food'!D94</f>
        <v>1</v>
      </c>
      <c r="AG3">
        <f>'[3]CPI food'!E94</f>
        <v>1</v>
      </c>
      <c r="AH3">
        <f>'[3]CPI food'!F94</f>
        <v>1</v>
      </c>
      <c r="AI3">
        <f>'[3]CPI food'!G94</f>
        <v>1</v>
      </c>
      <c r="AJ3">
        <f>'[3]CPI food'!H94</f>
        <v>1</v>
      </c>
      <c r="AK3">
        <f>'[3]CPI food'!I94</f>
        <v>1</v>
      </c>
      <c r="AL3">
        <f>'[3]CPI food'!J94</f>
        <v>1</v>
      </c>
      <c r="AM3">
        <f>'[3]CPI food'!K94</f>
        <v>1</v>
      </c>
      <c r="AN3">
        <f>'[3]CPI food'!L94</f>
        <v>1</v>
      </c>
      <c r="AO3">
        <f>'[3]CPI energy'!C15</f>
        <v>1</v>
      </c>
      <c r="AP3">
        <f>'[3]CPI energy'!D15</f>
        <v>1</v>
      </c>
      <c r="AQ3">
        <f>'[3]CPI energy'!E15</f>
        <v>1</v>
      </c>
      <c r="AR3">
        <f>'[3]CPI energy'!F15</f>
        <v>1</v>
      </c>
      <c r="AS3">
        <f>'[3]CPI energy'!G15</f>
        <v>1</v>
      </c>
      <c r="AT3">
        <f>'[3]CPI energy'!H15</f>
        <v>1</v>
      </c>
      <c r="AU3">
        <f>'[3]CPI energy'!I15</f>
        <v>1</v>
      </c>
      <c r="AV3">
        <f>'[3]CPI energy'!J15</f>
        <v>1</v>
      </c>
      <c r="AW3">
        <f>'[3]CPI energy'!K15</f>
        <v>1</v>
      </c>
      <c r="AX3">
        <f>'[3]CPI energy'!L15</f>
        <v>1</v>
      </c>
    </row>
    <row r="4" spans="1:50" x14ac:dyDescent="0.4">
      <c r="A4" s="4">
        <v>2024</v>
      </c>
      <c r="B4" s="12">
        <v>88.34</v>
      </c>
      <c r="C4" s="12">
        <v>89.124769999999998</v>
      </c>
      <c r="D4" s="12">
        <v>3.7174299999999998</v>
      </c>
      <c r="E4" s="4">
        <v>2.3700199999999998</v>
      </c>
      <c r="F4">
        <v>1.9210000000000001E-2</v>
      </c>
      <c r="G4">
        <v>0.26396999999999998</v>
      </c>
      <c r="H4">
        <v>0.30553000000000002</v>
      </c>
      <c r="I4">
        <v>3.2390000000000002E-2</v>
      </c>
      <c r="J4">
        <v>0.43661</v>
      </c>
      <c r="K4">
        <v>0.26397999999999999</v>
      </c>
      <c r="L4" s="7">
        <v>0.18682134032474201</v>
      </c>
      <c r="M4" s="7">
        <v>0.29556395750500802</v>
      </c>
      <c r="N4" s="7">
        <v>0.83930470217024999</v>
      </c>
      <c r="O4" s="7">
        <v>8.8329500000000003</v>
      </c>
      <c r="P4" s="7">
        <v>15.17445</v>
      </c>
      <c r="Q4" s="7">
        <v>24.87575</v>
      </c>
      <c r="R4" s="7">
        <v>17.8995</v>
      </c>
      <c r="S4" s="7">
        <v>25.334969999999998</v>
      </c>
      <c r="T4" s="7">
        <v>38.3949</v>
      </c>
      <c r="U4" s="13">
        <v>11.356293918543599</v>
      </c>
      <c r="V4" s="13">
        <v>25.132746000197201</v>
      </c>
      <c r="W4" s="13">
        <v>28.5977643353662</v>
      </c>
      <c r="X4">
        <f>'[3]Value added'!$C3*'[3]Value added'!J3</f>
        <v>4.6666562800799998</v>
      </c>
      <c r="Y4">
        <f>'[3]Value added'!$C3*'[3]Value added'!H3</f>
        <v>16.5538283096</v>
      </c>
      <c r="Z4">
        <f>'[3]Value added'!$C3*'[3]Value added'!I3</f>
        <v>55.690707719199999</v>
      </c>
      <c r="AA4" s="4">
        <v>1</v>
      </c>
      <c r="AB4" s="15">
        <v>6.4596470000000004</v>
      </c>
      <c r="AC4" s="16">
        <f>[3]CPI!C4</f>
        <v>1.0482400000000001</v>
      </c>
      <c r="AD4" s="15">
        <v>71.496759999999995</v>
      </c>
      <c r="AE4">
        <f>'[3]CPI food'!C95</f>
        <v>0.98984662832768699</v>
      </c>
      <c r="AF4">
        <f>'[3]CPI food'!D95</f>
        <v>0.990056579298633</v>
      </c>
      <c r="AG4">
        <f>'[3]CPI food'!E95</f>
        <v>0.99018215538652099</v>
      </c>
      <c r="AH4">
        <f>'[3]CPI food'!F95</f>
        <v>0.98940602139910305</v>
      </c>
      <c r="AI4">
        <f>'[3]CPI food'!G95</f>
        <v>0.99243881785686106</v>
      </c>
      <c r="AJ4">
        <f>'[3]CPI food'!H95</f>
        <v>0.98827479949997199</v>
      </c>
      <c r="AK4">
        <f>'[3]CPI food'!I95</f>
        <v>0.98958151333803701</v>
      </c>
      <c r="AL4">
        <f>'[3]CPI food'!J95</f>
        <v>0.98994826277262804</v>
      </c>
      <c r="AM4">
        <f>'[3]CPI food'!K95</f>
        <v>0.98945681778347905</v>
      </c>
      <c r="AN4">
        <f>'[3]CPI food'!L95</f>
        <v>0.99345375369190203</v>
      </c>
      <c r="AO4">
        <f>'[3]CPI energy'!C16</f>
        <v>0.95828400000000002</v>
      </c>
      <c r="AP4">
        <f>'[3]CPI energy'!D16</f>
        <v>0.95818499999999995</v>
      </c>
      <c r="AQ4">
        <f>'[3]CPI energy'!E16</f>
        <v>0.958117</v>
      </c>
      <c r="AR4">
        <f>'[3]CPI energy'!F16</f>
        <v>0.95793499999999998</v>
      </c>
      <c r="AS4">
        <f>'[3]CPI energy'!G16</f>
        <v>0.95746399999999998</v>
      </c>
      <c r="AT4">
        <f>'[3]CPI energy'!H16</f>
        <v>0.95787199999999995</v>
      </c>
      <c r="AU4">
        <f>'[3]CPI energy'!I16</f>
        <v>0.95738100000000004</v>
      </c>
      <c r="AV4">
        <f>'[3]CPI energy'!J16</f>
        <v>0.95712600000000003</v>
      </c>
      <c r="AW4">
        <f>'[3]CPI energy'!K16</f>
        <v>0.95677299999999998</v>
      </c>
      <c r="AX4">
        <f>'[3]CPI energy'!L16</f>
        <v>0.95601100000000006</v>
      </c>
    </row>
    <row r="5" spans="1:50" x14ac:dyDescent="0.4">
      <c r="A5" s="4">
        <v>2025</v>
      </c>
      <c r="B5" s="12">
        <v>93.801090000000002</v>
      </c>
      <c r="C5" s="12">
        <v>94.625079999999997</v>
      </c>
      <c r="D5" s="12">
        <v>3.7095099999999999</v>
      </c>
      <c r="E5" s="4">
        <v>2.3582900000000002</v>
      </c>
      <c r="F5">
        <v>1.9179999999999999E-2</v>
      </c>
      <c r="G5">
        <v>0.26312000000000002</v>
      </c>
      <c r="H5">
        <v>0.30424000000000001</v>
      </c>
      <c r="I5">
        <v>3.2370000000000003E-2</v>
      </c>
      <c r="J5">
        <v>0.43569000000000002</v>
      </c>
      <c r="K5">
        <v>0.26293</v>
      </c>
      <c r="L5" s="7">
        <v>0.19449860175463099</v>
      </c>
      <c r="M5" s="7">
        <v>0.29344403904924699</v>
      </c>
      <c r="N5" s="7">
        <v>0.82958735919612203</v>
      </c>
      <c r="O5" s="7">
        <v>9.4232099999999992</v>
      </c>
      <c r="P5" s="7">
        <v>15.90649</v>
      </c>
      <c r="Q5" s="7">
        <v>25.82508</v>
      </c>
      <c r="R5" s="7">
        <v>19.232749999999999</v>
      </c>
      <c r="S5" s="7">
        <v>26.866720000000001</v>
      </c>
      <c r="T5" s="7">
        <v>39.955919999999999</v>
      </c>
      <c r="U5" s="13">
        <v>12.1707196510395</v>
      </c>
      <c r="V5" s="13">
        <v>26.678409235896599</v>
      </c>
      <c r="W5" s="13">
        <v>29.968105960565399</v>
      </c>
      <c r="X5">
        <f>'[3]Value added'!$C4*'[3]Value added'!J4</f>
        <v>4.8663942822599999</v>
      </c>
      <c r="Y5">
        <f>'[3]Value added'!$C4*'[3]Value added'!H4</f>
        <v>17.546665693199998</v>
      </c>
      <c r="Z5">
        <f>'[3]Value added'!$C4*'[3]Value added'!I4</f>
        <v>59.390331844199999</v>
      </c>
      <c r="AA5" s="4">
        <v>1</v>
      </c>
      <c r="AB5" s="15">
        <v>6.4458979999999997</v>
      </c>
      <c r="AC5" s="16">
        <f>[3]CPI!C5</f>
        <v>1.05793</v>
      </c>
      <c r="AD5" s="15">
        <v>75.21678</v>
      </c>
      <c r="AE5">
        <f>'[3]CPI food'!C96</f>
        <v>0.99753000697409799</v>
      </c>
      <c r="AF5">
        <f>'[3]CPI food'!D96</f>
        <v>0.997708072260719</v>
      </c>
      <c r="AG5">
        <f>'[3]CPI food'!E96</f>
        <v>0.99781134712935204</v>
      </c>
      <c r="AH5">
        <f>'[3]CPI food'!F96</f>
        <v>0.99718061055574703</v>
      </c>
      <c r="AI5">
        <f>'[3]CPI food'!G96</f>
        <v>0.99959115692030998</v>
      </c>
      <c r="AJ5">
        <f>'[3]CPI food'!H96</f>
        <v>0.99629710656757298</v>
      </c>
      <c r="AK5">
        <f>'[3]CPI food'!I96</f>
        <v>0.99734210146255697</v>
      </c>
      <c r="AL5">
        <f>'[3]CPI food'!J96</f>
        <v>0.99761769440776005</v>
      </c>
      <c r="AM5">
        <f>'[3]CPI food'!K96</f>
        <v>0.99723425367265395</v>
      </c>
      <c r="AN5">
        <f>'[3]CPI food'!L96</f>
        <v>1.00040006455075</v>
      </c>
      <c r="AO5">
        <f>'[3]CPI energy'!C17</f>
        <v>0.97064399999999995</v>
      </c>
      <c r="AP5">
        <f>'[3]CPI energy'!D17</f>
        <v>0.97053500000000004</v>
      </c>
      <c r="AQ5">
        <f>'[3]CPI energy'!E17</f>
        <v>0.97046100000000002</v>
      </c>
      <c r="AR5">
        <f>'[3]CPI energy'!F17</f>
        <v>0.97026299999999999</v>
      </c>
      <c r="AS5">
        <f>'[3]CPI energy'!G17</f>
        <v>0.96974899999999997</v>
      </c>
      <c r="AT5">
        <f>'[3]CPI energy'!H17</f>
        <v>0.970194</v>
      </c>
      <c r="AU5">
        <f>'[3]CPI energy'!I17</f>
        <v>0.96965900000000005</v>
      </c>
      <c r="AV5">
        <f>'[3]CPI energy'!J17</f>
        <v>0.96938000000000002</v>
      </c>
      <c r="AW5">
        <f>'[3]CPI energy'!K17</f>
        <v>0.96899500000000005</v>
      </c>
      <c r="AX5">
        <f>'[3]CPI energy'!L17</f>
        <v>0.96816400000000002</v>
      </c>
    </row>
    <row r="6" spans="1:50" x14ac:dyDescent="0.4">
      <c r="A6" s="4">
        <v>2026</v>
      </c>
      <c r="B6" s="12">
        <v>98.449309999999997</v>
      </c>
      <c r="C6" s="12">
        <v>99.287599999999998</v>
      </c>
      <c r="D6" s="12">
        <v>3.70059</v>
      </c>
      <c r="E6" s="4">
        <v>2.3458199999999998</v>
      </c>
      <c r="F6">
        <v>1.9099999999999999E-2</v>
      </c>
      <c r="G6">
        <v>0.2621</v>
      </c>
      <c r="H6">
        <v>0.30346000000000001</v>
      </c>
      <c r="I6">
        <v>3.2239999999999998E-2</v>
      </c>
      <c r="J6">
        <v>0.43408999999999998</v>
      </c>
      <c r="K6">
        <v>0.26213999999999998</v>
      </c>
      <c r="L6" s="7">
        <v>0.19074045200020201</v>
      </c>
      <c r="M6" s="7">
        <v>0.29243481757639</v>
      </c>
      <c r="N6" s="7">
        <v>0.82995473042340795</v>
      </c>
      <c r="O6" s="7">
        <v>9.8016299999999994</v>
      </c>
      <c r="P6" s="7">
        <v>16.621680000000001</v>
      </c>
      <c r="Q6" s="7">
        <v>27.343610000000002</v>
      </c>
      <c r="R6" s="7">
        <v>20.097850000000001</v>
      </c>
      <c r="S6" s="7">
        <v>28.125699999999998</v>
      </c>
      <c r="T6" s="7">
        <v>42.120159999999998</v>
      </c>
      <c r="U6" s="13">
        <v>12.6620014289871</v>
      </c>
      <c r="V6" s="13">
        <v>28.024921598890899</v>
      </c>
      <c r="W6" s="13">
        <v>31.482815063314899</v>
      </c>
      <c r="X6">
        <f>'[3]Value added'!$C5*'[3]Value added'!J5</f>
        <v>5.0240836936400006</v>
      </c>
      <c r="Y6">
        <f>'[3]Value added'!$C5*'[3]Value added'!H5</f>
        <v>18.383681758200002</v>
      </c>
      <c r="Z6">
        <f>'[3]Value added'!$C5*'[3]Value added'!I5</f>
        <v>62.574782958600004</v>
      </c>
      <c r="AA6" s="4">
        <v>1</v>
      </c>
      <c r="AB6" s="15">
        <v>6.4303889999999999</v>
      </c>
      <c r="AC6" s="16">
        <f>[3]CPI!C6</f>
        <v>1.05802</v>
      </c>
      <c r="AD6" s="15">
        <v>78.830449999999999</v>
      </c>
      <c r="AE6">
        <f>'[3]CPI food'!C97</f>
        <v>0.99843784505616495</v>
      </c>
      <c r="AF6">
        <f>'[3]CPI food'!D97</f>
        <v>0.99862247550423699</v>
      </c>
      <c r="AG6">
        <f>'[3]CPI food'!E97</f>
        <v>0.99871068554391196</v>
      </c>
      <c r="AH6">
        <f>'[3]CPI food'!F97</f>
        <v>0.99809427418612295</v>
      </c>
      <c r="AI6">
        <f>'[3]CPI food'!G97</f>
        <v>1.0004144746224699</v>
      </c>
      <c r="AJ6">
        <f>'[3]CPI food'!H97</f>
        <v>0.99726172995234097</v>
      </c>
      <c r="AK6">
        <f>'[3]CPI food'!I97</f>
        <v>0.99827737513002601</v>
      </c>
      <c r="AL6">
        <f>'[3]CPI food'!J97</f>
        <v>0.99852662681441495</v>
      </c>
      <c r="AM6">
        <f>'[3]CPI food'!K97</f>
        <v>0.99815638672097695</v>
      </c>
      <c r="AN6">
        <f>'[3]CPI food'!L97</f>
        <v>1.0011998376878699</v>
      </c>
      <c r="AO6">
        <f>'[3]CPI energy'!C18</f>
        <v>0.96706000000000003</v>
      </c>
      <c r="AP6">
        <f>'[3]CPI energy'!D18</f>
        <v>0.96698300000000004</v>
      </c>
      <c r="AQ6">
        <f>'[3]CPI energy'!E18</f>
        <v>0.96692999999999996</v>
      </c>
      <c r="AR6">
        <f>'[3]CPI energy'!F18</f>
        <v>0.96678900000000001</v>
      </c>
      <c r="AS6">
        <f>'[3]CPI energy'!G18</f>
        <v>0.966422</v>
      </c>
      <c r="AT6">
        <f>'[3]CPI energy'!H18</f>
        <v>0.96673900000000001</v>
      </c>
      <c r="AU6">
        <f>'[3]CPI energy'!I18</f>
        <v>0.96635800000000005</v>
      </c>
      <c r="AV6">
        <f>'[3]CPI energy'!J18</f>
        <v>0.96615899999999999</v>
      </c>
      <c r="AW6">
        <f>'[3]CPI energy'!K18</f>
        <v>0.96588499999999999</v>
      </c>
      <c r="AX6">
        <f>'[3]CPI energy'!L18</f>
        <v>0.96529200000000004</v>
      </c>
    </row>
    <row r="7" spans="1:50" x14ac:dyDescent="0.4">
      <c r="A7" s="4">
        <v>2027</v>
      </c>
      <c r="B7" s="12">
        <v>103.51452999999999</v>
      </c>
      <c r="C7" s="12">
        <v>103.76170999999999</v>
      </c>
      <c r="D7" s="12">
        <v>3.6908300000000001</v>
      </c>
      <c r="E7" s="4">
        <v>2.3334299999999999</v>
      </c>
      <c r="F7">
        <v>1.9120000000000002E-2</v>
      </c>
      <c r="G7">
        <v>0.26201000000000002</v>
      </c>
      <c r="H7">
        <v>0.30337999999999998</v>
      </c>
      <c r="I7">
        <v>3.2300000000000002E-2</v>
      </c>
      <c r="J7">
        <v>0.43393999999999999</v>
      </c>
      <c r="K7">
        <v>0.26211000000000001</v>
      </c>
      <c r="L7" s="7">
        <v>0.200905125576472</v>
      </c>
      <c r="M7" s="7">
        <v>0.285442483397925</v>
      </c>
      <c r="N7" s="7">
        <v>0.82651239102560403</v>
      </c>
      <c r="O7" s="7">
        <v>10.72691</v>
      </c>
      <c r="P7" s="7">
        <v>17.891940000000002</v>
      </c>
      <c r="Q7" s="7">
        <v>29.444469999999999</v>
      </c>
      <c r="R7" s="7">
        <v>22.127500000000001</v>
      </c>
      <c r="S7" s="7">
        <v>30.270440000000001</v>
      </c>
      <c r="T7" s="7">
        <v>45.426879999999997</v>
      </c>
      <c r="U7" s="13">
        <v>14.083040658237101</v>
      </c>
      <c r="V7" s="13">
        <v>30.146803843834601</v>
      </c>
      <c r="W7" s="13">
        <v>34.0567748263705</v>
      </c>
      <c r="X7">
        <f>'[3]Value added'!$C6*'[3]Value added'!J6</f>
        <v>5.4364713237600002</v>
      </c>
      <c r="Y7">
        <f>'[3]Value added'!$C6*'[3]Value added'!H6</f>
        <v>19.0704495136</v>
      </c>
      <c r="Z7">
        <f>'[3]Value added'!$C6*'[3]Value added'!I6</f>
        <v>65.493852162400003</v>
      </c>
      <c r="AA7" s="4">
        <v>1</v>
      </c>
      <c r="AB7" s="15">
        <v>6.4134310000000001</v>
      </c>
      <c r="AC7" s="16">
        <f>[3]CPI!C7</f>
        <v>1.04162</v>
      </c>
      <c r="AD7" s="15">
        <v>83.167689999999993</v>
      </c>
      <c r="AE7">
        <f>'[3]CPI food'!C98</f>
        <v>1.0036166390658801</v>
      </c>
      <c r="AF7">
        <f>'[3]CPI food'!D98</f>
        <v>1.0036692679977699</v>
      </c>
      <c r="AG7">
        <f>'[3]CPI food'!E98</f>
        <v>1.0036804993292101</v>
      </c>
      <c r="AH7">
        <f>'[3]CPI food'!F98</f>
        <v>1.0034812532511701</v>
      </c>
      <c r="AI7">
        <f>'[3]CPI food'!G98</f>
        <v>1.0041518224572299</v>
      </c>
      <c r="AJ7">
        <f>'[3]CPI food'!H98</f>
        <v>1.00326501454488</v>
      </c>
      <c r="AK7">
        <f>'[3]CPI food'!I98</f>
        <v>1.00357322813901</v>
      </c>
      <c r="AL7">
        <f>'[3]CPI food'!J98</f>
        <v>1.0036306764465599</v>
      </c>
      <c r="AM7">
        <f>'[3]CPI food'!K98</f>
        <v>1.0035135573956799</v>
      </c>
      <c r="AN7">
        <f>'[3]CPI food'!L98</f>
        <v>1.0043995535027399</v>
      </c>
      <c r="AO7">
        <f>'[3]CPI energy'!C19</f>
        <v>0.964341</v>
      </c>
      <c r="AP7">
        <f>'[3]CPI energy'!D19</f>
        <v>0.96429500000000001</v>
      </c>
      <c r="AQ7">
        <f>'[3]CPI energy'!E19</f>
        <v>0.96426299999999998</v>
      </c>
      <c r="AR7">
        <f>'[3]CPI energy'!F19</f>
        <v>0.96418000000000004</v>
      </c>
      <c r="AS7">
        <f>'[3]CPI energy'!G19</f>
        <v>0.96396099999999996</v>
      </c>
      <c r="AT7">
        <f>'[3]CPI energy'!H19</f>
        <v>0.96414999999999995</v>
      </c>
      <c r="AU7">
        <f>'[3]CPI energy'!I19</f>
        <v>0.96392299999999997</v>
      </c>
      <c r="AV7">
        <f>'[3]CPI energy'!J19</f>
        <v>0.96380399999999999</v>
      </c>
      <c r="AW7">
        <f>'[3]CPI energy'!K19</f>
        <v>0.96364099999999997</v>
      </c>
      <c r="AX7">
        <f>'[3]CPI energy'!L19</f>
        <v>0.963287</v>
      </c>
    </row>
    <row r="8" spans="1:50" x14ac:dyDescent="0.4">
      <c r="A8" s="4">
        <v>2028</v>
      </c>
      <c r="B8" s="12">
        <v>108.9979</v>
      </c>
      <c r="C8" s="12">
        <v>109.13146999999999</v>
      </c>
      <c r="D8" s="12">
        <v>3.6803499999999998</v>
      </c>
      <c r="E8" s="4">
        <v>2.32314</v>
      </c>
      <c r="F8">
        <v>1.9089999999999999E-2</v>
      </c>
      <c r="G8">
        <v>0.26152999999999998</v>
      </c>
      <c r="H8">
        <v>0.30307000000000001</v>
      </c>
      <c r="I8">
        <v>3.227E-2</v>
      </c>
      <c r="J8">
        <v>0.43318000000000001</v>
      </c>
      <c r="K8">
        <v>0.26186999999999999</v>
      </c>
      <c r="L8" s="7">
        <v>0.201611322403427</v>
      </c>
      <c r="M8" s="7">
        <v>0.282835521477174</v>
      </c>
      <c r="N8" s="7">
        <v>0.82656315611939901</v>
      </c>
      <c r="O8" s="7">
        <v>11.36037</v>
      </c>
      <c r="P8" s="7">
        <v>18.89669</v>
      </c>
      <c r="Q8" s="7">
        <v>31.36356</v>
      </c>
      <c r="R8" s="7">
        <v>23.54204</v>
      </c>
      <c r="S8" s="7">
        <v>32.003509999999999</v>
      </c>
      <c r="T8" s="7">
        <v>48.423160000000003</v>
      </c>
      <c r="U8" s="13">
        <v>14.976228472986</v>
      </c>
      <c r="V8" s="13">
        <v>32.039861755145999</v>
      </c>
      <c r="W8" s="13">
        <v>36.157553774457099</v>
      </c>
      <c r="X8">
        <f>'[3]Value added'!$C7*'[3]Value added'!J7</f>
        <v>5.7101893631999996</v>
      </c>
      <c r="Y8">
        <f>'[3]Value added'!$C7*'[3]Value added'!H7</f>
        <v>20.028035496000001</v>
      </c>
      <c r="Z8">
        <f>'[3]Value added'!$C7*'[3]Value added'!I7</f>
        <v>69.097794108000002</v>
      </c>
      <c r="AA8" s="4">
        <v>1</v>
      </c>
      <c r="AB8" s="15">
        <v>6.3952200000000001</v>
      </c>
      <c r="AC8" s="16">
        <f>[3]CPI!C8</f>
        <v>1.03749</v>
      </c>
      <c r="AD8" s="15">
        <v>87.651070000000004</v>
      </c>
      <c r="AE8">
        <f>'[3]CPI food'!C99</f>
        <v>1.00549404699416</v>
      </c>
      <c r="AF8">
        <f>'[3]CPI food'!D99</f>
        <v>1.0055217596635799</v>
      </c>
      <c r="AG8">
        <f>'[3]CPI food'!E99</f>
        <v>1.00552005380975</v>
      </c>
      <c r="AH8">
        <f>'[3]CPI food'!F99</f>
        <v>1.0053484283673699</v>
      </c>
      <c r="AI8">
        <f>'[3]CPI food'!G99</f>
        <v>1.0058392625464201</v>
      </c>
      <c r="AJ8">
        <f>'[3]CPI food'!H99</f>
        <v>1.0052179867459801</v>
      </c>
      <c r="AK8">
        <f>'[3]CPI food'!I99</f>
        <v>1.00545540327889</v>
      </c>
      <c r="AL8">
        <f>'[3]CPI food'!J99</f>
        <v>1.0054866072409701</v>
      </c>
      <c r="AM8">
        <f>'[3]CPI food'!K99</f>
        <v>1.00538677902523</v>
      </c>
      <c r="AN8">
        <f>'[3]CPI food'!L99</f>
        <v>1.00603893883746</v>
      </c>
      <c r="AO8">
        <f>'[3]CPI energy'!C20</f>
        <v>0.97346200000000005</v>
      </c>
      <c r="AP8">
        <f>'[3]CPI energy'!D20</f>
        <v>0.97343800000000003</v>
      </c>
      <c r="AQ8">
        <f>'[3]CPI energy'!E20</f>
        <v>0.97342099999999998</v>
      </c>
      <c r="AR8">
        <f>'[3]CPI energy'!F20</f>
        <v>0.97337700000000005</v>
      </c>
      <c r="AS8">
        <f>'[3]CPI energy'!G20</f>
        <v>0.97326000000000001</v>
      </c>
      <c r="AT8">
        <f>'[3]CPI energy'!H20</f>
        <v>0.97336100000000003</v>
      </c>
      <c r="AU8">
        <f>'[3]CPI energy'!I20</f>
        <v>0.97323999999999999</v>
      </c>
      <c r="AV8">
        <f>'[3]CPI energy'!J20</f>
        <v>0.97317699999999996</v>
      </c>
      <c r="AW8">
        <f>'[3]CPI energy'!K20</f>
        <v>0.97309000000000001</v>
      </c>
      <c r="AX8">
        <f>'[3]CPI energy'!L20</f>
        <v>0.97290100000000002</v>
      </c>
    </row>
    <row r="9" spans="1:50" x14ac:dyDescent="0.4">
      <c r="A9" s="4">
        <v>2029</v>
      </c>
      <c r="B9" s="12">
        <v>114.86761</v>
      </c>
      <c r="C9" s="12">
        <v>114.88141</v>
      </c>
      <c r="D9" s="12">
        <v>3.6691699999999998</v>
      </c>
      <c r="E9" s="4">
        <v>2.31629</v>
      </c>
      <c r="F9">
        <v>1.9089999999999999E-2</v>
      </c>
      <c r="G9">
        <v>0.26136999999999999</v>
      </c>
      <c r="H9">
        <v>0.30318000000000001</v>
      </c>
      <c r="I9">
        <v>3.227E-2</v>
      </c>
      <c r="J9">
        <v>0.43303000000000003</v>
      </c>
      <c r="K9">
        <v>0.26197999999999999</v>
      </c>
      <c r="L9" s="7">
        <v>0.202090848510422</v>
      </c>
      <c r="M9" s="7">
        <v>0.28088279053182302</v>
      </c>
      <c r="N9" s="7">
        <v>0.82794636095775598</v>
      </c>
      <c r="O9" s="7">
        <v>11.98842</v>
      </c>
      <c r="P9" s="7">
        <v>19.911529999999999</v>
      </c>
      <c r="Q9" s="7">
        <v>33.368400000000001</v>
      </c>
      <c r="R9" s="7">
        <v>25.00901</v>
      </c>
      <c r="S9" s="7">
        <v>33.81297</v>
      </c>
      <c r="T9" s="7">
        <v>51.562539999999998</v>
      </c>
      <c r="U9" s="13">
        <v>15.8863929989827</v>
      </c>
      <c r="V9" s="13">
        <v>34.023849841855402</v>
      </c>
      <c r="W9" s="13">
        <v>38.336060121253396</v>
      </c>
      <c r="X9">
        <f>'[3]Value added'!$C8*'[3]Value added'!J8</f>
        <v>5.9956386080000001</v>
      </c>
      <c r="Y9">
        <f>'[3]Value added'!$C8*'[3]Value added'!H8</f>
        <v>21.056152264000001</v>
      </c>
      <c r="Z9">
        <f>'[3]Value added'!$C8*'[3]Value added'!I8</f>
        <v>72.972209127999989</v>
      </c>
      <c r="AA9" s="4">
        <v>1</v>
      </c>
      <c r="AB9" s="15">
        <v>6.3758020000000002</v>
      </c>
      <c r="AC9" s="16">
        <f>[3]CPI!C9</f>
        <v>1.0331699999999999</v>
      </c>
      <c r="AD9" s="15">
        <v>92.422939999999997</v>
      </c>
      <c r="AE9">
        <f>'[3]CPI food'!C100</f>
        <v>1.0082745432462501</v>
      </c>
      <c r="AF9">
        <f>'[3]CPI food'!D100</f>
        <v>1.0082593350398401</v>
      </c>
      <c r="AG9">
        <f>'[3]CPI food'!E100</f>
        <v>1.0082405851373799</v>
      </c>
      <c r="AH9">
        <f>'[3]CPI food'!F100</f>
        <v>1.0081402153062899</v>
      </c>
      <c r="AI9">
        <f>'[3]CPI food'!G100</f>
        <v>1.00829715793884</v>
      </c>
      <c r="AJ9">
        <f>'[3]CPI food'!H100</f>
        <v>1.0081454174921201</v>
      </c>
      <c r="AK9">
        <f>'[3]CPI food'!I100</f>
        <v>1.0082403026003901</v>
      </c>
      <c r="AL9">
        <f>'[3]CPI food'!J100</f>
        <v>1.00823557305128</v>
      </c>
      <c r="AM9">
        <f>'[3]CPI food'!K100</f>
        <v>1.0081758661870299</v>
      </c>
      <c r="AN9">
        <f>'[3]CPI food'!L100</f>
        <v>1.00839288534105</v>
      </c>
      <c r="AO9">
        <f>'[3]CPI energy'!C21</f>
        <v>0.96738100000000005</v>
      </c>
      <c r="AP9">
        <f>'[3]CPI energy'!D21</f>
        <v>0.96737799999999996</v>
      </c>
      <c r="AQ9">
        <f>'[3]CPI energy'!E21</f>
        <v>0.96737600000000001</v>
      </c>
      <c r="AR9">
        <f>'[3]CPI energy'!F21</f>
        <v>0.96736900000000003</v>
      </c>
      <c r="AS9">
        <f>'[3]CPI energy'!G21</f>
        <v>0.96735199999999999</v>
      </c>
      <c r="AT9">
        <f>'[3]CPI energy'!H21</f>
        <v>0.96736699999999998</v>
      </c>
      <c r="AU9">
        <f>'[3]CPI energy'!I21</f>
        <v>0.96735000000000004</v>
      </c>
      <c r="AV9">
        <f>'[3]CPI energy'!J21</f>
        <v>0.96733999999999998</v>
      </c>
      <c r="AW9">
        <f>'[3]CPI energy'!K21</f>
        <v>0.96732799999999997</v>
      </c>
      <c r="AX9">
        <f>'[3]CPI energy'!L21</f>
        <v>0.96730000000000005</v>
      </c>
    </row>
    <row r="10" spans="1:50" x14ac:dyDescent="0.4">
      <c r="A10" s="4">
        <v>2030</v>
      </c>
      <c r="B10" s="12">
        <v>121.36288999999999</v>
      </c>
      <c r="C10" s="12">
        <v>121.32449</v>
      </c>
      <c r="D10" s="12">
        <v>3.6574900000000001</v>
      </c>
      <c r="E10" s="4">
        <v>2.3130700000000002</v>
      </c>
      <c r="F10">
        <v>1.9109999999999999E-2</v>
      </c>
      <c r="G10">
        <v>0.2616</v>
      </c>
      <c r="H10">
        <v>0.30362</v>
      </c>
      <c r="I10">
        <v>3.2320000000000002E-2</v>
      </c>
      <c r="J10">
        <v>0.43356</v>
      </c>
      <c r="K10">
        <v>0.26240000000000002</v>
      </c>
      <c r="L10" s="7">
        <v>0.202201503538875</v>
      </c>
      <c r="M10" s="7">
        <v>0.279965515834048</v>
      </c>
      <c r="N10" s="7">
        <v>0.830442980627076</v>
      </c>
      <c r="O10" s="7">
        <v>12.659380000000001</v>
      </c>
      <c r="P10" s="7">
        <v>20.982430000000001</v>
      </c>
      <c r="Q10" s="7">
        <v>35.36636</v>
      </c>
      <c r="R10" s="7">
        <v>26.542850000000001</v>
      </c>
      <c r="S10" s="7">
        <v>35.752470000000002</v>
      </c>
      <c r="T10" s="7">
        <v>54.731470000000002</v>
      </c>
      <c r="U10" s="13">
        <v>16.803605155471001</v>
      </c>
      <c r="V10" s="13">
        <v>36.146042163997002</v>
      </c>
      <c r="W10" s="13">
        <v>40.5473840087867</v>
      </c>
      <c r="X10">
        <f>'[3]Value added'!$C9*'[3]Value added'!J9</f>
        <v>6.3125977885999998</v>
      </c>
      <c r="Y10">
        <f>'[3]Value added'!$C9*'[3]Value added'!H9</f>
        <v>22.232892418999999</v>
      </c>
      <c r="Z10">
        <f>'[3]Value added'!$C9*'[3]Value added'!I9</f>
        <v>77.271488629000004</v>
      </c>
      <c r="AA10" s="4">
        <v>1</v>
      </c>
      <c r="AB10" s="15">
        <v>6.3555099999999998</v>
      </c>
      <c r="AC10" s="16">
        <f>[3]CPI!C10</f>
        <v>1.0308900000000001</v>
      </c>
      <c r="AD10" s="15">
        <v>97.415469999999999</v>
      </c>
      <c r="AE10">
        <f>'[3]CPI food'!C101</f>
        <v>1.0106287189028</v>
      </c>
      <c r="AF10">
        <f>'[3]CPI food'!D101</f>
        <v>1.01055756505418</v>
      </c>
      <c r="AG10">
        <f>'[3]CPI food'!E101</f>
        <v>1.0105246588040999</v>
      </c>
      <c r="AH10">
        <f>'[3]CPI food'!F101</f>
        <v>1.0105025715743801</v>
      </c>
      <c r="AI10">
        <f>'[3]CPI food'!G101</f>
        <v>1.0102892215935799</v>
      </c>
      <c r="AJ10">
        <f>'[3]CPI food'!H101</f>
        <v>1.0106545593507199</v>
      </c>
      <c r="AK10">
        <f>'[3]CPI food'!I101</f>
        <v>1.0105877076315599</v>
      </c>
      <c r="AL10">
        <f>'[3]CPI food'!J101</f>
        <v>1.01055062764035</v>
      </c>
      <c r="AM10">
        <f>'[3]CPI food'!K101</f>
        <v>1.0105327230731</v>
      </c>
      <c r="AN10">
        <f>'[3]CPI food'!L101</f>
        <v>1.01026792787946</v>
      </c>
      <c r="AO10">
        <f>'[3]CPI energy'!C22</f>
        <v>0.95091999999999999</v>
      </c>
      <c r="AP10">
        <f>'[3]CPI energy'!D22</f>
        <v>0.950928</v>
      </c>
      <c r="AQ10">
        <f>'[3]CPI energy'!E22</f>
        <v>0.95093399999999995</v>
      </c>
      <c r="AR10">
        <f>'[3]CPI energy'!F22</f>
        <v>0.95094800000000002</v>
      </c>
      <c r="AS10">
        <f>'[3]CPI energy'!G22</f>
        <v>0.95098400000000005</v>
      </c>
      <c r="AT10">
        <f>'[3]CPI energy'!H22</f>
        <v>0.95095200000000002</v>
      </c>
      <c r="AU10">
        <f>'[3]CPI energy'!I22</f>
        <v>0.95099</v>
      </c>
      <c r="AV10">
        <f>'[3]CPI energy'!J22</f>
        <v>0.95101000000000002</v>
      </c>
      <c r="AW10">
        <f>'[3]CPI energy'!K22</f>
        <v>0.95103700000000002</v>
      </c>
      <c r="AX10">
        <f>'[3]CPI energy'!L22</f>
        <v>0.95109500000000002</v>
      </c>
    </row>
    <row r="11" spans="1:50" x14ac:dyDescent="0.4">
      <c r="A11" s="4">
        <v>2031</v>
      </c>
      <c r="B11" s="12">
        <v>127.94589999999999</v>
      </c>
      <c r="C11" s="12">
        <v>127.72677</v>
      </c>
      <c r="D11" s="12">
        <v>3.64541</v>
      </c>
      <c r="E11" s="4">
        <v>2.3119200000000002</v>
      </c>
      <c r="F11">
        <v>1.9140000000000001E-2</v>
      </c>
      <c r="G11">
        <v>0.26199</v>
      </c>
      <c r="H11">
        <v>0.30423</v>
      </c>
      <c r="I11">
        <v>3.2410000000000001E-2</v>
      </c>
      <c r="J11">
        <v>0.43447000000000002</v>
      </c>
      <c r="K11">
        <v>0.26304</v>
      </c>
      <c r="L11" s="7">
        <v>0.202830875023636</v>
      </c>
      <c r="M11" s="7">
        <v>0.27997276777034302</v>
      </c>
      <c r="N11" s="7">
        <v>0.83247635720602098</v>
      </c>
      <c r="O11" s="7">
        <v>13.310309999999999</v>
      </c>
      <c r="P11" s="7">
        <v>22.024560000000001</v>
      </c>
      <c r="Q11" s="7">
        <v>37.30885</v>
      </c>
      <c r="R11" s="7">
        <v>28.183330000000002</v>
      </c>
      <c r="S11" s="7">
        <v>37.756970000000003</v>
      </c>
      <c r="T11" s="7">
        <v>57.984479999999998</v>
      </c>
      <c r="U11" s="13">
        <v>17.753257877324501</v>
      </c>
      <c r="V11" s="13">
        <v>38.342549743603598</v>
      </c>
      <c r="W11" s="13">
        <v>42.775318586399997</v>
      </c>
      <c r="X11">
        <f>'[3]Value added'!$C10*'[3]Value added'!J10</f>
        <v>6.6258820858000007</v>
      </c>
      <c r="Y11">
        <f>'[3]Value added'!$C10*'[3]Value added'!H10</f>
        <v>23.559133178</v>
      </c>
      <c r="Z11">
        <f>'[3]Value added'!$C10*'[3]Value added'!I10</f>
        <v>81.38389548100001</v>
      </c>
      <c r="AA11" s="4">
        <v>1</v>
      </c>
      <c r="AB11" s="15">
        <v>6.3345180000000001</v>
      </c>
      <c r="AC11" s="16">
        <f>[3]CPI!C11</f>
        <v>1.0264</v>
      </c>
      <c r="AD11" s="15">
        <v>102.43532</v>
      </c>
      <c r="AE11">
        <f>'[3]CPI food'!C102</f>
        <v>1.01363442845234</v>
      </c>
      <c r="AF11">
        <f>'[3]CPI food'!D102</f>
        <v>1.01351531020154</v>
      </c>
      <c r="AG11">
        <f>'[3]CPI food'!E102</f>
        <v>1.01346592847981</v>
      </c>
      <c r="AH11">
        <f>'[3]CPI food'!F102</f>
        <v>1.0134880928311201</v>
      </c>
      <c r="AI11">
        <f>'[3]CPI food'!G102</f>
        <v>1.0130298648063101</v>
      </c>
      <c r="AJ11">
        <f>'[3]CPI food'!H102</f>
        <v>1.0137501855576501</v>
      </c>
      <c r="AK11">
        <f>'[3]CPI food'!I102</f>
        <v>1.01357569517597</v>
      </c>
      <c r="AL11">
        <f>'[3]CPI food'!J102</f>
        <v>1.01351630274334</v>
      </c>
      <c r="AM11">
        <f>'[3]CPI food'!K102</f>
        <v>1.0135157714837799</v>
      </c>
      <c r="AN11">
        <f>'[3]CPI food'!L102</f>
        <v>1.01293606557414</v>
      </c>
      <c r="AO11">
        <f>'[3]CPI energy'!C23</f>
        <v>0.95586700000000002</v>
      </c>
      <c r="AP11">
        <f>'[3]CPI energy'!D23</f>
        <v>0.95587299999999997</v>
      </c>
      <c r="AQ11">
        <f>'[3]CPI energy'!E23</f>
        <v>0.95587699999999998</v>
      </c>
      <c r="AR11">
        <f>'[3]CPI energy'!F23</f>
        <v>0.95588799999999996</v>
      </c>
      <c r="AS11">
        <f>'[3]CPI energy'!G23</f>
        <v>0.95591499999999996</v>
      </c>
      <c r="AT11">
        <f>'[3]CPI energy'!H23</f>
        <v>0.95589100000000005</v>
      </c>
      <c r="AU11">
        <f>'[3]CPI energy'!I23</f>
        <v>0.95591999999999999</v>
      </c>
      <c r="AV11">
        <f>'[3]CPI energy'!J23</f>
        <v>0.95593399999999995</v>
      </c>
      <c r="AW11">
        <f>'[3]CPI energy'!K23</f>
        <v>0.955955</v>
      </c>
      <c r="AX11">
        <f>'[3]CPI energy'!L23</f>
        <v>0.95599800000000001</v>
      </c>
    </row>
    <row r="12" spans="1:50" x14ac:dyDescent="0.4">
      <c r="A12" s="4">
        <v>2032</v>
      </c>
      <c r="B12" s="12">
        <v>134.614</v>
      </c>
      <c r="C12" s="12">
        <v>134.49611999999999</v>
      </c>
      <c r="D12" s="12">
        <v>3.6329400000000001</v>
      </c>
      <c r="E12" s="4">
        <v>2.3106</v>
      </c>
      <c r="F12">
        <v>1.9140000000000001E-2</v>
      </c>
      <c r="G12">
        <v>0.26208999999999999</v>
      </c>
      <c r="H12">
        <v>0.30462</v>
      </c>
      <c r="I12">
        <v>3.2419999999999997E-2</v>
      </c>
      <c r="J12">
        <v>0.43478</v>
      </c>
      <c r="K12">
        <v>0.26338</v>
      </c>
      <c r="L12" s="7">
        <v>0.198999350184589</v>
      </c>
      <c r="M12" s="7">
        <v>0.28125025725561098</v>
      </c>
      <c r="N12" s="7">
        <v>0.83618039255980103</v>
      </c>
      <c r="O12" s="7">
        <v>13.78688</v>
      </c>
      <c r="P12" s="7">
        <v>22.936399999999999</v>
      </c>
      <c r="Q12" s="7">
        <v>39.19961</v>
      </c>
      <c r="R12" s="7">
        <v>29.331320000000002</v>
      </c>
      <c r="S12" s="7">
        <v>39.4437</v>
      </c>
      <c r="T12" s="7">
        <v>60.940339999999999</v>
      </c>
      <c r="U12" s="13">
        <v>18.356464034852898</v>
      </c>
      <c r="V12" s="13">
        <v>40.287328723461798</v>
      </c>
      <c r="W12" s="13">
        <v>44.707534821906201</v>
      </c>
      <c r="X12">
        <f>'[3]Value added'!$C11*'[3]Value added'!J11</f>
        <v>6.8423075378999991</v>
      </c>
      <c r="Y12">
        <f>'[3]Value added'!$C11*'[3]Value added'!H11</f>
        <v>24.938342406</v>
      </c>
      <c r="Z12">
        <f>'[3]Value added'!$C11*'[3]Value added'!I11</f>
        <v>85.876314758999996</v>
      </c>
      <c r="AA12" s="4">
        <v>1</v>
      </c>
      <c r="AB12" s="15">
        <v>6.312843</v>
      </c>
      <c r="AC12" s="16">
        <f>[3]CPI!C12</f>
        <v>1.0278400000000001</v>
      </c>
      <c r="AD12" s="15">
        <v>107.52113</v>
      </c>
      <c r="AE12">
        <f>'[3]CPI food'!C103</f>
        <v>1.01430909866396</v>
      </c>
      <c r="AF12">
        <f>'[3]CPI food'!D103</f>
        <v>1.0142059902839</v>
      </c>
      <c r="AG12">
        <f>'[3]CPI food'!E103</f>
        <v>1.0141492463158099</v>
      </c>
      <c r="AH12">
        <f>'[3]CPI food'!F103</f>
        <v>1.0140885149577801</v>
      </c>
      <c r="AI12">
        <f>'[3]CPI food'!G103</f>
        <v>1.0138552526737501</v>
      </c>
      <c r="AJ12">
        <f>'[3]CPI food'!H103</f>
        <v>1.01429948736802</v>
      </c>
      <c r="AK12">
        <f>'[3]CPI food'!I103</f>
        <v>1.01423623937055</v>
      </c>
      <c r="AL12">
        <f>'[3]CPI food'!J103</f>
        <v>1.01418504308216</v>
      </c>
      <c r="AM12">
        <f>'[3]CPI food'!K103</f>
        <v>1.01413253808966</v>
      </c>
      <c r="AN12">
        <f>'[3]CPI food'!L103</f>
        <v>1.0138546065602501</v>
      </c>
      <c r="AO12">
        <f>'[3]CPI energy'!C24</f>
        <v>0.95797699999999997</v>
      </c>
      <c r="AP12">
        <f>'[3]CPI energy'!D24</f>
        <v>0.95798300000000003</v>
      </c>
      <c r="AQ12">
        <f>'[3]CPI energy'!E24</f>
        <v>0.95798799999999995</v>
      </c>
      <c r="AR12">
        <f>'[3]CPI energy'!F24</f>
        <v>0.95799999999999996</v>
      </c>
      <c r="AS12">
        <f>'[3]CPI energy'!G24</f>
        <v>0.95803099999999997</v>
      </c>
      <c r="AT12">
        <f>'[3]CPI energy'!H24</f>
        <v>0.95800399999999997</v>
      </c>
      <c r="AU12">
        <f>'[3]CPI energy'!I24</f>
        <v>0.958036</v>
      </c>
      <c r="AV12">
        <f>'[3]CPI energy'!J24</f>
        <v>0.95805300000000004</v>
      </c>
      <c r="AW12">
        <f>'[3]CPI energy'!K24</f>
        <v>0.95807600000000004</v>
      </c>
      <c r="AX12">
        <f>'[3]CPI energy'!L24</f>
        <v>0.958125</v>
      </c>
    </row>
    <row r="13" spans="1:50" x14ac:dyDescent="0.4">
      <c r="A13" s="4">
        <v>2033</v>
      </c>
      <c r="B13" s="12">
        <v>141.22179</v>
      </c>
      <c r="C13" s="12">
        <v>141.34180000000001</v>
      </c>
      <c r="D13" s="12">
        <v>3.62018</v>
      </c>
      <c r="E13" s="4">
        <v>2.3079700000000001</v>
      </c>
      <c r="F13">
        <v>1.9120000000000002E-2</v>
      </c>
      <c r="G13">
        <v>0.26201000000000002</v>
      </c>
      <c r="H13">
        <v>0.30463000000000001</v>
      </c>
      <c r="I13">
        <v>3.2390000000000002E-2</v>
      </c>
      <c r="J13">
        <v>0.43470999999999999</v>
      </c>
      <c r="K13">
        <v>0.26339000000000001</v>
      </c>
      <c r="L13" s="7">
        <v>0.19392321745792099</v>
      </c>
      <c r="M13" s="7">
        <v>0.28324041776303399</v>
      </c>
      <c r="N13" s="7">
        <v>0.83908636477904497</v>
      </c>
      <c r="O13" s="7">
        <v>14.273770000000001</v>
      </c>
      <c r="P13" s="7">
        <v>23.86795</v>
      </c>
      <c r="Q13" s="7">
        <v>40.93674</v>
      </c>
      <c r="R13" s="7">
        <v>30.36458</v>
      </c>
      <c r="S13" s="7">
        <v>41.111780000000003</v>
      </c>
      <c r="T13" s="7">
        <v>63.647069999999999</v>
      </c>
      <c r="U13" s="13">
        <v>18.853079303327501</v>
      </c>
      <c r="V13" s="13">
        <v>42.196943079880597</v>
      </c>
      <c r="W13" s="13">
        <v>46.488886071355701</v>
      </c>
      <c r="X13">
        <f>'[3]Value added'!$C12*'[3]Value added'!J12</f>
        <v>7.0492808008999992</v>
      </c>
      <c r="Y13">
        <f>'[3]Value added'!$C12*'[3]Value added'!H12</f>
        <v>26.350405288999998</v>
      </c>
      <c r="Z13">
        <f>'[3]Value added'!$C12*'[3]Value added'!I12</f>
        <v>90.373351041999996</v>
      </c>
      <c r="AA13" s="4">
        <v>1</v>
      </c>
      <c r="AB13" s="15">
        <v>6.2906659999999999</v>
      </c>
      <c r="AC13" s="16">
        <f>[3]CPI!C13</f>
        <v>1.0322899999999999</v>
      </c>
      <c r="AD13" s="15">
        <v>112.19497</v>
      </c>
      <c r="AE13">
        <f>'[3]CPI food'!C104</f>
        <v>1.0134502019882901</v>
      </c>
      <c r="AF13">
        <f>'[3]CPI food'!D104</f>
        <v>1.0133740435684799</v>
      </c>
      <c r="AG13">
        <f>'[3]CPI food'!E104</f>
        <v>1.0133079636444999</v>
      </c>
      <c r="AH13">
        <f>'[3]CPI food'!F104</f>
        <v>1.01315885784018</v>
      </c>
      <c r="AI13">
        <f>'[3]CPI food'!G104</f>
        <v>1.0131655961116299</v>
      </c>
      <c r="AJ13">
        <f>'[3]CPI food'!H104</f>
        <v>1.0133169662141099</v>
      </c>
      <c r="AK13">
        <f>'[3]CPI food'!I104</f>
        <v>1.01337256869243</v>
      </c>
      <c r="AL13">
        <f>'[3]CPI food'!J104</f>
        <v>1.01332626046491</v>
      </c>
      <c r="AM13">
        <f>'[3]CPI food'!K104</f>
        <v>1.01322151023353</v>
      </c>
      <c r="AN13">
        <f>'[3]CPI food'!L104</f>
        <v>1.01326160085133</v>
      </c>
      <c r="AO13">
        <f>'[3]CPI energy'!C25</f>
        <v>0.96267800000000003</v>
      </c>
      <c r="AP13">
        <f>'[3]CPI energy'!D25</f>
        <v>0.96269700000000002</v>
      </c>
      <c r="AQ13">
        <f>'[3]CPI energy'!E25</f>
        <v>0.96270999999999995</v>
      </c>
      <c r="AR13">
        <f>'[3]CPI energy'!F25</f>
        <v>0.96274499999999996</v>
      </c>
      <c r="AS13">
        <f>'[3]CPI energy'!G25</f>
        <v>0.962835</v>
      </c>
      <c r="AT13">
        <f>'[3]CPI energy'!H25</f>
        <v>0.96275699999999997</v>
      </c>
      <c r="AU13">
        <f>'[3]CPI energy'!I25</f>
        <v>0.96285100000000001</v>
      </c>
      <c r="AV13">
        <f>'[3]CPI energy'!J25</f>
        <v>0.96289999999999998</v>
      </c>
      <c r="AW13">
        <f>'[3]CPI energy'!K25</f>
        <v>0.96296800000000005</v>
      </c>
      <c r="AX13">
        <f>'[3]CPI energy'!L25</f>
        <v>0.963113</v>
      </c>
    </row>
    <row r="14" spans="1:50" x14ac:dyDescent="0.4">
      <c r="A14" s="4">
        <v>2034</v>
      </c>
      <c r="B14" s="12">
        <v>147.89302000000001</v>
      </c>
      <c r="C14" s="12">
        <v>148.23479</v>
      </c>
      <c r="D14" s="12">
        <v>3.6072199999999999</v>
      </c>
      <c r="E14" s="4">
        <v>2.3027199999999999</v>
      </c>
      <c r="F14">
        <v>1.9109999999999999E-2</v>
      </c>
      <c r="G14">
        <v>0.26185999999999998</v>
      </c>
      <c r="H14">
        <v>0.30447999999999997</v>
      </c>
      <c r="I14">
        <v>3.2370000000000003E-2</v>
      </c>
      <c r="J14">
        <v>0.43441999999999997</v>
      </c>
      <c r="K14">
        <v>0.26327</v>
      </c>
      <c r="L14" s="7">
        <v>0.192330395797569</v>
      </c>
      <c r="M14" s="7">
        <v>0.28228869865363099</v>
      </c>
      <c r="N14" s="7">
        <v>0.84089090554879997</v>
      </c>
      <c r="O14" s="7">
        <v>14.97824</v>
      </c>
      <c r="P14" s="7">
        <v>25.055589999999999</v>
      </c>
      <c r="Q14" s="7">
        <v>43.020560000000003</v>
      </c>
      <c r="R14" s="7">
        <v>31.78593</v>
      </c>
      <c r="S14" s="7">
        <v>43.120179999999998</v>
      </c>
      <c r="T14" s="7">
        <v>66.887280000000004</v>
      </c>
      <c r="U14" s="13">
        <v>19.709357979932399</v>
      </c>
      <c r="V14" s="13">
        <v>44.4031473752311</v>
      </c>
      <c r="W14" s="13">
        <v>48.747506269403203</v>
      </c>
      <c r="X14">
        <f>'[3]Value added'!$C13*'[3]Value added'!J13</f>
        <v>7.3578283560000006</v>
      </c>
      <c r="Y14">
        <f>'[3]Value added'!$C13*'[3]Value added'!H13</f>
        <v>27.6171498</v>
      </c>
      <c r="Z14">
        <f>'[3]Value added'!$C13*'[3]Value added'!I13</f>
        <v>94.985034839999997</v>
      </c>
      <c r="AA14" s="4">
        <v>1</v>
      </c>
      <c r="AB14" s="15">
        <v>6.2681480000000001</v>
      </c>
      <c r="AC14" s="16">
        <f>[3]CPI!C14</f>
        <v>1.03413</v>
      </c>
      <c r="AD14" s="15">
        <v>117.29356</v>
      </c>
      <c r="AE14">
        <f>'[3]CPI food'!C105</f>
        <v>1.0141679920606399</v>
      </c>
      <c r="AF14">
        <f>'[3]CPI food'!D105</f>
        <v>1.0140477936657999</v>
      </c>
      <c r="AG14">
        <f>'[3]CPI food'!E105</f>
        <v>1.01396566124537</v>
      </c>
      <c r="AH14">
        <f>'[3]CPI food'!F105</f>
        <v>1.0138423353375901</v>
      </c>
      <c r="AI14">
        <f>'[3]CPI food'!G105</f>
        <v>1.01364068778054</v>
      </c>
      <c r="AJ14">
        <f>'[3]CPI food'!H105</f>
        <v>1.0141005936349901</v>
      </c>
      <c r="AK14">
        <f>'[3]CPI food'!I105</f>
        <v>1.0140696972399801</v>
      </c>
      <c r="AL14">
        <f>'[3]CPI food'!J105</f>
        <v>1.0140017359923399</v>
      </c>
      <c r="AM14">
        <f>'[3]CPI food'!K105</f>
        <v>1.0139028945845501</v>
      </c>
      <c r="AN14">
        <f>'[3]CPI food'!L105</f>
        <v>1.0136807350514301</v>
      </c>
      <c r="AO14">
        <f>'[3]CPI energy'!C26</f>
        <v>0.96253900000000003</v>
      </c>
      <c r="AP14">
        <f>'[3]CPI energy'!D26</f>
        <v>0.96258299999999997</v>
      </c>
      <c r="AQ14">
        <f>'[3]CPI energy'!E26</f>
        <v>0.96261300000000005</v>
      </c>
      <c r="AR14">
        <f>'[3]CPI energy'!F26</f>
        <v>0.96269300000000002</v>
      </c>
      <c r="AS14">
        <f>'[3]CPI energy'!G26</f>
        <v>0.96289999999999998</v>
      </c>
      <c r="AT14">
        <f>'[3]CPI energy'!H26</f>
        <v>0.96272100000000005</v>
      </c>
      <c r="AU14">
        <f>'[3]CPI energy'!I26</f>
        <v>0.96293600000000001</v>
      </c>
      <c r="AV14">
        <f>'[3]CPI energy'!J26</f>
        <v>0.96304900000000004</v>
      </c>
      <c r="AW14">
        <f>'[3]CPI energy'!K26</f>
        <v>0.96320399999999995</v>
      </c>
      <c r="AX14">
        <f>'[3]CPI energy'!L26</f>
        <v>0.96353699999999998</v>
      </c>
    </row>
    <row r="15" spans="1:50" x14ac:dyDescent="0.4">
      <c r="A15" s="4">
        <v>2035</v>
      </c>
      <c r="B15" s="12">
        <v>154.45733999999999</v>
      </c>
      <c r="C15" s="12">
        <v>154.72748999999999</v>
      </c>
      <c r="D15" s="12">
        <v>3.5941000000000001</v>
      </c>
      <c r="E15" s="4">
        <v>2.2945700000000002</v>
      </c>
      <c r="F15">
        <v>1.9060000000000001E-2</v>
      </c>
      <c r="G15">
        <v>0.26129999999999998</v>
      </c>
      <c r="H15">
        <v>0.30386000000000002</v>
      </c>
      <c r="I15">
        <v>3.2300000000000002E-2</v>
      </c>
      <c r="J15">
        <v>0.43359999999999999</v>
      </c>
      <c r="K15">
        <v>0.26283000000000001</v>
      </c>
      <c r="L15" s="7">
        <v>0.19107748814227499</v>
      </c>
      <c r="M15" s="7">
        <v>0.28175806979199203</v>
      </c>
      <c r="N15" s="7">
        <v>0.84011444206573305</v>
      </c>
      <c r="O15" s="7">
        <v>15.612109999999999</v>
      </c>
      <c r="P15" s="7">
        <v>26.175329999999999</v>
      </c>
      <c r="Q15" s="7">
        <v>44.971780000000003</v>
      </c>
      <c r="R15" s="7">
        <v>33.260010000000001</v>
      </c>
      <c r="S15" s="7">
        <v>45.147370000000002</v>
      </c>
      <c r="T15" s="7">
        <v>70.182599999999994</v>
      </c>
      <c r="U15" s="13">
        <v>20.570864273537801</v>
      </c>
      <c r="V15" s="13">
        <v>46.747897162289</v>
      </c>
      <c r="W15" s="13">
        <v>50.940683211189402</v>
      </c>
      <c r="X15">
        <f>'[3]Value added'!$C14*'[3]Value added'!J14</f>
        <v>7.6404698343999993</v>
      </c>
      <c r="Y15">
        <f>'[3]Value added'!$C14*'[3]Value added'!H14</f>
        <v>28.957876532</v>
      </c>
      <c r="Z15">
        <f>'[3]Value added'!$C14*'[3]Value added'!I14</f>
        <v>99.03073501099999</v>
      </c>
      <c r="AA15" s="4">
        <v>1</v>
      </c>
      <c r="AB15" s="15">
        <v>6.245355</v>
      </c>
      <c r="AC15" s="16">
        <f>[3]CPI!C15</f>
        <v>1.03234</v>
      </c>
      <c r="AD15" s="15">
        <v>121.96701</v>
      </c>
      <c r="AE15">
        <f>'[3]CPI food'!C106</f>
        <v>1.0152636690277801</v>
      </c>
      <c r="AF15">
        <f>'[3]CPI food'!D106</f>
        <v>1.0151095173709299</v>
      </c>
      <c r="AG15">
        <f>'[3]CPI food'!E106</f>
        <v>1.0150136257175599</v>
      </c>
      <c r="AH15">
        <f>'[3]CPI food'!F106</f>
        <v>1.0148873502226501</v>
      </c>
      <c r="AI15">
        <f>'[3]CPI food'!G106</f>
        <v>1.01458935070543</v>
      </c>
      <c r="AJ15">
        <f>'[3]CPI food'!H106</f>
        <v>1.01521005292901</v>
      </c>
      <c r="AK15">
        <f>'[3]CPI food'!I106</f>
        <v>1.0151408592603399</v>
      </c>
      <c r="AL15">
        <f>'[3]CPI food'!J106</f>
        <v>1.0150595561465701</v>
      </c>
      <c r="AM15">
        <f>'[3]CPI food'!K106</f>
        <v>1.0149507151028601</v>
      </c>
      <c r="AN15">
        <f>'[3]CPI food'!L106</f>
        <v>1.01461194965743</v>
      </c>
      <c r="AO15">
        <f>'[3]CPI energy'!C27</f>
        <v>0.93498099999999995</v>
      </c>
      <c r="AP15">
        <f>'[3]CPI energy'!D27</f>
        <v>0.93503700000000001</v>
      </c>
      <c r="AQ15">
        <f>'[3]CPI energy'!E27</f>
        <v>0.93507600000000002</v>
      </c>
      <c r="AR15">
        <f>'[3]CPI energy'!F27</f>
        <v>0.93517799999999995</v>
      </c>
      <c r="AS15">
        <f>'[3]CPI energy'!G27</f>
        <v>0.935442</v>
      </c>
      <c r="AT15">
        <f>'[3]CPI energy'!H27</f>
        <v>0.93521299999999996</v>
      </c>
      <c r="AU15">
        <f>'[3]CPI energy'!I27</f>
        <v>0.93548900000000001</v>
      </c>
      <c r="AV15">
        <f>'[3]CPI energy'!J27</f>
        <v>0.93563200000000002</v>
      </c>
      <c r="AW15">
        <f>'[3]CPI energy'!K27</f>
        <v>0.93583099999999997</v>
      </c>
      <c r="AX15">
        <f>'[3]CPI energy'!L27</f>
        <v>0.93625800000000003</v>
      </c>
    </row>
    <row r="16" spans="1:50" x14ac:dyDescent="0.4">
      <c r="A16" s="4">
        <v>2036</v>
      </c>
      <c r="B16" s="12">
        <v>160.99492000000001</v>
      </c>
      <c r="C16" s="12">
        <v>161.59813</v>
      </c>
      <c r="D16" s="12">
        <v>3.58087</v>
      </c>
      <c r="E16" s="4">
        <v>2.2861899999999999</v>
      </c>
      <c r="F16">
        <v>1.899E-2</v>
      </c>
      <c r="G16">
        <v>0.26046000000000002</v>
      </c>
      <c r="H16">
        <v>0.30287999999999998</v>
      </c>
      <c r="I16">
        <v>3.2149999999999998E-2</v>
      </c>
      <c r="J16">
        <v>0.43208000000000002</v>
      </c>
      <c r="K16">
        <v>0.26206000000000002</v>
      </c>
      <c r="L16" s="7">
        <v>0.18496918391975201</v>
      </c>
      <c r="M16" s="7">
        <v>0.28289256407108998</v>
      </c>
      <c r="N16" s="7">
        <v>0.84075825200915899</v>
      </c>
      <c r="O16" s="7">
        <v>16.065249999999999</v>
      </c>
      <c r="P16" s="7">
        <v>27.150010000000002</v>
      </c>
      <c r="Q16" s="7">
        <v>46.635199999999998</v>
      </c>
      <c r="R16" s="7">
        <v>33.981389999999998</v>
      </c>
      <c r="S16" s="7">
        <v>46.690240000000003</v>
      </c>
      <c r="T16" s="7">
        <v>73.017679999999999</v>
      </c>
      <c r="U16" s="13">
        <v>20.9218380241505</v>
      </c>
      <c r="V16" s="13">
        <v>48.904872708587597</v>
      </c>
      <c r="W16" s="13">
        <v>52.569629560992503</v>
      </c>
      <c r="X16">
        <f>'[3]Value added'!$C15*'[3]Value added'!J15</f>
        <v>7.8056185719000002</v>
      </c>
      <c r="Y16">
        <f>'[3]Value added'!$C15*'[3]Value added'!H15</f>
        <v>30.466462836000002</v>
      </c>
      <c r="Z16">
        <f>'[3]Value added'!$C15*'[3]Value added'!I15</f>
        <v>103.33487611</v>
      </c>
      <c r="AA16" s="4">
        <v>1</v>
      </c>
      <c r="AB16" s="15">
        <v>6.2223680000000003</v>
      </c>
      <c r="AC16" s="16">
        <f>[3]CPI!C16</f>
        <v>1.03854</v>
      </c>
      <c r="AD16" s="15">
        <v>126.24285999999999</v>
      </c>
      <c r="AE16">
        <f>'[3]CPI food'!C107</f>
        <v>1.01331139572073</v>
      </c>
      <c r="AF16">
        <f>'[3]CPI food'!D107</f>
        <v>1.0132025403897</v>
      </c>
      <c r="AG16">
        <f>'[3]CPI food'!E107</f>
        <v>1.0130976090478501</v>
      </c>
      <c r="AH16">
        <f>'[3]CPI food'!F107</f>
        <v>1.0128614485451499</v>
      </c>
      <c r="AI16">
        <f>'[3]CPI food'!G107</f>
        <v>1.01287793763405</v>
      </c>
      <c r="AJ16">
        <f>'[3]CPI food'!H107</f>
        <v>1.01310888784433</v>
      </c>
      <c r="AK16">
        <f>'[3]CPI food'!I107</f>
        <v>1.0131956022570201</v>
      </c>
      <c r="AL16">
        <f>'[3]CPI food'!J107</f>
        <v>1.01311827820214</v>
      </c>
      <c r="AM16">
        <f>'[3]CPI food'!K107</f>
        <v>1.0129478138649599</v>
      </c>
      <c r="AN16">
        <f>'[3]CPI food'!L107</f>
        <v>1.0130245476273601</v>
      </c>
      <c r="AO16">
        <f>'[3]CPI energy'!C28</f>
        <v>0.91742599999999996</v>
      </c>
      <c r="AP16">
        <f>'[3]CPI energy'!D28</f>
        <v>0.91747100000000004</v>
      </c>
      <c r="AQ16">
        <f>'[3]CPI energy'!E28</f>
        <v>0.91750299999999996</v>
      </c>
      <c r="AR16">
        <f>'[3]CPI energy'!F28</f>
        <v>0.91758399999999996</v>
      </c>
      <c r="AS16">
        <f>'[3]CPI energy'!G28</f>
        <v>0.917798</v>
      </c>
      <c r="AT16">
        <f>'[3]CPI energy'!H28</f>
        <v>0.91761199999999998</v>
      </c>
      <c r="AU16">
        <f>'[3]CPI energy'!I28</f>
        <v>0.91783499999999996</v>
      </c>
      <c r="AV16">
        <f>'[3]CPI energy'!J28</f>
        <v>0.91795099999999996</v>
      </c>
      <c r="AW16">
        <f>'[3]CPI energy'!K28</f>
        <v>0.91811100000000001</v>
      </c>
      <c r="AX16">
        <f>'[3]CPI energy'!L28</f>
        <v>0.91845600000000005</v>
      </c>
    </row>
    <row r="17" spans="1:50" x14ac:dyDescent="0.4">
      <c r="A17" s="4">
        <v>2037</v>
      </c>
      <c r="B17" s="12">
        <v>167.29828000000001</v>
      </c>
      <c r="C17" s="12">
        <v>168.28951000000001</v>
      </c>
      <c r="D17" s="12">
        <v>3.56759</v>
      </c>
      <c r="E17" s="4">
        <v>2.2778299999999998</v>
      </c>
      <c r="F17">
        <v>1.891E-2</v>
      </c>
      <c r="G17">
        <v>0.25958999999999999</v>
      </c>
      <c r="H17">
        <v>0.30184</v>
      </c>
      <c r="I17">
        <v>3.1989999999999998E-2</v>
      </c>
      <c r="J17">
        <v>0.43046000000000001</v>
      </c>
      <c r="K17">
        <v>0.26132</v>
      </c>
      <c r="L17" s="7">
        <v>0.17904762880851399</v>
      </c>
      <c r="M17" s="7">
        <v>0.28377649584880199</v>
      </c>
      <c r="N17" s="7">
        <v>0.84128587534268295</v>
      </c>
      <c r="O17" s="7">
        <v>16.51022</v>
      </c>
      <c r="P17" s="7">
        <v>28.126329999999999</v>
      </c>
      <c r="Q17" s="7">
        <v>48.273960000000002</v>
      </c>
      <c r="R17" s="7">
        <v>34.625860000000003</v>
      </c>
      <c r="S17" s="7">
        <v>48.174289999999999</v>
      </c>
      <c r="T17" s="7">
        <v>76.025139999999993</v>
      </c>
      <c r="U17" s="13">
        <v>21.238802770943799</v>
      </c>
      <c r="V17" s="13">
        <v>51.183787508421403</v>
      </c>
      <c r="W17" s="13">
        <v>54.165591266059998</v>
      </c>
      <c r="X17">
        <f>'[3]Value added'!$C16*'[3]Value added'!J16</f>
        <v>7.9530275783999986</v>
      </c>
      <c r="Y17">
        <f>'[3]Value added'!$C16*'[3]Value added'!H16</f>
        <v>32.005865448000002</v>
      </c>
      <c r="Z17">
        <f>'[3]Value added'!$C16*'[3]Value added'!I16</f>
        <v>107.47306274399999</v>
      </c>
      <c r="AA17" s="4">
        <v>1</v>
      </c>
      <c r="AB17" s="15">
        <v>6.1992859999999999</v>
      </c>
      <c r="AC17" s="16">
        <f>[3]CPI!C17</f>
        <v>1.0448900000000001</v>
      </c>
      <c r="AD17" s="15">
        <v>130.33751000000001</v>
      </c>
      <c r="AE17">
        <f>'[3]CPI food'!C108</f>
        <v>1.0112949464252801</v>
      </c>
      <c r="AF17">
        <f>'[3]CPI food'!D108</f>
        <v>1.0112417304013901</v>
      </c>
      <c r="AG17">
        <f>'[3]CPI food'!E108</f>
        <v>1.0111289338982901</v>
      </c>
      <c r="AH17">
        <f>'[3]CPI food'!F108</f>
        <v>1.01077329183317</v>
      </c>
      <c r="AI17">
        <f>'[3]CPI food'!G108</f>
        <v>1.0111487605688101</v>
      </c>
      <c r="AJ17">
        <f>'[3]CPI food'!H108</f>
        <v>1.01093073867876</v>
      </c>
      <c r="AK17">
        <f>'[3]CPI food'!I108</f>
        <v>1.0111932891758899</v>
      </c>
      <c r="AL17">
        <f>'[3]CPI food'!J108</f>
        <v>1.01112157305447</v>
      </c>
      <c r="AM17">
        <f>'[3]CPI food'!K108</f>
        <v>1.0108867295239199</v>
      </c>
      <c r="AN17">
        <f>'[3]CPI food'!L108</f>
        <v>1.01143276468396</v>
      </c>
      <c r="AO17">
        <f>'[3]CPI energy'!C29</f>
        <v>0.91688400000000003</v>
      </c>
      <c r="AP17">
        <f>'[3]CPI energy'!D29</f>
        <v>0.91692899999999999</v>
      </c>
      <c r="AQ17">
        <f>'[3]CPI energy'!E29</f>
        <v>0.91696</v>
      </c>
      <c r="AR17">
        <f>'[3]CPI energy'!F29</f>
        <v>0.91704200000000002</v>
      </c>
      <c r="AS17">
        <f>'[3]CPI energy'!G29</f>
        <v>0.91725599999999996</v>
      </c>
      <c r="AT17">
        <f>'[3]CPI energy'!H29</f>
        <v>0.91707000000000005</v>
      </c>
      <c r="AU17">
        <f>'[3]CPI energy'!I29</f>
        <v>0.91729300000000003</v>
      </c>
      <c r="AV17">
        <f>'[3]CPI energy'!J29</f>
        <v>0.91740900000000003</v>
      </c>
      <c r="AW17">
        <f>'[3]CPI energy'!K29</f>
        <v>0.91756899999999997</v>
      </c>
      <c r="AX17">
        <f>'[3]CPI energy'!L29</f>
        <v>0.91791299999999998</v>
      </c>
    </row>
    <row r="18" spans="1:50" x14ac:dyDescent="0.4">
      <c r="A18" s="4">
        <v>2038</v>
      </c>
      <c r="B18" s="12">
        <v>173.33488</v>
      </c>
      <c r="C18" s="12">
        <v>174.26498000000001</v>
      </c>
      <c r="D18" s="12">
        <v>3.5542899999999999</v>
      </c>
      <c r="E18" s="4">
        <v>2.2680799999999999</v>
      </c>
      <c r="F18">
        <v>1.8839999999999999E-2</v>
      </c>
      <c r="G18">
        <v>0.25875999999999999</v>
      </c>
      <c r="H18">
        <v>0.30074000000000001</v>
      </c>
      <c r="I18">
        <v>3.1859999999999999E-2</v>
      </c>
      <c r="J18">
        <v>0.42892999999999998</v>
      </c>
      <c r="K18">
        <v>0.26053999999999999</v>
      </c>
      <c r="L18" s="7">
        <v>0.177070125270262</v>
      </c>
      <c r="M18" s="7">
        <v>0.28286184392439501</v>
      </c>
      <c r="N18" s="7">
        <v>0.83973803080534204</v>
      </c>
      <c r="O18" s="7">
        <v>17.147819999999999</v>
      </c>
      <c r="P18" s="7">
        <v>29.281040000000001</v>
      </c>
      <c r="Q18" s="7">
        <v>50.037149999999997</v>
      </c>
      <c r="R18" s="7">
        <v>35.78304</v>
      </c>
      <c r="S18" s="7">
        <v>49.981250000000003</v>
      </c>
      <c r="T18" s="7">
        <v>79.315029999999993</v>
      </c>
      <c r="U18" s="13">
        <v>21.937506241895299</v>
      </c>
      <c r="V18" s="13">
        <v>53.618130274570802</v>
      </c>
      <c r="W18" s="13">
        <v>56.136840413405501</v>
      </c>
      <c r="X18">
        <f>'[3]Value added'!$C17*'[3]Value added'!J17</f>
        <v>8.1947308212000003</v>
      </c>
      <c r="Y18">
        <f>'[3]Value added'!$C17*'[3]Value added'!H17</f>
        <v>33.402015724000002</v>
      </c>
      <c r="Z18">
        <f>'[3]Value added'!$C17*'[3]Value added'!I17</f>
        <v>111.01722293200001</v>
      </c>
      <c r="AA18" s="4">
        <v>1</v>
      </c>
      <c r="AB18" s="15">
        <v>6.1761679999999997</v>
      </c>
      <c r="AC18" s="16">
        <f>[3]CPI!C18</f>
        <v>1.0448200000000001</v>
      </c>
      <c r="AD18" s="15">
        <v>134.31438</v>
      </c>
      <c r="AE18">
        <f>'[3]CPI food'!C109</f>
        <v>1.01037747793817</v>
      </c>
      <c r="AF18">
        <f>'[3]CPI food'!D109</f>
        <v>1.01031722014822</v>
      </c>
      <c r="AG18">
        <f>'[3]CPI food'!E109</f>
        <v>1.0101897513197</v>
      </c>
      <c r="AH18">
        <f>'[3]CPI food'!F109</f>
        <v>1.00979756165149</v>
      </c>
      <c r="AI18">
        <f>'[3]CPI food'!G109</f>
        <v>1.01019526853296</v>
      </c>
      <c r="AJ18">
        <f>'[3]CPI food'!H109</f>
        <v>1.00998331987905</v>
      </c>
      <c r="AK18">
        <f>'[3]CPI food'!I109</f>
        <v>1.0102651191905401</v>
      </c>
      <c r="AL18">
        <f>'[3]CPI food'!J109</f>
        <v>1.0101813452917501</v>
      </c>
      <c r="AM18">
        <f>'[3]CPI food'!K109</f>
        <v>1.0099215410532001</v>
      </c>
      <c r="AN18">
        <f>'[3]CPI food'!L109</f>
        <v>1.0105043734499299</v>
      </c>
      <c r="AO18">
        <f>'[3]CPI energy'!C30</f>
        <v>0.92578400000000005</v>
      </c>
      <c r="AP18">
        <f>'[3]CPI energy'!D30</f>
        <v>0.92584200000000005</v>
      </c>
      <c r="AQ18">
        <f>'[3]CPI energy'!E30</f>
        <v>0.92588099999999995</v>
      </c>
      <c r="AR18">
        <f>'[3]CPI energy'!F30</f>
        <v>0.92598599999999998</v>
      </c>
      <c r="AS18">
        <f>'[3]CPI energy'!G30</f>
        <v>0.92625999999999997</v>
      </c>
      <c r="AT18">
        <f>'[3]CPI energy'!H30</f>
        <v>0.92602200000000001</v>
      </c>
      <c r="AU18">
        <f>'[3]CPI energy'!I30</f>
        <v>0.92630699999999999</v>
      </c>
      <c r="AV18">
        <f>'[3]CPI energy'!J30</f>
        <v>0.92645599999999995</v>
      </c>
      <c r="AW18">
        <f>'[3]CPI energy'!K30</f>
        <v>0.92666099999999996</v>
      </c>
      <c r="AX18">
        <f>'[3]CPI energy'!L30</f>
        <v>0.92710099999999995</v>
      </c>
    </row>
    <row r="19" spans="1:50" x14ac:dyDescent="0.4">
      <c r="A19" s="4">
        <v>2039</v>
      </c>
      <c r="B19" s="12">
        <v>179.28215</v>
      </c>
      <c r="C19" s="12">
        <v>180.28158999999999</v>
      </c>
      <c r="D19" s="12">
        <v>3.5408499999999998</v>
      </c>
      <c r="E19" s="4">
        <v>2.2569900000000001</v>
      </c>
      <c r="F19">
        <v>1.8769999999999998E-2</v>
      </c>
      <c r="G19">
        <v>0.25777</v>
      </c>
      <c r="H19">
        <v>0.29948999999999998</v>
      </c>
      <c r="I19">
        <v>3.1699999999999999E-2</v>
      </c>
      <c r="J19">
        <v>0.42698999999999998</v>
      </c>
      <c r="K19">
        <v>0.25950000000000001</v>
      </c>
      <c r="L19" s="7">
        <v>0.174618466615968</v>
      </c>
      <c r="M19" s="7">
        <v>0.28085828831067999</v>
      </c>
      <c r="N19" s="7">
        <v>0.83874324507335196</v>
      </c>
      <c r="O19" s="7">
        <v>17.812110000000001</v>
      </c>
      <c r="P19" s="7">
        <v>30.509840000000001</v>
      </c>
      <c r="Q19" s="7">
        <v>51.947400000000002</v>
      </c>
      <c r="R19" s="7">
        <v>36.783790000000003</v>
      </c>
      <c r="S19" s="7">
        <v>51.70926</v>
      </c>
      <c r="T19" s="7">
        <v>82.514939999999996</v>
      </c>
      <c r="U19" s="13">
        <v>22.602256517829101</v>
      </c>
      <c r="V19" s="13">
        <v>55.931381491402298</v>
      </c>
      <c r="W19" s="13">
        <v>58.133841127990003</v>
      </c>
      <c r="X19">
        <f>'[3]Value added'!$C18*'[3]Value added'!J18</f>
        <v>8.4332162264000008</v>
      </c>
      <c r="Y19">
        <f>'[3]Value added'!$C18*'[3]Value added'!H18</f>
        <v>34.629003850000004</v>
      </c>
      <c r="Z19">
        <f>'[3]Value added'!$C18*'[3]Value added'!I18</f>
        <v>114.808843072</v>
      </c>
      <c r="AA19" s="4">
        <v>1</v>
      </c>
      <c r="AB19" s="15">
        <v>6.152825</v>
      </c>
      <c r="AC19" s="16">
        <f>[3]CPI!C19</f>
        <v>1.0466800000000001</v>
      </c>
      <c r="AD19" s="15">
        <v>138.35647</v>
      </c>
      <c r="AE19">
        <f>'[3]CPI food'!C110</f>
        <v>1.0088475279220099</v>
      </c>
      <c r="AF19">
        <f>'[3]CPI food'!D110</f>
        <v>1.00877961751542</v>
      </c>
      <c r="AG19">
        <f>'[3]CPI food'!E110</f>
        <v>1.00863609273116</v>
      </c>
      <c r="AH19">
        <f>'[3]CPI food'!F110</f>
        <v>1.00821812772519</v>
      </c>
      <c r="AI19">
        <f>'[3]CPI food'!G110</f>
        <v>1.0086045766904399</v>
      </c>
      <c r="AJ19">
        <f>'[3]CPI food'!H110</f>
        <v>1.0084408709610899</v>
      </c>
      <c r="AK19">
        <f>'[3]CPI food'!I110</f>
        <v>1.0087265473545499</v>
      </c>
      <c r="AL19">
        <f>'[3]CPI food'!J110</f>
        <v>1.00862850539577</v>
      </c>
      <c r="AM19">
        <f>'[3]CPI food'!K110</f>
        <v>1.0083483009934799</v>
      </c>
      <c r="AN19">
        <f>'[3]CPI food'!L110</f>
        <v>1.0089253481235101</v>
      </c>
      <c r="AO19">
        <f>'[3]CPI energy'!C31</f>
        <v>0.93677299999999997</v>
      </c>
      <c r="AP19">
        <f>'[3]CPI energy'!D31</f>
        <v>0.93680600000000003</v>
      </c>
      <c r="AQ19">
        <f>'[3]CPI energy'!E31</f>
        <v>0.93682900000000002</v>
      </c>
      <c r="AR19">
        <f>'[3]CPI energy'!F31</f>
        <v>0.93689</v>
      </c>
      <c r="AS19">
        <f>'[3]CPI energy'!G31</f>
        <v>0.93704699999999996</v>
      </c>
      <c r="AT19">
        <f>'[3]CPI energy'!H31</f>
        <v>0.93691100000000005</v>
      </c>
      <c r="AU19">
        <f>'[3]CPI energy'!I31</f>
        <v>0.93707499999999999</v>
      </c>
      <c r="AV19">
        <f>'[3]CPI energy'!J31</f>
        <v>0.93715999999999999</v>
      </c>
      <c r="AW19">
        <f>'[3]CPI energy'!K31</f>
        <v>0.93727899999999997</v>
      </c>
      <c r="AX19">
        <f>'[3]CPI energy'!L31</f>
        <v>0.93753200000000003</v>
      </c>
    </row>
    <row r="20" spans="1:50" x14ac:dyDescent="0.4">
      <c r="A20" s="4">
        <v>2040</v>
      </c>
      <c r="B20" s="12">
        <v>185.06283999999999</v>
      </c>
      <c r="C20" s="12">
        <v>186.52354</v>
      </c>
      <c r="D20" s="12">
        <v>3.5272299999999999</v>
      </c>
      <c r="E20" s="4">
        <v>2.24458</v>
      </c>
      <c r="F20">
        <v>1.865E-2</v>
      </c>
      <c r="G20">
        <v>0.25638</v>
      </c>
      <c r="H20">
        <v>0.29783999999999999</v>
      </c>
      <c r="I20">
        <v>3.1469999999999998E-2</v>
      </c>
      <c r="J20">
        <v>0.42447000000000001</v>
      </c>
      <c r="K20">
        <v>0.25816</v>
      </c>
      <c r="L20" s="7">
        <v>0.16853003352660501</v>
      </c>
      <c r="M20" s="7">
        <v>0.28072163198808497</v>
      </c>
      <c r="N20" s="7">
        <v>0.83771833448530997</v>
      </c>
      <c r="O20" s="7">
        <v>18.238250000000001</v>
      </c>
      <c r="P20" s="7">
        <v>31.536750000000001</v>
      </c>
      <c r="Q20" s="7">
        <v>53.660670000000003</v>
      </c>
      <c r="R20" s="7">
        <v>37.324739999999998</v>
      </c>
      <c r="S20" s="7">
        <v>53.183889999999998</v>
      </c>
      <c r="T20" s="7">
        <v>85.517110000000002</v>
      </c>
      <c r="U20" s="13">
        <v>22.8814859320225</v>
      </c>
      <c r="V20" s="13">
        <v>58.153916409014698</v>
      </c>
      <c r="W20" s="13">
        <v>59.749522037920997</v>
      </c>
      <c r="X20">
        <f>'[3]Value added'!$C19*'[3]Value added'!J19</f>
        <v>8.5272866030000003</v>
      </c>
      <c r="Y20">
        <f>'[3]Value added'!$C19*'[3]Value added'!H19</f>
        <v>36.031772996000001</v>
      </c>
      <c r="Z20">
        <f>'[3]Value added'!$C19*'[3]Value added'!I19</f>
        <v>118.76285874</v>
      </c>
      <c r="AA20" s="4">
        <v>1</v>
      </c>
      <c r="AB20" s="15">
        <v>6.1291549999999999</v>
      </c>
      <c r="AC20" s="16">
        <f>[3]CPI!C20</f>
        <v>1.0526899999999999</v>
      </c>
      <c r="AD20" s="15">
        <v>142.16495</v>
      </c>
      <c r="AE20">
        <f>'[3]CPI food'!C111</f>
        <v>1.0070476528596599</v>
      </c>
      <c r="AF20">
        <f>'[3]CPI food'!D111</f>
        <v>1.00705850907887</v>
      </c>
      <c r="AG20">
        <f>'[3]CPI food'!E111</f>
        <v>1.0069061924346601</v>
      </c>
      <c r="AH20">
        <f>'[3]CPI food'!F111</f>
        <v>1.0063428172375</v>
      </c>
      <c r="AI20">
        <f>'[3]CPI food'!G111</f>
        <v>1.00720665739783</v>
      </c>
      <c r="AJ20">
        <f>'[3]CPI food'!H111</f>
        <v>1.0064385909781399</v>
      </c>
      <c r="AK20">
        <f>'[3]CPI food'!I111</f>
        <v>1.00695176809863</v>
      </c>
      <c r="AL20">
        <f>'[3]CPI food'!J111</f>
        <v>1.0068642129586001</v>
      </c>
      <c r="AM20">
        <f>'[3]CPI food'!K111</f>
        <v>1.0065107297400699</v>
      </c>
      <c r="AN20">
        <f>'[3]CPI food'!L111</f>
        <v>1.0077057739452</v>
      </c>
      <c r="AO20">
        <f>'[3]CPI energy'!C32</f>
        <v>0.92820000000000003</v>
      </c>
      <c r="AP20">
        <f>'[3]CPI energy'!D32</f>
        <v>0.92822899999999997</v>
      </c>
      <c r="AQ20">
        <f>'[3]CPI energy'!E32</f>
        <v>0.92824899999999999</v>
      </c>
      <c r="AR20">
        <f>'[3]CPI energy'!F32</f>
        <v>0.92830100000000004</v>
      </c>
      <c r="AS20">
        <f>'[3]CPI energy'!G32</f>
        <v>0.92843600000000004</v>
      </c>
      <c r="AT20">
        <f>'[3]CPI energy'!H32</f>
        <v>0.92831799999999998</v>
      </c>
      <c r="AU20">
        <f>'[3]CPI energy'!I32</f>
        <v>0.92845999999999995</v>
      </c>
      <c r="AV20">
        <f>'[3]CPI energy'!J32</f>
        <v>0.92853300000000005</v>
      </c>
      <c r="AW20">
        <f>'[3]CPI energy'!K32</f>
        <v>0.92863499999999999</v>
      </c>
      <c r="AX20">
        <f>'[3]CPI energy'!L32</f>
        <v>0.92885300000000004</v>
      </c>
    </row>
    <row r="21" spans="1:50" x14ac:dyDescent="0.4">
      <c r="A21" s="4">
        <v>2041</v>
      </c>
      <c r="B21" s="12">
        <v>190.67072999999999</v>
      </c>
      <c r="C21" s="12">
        <v>192.69086999999999</v>
      </c>
      <c r="D21" s="12">
        <v>3.51355</v>
      </c>
      <c r="E21" s="4">
        <v>2.2310699999999999</v>
      </c>
      <c r="F21">
        <v>1.8519999999999998E-2</v>
      </c>
      <c r="G21">
        <v>0.25485000000000002</v>
      </c>
      <c r="H21">
        <v>0.29601</v>
      </c>
      <c r="I21">
        <v>3.1230000000000001E-2</v>
      </c>
      <c r="J21">
        <v>0.42177999999999999</v>
      </c>
      <c r="K21">
        <v>0.25666</v>
      </c>
      <c r="L21" s="7">
        <v>0.16248905879924699</v>
      </c>
      <c r="M21" s="7">
        <v>0.28076700151607298</v>
      </c>
      <c r="N21" s="7">
        <v>0.83579393968468096</v>
      </c>
      <c r="O21" s="7">
        <v>18.686530000000001</v>
      </c>
      <c r="P21" s="7">
        <v>32.603209999999997</v>
      </c>
      <c r="Q21" s="7">
        <v>55.380279999999999</v>
      </c>
      <c r="R21" s="7">
        <v>37.945810000000002</v>
      </c>
      <c r="S21" s="7">
        <v>54.77928</v>
      </c>
      <c r="T21" s="7">
        <v>88.544489999999996</v>
      </c>
      <c r="U21" s="13">
        <v>23.1799672649367</v>
      </c>
      <c r="V21" s="13">
        <v>60.408377694774202</v>
      </c>
      <c r="W21" s="13">
        <v>61.422807018293</v>
      </c>
      <c r="X21">
        <f>'[3]Value added'!$C20*'[3]Value added'!J20</f>
        <v>8.6125012394999985</v>
      </c>
      <c r="Y21">
        <f>'[3]Value added'!$C20*'[3]Value added'!H20</f>
        <v>37.478984641999993</v>
      </c>
      <c r="Z21">
        <f>'[3]Value added'!$C20*'[3]Value added'!I20</f>
        <v>122.59742977400001</v>
      </c>
      <c r="AA21" s="4">
        <v>1</v>
      </c>
      <c r="AB21" s="15">
        <v>6.105391</v>
      </c>
      <c r="AC21" s="16">
        <f>[3]CPI!C21</f>
        <v>1.0589500000000001</v>
      </c>
      <c r="AD21" s="15">
        <v>145.84470999999999</v>
      </c>
      <c r="AE21">
        <f>'[3]CPI food'!C112</f>
        <v>1.00529949544562</v>
      </c>
      <c r="AF21">
        <f>'[3]CPI food'!D112</f>
        <v>1.0053927523778501</v>
      </c>
      <c r="AG21">
        <f>'[3]CPI food'!E112</f>
        <v>1.00523351054148</v>
      </c>
      <c r="AH21">
        <f>'[3]CPI food'!F112</f>
        <v>1.00451935703888</v>
      </c>
      <c r="AI21">
        <f>'[3]CPI food'!G112</f>
        <v>1.00588085359408</v>
      </c>
      <c r="AJ21">
        <f>'[3]CPI food'!H112</f>
        <v>1.00448521808379</v>
      </c>
      <c r="AK21">
        <f>'[3]CPI food'!I112</f>
        <v>1.0052332470058101</v>
      </c>
      <c r="AL21">
        <f>'[3]CPI food'!J112</f>
        <v>1.0051558328318899</v>
      </c>
      <c r="AM21">
        <f>'[3]CPI food'!K112</f>
        <v>1.0047289236225101</v>
      </c>
      <c r="AN21">
        <f>'[3]CPI food'!L112</f>
        <v>1.0065637622764501</v>
      </c>
      <c r="AO21">
        <f>'[3]CPI energy'!C33</f>
        <v>0.94009299999999996</v>
      </c>
      <c r="AP21">
        <f>'[3]CPI energy'!D33</f>
        <v>0.94011699999999998</v>
      </c>
      <c r="AQ21">
        <f>'[3]CPI energy'!E33</f>
        <v>0.940133</v>
      </c>
      <c r="AR21">
        <f>'[3]CPI energy'!F33</f>
        <v>0.94017499999999998</v>
      </c>
      <c r="AS21">
        <f>'[3]CPI energy'!G33</f>
        <v>0.94028599999999996</v>
      </c>
      <c r="AT21">
        <f>'[3]CPI energy'!H33</f>
        <v>0.94018999999999997</v>
      </c>
      <c r="AU21">
        <f>'[3]CPI energy'!I33</f>
        <v>0.94030499999999995</v>
      </c>
      <c r="AV21">
        <f>'[3]CPI energy'!J33</f>
        <v>0.94036500000000001</v>
      </c>
      <c r="AW21">
        <f>'[3]CPI energy'!K33</f>
        <v>0.94044899999999998</v>
      </c>
      <c r="AX21">
        <f>'[3]CPI energy'!L33</f>
        <v>0.94062599999999996</v>
      </c>
    </row>
    <row r="22" spans="1:50" x14ac:dyDescent="0.4">
      <c r="A22" s="4">
        <v>2042</v>
      </c>
      <c r="B22" s="12">
        <v>196.37216000000001</v>
      </c>
      <c r="C22" s="12">
        <v>198.21218999999999</v>
      </c>
      <c r="D22" s="12">
        <v>3.4998499999999999</v>
      </c>
      <c r="E22" s="4">
        <v>2.2167599999999998</v>
      </c>
      <c r="F22">
        <v>1.8409999999999999E-2</v>
      </c>
      <c r="G22">
        <v>0.25342999999999999</v>
      </c>
      <c r="H22">
        <v>0.29444999999999999</v>
      </c>
      <c r="I22">
        <v>3.1040000000000002E-2</v>
      </c>
      <c r="J22">
        <v>0.41930000000000001</v>
      </c>
      <c r="K22">
        <v>0.25541999999999998</v>
      </c>
      <c r="L22" s="7">
        <v>0.16116373292585201</v>
      </c>
      <c r="M22" s="7">
        <v>0.27815094886512798</v>
      </c>
      <c r="N22" s="7">
        <v>0.83273531820902003</v>
      </c>
      <c r="O22" s="7">
        <v>19.310420000000001</v>
      </c>
      <c r="P22" s="7">
        <v>33.847279999999998</v>
      </c>
      <c r="Q22" s="7">
        <v>57.650030000000001</v>
      </c>
      <c r="R22" s="7">
        <v>39.166260000000001</v>
      </c>
      <c r="S22" s="7">
        <v>56.692329999999998</v>
      </c>
      <c r="T22" s="7">
        <v>92.600020000000001</v>
      </c>
      <c r="U22" s="13">
        <v>24.018463184864899</v>
      </c>
      <c r="V22" s="13">
        <v>63.094519150711598</v>
      </c>
      <c r="W22" s="13">
        <v>63.797815803329001</v>
      </c>
      <c r="X22">
        <f>'[3]Value added'!$C21*'[3]Value added'!J21</f>
        <v>8.8074198159999995</v>
      </c>
      <c r="Y22">
        <f>'[3]Value added'!$C21*'[3]Value added'!H21</f>
        <v>38.812461479999996</v>
      </c>
      <c r="Z22">
        <f>'[3]Value added'!$C21*'[3]Value added'!I21</f>
        <v>125.956118704</v>
      </c>
      <c r="AA22" s="4">
        <v>1</v>
      </c>
      <c r="AB22" s="15">
        <v>6.0815770000000002</v>
      </c>
      <c r="AC22" s="16">
        <f>[3]CPI!C22</f>
        <v>1.0551900000000001</v>
      </c>
      <c r="AD22" s="15">
        <v>150.17565999999999</v>
      </c>
      <c r="AE22">
        <f>'[3]CPI food'!C113</f>
        <v>1.00509244466392</v>
      </c>
      <c r="AF22">
        <f>'[3]CPI food'!D113</f>
        <v>1.0052104321665001</v>
      </c>
      <c r="AG22">
        <f>'[3]CPI food'!E113</f>
        <v>1.00503064552798</v>
      </c>
      <c r="AH22">
        <f>'[3]CPI food'!F113</f>
        <v>1.0042456527891499</v>
      </c>
      <c r="AI22">
        <f>'[3]CPI food'!G113</f>
        <v>1.00577565935308</v>
      </c>
      <c r="AJ22">
        <f>'[3]CPI food'!H113</f>
        <v>1.00419734539876</v>
      </c>
      <c r="AK22">
        <f>'[3]CPI food'!I113</f>
        <v>1.0050301893468101</v>
      </c>
      <c r="AL22">
        <f>'[3]CPI food'!J113</f>
        <v>1.0049460946745099</v>
      </c>
      <c r="AM22">
        <f>'[3]CPI food'!K113</f>
        <v>1.0044783713387899</v>
      </c>
      <c r="AN22">
        <f>'[3]CPI food'!L113</f>
        <v>1.0065370999802601</v>
      </c>
      <c r="AO22">
        <f>'[3]CPI energy'!C34</f>
        <v>0.947573</v>
      </c>
      <c r="AP22">
        <f>'[3]CPI energy'!D34</f>
        <v>0.94759300000000002</v>
      </c>
      <c r="AQ22">
        <f>'[3]CPI energy'!E34</f>
        <v>0.94760699999999998</v>
      </c>
      <c r="AR22">
        <f>'[3]CPI energy'!F34</f>
        <v>0.94764300000000001</v>
      </c>
      <c r="AS22">
        <f>'[3]CPI energy'!G34</f>
        <v>0.94773799999999997</v>
      </c>
      <c r="AT22">
        <f>'[3]CPI energy'!H34</f>
        <v>0.94765600000000005</v>
      </c>
      <c r="AU22">
        <f>'[3]CPI energy'!I34</f>
        <v>0.94775399999999999</v>
      </c>
      <c r="AV22">
        <f>'[3]CPI energy'!J34</f>
        <v>0.94780500000000001</v>
      </c>
      <c r="AW22">
        <f>'[3]CPI energy'!K34</f>
        <v>0.94787600000000005</v>
      </c>
      <c r="AX22">
        <f>'[3]CPI energy'!L34</f>
        <v>0.94802600000000004</v>
      </c>
    </row>
    <row r="23" spans="1:50" x14ac:dyDescent="0.4">
      <c r="A23" s="4">
        <v>2043</v>
      </c>
      <c r="B23" s="12">
        <v>201.96536</v>
      </c>
      <c r="C23" s="12">
        <v>204.31262000000001</v>
      </c>
      <c r="D23" s="12">
        <v>3.4860099999999998</v>
      </c>
      <c r="E23" s="4">
        <v>2.20173</v>
      </c>
      <c r="F23">
        <v>1.8259999999999998E-2</v>
      </c>
      <c r="G23">
        <v>0.25170999999999999</v>
      </c>
      <c r="H23">
        <v>0.29258000000000001</v>
      </c>
      <c r="I23">
        <v>3.0779999999999998E-2</v>
      </c>
      <c r="J23">
        <v>0.41632999999999998</v>
      </c>
      <c r="K23">
        <v>0.25386999999999998</v>
      </c>
      <c r="L23" s="7">
        <v>0.15600337271967299</v>
      </c>
      <c r="M23" s="7">
        <v>0.27707620436835201</v>
      </c>
      <c r="N23" s="7">
        <v>0.83045042291197502</v>
      </c>
      <c r="O23" s="7">
        <v>19.744479999999999</v>
      </c>
      <c r="P23" s="7">
        <v>34.955480000000001</v>
      </c>
      <c r="Q23" s="7">
        <v>59.80471</v>
      </c>
      <c r="R23" s="7">
        <v>39.884189999999997</v>
      </c>
      <c r="S23" s="7">
        <v>58.375599999999999</v>
      </c>
      <c r="T23" s="7">
        <v>96.303280000000001</v>
      </c>
      <c r="U23" s="13">
        <v>24.437024651031098</v>
      </c>
      <c r="V23" s="13">
        <v>65.612566021281793</v>
      </c>
      <c r="W23" s="13">
        <v>65.801533090378001</v>
      </c>
      <c r="X23">
        <f>'[3]Value added'!$C22*'[3]Value added'!J22</f>
        <v>8.8757960264999998</v>
      </c>
      <c r="Y23">
        <f>'[3]Value added'!$C22*'[3]Value added'!H22</f>
        <v>40.293108735000004</v>
      </c>
      <c r="Z23">
        <f>'[3]Value added'!$C22*'[3]Value added'!I22</f>
        <v>129.82000574400001</v>
      </c>
      <c r="AA23" s="4">
        <v>1</v>
      </c>
      <c r="AB23" s="15">
        <v>6.0575229999999998</v>
      </c>
      <c r="AC23" s="16">
        <f>[3]CPI!C23</f>
        <v>1.0586800000000001</v>
      </c>
      <c r="AD23" s="15">
        <v>154.46977000000001</v>
      </c>
      <c r="AE23">
        <f>'[3]CPI food'!C114</f>
        <v>1.0044811613512801</v>
      </c>
      <c r="AF23">
        <f>'[3]CPI food'!D114</f>
        <v>1.0046907660922899</v>
      </c>
      <c r="AG23">
        <f>'[3]CPI food'!E114</f>
        <v>1.0044996490811</v>
      </c>
      <c r="AH23">
        <f>'[3]CPI food'!F114</f>
        <v>1.0035519498632</v>
      </c>
      <c r="AI23">
        <f>'[3]CPI food'!G114</f>
        <v>1.0056326308357999</v>
      </c>
      <c r="AJ23">
        <f>'[3]CPI food'!H114</f>
        <v>1.00336101972728</v>
      </c>
      <c r="AK23">
        <f>'[3]CPI food'!I114</f>
        <v>1.0044535899183999</v>
      </c>
      <c r="AL23">
        <f>'[3]CPI food'!J114</f>
        <v>1.0043799468161301</v>
      </c>
      <c r="AM23">
        <f>'[3]CPI food'!K114</f>
        <v>1.0038356763085801</v>
      </c>
      <c r="AN23">
        <f>'[3]CPI food'!L114</f>
        <v>1.0065989472657599</v>
      </c>
      <c r="AO23">
        <f>'[3]CPI energy'!C35</f>
        <v>0.96238900000000005</v>
      </c>
      <c r="AP23">
        <f>'[3]CPI energy'!D35</f>
        <v>0.96239799999999998</v>
      </c>
      <c r="AQ23">
        <f>'[3]CPI energy'!E35</f>
        <v>0.96240400000000004</v>
      </c>
      <c r="AR23">
        <f>'[3]CPI energy'!F35</f>
        <v>0.96242099999999997</v>
      </c>
      <c r="AS23">
        <f>'[3]CPI energy'!G35</f>
        <v>0.96246399999999999</v>
      </c>
      <c r="AT23">
        <f>'[3]CPI energy'!H35</f>
        <v>0.96242700000000003</v>
      </c>
      <c r="AU23">
        <f>'[3]CPI energy'!I35</f>
        <v>0.96247099999999997</v>
      </c>
      <c r="AV23">
        <f>'[3]CPI energy'!J35</f>
        <v>0.96249399999999996</v>
      </c>
      <c r="AW23">
        <f>'[3]CPI energy'!K35</f>
        <v>0.96252700000000002</v>
      </c>
      <c r="AX23">
        <f>'[3]CPI energy'!L35</f>
        <v>0.96259399999999995</v>
      </c>
    </row>
    <row r="24" spans="1:50" x14ac:dyDescent="0.4">
      <c r="A24" s="4">
        <v>2044</v>
      </c>
      <c r="B24" s="12">
        <v>207.51051000000001</v>
      </c>
      <c r="C24" s="12">
        <v>209.9348</v>
      </c>
      <c r="D24" s="12">
        <v>3.4720399999999998</v>
      </c>
      <c r="E24" s="4">
        <v>2.1858599999999999</v>
      </c>
      <c r="F24">
        <v>1.814E-2</v>
      </c>
      <c r="G24">
        <v>0.25012000000000001</v>
      </c>
      <c r="H24">
        <v>0.29078999999999999</v>
      </c>
      <c r="I24">
        <v>3.057E-2</v>
      </c>
      <c r="J24">
        <v>0.41354000000000002</v>
      </c>
      <c r="K24">
        <v>0.25222</v>
      </c>
      <c r="L24" s="7">
        <v>0.15408197709083499</v>
      </c>
      <c r="M24" s="7">
        <v>0.27409204321592501</v>
      </c>
      <c r="N24" s="7">
        <v>0.82720597969323995</v>
      </c>
      <c r="O24" s="7">
        <v>20.457979999999999</v>
      </c>
      <c r="P24" s="7">
        <v>36.352499999999999</v>
      </c>
      <c r="Q24" s="7">
        <v>62.31512</v>
      </c>
      <c r="R24" s="7">
        <v>41.17409</v>
      </c>
      <c r="S24" s="7">
        <v>60.45514</v>
      </c>
      <c r="T24" s="7">
        <v>99.946209999999994</v>
      </c>
      <c r="U24" s="13">
        <v>25.299829106763099</v>
      </c>
      <c r="V24" s="13">
        <v>67.953233520340504</v>
      </c>
      <c r="W24" s="13">
        <v>68.335859604657799</v>
      </c>
      <c r="X24">
        <f>'[3]Value added'!$C23*'[3]Value added'!J23</f>
        <v>9.0746893944</v>
      </c>
      <c r="Y24">
        <f>'[3]Value added'!$C23*'[3]Value added'!H23</f>
        <v>41.411615805000004</v>
      </c>
      <c r="Z24">
        <f>'[3]Value added'!$C23*'[3]Value added'!I23</f>
        <v>133.53684201900001</v>
      </c>
      <c r="AA24" s="4">
        <v>1</v>
      </c>
      <c r="AB24" s="15">
        <v>6.0332619999999997</v>
      </c>
      <c r="AC24" s="16">
        <f>[3]CPI!C24</f>
        <v>1.05742</v>
      </c>
      <c r="AD24" s="15">
        <v>158.83881</v>
      </c>
      <c r="AE24">
        <f>'[3]CPI food'!C115</f>
        <v>1.0039084901041999</v>
      </c>
      <c r="AF24">
        <f>'[3]CPI food'!D115</f>
        <v>1.0041350605070001</v>
      </c>
      <c r="AG24">
        <f>'[3]CPI food'!E115</f>
        <v>1.0039256475829399</v>
      </c>
      <c r="AH24">
        <f>'[3]CPI food'!F115</f>
        <v>1.00292479190106</v>
      </c>
      <c r="AI24">
        <f>'[3]CPI food'!G115</f>
        <v>1.00510155582843</v>
      </c>
      <c r="AJ24">
        <f>'[3]CPI food'!H115</f>
        <v>1.0027425195769799</v>
      </c>
      <c r="AK24">
        <f>'[3]CPI food'!I115</f>
        <v>1.0038871862373999</v>
      </c>
      <c r="AL24">
        <f>'[3]CPI food'!J115</f>
        <v>1.00380135445386</v>
      </c>
      <c r="AM24">
        <f>'[3]CPI food'!K115</f>
        <v>1.0032269607695701</v>
      </c>
      <c r="AN24">
        <f>'[3]CPI food'!L115</f>
        <v>1.00612055674033</v>
      </c>
      <c r="AO24">
        <f>'[3]CPI energy'!C36</f>
        <v>0.96380999999999994</v>
      </c>
      <c r="AP24">
        <f>'[3]CPI energy'!D36</f>
        <v>0.96382800000000002</v>
      </c>
      <c r="AQ24">
        <f>'[3]CPI energy'!E36</f>
        <v>0.96384000000000003</v>
      </c>
      <c r="AR24">
        <f>'[3]CPI energy'!F36</f>
        <v>0.96387299999999998</v>
      </c>
      <c r="AS24">
        <f>'[3]CPI energy'!G36</f>
        <v>0.96395799999999998</v>
      </c>
      <c r="AT24">
        <f>'[3]CPI energy'!H36</f>
        <v>0.96388399999999996</v>
      </c>
      <c r="AU24">
        <f>'[3]CPI energy'!I36</f>
        <v>0.96397299999999997</v>
      </c>
      <c r="AV24">
        <f>'[3]CPI energy'!J36</f>
        <v>0.96401899999999996</v>
      </c>
      <c r="AW24">
        <f>'[3]CPI energy'!K36</f>
        <v>0.96408300000000002</v>
      </c>
      <c r="AX24">
        <f>'[3]CPI energy'!L36</f>
        <v>0.96421900000000005</v>
      </c>
    </row>
    <row r="25" spans="1:50" x14ac:dyDescent="0.4">
      <c r="A25" s="4">
        <v>2045</v>
      </c>
      <c r="B25" s="12">
        <v>212.90674000000001</v>
      </c>
      <c r="C25" s="12">
        <v>215.81989999999999</v>
      </c>
      <c r="D25" s="12">
        <v>3.45797</v>
      </c>
      <c r="E25" s="4">
        <v>2.1692100000000001</v>
      </c>
      <c r="F25">
        <v>1.7979999999999999E-2</v>
      </c>
      <c r="G25">
        <v>0.24822</v>
      </c>
      <c r="H25">
        <v>0.28866000000000003</v>
      </c>
      <c r="I25">
        <v>3.0300000000000001E-2</v>
      </c>
      <c r="J25">
        <v>0.41032999999999997</v>
      </c>
      <c r="K25">
        <v>0.25024999999999997</v>
      </c>
      <c r="L25" s="7">
        <v>0.14869260413520299</v>
      </c>
      <c r="M25" s="7">
        <v>0.27333284334199498</v>
      </c>
      <c r="N25" s="7">
        <v>0.82371455252280201</v>
      </c>
      <c r="O25" s="7">
        <v>20.897729999999999</v>
      </c>
      <c r="P25" s="7">
        <v>37.536110000000001</v>
      </c>
      <c r="Q25" s="7">
        <v>64.517300000000006</v>
      </c>
      <c r="R25" s="7">
        <v>41.979680000000002</v>
      </c>
      <c r="S25" s="7">
        <v>62.332419999999999</v>
      </c>
      <c r="T25" s="7">
        <v>103.03512000000001</v>
      </c>
      <c r="U25" s="13">
        <v>25.717495697557101</v>
      </c>
      <c r="V25" s="13">
        <v>70.061989026234599</v>
      </c>
      <c r="W25" s="13">
        <v>70.383272633213707</v>
      </c>
      <c r="X25">
        <f>'[3]Value added'!$C24*'[3]Value added'!J24</f>
        <v>9.1234090334999998</v>
      </c>
      <c r="Y25">
        <f>'[3]Value added'!$C24*'[3]Value added'!H24</f>
        <v>42.754884134999998</v>
      </c>
      <c r="Z25">
        <f>'[3]Value added'!$C24*'[3]Value added'!I24</f>
        <v>137.28668791499999</v>
      </c>
      <c r="AA25" s="4">
        <v>1</v>
      </c>
      <c r="AB25" s="15">
        <v>6.0088030000000003</v>
      </c>
      <c r="AC25" s="16">
        <f>[3]CPI!C25</f>
        <v>1.0606</v>
      </c>
      <c r="AD25" s="15">
        <v>162.97275999999999</v>
      </c>
      <c r="AE25">
        <f>'[3]CPI food'!C116</f>
        <v>1.0035246328758201</v>
      </c>
      <c r="AF25">
        <f>'[3]CPI food'!D116</f>
        <v>1.0038455605543499</v>
      </c>
      <c r="AG25">
        <f>'[3]CPI food'!E116</f>
        <v>1.00362218243142</v>
      </c>
      <c r="AH25">
        <f>'[3]CPI food'!F116</f>
        <v>1.0024622864529</v>
      </c>
      <c r="AI25">
        <f>'[3]CPI food'!G116</f>
        <v>1.0051849554408201</v>
      </c>
      <c r="AJ25">
        <f>'[3]CPI food'!H116</f>
        <v>1.00214314651412</v>
      </c>
      <c r="AK25">
        <f>'[3]CPI food'!I116</f>
        <v>1.0035396862035899</v>
      </c>
      <c r="AL25">
        <f>'[3]CPI food'!J116</f>
        <v>1.00346189385385</v>
      </c>
      <c r="AM25">
        <f>'[3]CPI food'!K116</f>
        <v>1.00281528567537</v>
      </c>
      <c r="AN25">
        <f>'[3]CPI food'!L116</f>
        <v>1.00640612866354</v>
      </c>
      <c r="AO25">
        <f>'[3]CPI energy'!C37</f>
        <v>0.96829799999999999</v>
      </c>
      <c r="AP25">
        <f>'[3]CPI energy'!D37</f>
        <v>0.96831500000000004</v>
      </c>
      <c r="AQ25">
        <f>'[3]CPI energy'!E37</f>
        <v>0.96832600000000002</v>
      </c>
      <c r="AR25">
        <f>'[3]CPI energy'!F37</f>
        <v>0.96835700000000002</v>
      </c>
      <c r="AS25">
        <f>'[3]CPI energy'!G37</f>
        <v>0.96843500000000005</v>
      </c>
      <c r="AT25">
        <f>'[3]CPI energy'!H37</f>
        <v>0.96836699999999998</v>
      </c>
      <c r="AU25">
        <f>'[3]CPI energy'!I37</f>
        <v>0.968449</v>
      </c>
      <c r="AV25">
        <f>'[3]CPI energy'!J37</f>
        <v>0.96849200000000002</v>
      </c>
      <c r="AW25">
        <f>'[3]CPI energy'!K37</f>
        <v>0.96855100000000005</v>
      </c>
      <c r="AX25">
        <f>'[3]CPI energy'!L37</f>
        <v>0.96867599999999998</v>
      </c>
    </row>
    <row r="26" spans="1:50" x14ac:dyDescent="0.4">
      <c r="A26" s="4">
        <v>2046</v>
      </c>
      <c r="B26" s="12">
        <v>218.33510000000001</v>
      </c>
      <c r="C26" s="12">
        <v>221.04931999999999</v>
      </c>
      <c r="D26" s="12">
        <v>3.4437000000000002</v>
      </c>
      <c r="E26" s="4">
        <v>2.1518099999999998</v>
      </c>
      <c r="F26">
        <v>1.7850000000000001E-2</v>
      </c>
      <c r="G26">
        <v>0.24640999999999999</v>
      </c>
      <c r="H26">
        <v>0.28660000000000002</v>
      </c>
      <c r="I26">
        <v>3.006E-2</v>
      </c>
      <c r="J26">
        <v>0.40723999999999999</v>
      </c>
      <c r="K26">
        <v>0.24842</v>
      </c>
      <c r="L26" s="7">
        <v>0.14693965372343901</v>
      </c>
      <c r="M26" s="7">
        <v>0.27059475757727702</v>
      </c>
      <c r="N26" s="7">
        <v>0.81904558869928401</v>
      </c>
      <c r="O26" s="7">
        <v>21.574809999999999</v>
      </c>
      <c r="P26" s="7">
        <v>38.923139999999997</v>
      </c>
      <c r="Q26" s="7">
        <v>66.994029999999995</v>
      </c>
      <c r="R26" s="7">
        <v>43.320619999999998</v>
      </c>
      <c r="S26" s="7">
        <v>64.482699999999994</v>
      </c>
      <c r="T26" s="7">
        <v>106.78487</v>
      </c>
      <c r="U26" s="13">
        <v>26.589599881974902</v>
      </c>
      <c r="V26" s="13">
        <v>72.533155500196997</v>
      </c>
      <c r="W26" s="13">
        <v>72.928653295925201</v>
      </c>
      <c r="X26">
        <f>'[3]Value added'!$C25*'[3]Value added'!J25</f>
        <v>9.295004361600002</v>
      </c>
      <c r="Y26">
        <f>'[3]Value added'!$C25*'[3]Value added'!H25</f>
        <v>43.982929728000002</v>
      </c>
      <c r="Z26">
        <f>'[3]Value added'!$C25*'[3]Value added'!I25</f>
        <v>140.54604652800001</v>
      </c>
      <c r="AA26" s="4">
        <v>1</v>
      </c>
      <c r="AB26" s="15">
        <v>5.9840049999999998</v>
      </c>
      <c r="AC26" s="16">
        <f>[3]CPI!C26</f>
        <v>1.05701</v>
      </c>
      <c r="AD26" s="15">
        <v>167.15576999999999</v>
      </c>
      <c r="AE26">
        <f>'[3]CPI food'!C117</f>
        <v>1.0035332508347301</v>
      </c>
      <c r="AF26">
        <f>'[3]CPI food'!D117</f>
        <v>1.0038842984489</v>
      </c>
      <c r="AG26">
        <f>'[3]CPI food'!E117</f>
        <v>1.00363824287152</v>
      </c>
      <c r="AH26">
        <f>'[3]CPI food'!F117</f>
        <v>1.00241040565421</v>
      </c>
      <c r="AI26">
        <f>'[3]CPI food'!G117</f>
        <v>1.0052966065153</v>
      </c>
      <c r="AJ26">
        <f>'[3]CPI food'!H117</f>
        <v>1.00208319784218</v>
      </c>
      <c r="AK26">
        <f>'[3]CPI food'!I117</f>
        <v>1.00356055814416</v>
      </c>
      <c r="AL26">
        <f>'[3]CPI food'!J117</f>
        <v>1.00347021676362</v>
      </c>
      <c r="AM26">
        <f>'[3]CPI food'!K117</f>
        <v>1.00278950492576</v>
      </c>
      <c r="AN26">
        <f>'[3]CPI food'!L117</f>
        <v>1.0065964872858699</v>
      </c>
      <c r="AO26">
        <f>'[3]CPI energy'!C38</f>
        <v>0.97924900000000004</v>
      </c>
      <c r="AP26">
        <f>'[3]CPI energy'!D38</f>
        <v>0.97924900000000004</v>
      </c>
      <c r="AQ26">
        <f>'[3]CPI energy'!E38</f>
        <v>0.97924900000000004</v>
      </c>
      <c r="AR26">
        <f>'[3]CPI energy'!F38</f>
        <v>0.97924900000000004</v>
      </c>
      <c r="AS26">
        <f>'[3]CPI energy'!G38</f>
        <v>0.97924900000000004</v>
      </c>
      <c r="AT26">
        <f>'[3]CPI energy'!H38</f>
        <v>0.97924900000000004</v>
      </c>
      <c r="AU26">
        <f>'[3]CPI energy'!I38</f>
        <v>0.97924900000000004</v>
      </c>
      <c r="AV26">
        <f>'[3]CPI energy'!J38</f>
        <v>0.97924900000000004</v>
      </c>
      <c r="AW26">
        <f>'[3]CPI energy'!K38</f>
        <v>0.97924900000000004</v>
      </c>
      <c r="AX26">
        <f>'[3]CPI energy'!L38</f>
        <v>0.97924699999999998</v>
      </c>
    </row>
    <row r="27" spans="1:50" x14ac:dyDescent="0.4">
      <c r="A27" s="4">
        <v>2047</v>
      </c>
      <c r="B27" s="12">
        <v>223.70171999999999</v>
      </c>
      <c r="C27" s="12">
        <v>226.89792</v>
      </c>
      <c r="D27" s="12">
        <v>3.4292600000000002</v>
      </c>
      <c r="E27" s="4">
        <v>2.13354</v>
      </c>
      <c r="F27">
        <v>1.7670000000000002E-2</v>
      </c>
      <c r="G27">
        <v>0.24429999999999999</v>
      </c>
      <c r="H27">
        <v>0.28423999999999999</v>
      </c>
      <c r="I27">
        <v>2.9760000000000002E-2</v>
      </c>
      <c r="J27">
        <v>0.40362999999999999</v>
      </c>
      <c r="K27">
        <v>0.24632000000000001</v>
      </c>
      <c r="L27" s="7">
        <v>0.141666721909564</v>
      </c>
      <c r="M27" s="7">
        <v>0.268998003631155</v>
      </c>
      <c r="N27" s="7">
        <v>0.81525527445928103</v>
      </c>
      <c r="O27" s="7">
        <v>22.002579999999998</v>
      </c>
      <c r="P27" s="7">
        <v>40.152749999999997</v>
      </c>
      <c r="Q27" s="7">
        <v>69.346130000000002</v>
      </c>
      <c r="R27" s="7">
        <v>43.994120000000002</v>
      </c>
      <c r="S27" s="7">
        <v>66.319069999999996</v>
      </c>
      <c r="T27" s="7">
        <v>110.29319</v>
      </c>
      <c r="U27" s="13">
        <v>26.982396015171201</v>
      </c>
      <c r="V27" s="13">
        <v>74.918887185333702</v>
      </c>
      <c r="W27" s="13">
        <v>75.042116545298299</v>
      </c>
      <c r="X27">
        <f>'[3]Value added'!$C26*'[3]Value added'!J26</f>
        <v>9.3287678706000001</v>
      </c>
      <c r="Y27">
        <f>'[3]Value added'!$C26*'[3]Value added'!H26</f>
        <v>45.279495558000001</v>
      </c>
      <c r="Z27">
        <f>'[3]Value added'!$C26*'[3]Value added'!I26</f>
        <v>144.42061715399998</v>
      </c>
      <c r="AA27" s="4">
        <v>1</v>
      </c>
      <c r="AB27" s="15">
        <v>5.9589080000000001</v>
      </c>
      <c r="AC27" s="16">
        <f>[3]CPI!C27</f>
        <v>1.06016</v>
      </c>
      <c r="AD27" s="15">
        <v>171.28716</v>
      </c>
      <c r="AE27">
        <f>'[3]CPI food'!C118</f>
        <v>1.00351128490953</v>
      </c>
      <c r="AF27">
        <f>'[3]CPI food'!D118</f>
        <v>1.00396130526116</v>
      </c>
      <c r="AG27">
        <f>'[3]CPI food'!E118</f>
        <v>1.00370161553925</v>
      </c>
      <c r="AH27">
        <f>'[3]CPI food'!F118</f>
        <v>1.0023158238243499</v>
      </c>
      <c r="AI27">
        <f>'[3]CPI food'!G118</f>
        <v>1.00575127996409</v>
      </c>
      <c r="AJ27">
        <f>'[3]CPI food'!H118</f>
        <v>1.00185236083152</v>
      </c>
      <c r="AK27">
        <f>'[3]CPI food'!I118</f>
        <v>1.00358243480309</v>
      </c>
      <c r="AL27">
        <f>'[3]CPI food'!J118</f>
        <v>1.00349921392377</v>
      </c>
      <c r="AM27">
        <f>'[3]CPI food'!K118</f>
        <v>1.0027499265481501</v>
      </c>
      <c r="AN27">
        <f>'[3]CPI food'!L118</f>
        <v>1.00725377055221</v>
      </c>
      <c r="AO27">
        <f>'[3]CPI energy'!C39</f>
        <v>0.96877199999999997</v>
      </c>
      <c r="AP27">
        <f>'[3]CPI energy'!D39</f>
        <v>0.96877899999999995</v>
      </c>
      <c r="AQ27">
        <f>'[3]CPI energy'!E39</f>
        <v>0.96878500000000001</v>
      </c>
      <c r="AR27">
        <f>'[3]CPI energy'!F39</f>
        <v>0.96879800000000005</v>
      </c>
      <c r="AS27">
        <f>'[3]CPI energy'!G39</f>
        <v>0.96883300000000006</v>
      </c>
      <c r="AT27">
        <f>'[3]CPI energy'!H39</f>
        <v>0.96880299999999997</v>
      </c>
      <c r="AU27">
        <f>'[3]CPI energy'!I39</f>
        <v>0.96883900000000001</v>
      </c>
      <c r="AV27">
        <f>'[3]CPI energy'!J39</f>
        <v>0.968858</v>
      </c>
      <c r="AW27">
        <f>'[3]CPI energy'!K39</f>
        <v>0.96888399999999997</v>
      </c>
      <c r="AX27">
        <f>'[3]CPI energy'!L39</f>
        <v>0.96893799999999997</v>
      </c>
    </row>
    <row r="28" spans="1:50" x14ac:dyDescent="0.4">
      <c r="A28" s="4">
        <v>2048</v>
      </c>
      <c r="B28" s="12">
        <v>228.78111000000001</v>
      </c>
      <c r="C28" s="12">
        <v>232.54942</v>
      </c>
      <c r="D28" s="12">
        <v>3.41459</v>
      </c>
      <c r="E28" s="4">
        <v>2.1142400000000001</v>
      </c>
      <c r="F28">
        <v>1.7489999999999999E-2</v>
      </c>
      <c r="G28">
        <v>0.24207000000000001</v>
      </c>
      <c r="H28">
        <v>0.28169</v>
      </c>
      <c r="I28">
        <v>2.9440000000000001E-2</v>
      </c>
      <c r="J28">
        <v>0.39985999999999999</v>
      </c>
      <c r="K28">
        <v>0.24404999999999999</v>
      </c>
      <c r="L28" s="7">
        <v>0.13644282845091099</v>
      </c>
      <c r="M28" s="7">
        <v>0.26754230520201999</v>
      </c>
      <c r="N28" s="7">
        <v>0.81061486634707003</v>
      </c>
      <c r="O28" s="7">
        <v>22.450399999999998</v>
      </c>
      <c r="P28" s="7">
        <v>41.422310000000003</v>
      </c>
      <c r="Q28" s="7">
        <v>71.688190000000006</v>
      </c>
      <c r="R28" s="7">
        <v>44.742319999999999</v>
      </c>
      <c r="S28" s="7">
        <v>68.273099999999999</v>
      </c>
      <c r="T28" s="7">
        <v>113.7118</v>
      </c>
      <c r="U28" s="13">
        <v>27.381241408850499</v>
      </c>
      <c r="V28" s="13">
        <v>77.302183382881395</v>
      </c>
      <c r="W28" s="13">
        <v>77.181599096760806</v>
      </c>
      <c r="X28">
        <f>'[3]Value added'!$C27*'[3]Value added'!J27</f>
        <v>9.3543681125999996</v>
      </c>
      <c r="Y28">
        <f>'[3]Value added'!$C27*'[3]Value added'!H27</f>
        <v>46.597303163999996</v>
      </c>
      <c r="Z28">
        <f>'[3]Value added'!$C27*'[3]Value added'!I27</f>
        <v>148.06626751800002</v>
      </c>
      <c r="AA28" s="4">
        <v>1</v>
      </c>
      <c r="AB28" s="15">
        <v>5.9334319999999998</v>
      </c>
      <c r="AC28" s="16">
        <f>[3]CPI!C28</f>
        <v>1.0637300000000001</v>
      </c>
      <c r="AD28" s="15">
        <v>175.1942</v>
      </c>
      <c r="AE28">
        <f>'[3]CPI food'!C119</f>
        <v>1.0035399114981101</v>
      </c>
      <c r="AF28">
        <f>'[3]CPI food'!D119</f>
        <v>1.00409067811651</v>
      </c>
      <c r="AG28">
        <f>'[3]CPI food'!E119</f>
        <v>1.00381822074109</v>
      </c>
      <c r="AH28">
        <f>'[3]CPI food'!F119</f>
        <v>1.0022771319409101</v>
      </c>
      <c r="AI28">
        <f>'[3]CPI food'!G119</f>
        <v>1.0062597217951801</v>
      </c>
      <c r="AJ28">
        <f>'[3]CPI food'!H119</f>
        <v>1.0016786244483</v>
      </c>
      <c r="AK28">
        <f>'[3]CPI food'!I119</f>
        <v>1.0036578420848401</v>
      </c>
      <c r="AL28">
        <f>'[3]CPI food'!J119</f>
        <v>1.00358085934915</v>
      </c>
      <c r="AM28">
        <f>'[3]CPI food'!K119</f>
        <v>1.0027667886881699</v>
      </c>
      <c r="AN28">
        <f>'[3]CPI food'!L119</f>
        <v>1.0079624237573099</v>
      </c>
      <c r="AO28">
        <f>'[3]CPI energy'!C40</f>
        <v>0.973105</v>
      </c>
      <c r="AP28">
        <f>'[3]CPI energy'!D40</f>
        <v>0.97311700000000001</v>
      </c>
      <c r="AQ28">
        <f>'[3]CPI energy'!E40</f>
        <v>0.97312500000000002</v>
      </c>
      <c r="AR28">
        <f>'[3]CPI energy'!F40</f>
        <v>0.97314599999999996</v>
      </c>
      <c r="AS28">
        <f>'[3]CPI energy'!G40</f>
        <v>0.97319999999999995</v>
      </c>
      <c r="AT28">
        <f>'[3]CPI energy'!H40</f>
        <v>0.97315300000000005</v>
      </c>
      <c r="AU28">
        <f>'[3]CPI energy'!I40</f>
        <v>0.97320899999999999</v>
      </c>
      <c r="AV28">
        <f>'[3]CPI energy'!J40</f>
        <v>0.97323800000000005</v>
      </c>
      <c r="AW28">
        <f>'[3]CPI energy'!K40</f>
        <v>0.97327900000000001</v>
      </c>
      <c r="AX28">
        <f>'[3]CPI energy'!L40</f>
        <v>0.97336500000000004</v>
      </c>
    </row>
    <row r="29" spans="1:50" x14ac:dyDescent="0.4">
      <c r="A29" s="4">
        <v>2049</v>
      </c>
      <c r="B29" s="12">
        <v>233.54006999999999</v>
      </c>
      <c r="C29" s="12">
        <v>237.43639999999999</v>
      </c>
      <c r="D29" s="12">
        <v>3.39974</v>
      </c>
      <c r="E29" s="4">
        <v>2.09382</v>
      </c>
      <c r="F29">
        <v>1.7330000000000002E-2</v>
      </c>
      <c r="G29">
        <v>0.2399</v>
      </c>
      <c r="H29">
        <v>0.27916999999999997</v>
      </c>
      <c r="I29">
        <v>2.9149999999999999E-2</v>
      </c>
      <c r="J29">
        <v>0.39604</v>
      </c>
      <c r="K29">
        <v>0.24179</v>
      </c>
      <c r="L29" s="7">
        <v>0.13448059819756999</v>
      </c>
      <c r="M29" s="7">
        <v>0.263840969148466</v>
      </c>
      <c r="N29" s="7">
        <v>0.80505843265396404</v>
      </c>
      <c r="O29" s="7">
        <v>23.2349</v>
      </c>
      <c r="P29" s="7">
        <v>43.001350000000002</v>
      </c>
      <c r="Q29" s="7">
        <v>74.424520000000001</v>
      </c>
      <c r="R29" s="7">
        <v>46.003970000000002</v>
      </c>
      <c r="S29" s="7">
        <v>70.452730000000003</v>
      </c>
      <c r="T29" s="7">
        <v>117.65201999999999</v>
      </c>
      <c r="U29" s="13">
        <v>28.256100594918699</v>
      </c>
      <c r="V29" s="13">
        <v>79.835097469382106</v>
      </c>
      <c r="W29" s="13">
        <v>79.897620584924795</v>
      </c>
      <c r="X29">
        <f>'[3]Value added'!$C28*'[3]Value added'!J28</f>
        <v>9.5169029999999992</v>
      </c>
      <c r="Y29">
        <f>'[3]Value added'!$C28*'[3]Value added'!H28</f>
        <v>47.655779249999995</v>
      </c>
      <c r="Z29">
        <f>'[3]Value added'!$C28*'[3]Value added'!I28</f>
        <v>151.20231774999999</v>
      </c>
      <c r="AA29" s="4">
        <v>1</v>
      </c>
      <c r="AB29" s="15">
        <v>5.9076230000000001</v>
      </c>
      <c r="AC29" s="16">
        <f>[3]CPI!C29</f>
        <v>1.06342</v>
      </c>
      <c r="AD29" s="15">
        <v>179.14859999999999</v>
      </c>
      <c r="AE29">
        <f>'[3]CPI food'!C120</f>
        <v>1.00278746261973</v>
      </c>
      <c r="AF29">
        <f>'[3]CPI food'!D120</f>
        <v>1.00335558034087</v>
      </c>
      <c r="AG29">
        <f>'[3]CPI food'!E120</f>
        <v>1.00306315342367</v>
      </c>
      <c r="AH29">
        <f>'[3]CPI food'!F120</f>
        <v>1.0014832899555499</v>
      </c>
      <c r="AI29">
        <f>'[3]CPI food'!G120</f>
        <v>1.00555050096704</v>
      </c>
      <c r="AJ29">
        <f>'[3]CPI food'!H120</f>
        <v>1.00089074218028</v>
      </c>
      <c r="AK29">
        <f>'[3]CPI food'!I120</f>
        <v>1.0029142958642601</v>
      </c>
      <c r="AL29">
        <f>'[3]CPI food'!J120</f>
        <v>1.00282654652821</v>
      </c>
      <c r="AM29">
        <f>'[3]CPI food'!K120</f>
        <v>1.001993076267</v>
      </c>
      <c r="AN29">
        <f>'[3]CPI food'!L120</f>
        <v>1.0073009032368101</v>
      </c>
      <c r="AO29">
        <f>'[3]CPI energy'!C41</f>
        <v>1.0072540000000001</v>
      </c>
      <c r="AP29">
        <f>'[3]CPI energy'!D41</f>
        <v>1.007253</v>
      </c>
      <c r="AQ29">
        <f>'[3]CPI energy'!E41</f>
        <v>1.007253</v>
      </c>
      <c r="AR29">
        <f>'[3]CPI energy'!F41</f>
        <v>1.0072509999999999</v>
      </c>
      <c r="AS29">
        <f>'[3]CPI energy'!G41</f>
        <v>1.0072449999999999</v>
      </c>
      <c r="AT29">
        <f>'[3]CPI energy'!H41</f>
        <v>1.00725</v>
      </c>
      <c r="AU29">
        <f>'[3]CPI energy'!I41</f>
        <v>1.007244</v>
      </c>
      <c r="AV29">
        <f>'[3]CPI energy'!J41</f>
        <v>1.0072410000000001</v>
      </c>
      <c r="AW29">
        <f>'[3]CPI energy'!K41</f>
        <v>1.0072380000000001</v>
      </c>
      <c r="AX29">
        <f>'[3]CPI energy'!L41</f>
        <v>1.0072270000000001</v>
      </c>
    </row>
    <row r="30" spans="1:50" x14ac:dyDescent="0.4">
      <c r="A30" s="4">
        <v>2050</v>
      </c>
      <c r="B30" s="12">
        <v>238.30135000000001</v>
      </c>
      <c r="C30" s="12">
        <v>242.54651999999999</v>
      </c>
      <c r="D30" s="12">
        <v>3.3846599999999998</v>
      </c>
      <c r="E30" s="4">
        <v>2.0724800000000001</v>
      </c>
      <c r="F30">
        <v>1.7149999999999999E-2</v>
      </c>
      <c r="G30">
        <v>0.23752999999999999</v>
      </c>
      <c r="H30">
        <v>0.27644000000000002</v>
      </c>
      <c r="I30">
        <v>2.8830000000000001E-2</v>
      </c>
      <c r="J30">
        <v>0.39198</v>
      </c>
      <c r="K30">
        <v>0.23934</v>
      </c>
      <c r="L30" s="7">
        <v>0.130978712850427</v>
      </c>
      <c r="M30" s="7">
        <v>0.26106710308580999</v>
      </c>
      <c r="N30" s="7">
        <v>0.79922418406376405</v>
      </c>
      <c r="O30" s="7">
        <v>23.91018</v>
      </c>
      <c r="P30" s="7">
        <v>44.501840000000001</v>
      </c>
      <c r="Q30" s="7">
        <v>77.082700000000003</v>
      </c>
      <c r="R30" s="7">
        <v>47.136780000000002</v>
      </c>
      <c r="S30" s="7">
        <v>72.645660000000007</v>
      </c>
      <c r="T30" s="7">
        <v>121.44573</v>
      </c>
      <c r="U30" s="13">
        <v>28.934568932900198</v>
      </c>
      <c r="V30" s="13">
        <v>82.355457521595298</v>
      </c>
      <c r="W30" s="13">
        <v>82.455733947810302</v>
      </c>
      <c r="X30">
        <f>'[3]Value added'!$C29*'[3]Value added'!J29</f>
        <v>9.6056031984000008</v>
      </c>
      <c r="Y30">
        <f>'[3]Value added'!$C29*'[3]Value added'!H29</f>
        <v>48.741587985000002</v>
      </c>
      <c r="Z30">
        <f>'[3]Value added'!$C29*'[3]Value added'!I29</f>
        <v>154.595766228</v>
      </c>
      <c r="AA30" s="4">
        <v>1</v>
      </c>
      <c r="AB30" s="15">
        <v>5.8814200000000003</v>
      </c>
      <c r="AC30" s="16">
        <f>[3]CPI!C30</f>
        <v>1.0647599999999999</v>
      </c>
      <c r="AD30" s="15">
        <v>183.15564000000001</v>
      </c>
      <c r="AE30">
        <f>'[3]CPI food'!C121</f>
        <v>1.0028560391613</v>
      </c>
      <c r="AF30">
        <f>'[3]CPI food'!D121</f>
        <v>1.0034909226018101</v>
      </c>
      <c r="AG30">
        <f>'[3]CPI food'!E121</f>
        <v>1.00317763031267</v>
      </c>
      <c r="AH30">
        <f>'[3]CPI food'!F121</f>
        <v>1.0014922734409999</v>
      </c>
      <c r="AI30">
        <f>'[3]CPI food'!G121</f>
        <v>1.00590310586788</v>
      </c>
      <c r="AJ30">
        <f>'[3]CPI food'!H121</f>
        <v>1.0008352608997999</v>
      </c>
      <c r="AK30">
        <f>'[3]CPI food'!I121</f>
        <v>1.00301486354032</v>
      </c>
      <c r="AL30">
        <f>'[3]CPI food'!J121</f>
        <v>1.00292049519291</v>
      </c>
      <c r="AM30">
        <f>'[3]CPI food'!K121</f>
        <v>1.00204294055332</v>
      </c>
      <c r="AN30">
        <f>'[3]CPI food'!L121</f>
        <v>1.0077897025971601</v>
      </c>
      <c r="AO30">
        <f>'[3]CPI energy'!C42</f>
        <v>1.0313920000000001</v>
      </c>
      <c r="AP30">
        <f>'[3]CPI energy'!D42</f>
        <v>1.031385</v>
      </c>
      <c r="AQ30">
        <f>'[3]CPI energy'!E42</f>
        <v>1.03138</v>
      </c>
      <c r="AR30">
        <f>'[3]CPI energy'!F42</f>
        <v>1.0313669999999999</v>
      </c>
      <c r="AS30">
        <f>'[3]CPI energy'!G42</f>
        <v>1.031331</v>
      </c>
      <c r="AT30">
        <f>'[3]CPI energy'!H42</f>
        <v>1.0313619999999999</v>
      </c>
      <c r="AU30">
        <f>'[3]CPI energy'!I42</f>
        <v>1.031325</v>
      </c>
      <c r="AV30">
        <f>'[3]CPI energy'!J42</f>
        <v>1.0313060000000001</v>
      </c>
      <c r="AW30">
        <f>'[3]CPI energy'!K42</f>
        <v>1.03128</v>
      </c>
      <c r="AX30">
        <f>'[3]CPI energy'!L42</f>
        <v>1.03122</v>
      </c>
    </row>
    <row r="31" spans="1:50" x14ac:dyDescent="0.4">
      <c r="A31" s="4"/>
      <c r="B31" s="12"/>
      <c r="C31" s="12"/>
      <c r="D31" s="12"/>
      <c r="E31" s="4"/>
      <c r="U31" s="14"/>
      <c r="V31" s="14"/>
      <c r="W31" s="14"/>
      <c r="X31" s="4"/>
      <c r="Y31" s="4"/>
      <c r="Z31" s="4"/>
      <c r="AA31" s="4"/>
      <c r="AB31" s="16"/>
      <c r="AC31" s="16"/>
      <c r="AD31" s="16"/>
    </row>
    <row r="32" spans="1:50" x14ac:dyDescent="0.4">
      <c r="A32" s="4"/>
      <c r="B32" s="12"/>
      <c r="C32" s="12"/>
      <c r="D32" s="12"/>
      <c r="E32" s="4"/>
      <c r="U32" s="14"/>
      <c r="V32" s="14"/>
      <c r="W32" s="14"/>
      <c r="X32" s="4"/>
      <c r="Y32" s="4"/>
      <c r="Z32" s="4"/>
      <c r="AA32" s="4"/>
      <c r="AB32" s="16"/>
      <c r="AC32" s="16"/>
      <c r="AD32" s="16"/>
    </row>
    <row r="33" spans="1:30" x14ac:dyDescent="0.4">
      <c r="A33" s="4"/>
      <c r="B33" s="12"/>
      <c r="C33" s="12"/>
      <c r="D33" s="12"/>
      <c r="E33" s="4"/>
      <c r="U33" s="14"/>
      <c r="V33" s="14"/>
      <c r="W33" s="14"/>
      <c r="X33" s="4"/>
      <c r="Z33" s="4"/>
      <c r="AA33" s="4"/>
      <c r="AB33" s="16"/>
      <c r="AC33" s="16"/>
      <c r="AD33" s="16"/>
    </row>
    <row r="34" spans="1:30" x14ac:dyDescent="0.4">
      <c r="A34" s="4"/>
      <c r="B34" s="12"/>
      <c r="C34" s="12"/>
      <c r="D34" s="12"/>
      <c r="E34" s="4"/>
      <c r="N34" s="4"/>
      <c r="W34" s="14"/>
      <c r="X34" s="4"/>
      <c r="Z34" s="4"/>
      <c r="AA34" s="4"/>
      <c r="AB34" s="16"/>
      <c r="AC34" s="16"/>
      <c r="AD34" s="16"/>
    </row>
    <row r="35" spans="1:30" x14ac:dyDescent="0.4">
      <c r="A35" s="4"/>
      <c r="B35" s="12"/>
      <c r="C35" s="12"/>
      <c r="D35" s="12"/>
      <c r="N35" s="4"/>
      <c r="W35" s="14"/>
      <c r="X35" s="4"/>
      <c r="Z35" s="4"/>
      <c r="AA35" s="4"/>
      <c r="AB35" s="16"/>
      <c r="AC35" s="16"/>
      <c r="AD35" s="16"/>
    </row>
    <row r="36" spans="1:30" x14ac:dyDescent="0.4">
      <c r="A36" s="4"/>
      <c r="B36" s="12"/>
      <c r="C36" s="12"/>
      <c r="D36" s="12"/>
      <c r="E36" s="4"/>
      <c r="N36" s="4"/>
      <c r="W36" s="14"/>
      <c r="X36" s="4"/>
      <c r="Z36" s="4"/>
      <c r="AA36" s="4"/>
      <c r="AB36" s="16"/>
      <c r="AC36" s="16"/>
      <c r="AD36" s="16"/>
    </row>
    <row r="37" spans="1:30" x14ac:dyDescent="0.4">
      <c r="A37" s="4"/>
      <c r="B37" s="12"/>
      <c r="C37" s="12"/>
      <c r="D37" s="12"/>
      <c r="E37" s="4"/>
      <c r="N37" s="4"/>
      <c r="W37" s="14"/>
      <c r="X37" s="4"/>
      <c r="Z37" s="4"/>
      <c r="AA37" s="4"/>
      <c r="AB37" s="16"/>
      <c r="AC37" s="16"/>
      <c r="AD37" s="16"/>
    </row>
    <row r="38" spans="1:30" x14ac:dyDescent="0.4">
      <c r="A38" s="4"/>
      <c r="B38" s="12"/>
      <c r="C38" s="12"/>
      <c r="D38" s="12"/>
      <c r="E38" s="4"/>
      <c r="N38" s="4"/>
      <c r="W38" s="14"/>
      <c r="X38" s="4"/>
      <c r="Z38" s="4"/>
      <c r="AA38" s="4"/>
      <c r="AB38" s="16"/>
      <c r="AC38" s="16"/>
      <c r="AD38" s="16"/>
    </row>
    <row r="39" spans="1:30" x14ac:dyDescent="0.4">
      <c r="A39" s="4"/>
      <c r="B39" s="12"/>
      <c r="C39" s="12"/>
      <c r="D39" s="12"/>
      <c r="E39" s="4"/>
      <c r="N39" s="4"/>
      <c r="W39" s="14"/>
      <c r="X39" s="4"/>
      <c r="Z39" s="4"/>
      <c r="AA39" s="4"/>
      <c r="AB39" s="16"/>
      <c r="AC39" s="16"/>
      <c r="AD39" s="16"/>
    </row>
    <row r="40" spans="1:30" x14ac:dyDescent="0.4">
      <c r="A40" s="4"/>
      <c r="B40" s="12"/>
      <c r="C40" s="12"/>
      <c r="D40" s="12"/>
      <c r="E40" s="4"/>
      <c r="N40" s="4"/>
      <c r="W40" s="14"/>
      <c r="X40" s="4"/>
      <c r="Z40" s="4"/>
      <c r="AA40" s="4"/>
      <c r="AB40" s="16"/>
      <c r="AC40" s="16"/>
      <c r="AD40" s="16"/>
    </row>
    <row r="41" spans="1:30" x14ac:dyDescent="0.4">
      <c r="A41" s="4"/>
      <c r="B41" s="12"/>
      <c r="C41" s="12"/>
      <c r="D41" s="12"/>
      <c r="E41" s="4"/>
      <c r="N41" s="4"/>
      <c r="W41" s="14"/>
      <c r="X41" s="4"/>
      <c r="Z41" s="4"/>
      <c r="AA41" s="4"/>
      <c r="AB41" s="16"/>
      <c r="AC41" s="16"/>
      <c r="AD41" s="16"/>
    </row>
    <row r="42" spans="1:30" x14ac:dyDescent="0.4">
      <c r="N42" s="4"/>
    </row>
    <row r="43" spans="1:30" x14ac:dyDescent="0.4">
      <c r="N43" s="4"/>
    </row>
    <row r="44" spans="1:30" x14ac:dyDescent="0.4">
      <c r="N44" s="4"/>
    </row>
    <row r="45" spans="1:30" x14ac:dyDescent="0.4">
      <c r="N45" s="4"/>
    </row>
    <row r="46" spans="1:30" x14ac:dyDescent="0.4">
      <c r="N46" s="4"/>
    </row>
    <row r="47" spans="1:30" x14ac:dyDescent="0.4">
      <c r="N47" s="4"/>
    </row>
    <row r="48" spans="1:30" x14ac:dyDescent="0.4">
      <c r="N48" s="4"/>
    </row>
    <row r="49" spans="12:14" x14ac:dyDescent="0.4">
      <c r="N49" s="4"/>
    </row>
    <row r="50" spans="12:14" x14ac:dyDescent="0.4">
      <c r="N50" s="4"/>
    </row>
    <row r="51" spans="12:14" x14ac:dyDescent="0.4">
      <c r="N51" s="4"/>
    </row>
    <row r="52" spans="12:14" x14ac:dyDescent="0.4">
      <c r="N52" s="4"/>
    </row>
    <row r="53" spans="12:14" x14ac:dyDescent="0.4">
      <c r="N53" s="4"/>
    </row>
    <row r="54" spans="12:14" x14ac:dyDescent="0.4">
      <c r="N54" s="4"/>
    </row>
    <row r="55" spans="12:14" x14ac:dyDescent="0.4">
      <c r="N55" s="4"/>
    </row>
    <row r="56" spans="12:14" x14ac:dyDescent="0.4">
      <c r="N56" s="4"/>
    </row>
    <row r="57" spans="12:14" x14ac:dyDescent="0.4">
      <c r="N57" s="4"/>
    </row>
    <row r="58" spans="12:14" x14ac:dyDescent="0.4">
      <c r="N58" s="4"/>
    </row>
    <row r="59" spans="12:14" x14ac:dyDescent="0.4">
      <c r="N59" s="4"/>
    </row>
    <row r="60" spans="12:14" x14ac:dyDescent="0.4">
      <c r="N60" s="4"/>
    </row>
    <row r="61" spans="12:14" x14ac:dyDescent="0.4">
      <c r="L61" s="17"/>
      <c r="M61" s="17"/>
      <c r="N61" s="17"/>
    </row>
    <row r="62" spans="12:14" x14ac:dyDescent="0.4">
      <c r="L62" s="17"/>
      <c r="M62" s="17"/>
      <c r="N62" s="17"/>
    </row>
    <row r="63" spans="12:14" x14ac:dyDescent="0.4">
      <c r="L63" s="17"/>
      <c r="M63" s="17"/>
      <c r="N63" s="17"/>
    </row>
    <row r="64" spans="12:14" x14ac:dyDescent="0.4">
      <c r="L64" s="17"/>
      <c r="M64" s="17"/>
      <c r="N64" s="17"/>
    </row>
    <row r="65" spans="12:14" x14ac:dyDescent="0.4">
      <c r="L65" s="17"/>
      <c r="M65" s="17"/>
      <c r="N65" s="17"/>
    </row>
    <row r="66" spans="12:14" x14ac:dyDescent="0.4">
      <c r="L66" s="17"/>
      <c r="M66" s="17"/>
      <c r="N66" s="17"/>
    </row>
    <row r="67" spans="12:14" x14ac:dyDescent="0.4">
      <c r="L67" s="17"/>
      <c r="M67" s="17"/>
      <c r="N67" s="17"/>
    </row>
    <row r="68" spans="12:14" x14ac:dyDescent="0.4">
      <c r="L68" s="17"/>
      <c r="M68" s="17"/>
      <c r="N68" s="17"/>
    </row>
    <row r="69" spans="12:14" x14ac:dyDescent="0.4">
      <c r="L69" s="17"/>
      <c r="M69" s="17"/>
      <c r="N69" s="17"/>
    </row>
    <row r="70" spans="12:14" x14ac:dyDescent="0.4">
      <c r="L70" s="17"/>
      <c r="M70" s="17"/>
      <c r="N70" s="17"/>
    </row>
    <row r="71" spans="12:14" x14ac:dyDescent="0.4">
      <c r="L71" s="17"/>
      <c r="M71" s="17"/>
      <c r="N71" s="17"/>
    </row>
    <row r="72" spans="12:14" x14ac:dyDescent="0.4">
      <c r="L72" s="17"/>
      <c r="M72" s="17"/>
      <c r="N72" s="17"/>
    </row>
    <row r="73" spans="12:14" x14ac:dyDescent="0.4">
      <c r="L73" s="17"/>
      <c r="M73" s="17"/>
      <c r="N73" s="17"/>
    </row>
    <row r="74" spans="12:14" x14ac:dyDescent="0.4">
      <c r="L74" s="17"/>
      <c r="M74" s="17"/>
      <c r="N74" s="17"/>
    </row>
    <row r="75" spans="12:14" x14ac:dyDescent="0.4">
      <c r="L75" s="17"/>
      <c r="M75" s="17"/>
      <c r="N75" s="17"/>
    </row>
    <row r="76" spans="12:14" x14ac:dyDescent="0.4">
      <c r="L76" s="17"/>
      <c r="M76" s="17"/>
      <c r="N76" s="17"/>
    </row>
    <row r="77" spans="12:14" x14ac:dyDescent="0.4">
      <c r="L77" s="17"/>
      <c r="M77" s="17"/>
      <c r="N77" s="17"/>
    </row>
    <row r="78" spans="12:14" x14ac:dyDescent="0.4">
      <c r="L78" s="17"/>
      <c r="M78" s="17"/>
      <c r="N78" s="17"/>
    </row>
    <row r="79" spans="12:14" x14ac:dyDescent="0.4">
      <c r="L79" s="17"/>
      <c r="M79" s="17"/>
      <c r="N79" s="17"/>
    </row>
    <row r="80" spans="12:14" x14ac:dyDescent="0.4">
      <c r="L80" s="17"/>
      <c r="M80" s="17"/>
      <c r="N80" s="17"/>
    </row>
    <row r="81" spans="12:14" x14ac:dyDescent="0.4">
      <c r="L81" s="17"/>
      <c r="M81" s="17"/>
      <c r="N81" s="17"/>
    </row>
    <row r="82" spans="12:14" x14ac:dyDescent="0.4">
      <c r="L82" s="17"/>
      <c r="M82" s="17"/>
      <c r="N82" s="17"/>
    </row>
  </sheetData>
  <mergeCells count="7">
    <mergeCell ref="AE1:AN1"/>
    <mergeCell ref="AO1:AX1"/>
    <mergeCell ref="F1:K1"/>
    <mergeCell ref="L1:N1"/>
    <mergeCell ref="O1:T1"/>
    <mergeCell ref="U1:W1"/>
    <mergeCell ref="X1:Z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5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26</v>
      </c>
    </row>
    <row r="2" spans="1:29" x14ac:dyDescent="0.4">
      <c r="A2" t="s">
        <v>27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t="s">
        <v>31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39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41</v>
      </c>
      <c r="B15">
        <v>80.882758999999993</v>
      </c>
      <c r="C15">
        <v>88.397743000000006</v>
      </c>
      <c r="D15">
        <v>93.889824000000004</v>
      </c>
      <c r="E15">
        <v>98.539619000000002</v>
      </c>
      <c r="F15">
        <v>103.587898</v>
      </c>
      <c r="G15">
        <v>109.07634</v>
      </c>
      <c r="H15">
        <v>114.87904399999999</v>
      </c>
      <c r="I15">
        <v>121.282951</v>
      </c>
      <c r="J15">
        <v>127.84262099999999</v>
      </c>
      <c r="K15">
        <v>134.4888</v>
      </c>
      <c r="L15">
        <v>141.16213999999999</v>
      </c>
      <c r="M15">
        <v>147.78874200000001</v>
      </c>
      <c r="N15">
        <v>154.31632999999999</v>
      </c>
      <c r="O15">
        <v>160.779877</v>
      </c>
      <c r="P15">
        <v>167.15296900000001</v>
      </c>
      <c r="Q15">
        <v>173.35382100000001</v>
      </c>
      <c r="R15">
        <v>179.34892300000001</v>
      </c>
      <c r="S15">
        <v>185.10221899999999</v>
      </c>
      <c r="T15">
        <v>190.792801</v>
      </c>
      <c r="U15">
        <v>196.42308</v>
      </c>
      <c r="V15">
        <v>201.99542199999999</v>
      </c>
      <c r="W15">
        <v>207.49752799999999</v>
      </c>
      <c r="X15">
        <v>212.92453</v>
      </c>
      <c r="Y15">
        <v>218.275284</v>
      </c>
      <c r="Z15">
        <v>223.53732299999999</v>
      </c>
      <c r="AA15">
        <v>228.69821200000001</v>
      </c>
      <c r="AB15">
        <v>233.74292</v>
      </c>
      <c r="AC15">
        <v>238.67523199999999</v>
      </c>
    </row>
    <row r="16" spans="1:29" x14ac:dyDescent="0.4">
      <c r="A16" t="s">
        <v>42</v>
      </c>
      <c r="C16">
        <v>9.2912060000000007</v>
      </c>
      <c r="D16">
        <v>6.2129200000000004</v>
      </c>
      <c r="E16">
        <v>4.9523950000000001</v>
      </c>
      <c r="F16">
        <v>5.1230960000000003</v>
      </c>
      <c r="G16">
        <v>5.2983419999999999</v>
      </c>
      <c r="H16">
        <v>5.3198559999999997</v>
      </c>
      <c r="I16">
        <v>5.5744790000000002</v>
      </c>
      <c r="J16">
        <v>5.4085669999999997</v>
      </c>
      <c r="K16">
        <v>5.1987199999999998</v>
      </c>
      <c r="L16">
        <v>4.9620040000000003</v>
      </c>
      <c r="M16">
        <v>4.6943200000000003</v>
      </c>
      <c r="N16">
        <v>4.4168370000000001</v>
      </c>
      <c r="O16">
        <v>4.1885050000000001</v>
      </c>
      <c r="P16">
        <v>3.9638620000000002</v>
      </c>
      <c r="Q16">
        <v>3.7096870000000002</v>
      </c>
      <c r="R16">
        <v>3.458304</v>
      </c>
      <c r="S16">
        <v>3.2078790000000001</v>
      </c>
      <c r="T16">
        <v>3.0742919999999998</v>
      </c>
      <c r="U16">
        <v>2.9509919999999998</v>
      </c>
      <c r="V16">
        <v>2.8369080000000002</v>
      </c>
      <c r="W16">
        <v>2.7238760000000002</v>
      </c>
      <c r="X16">
        <v>2.6154540000000002</v>
      </c>
      <c r="Y16">
        <v>2.5129809999999999</v>
      </c>
      <c r="Z16">
        <v>2.4107349999999999</v>
      </c>
      <c r="AA16">
        <v>2.3087369999999998</v>
      </c>
      <c r="AB16">
        <v>2.2058360000000001</v>
      </c>
      <c r="AC16">
        <v>2.110144</v>
      </c>
    </row>
    <row r="17" spans="1:29" x14ac:dyDescent="0.4">
      <c r="A17" t="s">
        <v>43</v>
      </c>
      <c r="B17">
        <v>21694.378906000002</v>
      </c>
      <c r="C17">
        <v>23779.292968999998</v>
      </c>
      <c r="D17">
        <v>25310.576172000001</v>
      </c>
      <c r="E17">
        <v>26628.107422000001</v>
      </c>
      <c r="F17">
        <v>28066.322265999999</v>
      </c>
      <c r="G17">
        <v>29637.515625</v>
      </c>
      <c r="H17">
        <v>31309.263672000001</v>
      </c>
      <c r="I17">
        <v>33160.125</v>
      </c>
      <c r="J17">
        <v>35069.449219000002</v>
      </c>
      <c r="K17">
        <v>37019.277344000002</v>
      </c>
      <c r="L17">
        <v>38993.132812000003</v>
      </c>
      <c r="M17">
        <v>40970.277344000002</v>
      </c>
      <c r="N17">
        <v>42936.003905999998</v>
      </c>
      <c r="O17">
        <v>44899.65625</v>
      </c>
      <c r="P17">
        <v>46853.171875</v>
      </c>
      <c r="Q17">
        <v>48773.175780999998</v>
      </c>
      <c r="R17">
        <v>50651.359375</v>
      </c>
      <c r="S17">
        <v>52478.113280999998</v>
      </c>
      <c r="T17">
        <v>54301.933594000002</v>
      </c>
      <c r="U17">
        <v>56123.292969000002</v>
      </c>
      <c r="V17">
        <v>57944.648437999997</v>
      </c>
      <c r="W17">
        <v>59762.355469000002</v>
      </c>
      <c r="X17">
        <v>61575.058594000002</v>
      </c>
      <c r="Y17">
        <v>63383.964844000002</v>
      </c>
      <c r="Z17">
        <v>65185.390625</v>
      </c>
      <c r="AA17">
        <v>66976.6875</v>
      </c>
      <c r="AB17">
        <v>68753.171875</v>
      </c>
      <c r="AC17">
        <v>70516.765625</v>
      </c>
    </row>
    <row r="18" spans="1:29" x14ac:dyDescent="0.4">
      <c r="A18" t="s">
        <v>44</v>
      </c>
      <c r="B18">
        <v>15504.912109000001</v>
      </c>
      <c r="C18">
        <v>15797.977539</v>
      </c>
      <c r="D18">
        <v>16513.050781000002</v>
      </c>
      <c r="E18">
        <v>17301.96875</v>
      </c>
      <c r="F18">
        <v>18476.650390999999</v>
      </c>
      <c r="G18">
        <v>19537.224609000001</v>
      </c>
      <c r="H18">
        <v>20675.386718999998</v>
      </c>
      <c r="I18">
        <v>21886.738281000002</v>
      </c>
      <c r="J18">
        <v>23178.365234000001</v>
      </c>
      <c r="K18">
        <v>24373.628906000002</v>
      </c>
      <c r="L18">
        <v>25505.982422000001</v>
      </c>
      <c r="M18">
        <v>26745.476562</v>
      </c>
      <c r="N18">
        <v>28027.884765999999</v>
      </c>
      <c r="O18">
        <v>29086.392577999999</v>
      </c>
      <c r="P18">
        <v>30136.078125</v>
      </c>
      <c r="Q18">
        <v>31328.806640999999</v>
      </c>
      <c r="R18">
        <v>32455.740234000001</v>
      </c>
      <c r="S18">
        <v>33432.234375</v>
      </c>
      <c r="T18">
        <v>34403.371094000002</v>
      </c>
      <c r="U18">
        <v>35666.582030999998</v>
      </c>
      <c r="V18">
        <v>36742.28125</v>
      </c>
      <c r="W18">
        <v>37954.367187999997</v>
      </c>
      <c r="X18">
        <v>39011.375</v>
      </c>
      <c r="Y18">
        <v>40269.851562000003</v>
      </c>
      <c r="Z18">
        <v>41310.824219000002</v>
      </c>
      <c r="AA18">
        <v>42338</v>
      </c>
      <c r="AB18">
        <v>43523.132812000003</v>
      </c>
      <c r="AC18">
        <v>44638.003905999998</v>
      </c>
    </row>
    <row r="19" spans="1:29" x14ac:dyDescent="0.4">
      <c r="A19" t="s">
        <v>45</v>
      </c>
      <c r="B19">
        <v>71.469718999999998</v>
      </c>
      <c r="C19">
        <v>66.435860000000005</v>
      </c>
      <c r="D19">
        <v>65.241698999999997</v>
      </c>
      <c r="E19">
        <v>64.976333999999994</v>
      </c>
      <c r="F19">
        <v>65.832099999999997</v>
      </c>
      <c r="G19">
        <v>65.920586</v>
      </c>
      <c r="H19">
        <v>66.036011000000002</v>
      </c>
      <c r="I19">
        <v>66.003180999999998</v>
      </c>
      <c r="J19">
        <v>66.092758000000003</v>
      </c>
      <c r="K19">
        <v>65.840369999999993</v>
      </c>
      <c r="L19">
        <v>65.411475999999993</v>
      </c>
      <c r="M19">
        <v>65.280190000000005</v>
      </c>
      <c r="N19">
        <v>65.278282000000004</v>
      </c>
      <c r="O19">
        <v>64.780884</v>
      </c>
      <c r="P19">
        <v>64.320250999999999</v>
      </c>
      <c r="Q19">
        <v>64.233681000000004</v>
      </c>
      <c r="R19">
        <v>64.076744000000005</v>
      </c>
      <c r="S19">
        <v>63.707000999999998</v>
      </c>
      <c r="T19">
        <v>63.355701000000003</v>
      </c>
      <c r="U19">
        <v>63.550407</v>
      </c>
      <c r="V19">
        <v>63.409275000000001</v>
      </c>
      <c r="W19">
        <v>63.508823</v>
      </c>
      <c r="X19">
        <v>63.355808000000003</v>
      </c>
      <c r="Y19">
        <v>63.533188000000003</v>
      </c>
      <c r="Z19">
        <v>63.374358999999998</v>
      </c>
      <c r="AA19">
        <v>63.213039000000002</v>
      </c>
      <c r="AB19">
        <v>63.303448000000003</v>
      </c>
      <c r="AC19">
        <v>63.301265999999998</v>
      </c>
    </row>
    <row r="20" spans="1:29" x14ac:dyDescent="0.4">
      <c r="A20" t="s">
        <v>46</v>
      </c>
      <c r="B20">
        <v>12.148546</v>
      </c>
      <c r="C20">
        <v>12.391517</v>
      </c>
      <c r="D20">
        <v>12.639347000000001</v>
      </c>
      <c r="E20">
        <v>12.892135</v>
      </c>
      <c r="F20">
        <v>13.149978000000001</v>
      </c>
      <c r="G20">
        <v>13.347225999999999</v>
      </c>
      <c r="H20">
        <v>13.547435</v>
      </c>
      <c r="I20">
        <v>13.588077</v>
      </c>
      <c r="J20">
        <v>13.628841</v>
      </c>
      <c r="K20">
        <v>13.669727</v>
      </c>
      <c r="L20">
        <v>13.533030999999999</v>
      </c>
      <c r="M20">
        <v>13.3977</v>
      </c>
      <c r="N20">
        <v>13.263724</v>
      </c>
      <c r="O20">
        <v>12.985185</v>
      </c>
      <c r="P20">
        <v>12.712497000000001</v>
      </c>
      <c r="Q20">
        <v>12.445534</v>
      </c>
      <c r="R20">
        <v>12.184177999999999</v>
      </c>
      <c r="S20">
        <v>11.92831</v>
      </c>
      <c r="T20">
        <v>11.677814</v>
      </c>
      <c r="U20">
        <v>11.642782</v>
      </c>
      <c r="V20">
        <v>11.607853</v>
      </c>
      <c r="W20">
        <v>11.573029999999999</v>
      </c>
      <c r="X20">
        <v>11.538311</v>
      </c>
      <c r="Y20">
        <v>11.503695</v>
      </c>
      <c r="Z20">
        <v>11.469185</v>
      </c>
      <c r="AA20">
        <v>11.434778</v>
      </c>
      <c r="AB20">
        <v>11.400473</v>
      </c>
      <c r="AC20">
        <v>11.366272</v>
      </c>
    </row>
    <row r="21" spans="1:29" x14ac:dyDescent="0.4">
      <c r="A21" t="s">
        <v>47</v>
      </c>
      <c r="B21">
        <v>14.241923999999999</v>
      </c>
      <c r="C21">
        <v>18.157425</v>
      </c>
      <c r="D21">
        <v>18.773197</v>
      </c>
      <c r="E21">
        <v>18.5793</v>
      </c>
      <c r="F21">
        <v>17.345469000000001</v>
      </c>
      <c r="G21">
        <v>16.860904999999999</v>
      </c>
      <c r="H21">
        <v>16.349931999999999</v>
      </c>
      <c r="I21">
        <v>16.130479999999999</v>
      </c>
      <c r="J21">
        <v>15.801199</v>
      </c>
      <c r="K21">
        <v>15.803888000000001</v>
      </c>
      <c r="L21">
        <v>16.166784</v>
      </c>
      <c r="M21">
        <v>16.272525999999999</v>
      </c>
      <c r="N21">
        <v>16.260414000000001</v>
      </c>
      <c r="O21">
        <v>16.867939</v>
      </c>
      <c r="P21">
        <v>17.450405</v>
      </c>
      <c r="Q21">
        <v>17.694631999999999</v>
      </c>
      <c r="R21">
        <v>18.016029</v>
      </c>
      <c r="S21">
        <v>18.536173000000002</v>
      </c>
      <c r="T21">
        <v>19.044138</v>
      </c>
      <c r="U21">
        <v>18.833905999999999</v>
      </c>
      <c r="V21">
        <v>18.94191</v>
      </c>
      <c r="W21">
        <v>18.833067</v>
      </c>
      <c r="X21">
        <v>18.959568000000001</v>
      </c>
      <c r="Y21">
        <v>18.78088</v>
      </c>
      <c r="Z21">
        <v>18.916284999999998</v>
      </c>
      <c r="AA21">
        <v>19.056650000000001</v>
      </c>
      <c r="AB21">
        <v>18.966913000000002</v>
      </c>
      <c r="AC21">
        <v>18.964690999999998</v>
      </c>
    </row>
    <row r="22" spans="1:29" x14ac:dyDescent="0.4">
      <c r="A22" t="s">
        <v>48</v>
      </c>
      <c r="B22">
        <v>3.359674</v>
      </c>
      <c r="C22">
        <v>3.0740569999999998</v>
      </c>
      <c r="D22">
        <v>2.8942399999999999</v>
      </c>
      <c r="E22">
        <v>2.7576700000000001</v>
      </c>
      <c r="F22">
        <v>2.6232769999999999</v>
      </c>
      <c r="G22">
        <v>2.4912800000000002</v>
      </c>
      <c r="H22">
        <v>2.3654419999999998</v>
      </c>
      <c r="I22">
        <v>2.2405430000000002</v>
      </c>
      <c r="J22">
        <v>2.1255799999999998</v>
      </c>
      <c r="K22">
        <v>2.0205380000000002</v>
      </c>
      <c r="L22">
        <v>1.9250179999999999</v>
      </c>
      <c r="M22">
        <v>1.8387039999999999</v>
      </c>
      <c r="N22">
        <v>1.760926</v>
      </c>
      <c r="O22">
        <v>1.6901349999999999</v>
      </c>
      <c r="P22">
        <v>1.6256949999999999</v>
      </c>
      <c r="Q22">
        <v>1.567544</v>
      </c>
      <c r="R22">
        <v>1.5151460000000001</v>
      </c>
      <c r="S22">
        <v>1.4680519999999999</v>
      </c>
      <c r="T22">
        <v>1.424266</v>
      </c>
      <c r="U22">
        <v>1.3834409999999999</v>
      </c>
      <c r="V22">
        <v>1.3452770000000001</v>
      </c>
      <c r="W22">
        <v>1.3096049999999999</v>
      </c>
      <c r="X22">
        <v>1.2762260000000001</v>
      </c>
      <c r="Y22">
        <v>1.2449399999999999</v>
      </c>
      <c r="Z22">
        <v>1.215635</v>
      </c>
      <c r="AA22">
        <v>1.188202</v>
      </c>
      <c r="AB22">
        <v>1.162558</v>
      </c>
      <c r="AC22">
        <v>1.138533</v>
      </c>
    </row>
    <row r="23" spans="1:29" x14ac:dyDescent="0.4">
      <c r="A23" t="s">
        <v>49</v>
      </c>
      <c r="B23">
        <v>7.2181470000000001</v>
      </c>
      <c r="C23">
        <v>7.218146</v>
      </c>
      <c r="D23">
        <v>7.218146</v>
      </c>
      <c r="E23">
        <v>7.2181470000000001</v>
      </c>
      <c r="F23">
        <v>7.2181470000000001</v>
      </c>
      <c r="G23">
        <v>7.218146</v>
      </c>
      <c r="H23">
        <v>7.2181470000000001</v>
      </c>
      <c r="I23">
        <v>7.218146</v>
      </c>
      <c r="J23">
        <v>7.218146</v>
      </c>
      <c r="K23">
        <v>7.218146</v>
      </c>
      <c r="L23">
        <v>7.218146</v>
      </c>
      <c r="M23">
        <v>7.218146</v>
      </c>
      <c r="N23">
        <v>7.218146</v>
      </c>
      <c r="O23">
        <v>7.218146</v>
      </c>
      <c r="P23">
        <v>7.2181470000000001</v>
      </c>
      <c r="Q23">
        <v>7.218146</v>
      </c>
      <c r="R23">
        <v>7.2181470000000001</v>
      </c>
      <c r="S23">
        <v>7.2181470000000001</v>
      </c>
      <c r="T23">
        <v>7.218146</v>
      </c>
      <c r="U23">
        <v>7.2181470000000001</v>
      </c>
      <c r="V23">
        <v>7.218146</v>
      </c>
      <c r="W23">
        <v>7.2181470000000001</v>
      </c>
      <c r="X23">
        <v>7.218146</v>
      </c>
      <c r="Y23">
        <v>7.2181470000000001</v>
      </c>
      <c r="Z23">
        <v>7.2181470000000001</v>
      </c>
      <c r="AA23">
        <v>7.2181470000000001</v>
      </c>
      <c r="AB23">
        <v>7.218146</v>
      </c>
      <c r="AC23">
        <v>7.2181470000000001</v>
      </c>
    </row>
    <row r="24" spans="1:29" x14ac:dyDescent="0.4">
      <c r="A24" t="s">
        <v>50</v>
      </c>
      <c r="B24">
        <v>-8.6170600000000004</v>
      </c>
      <c r="C24">
        <v>-7.4452920000000002</v>
      </c>
      <c r="D24">
        <v>-6.926526</v>
      </c>
      <c r="E24">
        <v>-6.5762039999999997</v>
      </c>
      <c r="F24">
        <v>-6.3120620000000001</v>
      </c>
      <c r="G24">
        <v>-5.973662</v>
      </c>
      <c r="H24">
        <v>-5.6453049999999996</v>
      </c>
      <c r="I24">
        <v>-5.3018960000000002</v>
      </c>
      <c r="J24">
        <v>-4.9815550000000002</v>
      </c>
      <c r="K24">
        <v>-4.662255</v>
      </c>
      <c r="L24">
        <v>-4.3592930000000001</v>
      </c>
      <c r="M24">
        <v>-4.1075369999999998</v>
      </c>
      <c r="N24">
        <v>-3.8774769999999998</v>
      </c>
      <c r="O24">
        <v>-3.634941</v>
      </c>
      <c r="P24">
        <v>-3.4166690000000002</v>
      </c>
      <c r="Q24">
        <v>-3.2460339999999999</v>
      </c>
      <c r="R24">
        <v>-3.0939950000000001</v>
      </c>
      <c r="S24">
        <v>-2.9393509999999998</v>
      </c>
      <c r="T24">
        <v>-2.799865</v>
      </c>
      <c r="U24">
        <v>-2.705911</v>
      </c>
      <c r="V24">
        <v>-2.5979260000000002</v>
      </c>
      <c r="W24">
        <v>-2.5160559999999998</v>
      </c>
      <c r="X24">
        <v>-2.4199679999999999</v>
      </c>
      <c r="Y24">
        <v>-2.3508149999999999</v>
      </c>
      <c r="Z24">
        <v>-2.2623259999999998</v>
      </c>
      <c r="AA24">
        <v>-2.1784110000000001</v>
      </c>
      <c r="AB24">
        <v>-2.11761</v>
      </c>
      <c r="AC24">
        <v>-2.0537679999999998</v>
      </c>
    </row>
    <row r="25" spans="1:29" x14ac:dyDescent="0.4">
      <c r="A25" t="s">
        <v>51</v>
      </c>
    </row>
    <row r="26" spans="1:29" x14ac:dyDescent="0.4">
      <c r="A26" t="s">
        <v>52</v>
      </c>
    </row>
    <row r="27" spans="1:29" x14ac:dyDescent="0.4">
      <c r="A27" t="s">
        <v>53</v>
      </c>
    </row>
    <row r="28" spans="1:29" x14ac:dyDescent="0.4">
      <c r="A28" t="s">
        <v>54</v>
      </c>
      <c r="B28">
        <v>7.002345</v>
      </c>
      <c r="C28">
        <v>6.0664699999999998</v>
      </c>
      <c r="D28">
        <v>5.9510059999999996</v>
      </c>
      <c r="E28">
        <v>5.8516180000000002</v>
      </c>
      <c r="F28">
        <v>6.0525599999999997</v>
      </c>
      <c r="G28">
        <v>6.053102</v>
      </c>
      <c r="H28">
        <v>6.053642</v>
      </c>
      <c r="I28">
        <v>6.0541840000000002</v>
      </c>
      <c r="J28">
        <v>6.0541840000000002</v>
      </c>
      <c r="K28">
        <v>5.9542549999999999</v>
      </c>
      <c r="L28">
        <v>5.8543250000000002</v>
      </c>
      <c r="M28">
        <v>5.8548669999999996</v>
      </c>
      <c r="N28">
        <v>5.8548669999999996</v>
      </c>
      <c r="O28">
        <v>5.754937</v>
      </c>
      <c r="P28">
        <v>5.6550070000000003</v>
      </c>
      <c r="Q28">
        <v>5.6550070000000003</v>
      </c>
      <c r="R28">
        <v>5.6555489999999997</v>
      </c>
      <c r="S28">
        <v>5.5556190000000001</v>
      </c>
      <c r="T28">
        <v>5.4556899999999997</v>
      </c>
      <c r="U28">
        <v>5.4556899999999997</v>
      </c>
      <c r="V28">
        <v>5.3557610000000002</v>
      </c>
      <c r="W28">
        <v>5.3563020000000003</v>
      </c>
      <c r="X28">
        <v>5.2563719999999998</v>
      </c>
      <c r="Y28">
        <v>5.2563719999999998</v>
      </c>
      <c r="Z28">
        <v>5.1564430000000003</v>
      </c>
      <c r="AA28">
        <v>5.056514</v>
      </c>
      <c r="AB28">
        <v>5.0570550000000001</v>
      </c>
      <c r="AC28">
        <v>5.0070899999999998</v>
      </c>
    </row>
    <row r="29" spans="1:29" x14ac:dyDescent="0.4">
      <c r="A29" t="s">
        <v>55</v>
      </c>
      <c r="B29">
        <v>21.348234000000001</v>
      </c>
      <c r="C29">
        <v>21.484673999999998</v>
      </c>
      <c r="D29">
        <v>21.400278</v>
      </c>
      <c r="E29">
        <v>21.299809</v>
      </c>
      <c r="F29">
        <v>21.098866999999998</v>
      </c>
      <c r="G29">
        <v>20.998396</v>
      </c>
      <c r="H29">
        <v>20.897924</v>
      </c>
      <c r="I29">
        <v>20.797454999999999</v>
      </c>
      <c r="J29">
        <v>20.797454999999999</v>
      </c>
      <c r="K29">
        <v>20.797454999999999</v>
      </c>
      <c r="L29">
        <v>20.797454999999999</v>
      </c>
      <c r="M29">
        <v>20.696982999999999</v>
      </c>
      <c r="N29">
        <v>20.696982999999999</v>
      </c>
      <c r="O29">
        <v>20.696982999999999</v>
      </c>
      <c r="P29">
        <v>20.696982999999999</v>
      </c>
      <c r="Q29">
        <v>20.696982999999999</v>
      </c>
      <c r="R29">
        <v>20.596512000000001</v>
      </c>
      <c r="S29">
        <v>20.596512000000001</v>
      </c>
      <c r="T29">
        <v>20.596512000000001</v>
      </c>
      <c r="U29">
        <v>20.596513999999999</v>
      </c>
      <c r="V29">
        <v>20.596513999999999</v>
      </c>
      <c r="W29">
        <v>20.496041999999999</v>
      </c>
      <c r="X29">
        <v>20.496040000000001</v>
      </c>
      <c r="Y29">
        <v>20.496041999999999</v>
      </c>
      <c r="Z29">
        <v>20.496041999999999</v>
      </c>
      <c r="AA29">
        <v>20.496041999999999</v>
      </c>
      <c r="AB29">
        <v>20.395571</v>
      </c>
      <c r="AC29">
        <v>20.395571</v>
      </c>
    </row>
    <row r="30" spans="1:29" x14ac:dyDescent="0.4">
      <c r="A30" t="s">
        <v>56</v>
      </c>
      <c r="B30">
        <v>71.649422000000001</v>
      </c>
      <c r="C30">
        <v>72.448859999999996</v>
      </c>
      <c r="D30">
        <v>72.648712000000003</v>
      </c>
      <c r="E30">
        <v>72.848579000000001</v>
      </c>
      <c r="F30">
        <v>72.848579000000001</v>
      </c>
      <c r="G30">
        <v>72.948509000000001</v>
      </c>
      <c r="H30">
        <v>73.048430999999994</v>
      </c>
      <c r="I30">
        <v>73.148360999999994</v>
      </c>
      <c r="J30">
        <v>73.148360999999994</v>
      </c>
      <c r="K30">
        <v>73.248290999999995</v>
      </c>
      <c r="L30">
        <v>73.348220999999995</v>
      </c>
      <c r="M30">
        <v>73.448150999999996</v>
      </c>
      <c r="N30">
        <v>73.448150999999996</v>
      </c>
      <c r="O30">
        <v>73.548088000000007</v>
      </c>
      <c r="P30">
        <v>73.648009999999999</v>
      </c>
      <c r="Q30">
        <v>73.648003000000003</v>
      </c>
      <c r="R30">
        <v>73.74794</v>
      </c>
      <c r="S30">
        <v>73.847862000000006</v>
      </c>
      <c r="T30">
        <v>73.947800000000001</v>
      </c>
      <c r="U30">
        <v>73.947800000000001</v>
      </c>
      <c r="V30">
        <v>74.047729000000004</v>
      </c>
      <c r="W30">
        <v>74.147659000000004</v>
      </c>
      <c r="X30">
        <v>74.247589000000005</v>
      </c>
      <c r="Y30">
        <v>74.247589000000005</v>
      </c>
      <c r="Z30">
        <v>74.347519000000005</v>
      </c>
      <c r="AA30">
        <v>74.447449000000006</v>
      </c>
      <c r="AB30">
        <v>74.547379000000006</v>
      </c>
      <c r="AC30">
        <v>74.597335999999999</v>
      </c>
    </row>
    <row r="31" spans="1:29" x14ac:dyDescent="0.4">
      <c r="A31" t="s">
        <v>57</v>
      </c>
      <c r="B31">
        <v>12.712630000000001</v>
      </c>
      <c r="C31">
        <v>13.439968</v>
      </c>
      <c r="D31">
        <v>13.774307</v>
      </c>
      <c r="E31">
        <v>14.069963</v>
      </c>
      <c r="F31">
        <v>14.218836</v>
      </c>
      <c r="G31">
        <v>14.537319999999999</v>
      </c>
      <c r="H31">
        <v>14.898524999999999</v>
      </c>
      <c r="I31">
        <v>15.347251999999999</v>
      </c>
      <c r="J31">
        <v>15.830410000000001</v>
      </c>
      <c r="K31">
        <v>16.48922</v>
      </c>
      <c r="L31">
        <v>17.281898000000002</v>
      </c>
      <c r="M31">
        <v>18.043613000000001</v>
      </c>
      <c r="N31">
        <v>18.853210000000001</v>
      </c>
      <c r="O31">
        <v>20.060219</v>
      </c>
      <c r="P31">
        <v>21.469899999999999</v>
      </c>
      <c r="Q31">
        <v>22.714943000000002</v>
      </c>
      <c r="R31">
        <v>24.143559</v>
      </c>
      <c r="S31">
        <v>26.187611</v>
      </c>
      <c r="T31">
        <v>28.641649000000001</v>
      </c>
      <c r="U31">
        <v>30.430401</v>
      </c>
      <c r="V31">
        <v>33.598804000000001</v>
      </c>
      <c r="W31">
        <v>36.348568</v>
      </c>
      <c r="X31">
        <v>41.268669000000003</v>
      </c>
      <c r="Y31">
        <v>45.284260000000003</v>
      </c>
      <c r="Z31">
        <v>53.705204000000002</v>
      </c>
      <c r="AA31">
        <v>66.537200999999996</v>
      </c>
      <c r="AB31">
        <v>79.226128000000003</v>
      </c>
      <c r="AC31">
        <v>104.18800400000001</v>
      </c>
    </row>
    <row r="32" spans="1:29" x14ac:dyDescent="0.4">
      <c r="A32" t="s">
        <v>58</v>
      </c>
      <c r="B32">
        <v>39.472374000000002</v>
      </c>
      <c r="C32">
        <v>38.458714000000001</v>
      </c>
      <c r="D32">
        <v>37.938823999999997</v>
      </c>
      <c r="E32">
        <v>37.672893999999999</v>
      </c>
      <c r="F32">
        <v>37.594996999999999</v>
      </c>
      <c r="G32">
        <v>37.299084000000001</v>
      </c>
      <c r="H32">
        <v>36.96011</v>
      </c>
      <c r="I32">
        <v>36.410187000000001</v>
      </c>
      <c r="J32">
        <v>35.751663000000001</v>
      </c>
      <c r="K32">
        <v>34.922359</v>
      </c>
      <c r="L32">
        <v>33.766933000000002</v>
      </c>
      <c r="M32">
        <v>32.666266999999998</v>
      </c>
      <c r="N32">
        <v>31.381647000000001</v>
      </c>
      <c r="O32">
        <v>29.441689</v>
      </c>
      <c r="P32">
        <v>27.160026999999999</v>
      </c>
      <c r="Q32">
        <v>24.896930999999999</v>
      </c>
      <c r="R32">
        <v>22.436997999999999</v>
      </c>
      <c r="S32">
        <v>18.973666999999999</v>
      </c>
      <c r="T32">
        <v>14.809487000000001</v>
      </c>
      <c r="U32">
        <v>11.966735</v>
      </c>
      <c r="V32">
        <v>7.2206260000000002</v>
      </c>
      <c r="W32">
        <v>3.163786</v>
      </c>
      <c r="X32">
        <v>-4.1844869999999998</v>
      </c>
      <c r="Y32">
        <v>-10.462839000000001</v>
      </c>
      <c r="Z32">
        <v>-23.068118999999999</v>
      </c>
      <c r="AA32">
        <v>-42.238213000000002</v>
      </c>
      <c r="AB32">
        <v>-61.085921999999997</v>
      </c>
      <c r="AC32">
        <v>-98.652923999999999</v>
      </c>
    </row>
    <row r="33" spans="1:29" x14ac:dyDescent="0.4">
      <c r="A33" t="s">
        <v>59</v>
      </c>
      <c r="B33">
        <v>47.814995000000003</v>
      </c>
      <c r="C33">
        <v>48.101322000000003</v>
      </c>
      <c r="D33">
        <v>48.286864999999999</v>
      </c>
      <c r="E33">
        <v>48.257148999999998</v>
      </c>
      <c r="F33">
        <v>48.186160999999998</v>
      </c>
      <c r="G33">
        <v>48.163601</v>
      </c>
      <c r="H33">
        <v>48.141361000000003</v>
      </c>
      <c r="I33">
        <v>48.242561000000002</v>
      </c>
      <c r="J33">
        <v>48.417926999999999</v>
      </c>
      <c r="K33">
        <v>48.588420999999997</v>
      </c>
      <c r="L33">
        <v>48.951172</v>
      </c>
      <c r="M33">
        <v>49.290118999999997</v>
      </c>
      <c r="N33">
        <v>49.765143999999999</v>
      </c>
      <c r="O33">
        <v>50.498092999999997</v>
      </c>
      <c r="P33">
        <v>51.370071000000003</v>
      </c>
      <c r="Q33">
        <v>52.388123</v>
      </c>
      <c r="R33">
        <v>53.419437000000002</v>
      </c>
      <c r="S33">
        <v>54.838718</v>
      </c>
      <c r="T33">
        <v>56.548870000000001</v>
      </c>
      <c r="U33">
        <v>57.602867000000003</v>
      </c>
      <c r="V33">
        <v>59.180573000000003</v>
      </c>
      <c r="W33">
        <v>60.487648</v>
      </c>
      <c r="X33">
        <v>62.915821000000001</v>
      </c>
      <c r="Y33">
        <v>65.178580999999994</v>
      </c>
      <c r="Z33">
        <v>69.362922999999995</v>
      </c>
      <c r="AA33">
        <v>75.701012000000006</v>
      </c>
      <c r="AB33">
        <v>81.859795000000005</v>
      </c>
      <c r="AC33">
        <v>94.464905000000002</v>
      </c>
    </row>
    <row r="34" spans="1:29" x14ac:dyDescent="0.4">
      <c r="A34" t="s">
        <v>60</v>
      </c>
      <c r="B34">
        <v>-8.6170600000000004</v>
      </c>
      <c r="C34">
        <v>-7.5286759999999999</v>
      </c>
      <c r="D34">
        <v>-7.0744220000000002</v>
      </c>
      <c r="E34">
        <v>-6.7653780000000001</v>
      </c>
      <c r="F34">
        <v>-6.578945</v>
      </c>
      <c r="G34">
        <v>-6.2925599999999999</v>
      </c>
      <c r="H34">
        <v>-6.0126289999999996</v>
      </c>
      <c r="I34">
        <v>-5.7164580000000003</v>
      </c>
      <c r="J34">
        <v>-5.4470239999999999</v>
      </c>
      <c r="K34">
        <v>-5.1596000000000002</v>
      </c>
      <c r="L34">
        <v>-4.8812379999999997</v>
      </c>
      <c r="M34">
        <v>-4.6569989999999999</v>
      </c>
      <c r="N34">
        <v>-4.4600309999999999</v>
      </c>
      <c r="O34">
        <v>-4.2341509999999998</v>
      </c>
      <c r="P34">
        <v>-4.0296209999999997</v>
      </c>
      <c r="Q34">
        <v>-3.8815819999999999</v>
      </c>
      <c r="R34">
        <v>-3.7447360000000001</v>
      </c>
      <c r="S34">
        <v>-3.594938</v>
      </c>
      <c r="T34">
        <v>-3.4577939999999998</v>
      </c>
      <c r="U34">
        <v>-3.3767559999999999</v>
      </c>
      <c r="V34">
        <v>-3.2658299999999998</v>
      </c>
      <c r="W34">
        <v>-3.1893400000000001</v>
      </c>
      <c r="X34">
        <v>-3.087475</v>
      </c>
      <c r="Y34">
        <v>-3.0239660000000002</v>
      </c>
      <c r="Z34">
        <v>-2.929862</v>
      </c>
      <c r="AA34">
        <v>-2.8397320000000001</v>
      </c>
      <c r="AB34">
        <v>-2.7827419999999998</v>
      </c>
      <c r="AC34">
        <v>-2.7156199999999999</v>
      </c>
    </row>
    <row r="35" spans="1:29" x14ac:dyDescent="0.4">
      <c r="A35" t="s">
        <v>61</v>
      </c>
      <c r="B35">
        <v>5.1068670000000003</v>
      </c>
      <c r="C35">
        <v>5.2238790000000002</v>
      </c>
      <c r="D35">
        <v>5.230194</v>
      </c>
      <c r="E35">
        <v>5.0884710000000002</v>
      </c>
      <c r="F35">
        <v>4.8660670000000001</v>
      </c>
      <c r="G35">
        <v>4.7377440000000002</v>
      </c>
      <c r="H35">
        <v>4.6143710000000002</v>
      </c>
      <c r="I35">
        <v>4.5267080000000002</v>
      </c>
      <c r="J35">
        <v>4.4495120000000004</v>
      </c>
      <c r="K35">
        <v>4.3816360000000003</v>
      </c>
      <c r="L35">
        <v>4.3610629999999997</v>
      </c>
      <c r="M35">
        <v>4.3369299999999997</v>
      </c>
      <c r="N35">
        <v>4.3267350000000002</v>
      </c>
      <c r="O35">
        <v>4.3649940000000003</v>
      </c>
      <c r="P35">
        <v>4.4186050000000003</v>
      </c>
      <c r="Q35">
        <v>4.4752910000000004</v>
      </c>
      <c r="R35">
        <v>4.5331739999999998</v>
      </c>
      <c r="S35">
        <v>4.6199599999999998</v>
      </c>
      <c r="T35">
        <v>4.7186349999999999</v>
      </c>
      <c r="U35">
        <v>4.7185819999999996</v>
      </c>
      <c r="V35">
        <v>4.7393470000000004</v>
      </c>
      <c r="W35">
        <v>4.7364629999999996</v>
      </c>
      <c r="X35">
        <v>4.7579900000000004</v>
      </c>
      <c r="Y35">
        <v>4.7610080000000004</v>
      </c>
      <c r="Z35">
        <v>4.7814670000000001</v>
      </c>
      <c r="AA35">
        <v>4.8030220000000003</v>
      </c>
      <c r="AB35">
        <v>4.8026689999999999</v>
      </c>
      <c r="AC35">
        <v>4.8162609999999999</v>
      </c>
    </row>
    <row r="36" spans="1:29" x14ac:dyDescent="0.4">
      <c r="A36" t="s">
        <v>62</v>
      </c>
      <c r="B36">
        <v>1.1642140000000001</v>
      </c>
      <c r="C36">
        <v>1.047201</v>
      </c>
      <c r="D36">
        <v>1.0408869999999999</v>
      </c>
      <c r="E36">
        <v>1.182609</v>
      </c>
      <c r="F36">
        <v>1.4050130000000001</v>
      </c>
      <c r="G36">
        <v>1.533337</v>
      </c>
      <c r="H36">
        <v>1.656709</v>
      </c>
      <c r="I36">
        <v>1.744373</v>
      </c>
      <c r="J36">
        <v>1.821569</v>
      </c>
      <c r="K36">
        <v>1.8894439999999999</v>
      </c>
      <c r="L36">
        <v>1.9100170000000001</v>
      </c>
      <c r="M36">
        <v>1.934151</v>
      </c>
      <c r="N36">
        <v>1.944345</v>
      </c>
      <c r="O36">
        <v>1.9060870000000001</v>
      </c>
      <c r="P36">
        <v>1.852476</v>
      </c>
      <c r="Q36">
        <v>1.7957890000000001</v>
      </c>
      <c r="R36">
        <v>1.7379070000000001</v>
      </c>
      <c r="S36">
        <v>1.6511210000000001</v>
      </c>
      <c r="T36">
        <v>1.5524450000000001</v>
      </c>
      <c r="U36">
        <v>1.5524990000000001</v>
      </c>
      <c r="V36">
        <v>1.5317339999999999</v>
      </c>
      <c r="W36">
        <v>1.534618</v>
      </c>
      <c r="X36">
        <v>1.51309</v>
      </c>
      <c r="Y36">
        <v>1.510073</v>
      </c>
      <c r="Z36">
        <v>1.489614</v>
      </c>
      <c r="AA36">
        <v>1.4680580000000001</v>
      </c>
      <c r="AB36">
        <v>1.4684120000000001</v>
      </c>
      <c r="AC36">
        <v>1.45482</v>
      </c>
    </row>
    <row r="37" spans="1:29" x14ac:dyDescent="0.4">
      <c r="A37" t="s">
        <v>63</v>
      </c>
      <c r="B37">
        <v>3.1847240000000001</v>
      </c>
      <c r="C37">
        <v>2.0182129999999998</v>
      </c>
      <c r="D37">
        <v>1.5277160000000001</v>
      </c>
      <c r="E37">
        <v>1.1942250000000001</v>
      </c>
      <c r="F37">
        <v>0.99217999999999995</v>
      </c>
      <c r="G37">
        <v>0.69384699999999999</v>
      </c>
      <c r="H37">
        <v>0.406333</v>
      </c>
      <c r="I37">
        <v>0.10456600000000001</v>
      </c>
      <c r="J37">
        <v>-0.16589000000000001</v>
      </c>
      <c r="K37">
        <v>-0.45219500000000001</v>
      </c>
      <c r="L37">
        <v>-0.72662800000000005</v>
      </c>
      <c r="M37">
        <v>-0.94410700000000003</v>
      </c>
      <c r="N37">
        <v>-1.131562</v>
      </c>
      <c r="O37">
        <v>-1.3490359999999999</v>
      </c>
      <c r="P37">
        <v>-1.5455000000000001</v>
      </c>
      <c r="Q37">
        <v>-1.683824</v>
      </c>
      <c r="R37">
        <v>-1.812227</v>
      </c>
      <c r="S37">
        <v>-1.9555530000000001</v>
      </c>
      <c r="T37">
        <v>-2.0884749999999999</v>
      </c>
      <c r="U37">
        <v>-2.164663</v>
      </c>
      <c r="V37">
        <v>-2.2728320000000002</v>
      </c>
      <c r="W37">
        <v>-2.3448099999999998</v>
      </c>
      <c r="X37">
        <v>-2.443508</v>
      </c>
      <c r="Y37">
        <v>-2.5013369999999999</v>
      </c>
      <c r="Z37">
        <v>-2.5921430000000001</v>
      </c>
      <c r="AA37">
        <v>-2.6791619999999998</v>
      </c>
      <c r="AB37">
        <v>-2.7309109999999999</v>
      </c>
      <c r="AC37">
        <v>-2.7932980000000001</v>
      </c>
    </row>
    <row r="38" spans="1:29" x14ac:dyDescent="0.4">
      <c r="A38" t="s">
        <v>64</v>
      </c>
      <c r="B38">
        <v>0.83874499999999996</v>
      </c>
      <c r="C38">
        <v>0.76061699999999999</v>
      </c>
      <c r="D38">
        <v>0.72437499999999999</v>
      </c>
      <c r="E38">
        <v>0.69992799999999999</v>
      </c>
      <c r="F38">
        <v>0.68431500000000001</v>
      </c>
      <c r="G38">
        <v>0.67236700000000005</v>
      </c>
      <c r="H38">
        <v>0.66478499999999996</v>
      </c>
      <c r="I38">
        <v>0.65918900000000002</v>
      </c>
      <c r="J38">
        <v>0.65816699999999995</v>
      </c>
      <c r="K38">
        <v>0.65928600000000004</v>
      </c>
      <c r="L38">
        <v>0.66321399999999997</v>
      </c>
      <c r="M38">
        <v>0.66997399999999996</v>
      </c>
      <c r="N38">
        <v>0.67948900000000001</v>
      </c>
      <c r="O38">
        <v>0.68789299999999998</v>
      </c>
      <c r="P38">
        <v>0.69596000000000002</v>
      </c>
      <c r="Q38">
        <v>0.70567500000000005</v>
      </c>
      <c r="R38">
        <v>0.714117</v>
      </c>
      <c r="S38">
        <v>0.72058900000000004</v>
      </c>
      <c r="T38">
        <v>0.72481200000000001</v>
      </c>
      <c r="U38">
        <v>0.72966200000000003</v>
      </c>
      <c r="V38">
        <v>0.73241900000000004</v>
      </c>
      <c r="W38">
        <v>0.736931</v>
      </c>
      <c r="X38">
        <v>0.740097</v>
      </c>
      <c r="Y38">
        <v>0.74577700000000002</v>
      </c>
      <c r="Z38">
        <v>0.74907599999999996</v>
      </c>
      <c r="AA38">
        <v>0.75218700000000005</v>
      </c>
      <c r="AB38">
        <v>0.75742699999999996</v>
      </c>
      <c r="AC38">
        <v>0.76216300000000003</v>
      </c>
    </row>
    <row r="39" spans="1:29" x14ac:dyDescent="0.4">
      <c r="A39" t="s">
        <v>65</v>
      </c>
      <c r="B39">
        <v>23.924700000000001</v>
      </c>
      <c r="C39">
        <v>23.552129999999998</v>
      </c>
      <c r="D39">
        <v>23.382317</v>
      </c>
      <c r="E39">
        <v>23.239094000000001</v>
      </c>
      <c r="F39">
        <v>23.104407999999999</v>
      </c>
      <c r="G39">
        <v>22.950780999999999</v>
      </c>
      <c r="H39">
        <v>22.800277999999999</v>
      </c>
      <c r="I39">
        <v>22.659023000000001</v>
      </c>
      <c r="J39">
        <v>22.533411000000001</v>
      </c>
      <c r="K39">
        <v>22.415538999999999</v>
      </c>
      <c r="L39">
        <v>22.331713000000001</v>
      </c>
      <c r="M39">
        <v>22.254379</v>
      </c>
      <c r="N39">
        <v>22.191799</v>
      </c>
      <c r="O39">
        <v>22.147622999999999</v>
      </c>
      <c r="P39">
        <v>22.109331000000001</v>
      </c>
      <c r="Q39">
        <v>22.090311</v>
      </c>
      <c r="R39">
        <v>22.071093000000001</v>
      </c>
      <c r="S39">
        <v>22.054556000000002</v>
      </c>
      <c r="T39">
        <v>22.037849000000001</v>
      </c>
      <c r="U39">
        <v>22.003822</v>
      </c>
      <c r="V39">
        <v>21.963813999999999</v>
      </c>
      <c r="W39">
        <v>21.929468</v>
      </c>
      <c r="X39">
        <v>21.89678</v>
      </c>
      <c r="Y39">
        <v>21.875145</v>
      </c>
      <c r="Z39">
        <v>21.846577</v>
      </c>
      <c r="AA39">
        <v>21.819181</v>
      </c>
      <c r="AB39">
        <v>21.797215000000001</v>
      </c>
      <c r="AC39">
        <v>21.77965</v>
      </c>
    </row>
    <row r="40" spans="1:29" x14ac:dyDescent="0.4">
      <c r="A40" t="s">
        <v>66</v>
      </c>
      <c r="B40">
        <v>3.428715</v>
      </c>
      <c r="C40">
        <v>3.2349589999999999</v>
      </c>
      <c r="D40">
        <v>3.273746</v>
      </c>
      <c r="E40">
        <v>3.2761019999999998</v>
      </c>
      <c r="F40">
        <v>3.2144940000000002</v>
      </c>
      <c r="G40">
        <v>3.2033450000000001</v>
      </c>
      <c r="H40">
        <v>3.1938279999999999</v>
      </c>
      <c r="I40">
        <v>3.1926640000000002</v>
      </c>
      <c r="J40">
        <v>3.1896149999999999</v>
      </c>
      <c r="K40">
        <v>3.2064979999999998</v>
      </c>
      <c r="L40">
        <v>3.2289690000000002</v>
      </c>
      <c r="M40">
        <v>3.231786</v>
      </c>
      <c r="N40">
        <v>3.2313990000000001</v>
      </c>
      <c r="O40">
        <v>3.254553</v>
      </c>
      <c r="P40">
        <v>3.2740019999999999</v>
      </c>
      <c r="Q40">
        <v>3.2714989999999999</v>
      </c>
      <c r="R40">
        <v>3.2691340000000002</v>
      </c>
      <c r="S40">
        <v>3.2811149999999998</v>
      </c>
      <c r="T40">
        <v>3.2911429999999999</v>
      </c>
      <c r="U40">
        <v>3.2759100000000001</v>
      </c>
      <c r="V40">
        <v>3.2795670000000001</v>
      </c>
      <c r="W40">
        <v>3.2673429999999999</v>
      </c>
      <c r="X40">
        <v>3.2722220000000002</v>
      </c>
      <c r="Y40">
        <v>3.2591549999999998</v>
      </c>
      <c r="Z40">
        <v>3.2652899999999998</v>
      </c>
      <c r="AA40">
        <v>3.2717580000000002</v>
      </c>
      <c r="AB40">
        <v>3.2620110000000002</v>
      </c>
      <c r="AC40">
        <v>3.2600709999999999</v>
      </c>
    </row>
    <row r="41" spans="1:29" x14ac:dyDescent="0.4">
      <c r="A41" t="s">
        <v>67</v>
      </c>
      <c r="B41">
        <v>27.353414999999998</v>
      </c>
      <c r="C41">
        <v>26.787088000000001</v>
      </c>
      <c r="D41">
        <v>26.656061000000001</v>
      </c>
      <c r="E41">
        <v>26.515196</v>
      </c>
      <c r="F41">
        <v>26.318902999999999</v>
      </c>
      <c r="G41">
        <v>26.154126999999999</v>
      </c>
      <c r="H41">
        <v>25.994104</v>
      </c>
      <c r="I41">
        <v>25.851687999999999</v>
      </c>
      <c r="J41">
        <v>25.723026000000001</v>
      </c>
      <c r="K41">
        <v>25.622038</v>
      </c>
      <c r="L41">
        <v>25.560682</v>
      </c>
      <c r="M41">
        <v>25.486166000000001</v>
      </c>
      <c r="N41">
        <v>25.423199</v>
      </c>
      <c r="O41">
        <v>25.402176000000001</v>
      </c>
      <c r="P41">
        <v>25.383333</v>
      </c>
      <c r="Q41">
        <v>25.361810999999999</v>
      </c>
      <c r="R41">
        <v>25.340226999999999</v>
      </c>
      <c r="S41">
        <v>25.33567</v>
      </c>
      <c r="T41">
        <v>25.328993000000001</v>
      </c>
      <c r="U41">
        <v>25.279731999999999</v>
      </c>
      <c r="V41">
        <v>25.243379999999998</v>
      </c>
      <c r="W41">
        <v>25.196812000000001</v>
      </c>
      <c r="X41">
        <v>25.169003</v>
      </c>
      <c r="Y41">
        <v>25.1343</v>
      </c>
      <c r="Z41">
        <v>25.111865999999999</v>
      </c>
      <c r="AA41">
        <v>25.090938999999999</v>
      </c>
      <c r="AB41">
        <v>25.059227</v>
      </c>
      <c r="AC41">
        <v>25.039721</v>
      </c>
    </row>
    <row r="42" spans="1:29" x14ac:dyDescent="0.4">
      <c r="A42" t="s">
        <v>68</v>
      </c>
      <c r="B42">
        <v>7.2181470000000001</v>
      </c>
      <c r="C42">
        <v>6.88009</v>
      </c>
      <c r="D42">
        <v>6.8432240000000002</v>
      </c>
      <c r="E42">
        <v>6.8467260000000003</v>
      </c>
      <c r="F42">
        <v>6.9369319999999997</v>
      </c>
      <c r="G42">
        <v>6.9734030000000002</v>
      </c>
      <c r="H42">
        <v>7.0138199999999999</v>
      </c>
      <c r="I42">
        <v>7.0409839999999999</v>
      </c>
      <c r="J42">
        <v>7.0978779999999997</v>
      </c>
      <c r="K42">
        <v>7.1096560000000002</v>
      </c>
      <c r="L42">
        <v>7.0926920000000004</v>
      </c>
      <c r="M42">
        <v>7.0878069999999997</v>
      </c>
      <c r="N42">
        <v>7.1132970000000002</v>
      </c>
      <c r="O42">
        <v>7.0743099999999997</v>
      </c>
      <c r="P42">
        <v>7.0374939999999997</v>
      </c>
      <c r="Q42">
        <v>7.0401350000000003</v>
      </c>
      <c r="R42">
        <v>7.0155940000000001</v>
      </c>
      <c r="S42">
        <v>6.9829730000000003</v>
      </c>
      <c r="T42">
        <v>6.9516749999999998</v>
      </c>
      <c r="U42">
        <v>6.974437</v>
      </c>
      <c r="V42">
        <v>6.9615479999999996</v>
      </c>
      <c r="W42">
        <v>6.9566679999999996</v>
      </c>
      <c r="X42">
        <v>6.9401979999999996</v>
      </c>
      <c r="Y42">
        <v>6.9555949999999998</v>
      </c>
      <c r="Z42">
        <v>6.9370269999999996</v>
      </c>
      <c r="AA42">
        <v>6.9179279999999999</v>
      </c>
      <c r="AB42">
        <v>6.9088099999999999</v>
      </c>
      <c r="AC42">
        <v>6.9038009999999996</v>
      </c>
    </row>
    <row r="43" spans="1:29" x14ac:dyDescent="0.4">
      <c r="A43" t="s">
        <v>69</v>
      </c>
      <c r="B43">
        <v>21.046799</v>
      </c>
      <c r="C43">
        <v>20.078251000000002</v>
      </c>
      <c r="D43">
        <v>19.951734999999999</v>
      </c>
      <c r="E43">
        <v>20.194683000000001</v>
      </c>
      <c r="F43">
        <v>20.730540999999999</v>
      </c>
      <c r="G43">
        <v>20.998201000000002</v>
      </c>
      <c r="H43">
        <v>21.268924999999999</v>
      </c>
      <c r="I43">
        <v>21.350318999999999</v>
      </c>
      <c r="J43">
        <v>21.412395</v>
      </c>
      <c r="K43">
        <v>21.406020999999999</v>
      </c>
      <c r="L43">
        <v>21.193259999999999</v>
      </c>
      <c r="M43">
        <v>21.086898999999999</v>
      </c>
      <c r="N43">
        <v>20.967192000000001</v>
      </c>
      <c r="O43">
        <v>20.612202</v>
      </c>
      <c r="P43">
        <v>20.273987000000002</v>
      </c>
      <c r="Q43">
        <v>20.019359999999999</v>
      </c>
      <c r="R43">
        <v>19.797173000000001</v>
      </c>
      <c r="S43">
        <v>19.497723000000001</v>
      </c>
      <c r="T43">
        <v>19.208504000000001</v>
      </c>
      <c r="U43">
        <v>19.242743000000001</v>
      </c>
      <c r="V43">
        <v>19.204325000000001</v>
      </c>
      <c r="W43">
        <v>19.255216999999998</v>
      </c>
      <c r="X43">
        <v>19.213345</v>
      </c>
      <c r="Y43">
        <v>19.244354000000001</v>
      </c>
      <c r="Z43">
        <v>19.202074</v>
      </c>
      <c r="AA43">
        <v>19.158587000000001</v>
      </c>
      <c r="AB43">
        <v>19.208881000000002</v>
      </c>
      <c r="AC43">
        <v>19.199110000000001</v>
      </c>
    </row>
    <row r="44" spans="1:29" x14ac:dyDescent="0.4">
      <c r="A44" t="s">
        <v>70</v>
      </c>
      <c r="B44">
        <v>28.264945999999998</v>
      </c>
      <c r="C44">
        <v>26.958341999999998</v>
      </c>
      <c r="D44">
        <v>26.794958000000001</v>
      </c>
      <c r="E44">
        <v>27.041409000000002</v>
      </c>
      <c r="F44">
        <v>27.667473000000001</v>
      </c>
      <c r="G44">
        <v>27.971605</v>
      </c>
      <c r="H44">
        <v>28.282743</v>
      </c>
      <c r="I44">
        <v>28.391302</v>
      </c>
      <c r="J44">
        <v>28.510273000000002</v>
      </c>
      <c r="K44">
        <v>28.515675999999999</v>
      </c>
      <c r="L44">
        <v>28.285952000000002</v>
      </c>
      <c r="M44">
        <v>28.174706</v>
      </c>
      <c r="N44">
        <v>28.080490000000001</v>
      </c>
      <c r="O44">
        <v>27.686509999999998</v>
      </c>
      <c r="P44">
        <v>27.31148</v>
      </c>
      <c r="Q44">
        <v>27.059495999999999</v>
      </c>
      <c r="R44">
        <v>26.812767000000001</v>
      </c>
      <c r="S44">
        <v>26.480695999999998</v>
      </c>
      <c r="T44">
        <v>26.160178999999999</v>
      </c>
      <c r="U44">
        <v>26.217179999999999</v>
      </c>
      <c r="V44">
        <v>26.165873000000001</v>
      </c>
      <c r="W44">
        <v>26.211884000000001</v>
      </c>
      <c r="X44">
        <v>26.153542999999999</v>
      </c>
      <c r="Y44">
        <v>26.199949</v>
      </c>
      <c r="Z44">
        <v>26.139101</v>
      </c>
      <c r="AA44">
        <v>26.076515000000001</v>
      </c>
      <c r="AB44">
        <v>26.117688999999999</v>
      </c>
      <c r="AC44">
        <v>26.102913000000001</v>
      </c>
    </row>
    <row r="45" spans="1:29" x14ac:dyDescent="0.4">
      <c r="A45" t="s">
        <v>71</v>
      </c>
      <c r="B45">
        <v>-0.91152999999999995</v>
      </c>
      <c r="C45">
        <v>-0.17125399999999999</v>
      </c>
      <c r="D45">
        <v>-0.13889699999999999</v>
      </c>
      <c r="E45">
        <v>-0.52621300000000004</v>
      </c>
      <c r="F45">
        <v>-1.3485689999999999</v>
      </c>
      <c r="G45">
        <v>-1.8174790000000001</v>
      </c>
      <c r="H45">
        <v>-2.2886380000000002</v>
      </c>
      <c r="I45">
        <v>-2.5396139999999998</v>
      </c>
      <c r="J45">
        <v>-2.7872469999999998</v>
      </c>
      <c r="K45">
        <v>-2.8936410000000001</v>
      </c>
      <c r="L45">
        <v>-2.7252719999999999</v>
      </c>
      <c r="M45">
        <v>-2.6885409999999998</v>
      </c>
      <c r="N45">
        <v>-2.657292</v>
      </c>
      <c r="O45">
        <v>-2.284335</v>
      </c>
      <c r="P45">
        <v>-1.9281470000000001</v>
      </c>
      <c r="Q45">
        <v>-1.697684</v>
      </c>
      <c r="R45">
        <v>-1.4725410000000001</v>
      </c>
      <c r="S45">
        <v>-1.145024</v>
      </c>
      <c r="T45">
        <v>-0.83118800000000004</v>
      </c>
      <c r="U45">
        <v>-0.93744899999999998</v>
      </c>
      <c r="V45">
        <v>-0.92249099999999995</v>
      </c>
      <c r="W45">
        <v>-1.0150729999999999</v>
      </c>
      <c r="X45">
        <v>-0.98453999999999997</v>
      </c>
      <c r="Y45">
        <v>-1.0656490000000001</v>
      </c>
      <c r="Z45">
        <v>-1.0272349999999999</v>
      </c>
      <c r="AA45">
        <v>-0.98557700000000004</v>
      </c>
      <c r="AB45">
        <v>-1.0584640000000001</v>
      </c>
      <c r="AC45">
        <v>-1.063191</v>
      </c>
    </row>
    <row r="46" spans="1:29" x14ac:dyDescent="0.4">
      <c r="A46" t="s">
        <v>72</v>
      </c>
      <c r="B46">
        <v>1.4775999999999999E-2</v>
      </c>
      <c r="C46">
        <v>1.2832E-2</v>
      </c>
      <c r="D46">
        <v>1.1627E-2</v>
      </c>
      <c r="E46">
        <v>1.0881E-2</v>
      </c>
      <c r="F46">
        <v>1.0802000000000001E-2</v>
      </c>
      <c r="G46">
        <v>1.1646E-2</v>
      </c>
      <c r="H46">
        <v>1.2792E-2</v>
      </c>
      <c r="I46">
        <v>1.421E-2</v>
      </c>
      <c r="J46">
        <v>1.5740000000000001E-2</v>
      </c>
      <c r="K46">
        <v>1.7378000000000001E-2</v>
      </c>
      <c r="L46">
        <v>1.9046E-2</v>
      </c>
      <c r="M46">
        <v>2.0483999999999999E-2</v>
      </c>
      <c r="N46">
        <v>2.1874999999999999E-2</v>
      </c>
      <c r="O46">
        <v>2.3120000000000002E-2</v>
      </c>
      <c r="P46">
        <v>2.3923E-2</v>
      </c>
      <c r="Q46">
        <v>2.4416E-2</v>
      </c>
      <c r="R46">
        <v>2.4653999999999999E-2</v>
      </c>
      <c r="S46">
        <v>2.4636999999999999E-2</v>
      </c>
      <c r="T46">
        <v>2.4291E-2</v>
      </c>
      <c r="U46">
        <v>2.3771E-2</v>
      </c>
      <c r="V46">
        <v>2.3286000000000001E-2</v>
      </c>
      <c r="W46">
        <v>2.2866000000000001E-2</v>
      </c>
      <c r="X46">
        <v>2.2485000000000002E-2</v>
      </c>
      <c r="Y46">
        <v>2.2171E-2</v>
      </c>
      <c r="Z46">
        <v>2.1860999999999998E-2</v>
      </c>
      <c r="AA46">
        <v>2.1538999999999999E-2</v>
      </c>
      <c r="AB46">
        <v>2.1276E-2</v>
      </c>
      <c r="AC46">
        <v>2.1086000000000001E-2</v>
      </c>
    </row>
    <row r="47" spans="1:29" x14ac:dyDescent="0.4">
      <c r="A47" t="s">
        <v>73</v>
      </c>
      <c r="B47">
        <v>-0.92630599999999996</v>
      </c>
      <c r="C47">
        <v>-0.184086</v>
      </c>
      <c r="D47">
        <v>-0.15052399999999999</v>
      </c>
      <c r="E47">
        <v>-0.53709300000000004</v>
      </c>
      <c r="F47">
        <v>-1.3593710000000001</v>
      </c>
      <c r="G47">
        <v>-1.8291249999999999</v>
      </c>
      <c r="H47">
        <v>-2.301431</v>
      </c>
      <c r="I47">
        <v>-2.5538240000000001</v>
      </c>
      <c r="J47">
        <v>-2.8029869999999999</v>
      </c>
      <c r="K47">
        <v>-2.9110179999999999</v>
      </c>
      <c r="L47">
        <v>-2.7443179999999998</v>
      </c>
      <c r="M47">
        <v>-2.7090239999999999</v>
      </c>
      <c r="N47">
        <v>-2.6791670000000001</v>
      </c>
      <c r="O47">
        <v>-2.3074560000000002</v>
      </c>
      <c r="P47">
        <v>-1.95207</v>
      </c>
      <c r="Q47">
        <v>-1.7221</v>
      </c>
      <c r="R47">
        <v>-1.4971950000000001</v>
      </c>
      <c r="S47">
        <v>-1.1696599999999999</v>
      </c>
      <c r="T47">
        <v>-0.85547899999999999</v>
      </c>
      <c r="U47">
        <v>-0.96121999999999996</v>
      </c>
      <c r="V47">
        <v>-0.94577699999999998</v>
      </c>
      <c r="W47">
        <v>-1.0379389999999999</v>
      </c>
      <c r="X47">
        <v>-1.0070250000000001</v>
      </c>
      <c r="Y47">
        <v>-1.08782</v>
      </c>
      <c r="Z47">
        <v>-1.049096</v>
      </c>
      <c r="AA47">
        <v>-1.0071159999999999</v>
      </c>
      <c r="AB47">
        <v>-1.0797399999999999</v>
      </c>
      <c r="AC47">
        <v>-1.0842780000000001</v>
      </c>
    </row>
    <row r="48" spans="1:29" x14ac:dyDescent="0.4">
      <c r="A48" t="s">
        <v>74</v>
      </c>
      <c r="B48">
        <v>1.462796</v>
      </c>
      <c r="C48">
        <v>1.3269280000000001</v>
      </c>
      <c r="D48">
        <v>1.2519229999999999</v>
      </c>
      <c r="E48">
        <v>1.193282</v>
      </c>
      <c r="F48">
        <v>1.159227</v>
      </c>
      <c r="G48">
        <v>1.159904</v>
      </c>
      <c r="H48">
        <v>1.1829209999999999</v>
      </c>
      <c r="I48">
        <v>1.2240439999999999</v>
      </c>
      <c r="J48">
        <v>1.277938</v>
      </c>
      <c r="K48">
        <v>1.3408770000000001</v>
      </c>
      <c r="L48">
        <v>1.4069970000000001</v>
      </c>
      <c r="M48">
        <v>1.4655879999999999</v>
      </c>
      <c r="N48">
        <v>1.524826</v>
      </c>
      <c r="O48">
        <v>1.578249</v>
      </c>
      <c r="P48">
        <v>1.612665</v>
      </c>
      <c r="Q48">
        <v>1.6358109999999999</v>
      </c>
      <c r="R48">
        <v>1.6491309999999999</v>
      </c>
      <c r="S48">
        <v>1.6515059999999999</v>
      </c>
      <c r="T48">
        <v>1.6391260000000001</v>
      </c>
      <c r="U48">
        <v>1.6203190000000001</v>
      </c>
      <c r="V48">
        <v>1.6043259999999999</v>
      </c>
      <c r="W48">
        <v>1.594055</v>
      </c>
      <c r="X48">
        <v>1.5869390000000001</v>
      </c>
      <c r="Y48">
        <v>1.586014</v>
      </c>
      <c r="Z48">
        <v>1.5858749999999999</v>
      </c>
      <c r="AA48">
        <v>1.585432</v>
      </c>
      <c r="AB48">
        <v>1.589429</v>
      </c>
      <c r="AC48">
        <v>1.5972230000000001</v>
      </c>
    </row>
    <row r="49" spans="1:29" x14ac:dyDescent="0.4">
      <c r="A49" t="s">
        <v>75</v>
      </c>
      <c r="B49">
        <v>38.822116999999999</v>
      </c>
      <c r="C49">
        <v>35.400306999999998</v>
      </c>
      <c r="D49">
        <v>33.498641999999997</v>
      </c>
      <c r="E49">
        <v>32.488899000000004</v>
      </c>
      <c r="F49">
        <v>32.471508</v>
      </c>
      <c r="G49">
        <v>32.738715999999997</v>
      </c>
      <c r="H49">
        <v>33.455925000000001</v>
      </c>
      <c r="I49">
        <v>34.289223</v>
      </c>
      <c r="J49">
        <v>35.411521999999998</v>
      </c>
      <c r="K49">
        <v>36.580829999999999</v>
      </c>
      <c r="L49">
        <v>37.577164000000003</v>
      </c>
      <c r="M49">
        <v>38.629176999999999</v>
      </c>
      <c r="N49">
        <v>39.745308000000001</v>
      </c>
      <c r="O49">
        <v>40.404319999999998</v>
      </c>
      <c r="P49">
        <v>40.758288999999998</v>
      </c>
      <c r="Q49">
        <v>41.079197000000001</v>
      </c>
      <c r="R49">
        <v>41.220450999999997</v>
      </c>
      <c r="S49">
        <v>41.043602</v>
      </c>
      <c r="T49">
        <v>40.596488999999998</v>
      </c>
      <c r="U49">
        <v>40.473689999999998</v>
      </c>
      <c r="V49">
        <v>40.240543000000002</v>
      </c>
      <c r="W49">
        <v>40.240519999999997</v>
      </c>
      <c r="X49">
        <v>40.146729000000001</v>
      </c>
      <c r="Y49">
        <v>40.311028</v>
      </c>
      <c r="Z49">
        <v>40.327953000000001</v>
      </c>
      <c r="AA49">
        <v>40.333378000000003</v>
      </c>
      <c r="AB49">
        <v>40.564025999999998</v>
      </c>
      <c r="AC49">
        <v>40.781109000000001</v>
      </c>
    </row>
    <row r="50" spans="1:29" x14ac:dyDescent="0.4">
      <c r="A50" t="s">
        <v>76</v>
      </c>
      <c r="B50">
        <v>28.282789000000001</v>
      </c>
      <c r="C50">
        <v>25.949781000000002</v>
      </c>
      <c r="D50">
        <v>24.768636999999998</v>
      </c>
      <c r="E50">
        <v>24.113921999999999</v>
      </c>
      <c r="F50">
        <v>23.819110999999999</v>
      </c>
      <c r="G50">
        <v>23.541052000000001</v>
      </c>
      <c r="H50">
        <v>23.400912999999999</v>
      </c>
      <c r="I50">
        <v>23.290157000000001</v>
      </c>
      <c r="J50">
        <v>23.319894999999999</v>
      </c>
      <c r="K50">
        <v>23.411377000000002</v>
      </c>
      <c r="L50">
        <v>23.548207999999999</v>
      </c>
      <c r="M50">
        <v>23.783104000000002</v>
      </c>
      <c r="N50">
        <v>24.095124999999999</v>
      </c>
      <c r="O50">
        <v>24.323792000000001</v>
      </c>
      <c r="P50">
        <v>24.528316</v>
      </c>
      <c r="Q50">
        <v>24.785495999999998</v>
      </c>
      <c r="R50">
        <v>25.001622999999999</v>
      </c>
      <c r="S50">
        <v>25.125992</v>
      </c>
      <c r="T50">
        <v>25.166755999999999</v>
      </c>
      <c r="U50">
        <v>25.328098000000001</v>
      </c>
      <c r="V50">
        <v>25.400122</v>
      </c>
      <c r="W50">
        <v>25.553083000000001</v>
      </c>
      <c r="X50">
        <v>25.637453000000001</v>
      </c>
      <c r="Y50">
        <v>25.822389999999999</v>
      </c>
      <c r="Z50">
        <v>25.912106000000001</v>
      </c>
      <c r="AA50">
        <v>25.994686000000002</v>
      </c>
      <c r="AB50">
        <v>26.168747</v>
      </c>
      <c r="AC50">
        <v>26.312253999999999</v>
      </c>
    </row>
    <row r="51" spans="1:29" x14ac:dyDescent="0.4">
      <c r="A51" t="s">
        <v>77</v>
      </c>
      <c r="B51">
        <v>19.669180000000001</v>
      </c>
      <c r="C51">
        <v>20.50206</v>
      </c>
      <c r="D51">
        <v>20.347477000000001</v>
      </c>
      <c r="E51">
        <v>20.668491</v>
      </c>
      <c r="F51">
        <v>21.016870000000001</v>
      </c>
      <c r="G51">
        <v>21.40427</v>
      </c>
      <c r="H51">
        <v>21.690888999999999</v>
      </c>
      <c r="I51">
        <v>21.300108000000002</v>
      </c>
      <c r="J51">
        <v>21.667849</v>
      </c>
      <c r="K51">
        <v>21.935549000000002</v>
      </c>
      <c r="L51">
        <v>22.208708000000001</v>
      </c>
      <c r="M51">
        <v>22.548824</v>
      </c>
      <c r="N51">
        <v>22.507774000000001</v>
      </c>
      <c r="O51">
        <v>22.621348999999999</v>
      </c>
      <c r="P51">
        <v>22.779444000000002</v>
      </c>
      <c r="Q51">
        <v>22.984929999999999</v>
      </c>
      <c r="R51">
        <v>23.154799000000001</v>
      </c>
      <c r="S51">
        <v>23.317765999999999</v>
      </c>
      <c r="T51">
        <v>23.454834000000002</v>
      </c>
      <c r="U51">
        <v>23.583418000000002</v>
      </c>
      <c r="V51">
        <v>23.604033000000001</v>
      </c>
      <c r="W51">
        <v>23.719683</v>
      </c>
      <c r="X51">
        <v>24.180717000000001</v>
      </c>
      <c r="Y51">
        <v>24.214390000000002</v>
      </c>
      <c r="Z51">
        <v>24.351928999999998</v>
      </c>
      <c r="AA51">
        <v>24.493122</v>
      </c>
      <c r="AB51">
        <v>24.583303000000001</v>
      </c>
      <c r="AC51">
        <v>24.510404999999999</v>
      </c>
    </row>
    <row r="52" spans="1:29" x14ac:dyDescent="0.4">
      <c r="A52" t="s">
        <v>78</v>
      </c>
      <c r="B52">
        <v>0.24318100000000001</v>
      </c>
      <c r="C52">
        <v>0.23193</v>
      </c>
      <c r="D52">
        <v>0.21671699999999999</v>
      </c>
      <c r="E52">
        <v>0.20974799999999999</v>
      </c>
      <c r="F52">
        <v>0.20288900000000001</v>
      </c>
      <c r="G52">
        <v>0.19623199999999999</v>
      </c>
      <c r="H52">
        <v>0.18881500000000001</v>
      </c>
      <c r="I52">
        <v>0.175623</v>
      </c>
      <c r="J52">
        <v>0.169488</v>
      </c>
      <c r="K52">
        <v>0.163103</v>
      </c>
      <c r="L52">
        <v>0.157328</v>
      </c>
      <c r="M52">
        <v>0.15257499999999999</v>
      </c>
      <c r="N52">
        <v>0.14585500000000001</v>
      </c>
      <c r="O52">
        <v>0.14069799999999999</v>
      </c>
      <c r="P52">
        <v>0.13627900000000001</v>
      </c>
      <c r="Q52">
        <v>0.13259000000000001</v>
      </c>
      <c r="R52">
        <v>0.129105</v>
      </c>
      <c r="S52">
        <v>0.125972</v>
      </c>
      <c r="T52">
        <v>0.122934</v>
      </c>
      <c r="U52">
        <v>0.120064</v>
      </c>
      <c r="V52">
        <v>0.116854</v>
      </c>
      <c r="W52">
        <v>0.114313</v>
      </c>
      <c r="X52">
        <v>0.113565</v>
      </c>
      <c r="Y52">
        <v>0.11093500000000001</v>
      </c>
      <c r="Z52">
        <v>0.10893899999999999</v>
      </c>
      <c r="AA52">
        <v>0.107098</v>
      </c>
      <c r="AB52">
        <v>0.105172</v>
      </c>
      <c r="AC52">
        <v>0.10269399999999999</v>
      </c>
    </row>
    <row r="53" spans="1:29" x14ac:dyDescent="0.4">
      <c r="A53" t="s">
        <v>79</v>
      </c>
      <c r="B53">
        <v>3.7282820000000001</v>
      </c>
      <c r="C53">
        <v>3.717425</v>
      </c>
      <c r="D53">
        <v>3.7095099999999999</v>
      </c>
      <c r="E53">
        <v>3.7005870000000001</v>
      </c>
      <c r="F53">
        <v>3.6908249999999998</v>
      </c>
      <c r="G53">
        <v>3.6803469999999998</v>
      </c>
      <c r="H53">
        <v>3.669171</v>
      </c>
      <c r="I53">
        <v>3.6574939999999998</v>
      </c>
      <c r="J53">
        <v>3.645413</v>
      </c>
      <c r="K53">
        <v>3.6329400000000001</v>
      </c>
      <c r="L53">
        <v>3.6201789999999998</v>
      </c>
      <c r="M53">
        <v>3.6072190000000002</v>
      </c>
      <c r="N53">
        <v>3.5941010000000002</v>
      </c>
      <c r="O53">
        <v>3.5808710000000001</v>
      </c>
      <c r="P53">
        <v>3.5675910000000002</v>
      </c>
      <c r="Q53">
        <v>3.5542859999999998</v>
      </c>
      <c r="R53">
        <v>3.540851</v>
      </c>
      <c r="S53">
        <v>3.5272269999999999</v>
      </c>
      <c r="T53">
        <v>3.5135550000000002</v>
      </c>
      <c r="U53">
        <v>3.4998499999999999</v>
      </c>
      <c r="V53">
        <v>3.4860060000000002</v>
      </c>
      <c r="W53">
        <v>3.4720439999999999</v>
      </c>
      <c r="X53">
        <v>3.457967</v>
      </c>
      <c r="Y53">
        <v>3.4436990000000001</v>
      </c>
      <c r="Z53">
        <v>3.4292549999999999</v>
      </c>
      <c r="AA53">
        <v>3.4145940000000001</v>
      </c>
      <c r="AB53">
        <v>3.39974</v>
      </c>
      <c r="AC53">
        <v>3.3846599999999998</v>
      </c>
    </row>
    <row r="54" spans="1:29" x14ac:dyDescent="0.4">
      <c r="A54" t="s">
        <v>80</v>
      </c>
      <c r="B54">
        <v>5275.6684569999998</v>
      </c>
      <c r="C54">
        <v>5515.1240230000003</v>
      </c>
      <c r="D54">
        <v>5485.2202150000003</v>
      </c>
      <c r="E54">
        <v>5585.1933589999999</v>
      </c>
      <c r="F54">
        <v>5694.3549800000001</v>
      </c>
      <c r="G54">
        <v>5815.8295900000003</v>
      </c>
      <c r="H54">
        <v>5911.6591799999997</v>
      </c>
      <c r="I54">
        <v>5823.6899409999996</v>
      </c>
      <c r="J54">
        <v>5943.8666990000002</v>
      </c>
      <c r="K54">
        <v>6037.9614259999998</v>
      </c>
      <c r="L54">
        <v>6134.6982420000004</v>
      </c>
      <c r="M54">
        <v>6251.0283200000003</v>
      </c>
      <c r="N54">
        <v>6262.4213870000003</v>
      </c>
      <c r="O54">
        <v>6317.2753910000001</v>
      </c>
      <c r="P54">
        <v>6385.1044920000004</v>
      </c>
      <c r="Q54">
        <v>6466.8208009999998</v>
      </c>
      <c r="R54">
        <v>6539.3310549999997</v>
      </c>
      <c r="S54">
        <v>6610.7929690000001</v>
      </c>
      <c r="T54">
        <v>6675.5288090000004</v>
      </c>
      <c r="U54">
        <v>6738.4091799999997</v>
      </c>
      <c r="V54">
        <v>6771.0810549999997</v>
      </c>
      <c r="W54">
        <v>6831.6191410000001</v>
      </c>
      <c r="X54">
        <v>6992.7553710000002</v>
      </c>
      <c r="Y54">
        <v>7031.5063479999999</v>
      </c>
      <c r="Z54">
        <v>7101.2299800000001</v>
      </c>
      <c r="AA54">
        <v>7173.0693359999996</v>
      </c>
      <c r="AB54">
        <v>7230.9365230000003</v>
      </c>
      <c r="AC54">
        <v>7241.6162109999996</v>
      </c>
    </row>
    <row r="55" spans="1:29" x14ac:dyDescent="0.4">
      <c r="A55" t="s">
        <v>80</v>
      </c>
      <c r="B55">
        <v>5275.6684569999998</v>
      </c>
      <c r="C55">
        <v>5515.1240230000003</v>
      </c>
      <c r="D55">
        <v>5485.2202150000003</v>
      </c>
      <c r="E55">
        <v>5585.1933589999999</v>
      </c>
      <c r="F55">
        <v>5694.3549800000001</v>
      </c>
      <c r="G55">
        <v>5815.8295900000003</v>
      </c>
      <c r="H55">
        <v>5911.6591799999997</v>
      </c>
      <c r="I55">
        <v>5823.6899409999996</v>
      </c>
      <c r="J55">
        <v>5943.8666990000002</v>
      </c>
      <c r="K55">
        <v>6037.9614259999998</v>
      </c>
      <c r="L55">
        <v>6134.6982420000004</v>
      </c>
      <c r="M55">
        <v>6251.0283200000003</v>
      </c>
      <c r="N55">
        <v>6262.4213870000003</v>
      </c>
      <c r="O55">
        <v>6317.2753910000001</v>
      </c>
      <c r="P55">
        <v>6385.1044920000004</v>
      </c>
      <c r="Q55">
        <v>6466.8208009999998</v>
      </c>
      <c r="R55">
        <v>6539.3310549999997</v>
      </c>
      <c r="S55">
        <v>6610.7929690000001</v>
      </c>
      <c r="T55">
        <v>6675.5288090000004</v>
      </c>
      <c r="U55">
        <v>6738.4091799999997</v>
      </c>
      <c r="V55">
        <v>6771.0810549999997</v>
      </c>
      <c r="W55">
        <v>6831.6191410000001</v>
      </c>
      <c r="X55">
        <v>6992.7553710000002</v>
      </c>
      <c r="Y55">
        <v>7031.5063479999999</v>
      </c>
      <c r="Z55">
        <v>7101.2299800000001</v>
      </c>
      <c r="AA55">
        <v>7173.0693359999996</v>
      </c>
      <c r="AB55">
        <v>7230.9365230000003</v>
      </c>
      <c r="AC55">
        <v>7241.6162109999996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34"/>
  <sheetViews>
    <sheetView topLeftCell="A82"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81</v>
      </c>
    </row>
    <row r="2" spans="1:29" x14ac:dyDescent="0.4">
      <c r="A2" t="s">
        <v>82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t="s">
        <v>31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83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10</v>
      </c>
      <c r="B15">
        <v>1.9550000000000001E-2</v>
      </c>
      <c r="C15">
        <v>1.9213000000000001E-2</v>
      </c>
      <c r="D15">
        <v>1.9186000000000002E-2</v>
      </c>
      <c r="E15">
        <v>1.9106000000000001E-2</v>
      </c>
      <c r="F15">
        <v>1.9134000000000002E-2</v>
      </c>
      <c r="G15">
        <v>1.9106999999999999E-2</v>
      </c>
      <c r="H15">
        <v>1.9105E-2</v>
      </c>
      <c r="I15">
        <v>1.9130999999999999E-2</v>
      </c>
      <c r="J15">
        <v>1.9168000000000001E-2</v>
      </c>
      <c r="K15">
        <v>1.9171000000000001E-2</v>
      </c>
      <c r="L15">
        <v>1.9161000000000001E-2</v>
      </c>
      <c r="M15">
        <v>1.9157E-2</v>
      </c>
      <c r="N15">
        <v>1.9123999999999999E-2</v>
      </c>
      <c r="O15">
        <v>1.9060000000000001E-2</v>
      </c>
      <c r="P15">
        <v>1.8991999999999998E-2</v>
      </c>
      <c r="Q15">
        <v>1.8938E-2</v>
      </c>
      <c r="R15">
        <v>1.8869E-2</v>
      </c>
      <c r="S15">
        <v>1.8759999999999999E-2</v>
      </c>
      <c r="T15">
        <v>1.864E-2</v>
      </c>
      <c r="U15">
        <v>1.8536E-2</v>
      </c>
      <c r="V15">
        <v>1.8398999999999999E-2</v>
      </c>
      <c r="W15">
        <v>1.8280000000000001E-2</v>
      </c>
      <c r="X15">
        <v>1.8127000000000001E-2</v>
      </c>
      <c r="Y15">
        <v>1.7992999999999999E-2</v>
      </c>
      <c r="Z15">
        <v>1.7824E-2</v>
      </c>
      <c r="AA15">
        <v>1.7645999999999998E-2</v>
      </c>
      <c r="AB15">
        <v>1.7485000000000001E-2</v>
      </c>
      <c r="AC15">
        <v>1.7302000000000001E-2</v>
      </c>
    </row>
    <row r="16" spans="1:29" x14ac:dyDescent="0.4">
      <c r="A16" t="s">
        <v>11</v>
      </c>
      <c r="B16">
        <v>0.26758199999999999</v>
      </c>
      <c r="C16">
        <v>0.263986</v>
      </c>
      <c r="D16">
        <v>0.26314799999999999</v>
      </c>
      <c r="E16">
        <v>0.26216299999999998</v>
      </c>
      <c r="F16">
        <v>0.26209399999999999</v>
      </c>
      <c r="G16">
        <v>0.261631</v>
      </c>
      <c r="H16">
        <v>0.26151000000000002</v>
      </c>
      <c r="I16">
        <v>0.26178000000000001</v>
      </c>
      <c r="J16">
        <v>0.262208</v>
      </c>
      <c r="K16">
        <v>0.26235700000000001</v>
      </c>
      <c r="L16">
        <v>0.26233099999999998</v>
      </c>
      <c r="M16">
        <v>0.26223800000000003</v>
      </c>
      <c r="N16">
        <v>0.26177</v>
      </c>
      <c r="O16">
        <v>0.26102700000000001</v>
      </c>
      <c r="P16">
        <v>0.26025700000000002</v>
      </c>
      <c r="Q16">
        <v>0.25951099999999999</v>
      </c>
      <c r="R16">
        <v>0.25860300000000003</v>
      </c>
      <c r="S16">
        <v>0.25728499999999999</v>
      </c>
      <c r="T16">
        <v>0.255826</v>
      </c>
      <c r="U16">
        <v>0.25445899999999999</v>
      </c>
      <c r="V16">
        <v>0.25278899999999999</v>
      </c>
      <c r="W16">
        <v>0.25122699999999998</v>
      </c>
      <c r="X16">
        <v>0.24934200000000001</v>
      </c>
      <c r="Y16">
        <v>0.24754899999999999</v>
      </c>
      <c r="Z16">
        <v>0.245448</v>
      </c>
      <c r="AA16">
        <v>0.24321899999999999</v>
      </c>
      <c r="AB16">
        <v>0.241061</v>
      </c>
      <c r="AC16">
        <v>0.238677</v>
      </c>
    </row>
    <row r="17" spans="1:29" x14ac:dyDescent="0.4">
      <c r="A17" t="s">
        <v>12</v>
      </c>
      <c r="B17">
        <v>0.30832199999999998</v>
      </c>
      <c r="C17">
        <v>0.30553399999999997</v>
      </c>
      <c r="D17">
        <v>0.304255</v>
      </c>
      <c r="E17">
        <v>0.303485</v>
      </c>
      <c r="F17">
        <v>0.30338999999999999</v>
      </c>
      <c r="G17">
        <v>0.30307699999999999</v>
      </c>
      <c r="H17">
        <v>0.30316799999999999</v>
      </c>
      <c r="I17">
        <v>0.30359999999999998</v>
      </c>
      <c r="J17">
        <v>0.304205</v>
      </c>
      <c r="K17">
        <v>0.30459999999999998</v>
      </c>
      <c r="L17">
        <v>0.30463899999999999</v>
      </c>
      <c r="M17">
        <v>0.30449900000000002</v>
      </c>
      <c r="N17">
        <v>0.30391400000000002</v>
      </c>
      <c r="O17">
        <v>0.30298599999999998</v>
      </c>
      <c r="P17">
        <v>0.30202299999999999</v>
      </c>
      <c r="Q17">
        <v>0.30099100000000001</v>
      </c>
      <c r="R17">
        <v>0.29978199999999999</v>
      </c>
      <c r="S17">
        <v>0.29817900000000003</v>
      </c>
      <c r="T17">
        <v>0.29641600000000001</v>
      </c>
      <c r="U17">
        <v>0.29486699999999999</v>
      </c>
      <c r="V17">
        <v>0.29303800000000002</v>
      </c>
      <c r="W17">
        <v>0.291265</v>
      </c>
      <c r="X17">
        <v>0.28917100000000001</v>
      </c>
      <c r="Y17">
        <v>0.28711500000000001</v>
      </c>
      <c r="Z17">
        <v>0.28476400000000002</v>
      </c>
      <c r="AA17">
        <v>0.28225699999999998</v>
      </c>
      <c r="AB17">
        <v>0.279779</v>
      </c>
      <c r="AC17">
        <v>0.27705099999999999</v>
      </c>
    </row>
    <row r="18" spans="1:29" x14ac:dyDescent="0.4">
      <c r="A18" t="s">
        <v>13</v>
      </c>
      <c r="B18">
        <v>3.2903000000000002E-2</v>
      </c>
      <c r="C18">
        <v>3.2393999999999999E-2</v>
      </c>
      <c r="D18">
        <v>3.2370999999999997E-2</v>
      </c>
      <c r="E18">
        <v>3.2245999999999997E-2</v>
      </c>
      <c r="F18">
        <v>3.2309999999999998E-2</v>
      </c>
      <c r="G18">
        <v>3.2280999999999997E-2</v>
      </c>
      <c r="H18">
        <v>3.2294999999999997E-2</v>
      </c>
      <c r="I18">
        <v>3.2350999999999998E-2</v>
      </c>
      <c r="J18">
        <v>3.2443E-2</v>
      </c>
      <c r="K18">
        <v>3.2461999999999998E-2</v>
      </c>
      <c r="L18">
        <v>3.2439999999999997E-2</v>
      </c>
      <c r="M18">
        <v>3.2420999999999998E-2</v>
      </c>
      <c r="N18">
        <v>3.2370999999999997E-2</v>
      </c>
      <c r="O18">
        <v>3.2238000000000003E-2</v>
      </c>
      <c r="P18">
        <v>3.2099000000000003E-2</v>
      </c>
      <c r="Q18">
        <v>3.1995000000000003E-2</v>
      </c>
      <c r="R18">
        <v>3.1849000000000002E-2</v>
      </c>
      <c r="S18">
        <v>3.1639E-2</v>
      </c>
      <c r="T18">
        <v>3.1411000000000001E-2</v>
      </c>
      <c r="U18">
        <v>3.1237999999999998E-2</v>
      </c>
      <c r="V18">
        <v>3.0995999999999999E-2</v>
      </c>
      <c r="W18">
        <v>3.0780999999999999E-2</v>
      </c>
      <c r="X18">
        <v>3.0511E-2</v>
      </c>
      <c r="Y18">
        <v>3.0280999999999999E-2</v>
      </c>
      <c r="Z18">
        <v>2.9982999999999999E-2</v>
      </c>
      <c r="AA18">
        <v>2.9669999999999998E-2</v>
      </c>
      <c r="AB18">
        <v>2.9378999999999999E-2</v>
      </c>
      <c r="AC18">
        <v>2.9062000000000001E-2</v>
      </c>
    </row>
    <row r="19" spans="1:29" x14ac:dyDescent="0.4">
      <c r="A19" t="s">
        <v>14</v>
      </c>
      <c r="B19">
        <v>0.44137500000000002</v>
      </c>
      <c r="C19">
        <v>0.436643</v>
      </c>
      <c r="D19">
        <v>0.43575199999999997</v>
      </c>
      <c r="E19">
        <v>0.43413400000000002</v>
      </c>
      <c r="F19">
        <v>0.43400499999999997</v>
      </c>
      <c r="G19">
        <v>0.43329200000000001</v>
      </c>
      <c r="H19">
        <v>0.43317299999999997</v>
      </c>
      <c r="I19">
        <v>0.43370599999999998</v>
      </c>
      <c r="J19">
        <v>0.43464999999999998</v>
      </c>
      <c r="K19">
        <v>0.43501699999999999</v>
      </c>
      <c r="L19">
        <v>0.43498799999999999</v>
      </c>
      <c r="M19">
        <v>0.43473899999999999</v>
      </c>
      <c r="N19">
        <v>0.434008</v>
      </c>
      <c r="O19">
        <v>0.432645</v>
      </c>
      <c r="P19">
        <v>0.43122199999999999</v>
      </c>
      <c r="Q19">
        <v>0.42989300000000003</v>
      </c>
      <c r="R19">
        <v>0.42812699999999998</v>
      </c>
      <c r="S19">
        <v>0.42577300000000001</v>
      </c>
      <c r="T19">
        <v>0.42319699999999999</v>
      </c>
      <c r="U19">
        <v>0.42086800000000002</v>
      </c>
      <c r="V19">
        <v>0.41800700000000002</v>
      </c>
      <c r="W19">
        <v>0.41521000000000002</v>
      </c>
      <c r="X19">
        <v>0.41198200000000001</v>
      </c>
      <c r="Y19">
        <v>0.40892699999999998</v>
      </c>
      <c r="Z19">
        <v>0.40533599999999997</v>
      </c>
      <c r="AA19">
        <v>0.401536</v>
      </c>
      <c r="AB19">
        <v>0.39774100000000001</v>
      </c>
      <c r="AC19">
        <v>0.39369900000000002</v>
      </c>
    </row>
    <row r="20" spans="1:29" x14ac:dyDescent="0.4">
      <c r="A20" t="s">
        <v>15</v>
      </c>
      <c r="B20">
        <v>0.26682499999999998</v>
      </c>
      <c r="C20">
        <v>0.26397900000000002</v>
      </c>
      <c r="D20">
        <v>0.26293699999999998</v>
      </c>
      <c r="E20">
        <v>0.26214700000000002</v>
      </c>
      <c r="F20">
        <v>0.26211200000000001</v>
      </c>
      <c r="G20">
        <v>0.26183200000000001</v>
      </c>
      <c r="H20">
        <v>0.261905</v>
      </c>
      <c r="I20">
        <v>0.26228200000000002</v>
      </c>
      <c r="J20">
        <v>0.26287700000000003</v>
      </c>
      <c r="K20">
        <v>0.26319300000000001</v>
      </c>
      <c r="L20">
        <v>0.26318399999999997</v>
      </c>
      <c r="M20">
        <v>0.26303100000000001</v>
      </c>
      <c r="N20">
        <v>0.26256699999999999</v>
      </c>
      <c r="O20">
        <v>0.26168799999999998</v>
      </c>
      <c r="P20">
        <v>0.26078400000000002</v>
      </c>
      <c r="Q20">
        <v>0.25990600000000003</v>
      </c>
      <c r="R20">
        <v>0.25880599999999998</v>
      </c>
      <c r="S20">
        <v>0.257357</v>
      </c>
      <c r="T20">
        <v>0.255776</v>
      </c>
      <c r="U20">
        <v>0.25444800000000001</v>
      </c>
      <c r="V20">
        <v>0.252807</v>
      </c>
      <c r="W20">
        <v>0.251218</v>
      </c>
      <c r="X20">
        <v>0.24934899999999999</v>
      </c>
      <c r="Y20">
        <v>0.24757799999999999</v>
      </c>
      <c r="Z20">
        <v>0.24549299999999999</v>
      </c>
      <c r="AA20">
        <v>0.24327699999999999</v>
      </c>
      <c r="AB20">
        <v>0.24107500000000001</v>
      </c>
      <c r="AC20">
        <v>0.23868300000000001</v>
      </c>
    </row>
    <row r="21" spans="1:29" x14ac:dyDescent="0.4">
      <c r="A21" t="s">
        <v>84</v>
      </c>
      <c r="B21">
        <v>0.86731899999999995</v>
      </c>
      <c r="C21">
        <v>0.89119300000000001</v>
      </c>
      <c r="D21">
        <v>0.88832</v>
      </c>
      <c r="E21">
        <v>0.89833300000000005</v>
      </c>
      <c r="F21">
        <v>0.90278899999999995</v>
      </c>
      <c r="G21">
        <v>0.91103800000000001</v>
      </c>
      <c r="H21">
        <v>0.919238</v>
      </c>
      <c r="I21">
        <v>0.92918100000000003</v>
      </c>
      <c r="J21">
        <v>0.93818599999999996</v>
      </c>
      <c r="K21">
        <v>0.94962899999999995</v>
      </c>
      <c r="L21">
        <v>0.96311199999999997</v>
      </c>
      <c r="M21">
        <v>0.97547799999999996</v>
      </c>
      <c r="N21">
        <v>0.98661100000000002</v>
      </c>
      <c r="O21">
        <v>1.001028</v>
      </c>
      <c r="P21">
        <v>1.0150699999999999</v>
      </c>
      <c r="Q21">
        <v>1.027531</v>
      </c>
      <c r="R21">
        <v>1.0404359999999999</v>
      </c>
      <c r="S21">
        <v>1.0529489999999999</v>
      </c>
      <c r="T21">
        <v>1.064951</v>
      </c>
      <c r="U21">
        <v>1.0744039999999999</v>
      </c>
      <c r="V21">
        <v>1.083863</v>
      </c>
      <c r="W21">
        <v>1.093216</v>
      </c>
      <c r="X21">
        <v>1.101809</v>
      </c>
      <c r="Y21">
        <v>1.109791</v>
      </c>
      <c r="Z21">
        <v>1.1174390000000001</v>
      </c>
      <c r="AA21">
        <v>1.1245879999999999</v>
      </c>
      <c r="AB21">
        <v>1.132098</v>
      </c>
      <c r="AC21">
        <v>1.138558</v>
      </c>
    </row>
    <row r="22" spans="1:29" x14ac:dyDescent="0.4">
      <c r="A22" t="s">
        <v>85</v>
      </c>
      <c r="B22">
        <v>0.200518</v>
      </c>
      <c r="C22">
        <v>0.20775099999999999</v>
      </c>
      <c r="D22">
        <v>0.21055699999999999</v>
      </c>
      <c r="E22">
        <v>0.21299799999999999</v>
      </c>
      <c r="F22">
        <v>0.21795999999999999</v>
      </c>
      <c r="G22">
        <v>0.22172500000000001</v>
      </c>
      <c r="H22">
        <v>0.22534799999999999</v>
      </c>
      <c r="I22">
        <v>0.229577</v>
      </c>
      <c r="J22">
        <v>0.23316799999999999</v>
      </c>
      <c r="K22">
        <v>0.23619299999999999</v>
      </c>
      <c r="L22">
        <v>0.23946300000000001</v>
      </c>
      <c r="M22">
        <v>0.24326800000000001</v>
      </c>
      <c r="N22">
        <v>0.24645800000000001</v>
      </c>
      <c r="O22">
        <v>0.24943899999999999</v>
      </c>
      <c r="P22">
        <v>0.25205300000000003</v>
      </c>
      <c r="Q22">
        <v>0.25492599999999999</v>
      </c>
      <c r="R22">
        <v>0.25788899999999998</v>
      </c>
      <c r="S22">
        <v>0.25949</v>
      </c>
      <c r="T22">
        <v>0.26085399999999997</v>
      </c>
      <c r="U22">
        <v>0.26249699999999998</v>
      </c>
      <c r="V22">
        <v>0.26309300000000002</v>
      </c>
      <c r="W22">
        <v>0.26479200000000003</v>
      </c>
      <c r="X22">
        <v>0.26507199999999997</v>
      </c>
      <c r="Y22">
        <v>0.266179</v>
      </c>
      <c r="Z22">
        <v>0.26621299999999998</v>
      </c>
      <c r="AA22">
        <v>0.26608500000000002</v>
      </c>
      <c r="AB22">
        <v>0.26739200000000002</v>
      </c>
      <c r="AC22">
        <v>0.26752999999999999</v>
      </c>
    </row>
    <row r="23" spans="1:29" x14ac:dyDescent="0.4">
      <c r="A23" t="s">
        <v>86</v>
      </c>
      <c r="B23">
        <v>34.085296999999997</v>
      </c>
      <c r="C23">
        <v>34.457110999999998</v>
      </c>
      <c r="D23">
        <v>35.394450999999997</v>
      </c>
      <c r="E23">
        <v>36.499828000000001</v>
      </c>
      <c r="F23">
        <v>37.664211000000002</v>
      </c>
      <c r="G23">
        <v>38.776122999999998</v>
      </c>
      <c r="H23">
        <v>39.923541999999998</v>
      </c>
      <c r="I23">
        <v>41.103447000000003</v>
      </c>
      <c r="J23">
        <v>42.360644999999998</v>
      </c>
      <c r="K23">
        <v>43.677368000000001</v>
      </c>
      <c r="L23">
        <v>45.097293999999998</v>
      </c>
      <c r="M23">
        <v>46.672587999999998</v>
      </c>
      <c r="N23">
        <v>48.359904999999998</v>
      </c>
      <c r="O23">
        <v>50.134224000000003</v>
      </c>
      <c r="P23">
        <v>52.099220000000003</v>
      </c>
      <c r="Q23">
        <v>54.249240999999998</v>
      </c>
      <c r="R23">
        <v>56.516795999999999</v>
      </c>
      <c r="S23">
        <v>58.910499999999999</v>
      </c>
      <c r="T23">
        <v>61.463546999999998</v>
      </c>
      <c r="U23">
        <v>64.172072999999997</v>
      </c>
      <c r="V23">
        <v>66.880745000000005</v>
      </c>
      <c r="W23">
        <v>69.655617000000007</v>
      </c>
      <c r="X23">
        <v>72.444434999999999</v>
      </c>
      <c r="Y23">
        <v>75.298073000000002</v>
      </c>
      <c r="Z23">
        <v>78.140770000000003</v>
      </c>
      <c r="AA23">
        <v>81.045165999999995</v>
      </c>
      <c r="AB23">
        <v>84.008965000000003</v>
      </c>
      <c r="AC23">
        <v>86.969620000000006</v>
      </c>
    </row>
    <row r="27" spans="1:29" x14ac:dyDescent="0.4">
      <c r="A27" t="s">
        <v>81</v>
      </c>
    </row>
    <row r="28" spans="1:29" x14ac:dyDescent="0.4">
      <c r="A28" t="s">
        <v>87</v>
      </c>
    </row>
    <row r="31" spans="1:29" x14ac:dyDescent="0.4">
      <c r="A31" t="s">
        <v>28</v>
      </c>
      <c r="B31" t="s">
        <v>29</v>
      </c>
    </row>
    <row r="32" spans="1:29" x14ac:dyDescent="0.4">
      <c r="A32" t="s">
        <v>30</v>
      </c>
      <c r="B32" t="s">
        <v>88</v>
      </c>
    </row>
    <row r="33" spans="1:29" x14ac:dyDescent="0.4">
      <c r="A33" t="s">
        <v>32</v>
      </c>
      <c r="B33" t="s">
        <v>33</v>
      </c>
    </row>
    <row r="35" spans="1:29" x14ac:dyDescent="0.4">
      <c r="A35" t="s">
        <v>34</v>
      </c>
      <c r="B35" t="s">
        <v>35</v>
      </c>
    </row>
    <row r="36" spans="1:29" x14ac:dyDescent="0.4">
      <c r="A36" t="s">
        <v>36</v>
      </c>
      <c r="B36" t="s">
        <v>37</v>
      </c>
    </row>
    <row r="38" spans="1:29" x14ac:dyDescent="0.4">
      <c r="A38" t="s">
        <v>38</v>
      </c>
      <c r="B38" t="s">
        <v>83</v>
      </c>
    </row>
    <row r="39" spans="1:29" x14ac:dyDescent="0.4">
      <c r="B39" t="s">
        <v>40</v>
      </c>
    </row>
    <row r="40" spans="1:29" x14ac:dyDescent="0.4">
      <c r="B40">
        <v>2023</v>
      </c>
      <c r="C40">
        <v>2024</v>
      </c>
      <c r="D40">
        <v>2025</v>
      </c>
      <c r="E40">
        <v>2026</v>
      </c>
      <c r="F40">
        <v>2027</v>
      </c>
      <c r="G40">
        <v>2028</v>
      </c>
      <c r="H40">
        <v>2029</v>
      </c>
      <c r="I40">
        <v>2030</v>
      </c>
      <c r="J40">
        <v>2031</v>
      </c>
      <c r="K40">
        <v>2032</v>
      </c>
      <c r="L40">
        <v>2033</v>
      </c>
      <c r="M40">
        <v>2034</v>
      </c>
      <c r="N40">
        <v>2035</v>
      </c>
      <c r="O40">
        <v>2036</v>
      </c>
      <c r="P40">
        <v>2037</v>
      </c>
      <c r="Q40">
        <v>2038</v>
      </c>
      <c r="R40">
        <v>2039</v>
      </c>
      <c r="S40">
        <v>2040</v>
      </c>
      <c r="T40">
        <v>2041</v>
      </c>
      <c r="U40">
        <v>2042</v>
      </c>
      <c r="V40">
        <v>2043</v>
      </c>
      <c r="W40">
        <v>2044</v>
      </c>
      <c r="X40">
        <v>2045</v>
      </c>
      <c r="Y40">
        <v>2046</v>
      </c>
      <c r="Z40">
        <v>2047</v>
      </c>
      <c r="AA40">
        <v>2048</v>
      </c>
      <c r="AB40">
        <v>2049</v>
      </c>
      <c r="AC40">
        <v>2050</v>
      </c>
    </row>
    <row r="41" spans="1:29" x14ac:dyDescent="0.4">
      <c r="A41" t="s">
        <v>10</v>
      </c>
      <c r="B41">
        <v>9.5578040000000009</v>
      </c>
      <c r="C41">
        <v>8.838279</v>
      </c>
      <c r="D41">
        <v>9.4338929999999994</v>
      </c>
      <c r="E41">
        <v>9.8222989999999992</v>
      </c>
      <c r="F41">
        <v>10.754702999999999</v>
      </c>
      <c r="G41">
        <v>11.398285</v>
      </c>
      <c r="H41">
        <v>12.054653999999999</v>
      </c>
      <c r="I41">
        <v>12.754785999999999</v>
      </c>
      <c r="J41">
        <v>13.432496</v>
      </c>
      <c r="K41">
        <v>13.939228</v>
      </c>
      <c r="L41">
        <v>14.461622</v>
      </c>
      <c r="M41">
        <v>15.198771000000001</v>
      </c>
      <c r="N41">
        <v>15.9206</v>
      </c>
      <c r="O41">
        <v>16.477492999999999</v>
      </c>
      <c r="P41">
        <v>17.026861</v>
      </c>
      <c r="Q41">
        <v>17.767288000000001</v>
      </c>
      <c r="R41">
        <v>18.54044</v>
      </c>
      <c r="S41">
        <v>19.076512999999998</v>
      </c>
      <c r="T41">
        <v>19.620512000000002</v>
      </c>
      <c r="U41">
        <v>20.351745999999999</v>
      </c>
      <c r="V41">
        <v>20.876723999999999</v>
      </c>
      <c r="W41">
        <v>21.662514000000002</v>
      </c>
      <c r="X41">
        <v>22.199776</v>
      </c>
      <c r="Y41">
        <v>22.975985000000001</v>
      </c>
      <c r="Z41">
        <v>23.519750999999999</v>
      </c>
      <c r="AA41">
        <v>24.067962999999999</v>
      </c>
      <c r="AB41">
        <v>24.914815999999998</v>
      </c>
      <c r="AC41">
        <v>25.622602000000001</v>
      </c>
    </row>
    <row r="42" spans="1:29" x14ac:dyDescent="0.4">
      <c r="A42" t="s">
        <v>11</v>
      </c>
      <c r="B42">
        <v>15.789391999999999</v>
      </c>
      <c r="C42">
        <v>15.179192</v>
      </c>
      <c r="D42">
        <v>15.914933</v>
      </c>
      <c r="E42">
        <v>16.638870000000001</v>
      </c>
      <c r="F42">
        <v>17.911698999999999</v>
      </c>
      <c r="G42">
        <v>18.909763000000002</v>
      </c>
      <c r="H42">
        <v>19.933208</v>
      </c>
      <c r="I42">
        <v>21.014519</v>
      </c>
      <c r="J42">
        <v>22.068003000000001</v>
      </c>
      <c r="K42">
        <v>22.996012</v>
      </c>
      <c r="L42">
        <v>23.957922</v>
      </c>
      <c r="M42">
        <v>25.149533999999999</v>
      </c>
      <c r="N42">
        <v>26.324665</v>
      </c>
      <c r="O42">
        <v>27.387582999999999</v>
      </c>
      <c r="P42">
        <v>28.465328</v>
      </c>
      <c r="Q42">
        <v>29.710175</v>
      </c>
      <c r="R42">
        <v>31.033573000000001</v>
      </c>
      <c r="S42">
        <v>32.161147999999997</v>
      </c>
      <c r="T42">
        <v>33.324759999999998</v>
      </c>
      <c r="U42">
        <v>34.643188000000002</v>
      </c>
      <c r="V42">
        <v>35.835880000000003</v>
      </c>
      <c r="W42">
        <v>37.285175000000002</v>
      </c>
      <c r="X42">
        <v>38.539143000000003</v>
      </c>
      <c r="Y42">
        <v>39.986697999999997</v>
      </c>
      <c r="Z42">
        <v>41.295895000000002</v>
      </c>
      <c r="AA42">
        <v>42.638260000000002</v>
      </c>
      <c r="AB42">
        <v>44.265124999999998</v>
      </c>
      <c r="AC42">
        <v>45.787616999999997</v>
      </c>
    </row>
    <row r="43" spans="1:29" x14ac:dyDescent="0.4">
      <c r="A43" t="s">
        <v>12</v>
      </c>
      <c r="B43">
        <v>24.750817999999999</v>
      </c>
      <c r="C43">
        <v>24.875558999999999</v>
      </c>
      <c r="D43">
        <v>25.817795</v>
      </c>
      <c r="E43">
        <v>27.322714000000001</v>
      </c>
      <c r="F43">
        <v>29.397542999999999</v>
      </c>
      <c r="G43">
        <v>31.266176000000002</v>
      </c>
      <c r="H43">
        <v>33.210323000000002</v>
      </c>
      <c r="I43">
        <v>35.149631999999997</v>
      </c>
      <c r="J43">
        <v>37.044589999999999</v>
      </c>
      <c r="K43">
        <v>38.884276999999997</v>
      </c>
      <c r="L43">
        <v>40.602328999999997</v>
      </c>
      <c r="M43">
        <v>42.576186999999997</v>
      </c>
      <c r="N43">
        <v>44.505882</v>
      </c>
      <c r="O43">
        <v>46.202773999999998</v>
      </c>
      <c r="P43">
        <v>47.910839000000003</v>
      </c>
      <c r="Q43">
        <v>49.729790000000001</v>
      </c>
      <c r="R43">
        <v>51.675919</v>
      </c>
      <c r="S43">
        <v>53.42004</v>
      </c>
      <c r="T43">
        <v>55.218131999999997</v>
      </c>
      <c r="U43">
        <v>57.471245000000003</v>
      </c>
      <c r="V43">
        <v>59.664378999999997</v>
      </c>
      <c r="W43">
        <v>62.156413999999998</v>
      </c>
      <c r="X43">
        <v>64.453254999999999</v>
      </c>
      <c r="Y43">
        <v>66.930428000000006</v>
      </c>
      <c r="Z43">
        <v>69.327751000000006</v>
      </c>
      <c r="AA43">
        <v>71.783271999999997</v>
      </c>
      <c r="AB43">
        <v>74.590477000000007</v>
      </c>
      <c r="AC43">
        <v>77.263855000000007</v>
      </c>
    </row>
    <row r="44" spans="1:29" x14ac:dyDescent="0.4">
      <c r="A44" t="s">
        <v>13</v>
      </c>
      <c r="B44">
        <v>19.021652</v>
      </c>
      <c r="C44">
        <v>17.912528999999999</v>
      </c>
      <c r="D44">
        <v>19.251453000000001</v>
      </c>
      <c r="E44">
        <v>20.101744</v>
      </c>
      <c r="F44">
        <v>22.132861999999999</v>
      </c>
      <c r="G44">
        <v>23.568676</v>
      </c>
      <c r="H44">
        <v>25.069400999999999</v>
      </c>
      <c r="I44">
        <v>26.619410999999999</v>
      </c>
      <c r="J44">
        <v>28.289997</v>
      </c>
      <c r="K44">
        <v>29.481005</v>
      </c>
      <c r="L44">
        <v>30.536261</v>
      </c>
      <c r="M44">
        <v>31.981286999999998</v>
      </c>
      <c r="N44">
        <v>33.566685</v>
      </c>
      <c r="O44">
        <v>34.478085</v>
      </c>
      <c r="P44">
        <v>35.348788999999996</v>
      </c>
      <c r="Q44">
        <v>36.747826000000003</v>
      </c>
      <c r="R44">
        <v>37.985053999999998</v>
      </c>
      <c r="S44">
        <v>38.768158</v>
      </c>
      <c r="T44">
        <v>39.559803000000002</v>
      </c>
      <c r="U44">
        <v>41.054820999999997</v>
      </c>
      <c r="V44">
        <v>41.971423999999999</v>
      </c>
      <c r="W44">
        <v>43.329472000000003</v>
      </c>
      <c r="X44">
        <v>44.218074999999999</v>
      </c>
      <c r="Y44">
        <v>45.727370999999998</v>
      </c>
      <c r="Z44">
        <v>46.582470000000001</v>
      </c>
      <c r="AA44">
        <v>47.433529</v>
      </c>
      <c r="AB44">
        <v>48.791091999999999</v>
      </c>
      <c r="AC44">
        <v>50.008015</v>
      </c>
    </row>
    <row r="45" spans="1:29" x14ac:dyDescent="0.4">
      <c r="A45" t="s">
        <v>14</v>
      </c>
      <c r="B45">
        <v>25.65513</v>
      </c>
      <c r="C45">
        <v>25.351317999999999</v>
      </c>
      <c r="D45">
        <v>26.884277000000001</v>
      </c>
      <c r="E45">
        <v>28.116164999999999</v>
      </c>
      <c r="F45">
        <v>30.255426</v>
      </c>
      <c r="G45">
        <v>31.981822999999999</v>
      </c>
      <c r="H45">
        <v>33.776240999999999</v>
      </c>
      <c r="I45">
        <v>35.679665</v>
      </c>
      <c r="J45">
        <v>37.671306999999999</v>
      </c>
      <c r="K45">
        <v>39.363483000000002</v>
      </c>
      <c r="L45">
        <v>41.022717</v>
      </c>
      <c r="M45">
        <v>42.968845000000002</v>
      </c>
      <c r="N45">
        <v>45.02449</v>
      </c>
      <c r="O45">
        <v>46.700389999999999</v>
      </c>
      <c r="P45">
        <v>48.372776000000002</v>
      </c>
      <c r="Q45">
        <v>50.37867</v>
      </c>
      <c r="R45">
        <v>52.301158999999998</v>
      </c>
      <c r="S45">
        <v>53.98563</v>
      </c>
      <c r="T45">
        <v>55.724724000000002</v>
      </c>
      <c r="U45">
        <v>57.836781000000002</v>
      </c>
      <c r="V45">
        <v>59.684887000000003</v>
      </c>
      <c r="W45">
        <v>61.779708999999997</v>
      </c>
      <c r="X45">
        <v>63.684424999999997</v>
      </c>
      <c r="Y45">
        <v>65.928916999999998</v>
      </c>
      <c r="Z45">
        <v>67.883003000000002</v>
      </c>
      <c r="AA45">
        <v>69.883110000000002</v>
      </c>
      <c r="AB45">
        <v>72.126960999999994</v>
      </c>
      <c r="AC45">
        <v>74.401000999999994</v>
      </c>
    </row>
    <row r="46" spans="1:29" x14ac:dyDescent="0.4">
      <c r="A46" t="s">
        <v>15</v>
      </c>
      <c r="B46">
        <v>38.826076999999998</v>
      </c>
      <c r="C46">
        <v>38.387473999999997</v>
      </c>
      <c r="D46">
        <v>39.938076000000002</v>
      </c>
      <c r="E46">
        <v>42.065075</v>
      </c>
      <c r="F46">
        <v>45.340569000000002</v>
      </c>
      <c r="G46">
        <v>48.204265999999997</v>
      </c>
      <c r="H46">
        <v>51.191733999999997</v>
      </c>
      <c r="I46">
        <v>54.188164</v>
      </c>
      <c r="J46">
        <v>57.265594</v>
      </c>
      <c r="K46">
        <v>60.053848000000002</v>
      </c>
      <c r="L46">
        <v>62.605151999999997</v>
      </c>
      <c r="M46">
        <v>65.570496000000006</v>
      </c>
      <c r="N46">
        <v>68.649276999999998</v>
      </c>
      <c r="O46">
        <v>71.056488000000002</v>
      </c>
      <c r="P46">
        <v>73.480057000000002</v>
      </c>
      <c r="Q46">
        <v>76.306991999999994</v>
      </c>
      <c r="R46">
        <v>79.121735000000001</v>
      </c>
      <c r="S46">
        <v>81.587249999999997</v>
      </c>
      <c r="T46">
        <v>84.137755999999996</v>
      </c>
      <c r="U46">
        <v>87.597663999999995</v>
      </c>
      <c r="V46">
        <v>90.713904999999997</v>
      </c>
      <c r="W46">
        <v>94.283896999999996</v>
      </c>
      <c r="X46">
        <v>97.518294999999995</v>
      </c>
      <c r="Y46">
        <v>101.27518499999999</v>
      </c>
      <c r="Z46">
        <v>104.657814</v>
      </c>
      <c r="AA46">
        <v>108.11953</v>
      </c>
      <c r="AB46">
        <v>112.04183999999999</v>
      </c>
      <c r="AC46">
        <v>115.857353</v>
      </c>
    </row>
    <row r="47" spans="1:29" x14ac:dyDescent="0.4">
      <c r="A47" t="s">
        <v>84</v>
      </c>
      <c r="B47">
        <v>1</v>
      </c>
      <c r="C47">
        <v>1.1553580000000001</v>
      </c>
      <c r="D47">
        <v>1.1362209999999999</v>
      </c>
      <c r="E47">
        <v>1.200445</v>
      </c>
      <c r="F47">
        <v>1.2223489999999999</v>
      </c>
      <c r="G47">
        <v>1.2762389999999999</v>
      </c>
      <c r="H47">
        <v>1.3317479999999999</v>
      </c>
      <c r="I47">
        <v>1.403308</v>
      </c>
      <c r="J47">
        <v>1.4690829999999999</v>
      </c>
      <c r="K47">
        <v>1.5605059999999999</v>
      </c>
      <c r="L47">
        <v>1.675373</v>
      </c>
      <c r="M47">
        <v>1.7843420000000001</v>
      </c>
      <c r="N47">
        <v>1.8848940000000001</v>
      </c>
      <c r="O47">
        <v>2.0293920000000001</v>
      </c>
      <c r="P47">
        <v>2.1790050000000001</v>
      </c>
      <c r="Q47">
        <v>2.3127450000000001</v>
      </c>
      <c r="R47">
        <v>2.4605969999999999</v>
      </c>
      <c r="S47">
        <v>2.6164480000000001</v>
      </c>
      <c r="T47">
        <v>2.774464</v>
      </c>
      <c r="U47">
        <v>2.893964</v>
      </c>
      <c r="V47">
        <v>3.0284209999999998</v>
      </c>
      <c r="W47">
        <v>3.159014</v>
      </c>
      <c r="X47">
        <v>3.2914460000000001</v>
      </c>
      <c r="Y47">
        <v>3.407127</v>
      </c>
      <c r="Z47">
        <v>3.5336419999999999</v>
      </c>
      <c r="AA47">
        <v>3.6566260000000002</v>
      </c>
      <c r="AB47">
        <v>3.778324</v>
      </c>
      <c r="AC47">
        <v>3.8901819999999998</v>
      </c>
    </row>
    <row r="48" spans="1:29" x14ac:dyDescent="0.4">
      <c r="A48" t="s">
        <v>85</v>
      </c>
      <c r="B48">
        <v>1</v>
      </c>
      <c r="C48">
        <v>1.1627419999999999</v>
      </c>
      <c r="D48">
        <v>1.226064</v>
      </c>
      <c r="E48">
        <v>1.2830269999999999</v>
      </c>
      <c r="F48">
        <v>1.3972960000000001</v>
      </c>
      <c r="G48">
        <v>1.4933069999999999</v>
      </c>
      <c r="H48">
        <v>1.590409</v>
      </c>
      <c r="I48">
        <v>1.711449</v>
      </c>
      <c r="J48">
        <v>1.818068</v>
      </c>
      <c r="K48">
        <v>1.916649</v>
      </c>
      <c r="L48">
        <v>2.0297879999999999</v>
      </c>
      <c r="M48">
        <v>2.1627839999999998</v>
      </c>
      <c r="N48">
        <v>2.2780809999999998</v>
      </c>
      <c r="O48">
        <v>2.399807</v>
      </c>
      <c r="P48">
        <v>2.5139819999999999</v>
      </c>
      <c r="Q48">
        <v>2.6337579999999998</v>
      </c>
      <c r="R48">
        <v>2.7636820000000002</v>
      </c>
      <c r="S48">
        <v>2.8519019999999999</v>
      </c>
      <c r="T48">
        <v>2.9352659999999999</v>
      </c>
      <c r="U48">
        <v>3.0181330000000002</v>
      </c>
      <c r="V48">
        <v>3.0744950000000002</v>
      </c>
      <c r="W48">
        <v>3.1673969999999998</v>
      </c>
      <c r="X48">
        <v>3.2171590000000001</v>
      </c>
      <c r="Y48">
        <v>3.2889270000000002</v>
      </c>
      <c r="Z48">
        <v>3.3340689999999999</v>
      </c>
      <c r="AA48">
        <v>3.3760949999999998</v>
      </c>
      <c r="AB48">
        <v>3.4618359999999999</v>
      </c>
      <c r="AC48">
        <v>3.5113430000000001</v>
      </c>
    </row>
    <row r="49" spans="1:29" x14ac:dyDescent="0.4">
      <c r="A49" t="s">
        <v>86</v>
      </c>
      <c r="B49">
        <v>1</v>
      </c>
      <c r="C49">
        <v>1.221962</v>
      </c>
      <c r="D49">
        <v>1.284772</v>
      </c>
      <c r="E49">
        <v>1.310003</v>
      </c>
      <c r="F49">
        <v>1.2970699999999999</v>
      </c>
      <c r="G49">
        <v>1.318578</v>
      </c>
      <c r="H49">
        <v>1.340819</v>
      </c>
      <c r="I49">
        <v>1.3712690000000001</v>
      </c>
      <c r="J49">
        <v>1.3958459999999999</v>
      </c>
      <c r="K49">
        <v>1.4308860000000001</v>
      </c>
      <c r="L49">
        <v>1.465171</v>
      </c>
      <c r="M49">
        <v>1.4802690000000001</v>
      </c>
      <c r="N49">
        <v>1.4860709999999999</v>
      </c>
      <c r="O49">
        <v>1.5060180000000001</v>
      </c>
      <c r="P49">
        <v>1.5182260000000001</v>
      </c>
      <c r="Q49">
        <v>1.5071600000000001</v>
      </c>
      <c r="R49">
        <v>1.493835</v>
      </c>
      <c r="S49">
        <v>1.4878340000000001</v>
      </c>
      <c r="T49">
        <v>1.478556</v>
      </c>
      <c r="U49">
        <v>1.4470339999999999</v>
      </c>
      <c r="V49">
        <v>1.432483</v>
      </c>
      <c r="W49">
        <v>1.4054249999999999</v>
      </c>
      <c r="X49">
        <v>1.3919319999999999</v>
      </c>
      <c r="Y49">
        <v>1.3636109999999999</v>
      </c>
      <c r="Z49">
        <v>1.351404</v>
      </c>
      <c r="AA49">
        <v>1.339151</v>
      </c>
      <c r="AB49">
        <v>1.314297</v>
      </c>
      <c r="AC49">
        <v>1.29569</v>
      </c>
    </row>
    <row r="53" spans="1:29" x14ac:dyDescent="0.4">
      <c r="A53" t="s">
        <v>81</v>
      </c>
    </row>
    <row r="54" spans="1:29" x14ac:dyDescent="0.4">
      <c r="A54" t="s">
        <v>89</v>
      </c>
    </row>
    <row r="57" spans="1:29" x14ac:dyDescent="0.4">
      <c r="A57" t="s">
        <v>28</v>
      </c>
      <c r="B57" t="s">
        <v>29</v>
      </c>
    </row>
    <row r="58" spans="1:29" x14ac:dyDescent="0.4">
      <c r="A58" t="s">
        <v>30</v>
      </c>
      <c r="B58" t="s">
        <v>90</v>
      </c>
    </row>
    <row r="59" spans="1:29" x14ac:dyDescent="0.4">
      <c r="A59" t="s">
        <v>32</v>
      </c>
      <c r="B59" t="s">
        <v>33</v>
      </c>
    </row>
    <row r="61" spans="1:29" x14ac:dyDescent="0.4">
      <c r="A61" t="s">
        <v>34</v>
      </c>
      <c r="B61" t="s">
        <v>35</v>
      </c>
    </row>
    <row r="62" spans="1:29" x14ac:dyDescent="0.4">
      <c r="A62" t="s">
        <v>36</v>
      </c>
      <c r="B62" t="s">
        <v>37</v>
      </c>
    </row>
    <row r="64" spans="1:29" x14ac:dyDescent="0.4">
      <c r="A64" t="s">
        <v>38</v>
      </c>
      <c r="B64" t="s">
        <v>83</v>
      </c>
    </row>
    <row r="65" spans="1:29" x14ac:dyDescent="0.4">
      <c r="B65" t="s">
        <v>40</v>
      </c>
    </row>
    <row r="66" spans="1:29" x14ac:dyDescent="0.4">
      <c r="B66">
        <v>2023</v>
      </c>
      <c r="C66">
        <v>2024</v>
      </c>
      <c r="D66">
        <v>2025</v>
      </c>
      <c r="E66">
        <v>2026</v>
      </c>
      <c r="F66">
        <v>2027</v>
      </c>
      <c r="G66">
        <v>2028</v>
      </c>
      <c r="H66">
        <v>2029</v>
      </c>
      <c r="I66">
        <v>2030</v>
      </c>
      <c r="J66">
        <v>2031</v>
      </c>
      <c r="K66">
        <v>2032</v>
      </c>
      <c r="L66">
        <v>2033</v>
      </c>
      <c r="M66">
        <v>2034</v>
      </c>
      <c r="N66">
        <v>2035</v>
      </c>
      <c r="O66">
        <v>2036</v>
      </c>
      <c r="P66">
        <v>2037</v>
      </c>
      <c r="Q66">
        <v>2038</v>
      </c>
      <c r="R66">
        <v>2039</v>
      </c>
      <c r="S66">
        <v>2040</v>
      </c>
      <c r="T66">
        <v>2041</v>
      </c>
      <c r="U66">
        <v>2042</v>
      </c>
      <c r="V66">
        <v>2043</v>
      </c>
      <c r="W66">
        <v>2044</v>
      </c>
      <c r="X66">
        <v>2045</v>
      </c>
      <c r="Y66">
        <v>2046</v>
      </c>
      <c r="Z66">
        <v>2047</v>
      </c>
      <c r="AA66">
        <v>2048</v>
      </c>
      <c r="AB66">
        <v>2049</v>
      </c>
      <c r="AC66">
        <v>2050</v>
      </c>
    </row>
    <row r="67" spans="1:29" x14ac:dyDescent="0.4">
      <c r="A67" t="s">
        <v>10</v>
      </c>
      <c r="B67">
        <v>0.186857</v>
      </c>
      <c r="C67">
        <v>0.16980700000000001</v>
      </c>
      <c r="D67">
        <v>0.18099899999999999</v>
      </c>
      <c r="E67">
        <v>0.187667</v>
      </c>
      <c r="F67">
        <v>0.20577799999999999</v>
      </c>
      <c r="G67">
        <v>0.21779100000000001</v>
      </c>
      <c r="H67">
        <v>0.23030100000000001</v>
      </c>
      <c r="I67">
        <v>0.24401700000000001</v>
      </c>
      <c r="J67">
        <v>0.25747599999999998</v>
      </c>
      <c r="K67">
        <v>0.26723000000000002</v>
      </c>
      <c r="L67">
        <v>0.27710200000000001</v>
      </c>
      <c r="M67">
        <v>0.29115799999999997</v>
      </c>
      <c r="N67">
        <v>0.30446299999999998</v>
      </c>
      <c r="O67">
        <v>0.31405499999999997</v>
      </c>
      <c r="P67">
        <v>0.32338099999999997</v>
      </c>
      <c r="Q67">
        <v>0.33646900000000002</v>
      </c>
      <c r="R67">
        <v>0.34984799999999999</v>
      </c>
      <c r="S67">
        <v>0.35787000000000002</v>
      </c>
      <c r="T67">
        <v>0.36571700000000001</v>
      </c>
      <c r="U67">
        <v>0.37723600000000002</v>
      </c>
      <c r="V67">
        <v>0.384106</v>
      </c>
      <c r="W67">
        <v>0.39599400000000001</v>
      </c>
      <c r="X67">
        <v>0.402424</v>
      </c>
      <c r="Y67">
        <v>0.41339599999999999</v>
      </c>
      <c r="Z67">
        <v>0.41921900000000001</v>
      </c>
      <c r="AA67">
        <v>0.42471399999999998</v>
      </c>
      <c r="AB67">
        <v>0.43563200000000002</v>
      </c>
      <c r="AC67">
        <v>0.44331999999999999</v>
      </c>
    </row>
    <row r="68" spans="1:29" x14ac:dyDescent="0.4">
      <c r="A68" t="s">
        <v>11</v>
      </c>
      <c r="B68">
        <v>4.224958</v>
      </c>
      <c r="C68">
        <v>4.0071000000000003</v>
      </c>
      <c r="D68">
        <v>4.1879869999999997</v>
      </c>
      <c r="E68">
        <v>4.3620929999999998</v>
      </c>
      <c r="F68">
        <v>4.6945569999999996</v>
      </c>
      <c r="G68">
        <v>4.9473799999999999</v>
      </c>
      <c r="H68">
        <v>5.2127359999999996</v>
      </c>
      <c r="I68">
        <v>5.5011729999999996</v>
      </c>
      <c r="J68">
        <v>5.7863959999999999</v>
      </c>
      <c r="K68">
        <v>6.0331609999999998</v>
      </c>
      <c r="L68">
        <v>6.2849060000000003</v>
      </c>
      <c r="M68">
        <v>6.5951700000000004</v>
      </c>
      <c r="N68">
        <v>6.8909950000000002</v>
      </c>
      <c r="O68">
        <v>7.1489000000000003</v>
      </c>
      <c r="P68">
        <v>7.4083050000000004</v>
      </c>
      <c r="Q68">
        <v>7.7101290000000002</v>
      </c>
      <c r="R68">
        <v>8.0253899999999998</v>
      </c>
      <c r="S68">
        <v>8.2745660000000001</v>
      </c>
      <c r="T68">
        <v>8.5253329999999998</v>
      </c>
      <c r="U68">
        <v>8.8152589999999993</v>
      </c>
      <c r="V68">
        <v>9.0589329999999997</v>
      </c>
      <c r="W68">
        <v>9.3670600000000004</v>
      </c>
      <c r="X68">
        <v>9.6094259999999991</v>
      </c>
      <c r="Y68">
        <v>9.8986470000000004</v>
      </c>
      <c r="Z68">
        <v>10.135996</v>
      </c>
      <c r="AA68">
        <v>10.370435000000001</v>
      </c>
      <c r="AB68">
        <v>10.670591999999999</v>
      </c>
      <c r="AC68">
        <v>10.928459999999999</v>
      </c>
    </row>
    <row r="69" spans="1:29" x14ac:dyDescent="0.4">
      <c r="A69" t="s">
        <v>12</v>
      </c>
      <c r="B69">
        <v>7.6312280000000001</v>
      </c>
      <c r="C69">
        <v>7.6003270000000001</v>
      </c>
      <c r="D69">
        <v>7.8551859999999998</v>
      </c>
      <c r="E69">
        <v>8.2920219999999993</v>
      </c>
      <c r="F69">
        <v>8.9189089999999993</v>
      </c>
      <c r="G69">
        <v>9.47607</v>
      </c>
      <c r="H69">
        <v>10.068312000000001</v>
      </c>
      <c r="I69">
        <v>10.671421</v>
      </c>
      <c r="J69">
        <v>11.269159999999999</v>
      </c>
      <c r="K69">
        <v>11.844154</v>
      </c>
      <c r="L69">
        <v>12.369046000000001</v>
      </c>
      <c r="M69">
        <v>12.964387</v>
      </c>
      <c r="N69">
        <v>13.525938999999999</v>
      </c>
      <c r="O69">
        <v>13.998789</v>
      </c>
      <c r="P69">
        <v>14.47017</v>
      </c>
      <c r="Q69">
        <v>14.968202</v>
      </c>
      <c r="R69">
        <v>15.491505</v>
      </c>
      <c r="S69">
        <v>15.928709</v>
      </c>
      <c r="T69">
        <v>16.367525000000001</v>
      </c>
      <c r="U69">
        <v>16.946365</v>
      </c>
      <c r="V69">
        <v>17.483937999999998</v>
      </c>
      <c r="W69">
        <v>18.103957999999999</v>
      </c>
      <c r="X69">
        <v>18.638029</v>
      </c>
      <c r="Y69">
        <v>19.216759</v>
      </c>
      <c r="Z69">
        <v>19.742044</v>
      </c>
      <c r="AA69">
        <v>20.261358000000001</v>
      </c>
      <c r="AB69">
        <v>20.868818000000001</v>
      </c>
      <c r="AC69">
        <v>21.406006000000001</v>
      </c>
    </row>
    <row r="70" spans="1:29" x14ac:dyDescent="0.4">
      <c r="A70" t="s">
        <v>13</v>
      </c>
      <c r="B70">
        <v>0.62586699999999995</v>
      </c>
      <c r="C70">
        <v>0.58025300000000002</v>
      </c>
      <c r="D70">
        <v>0.62318700000000005</v>
      </c>
      <c r="E70">
        <v>0.64819300000000002</v>
      </c>
      <c r="F70">
        <v>0.71511199999999997</v>
      </c>
      <c r="G70">
        <v>0.76081299999999996</v>
      </c>
      <c r="H70">
        <v>0.80961300000000003</v>
      </c>
      <c r="I70">
        <v>0.861174</v>
      </c>
      <c r="J70">
        <v>0.91781100000000004</v>
      </c>
      <c r="K70">
        <v>0.95699999999999996</v>
      </c>
      <c r="L70">
        <v>0.99058199999999996</v>
      </c>
      <c r="M70">
        <v>1.036853</v>
      </c>
      <c r="N70">
        <v>1.0866020000000001</v>
      </c>
      <c r="O70">
        <v>1.1115170000000001</v>
      </c>
      <c r="P70">
        <v>1.1346750000000001</v>
      </c>
      <c r="Q70">
        <v>1.1757340000000001</v>
      </c>
      <c r="R70">
        <v>1.2098</v>
      </c>
      <c r="S70">
        <v>1.2265680000000001</v>
      </c>
      <c r="T70">
        <v>1.242612</v>
      </c>
      <c r="U70">
        <v>1.282462</v>
      </c>
      <c r="V70">
        <v>1.300962</v>
      </c>
      <c r="W70">
        <v>1.333717</v>
      </c>
      <c r="X70">
        <v>1.349129</v>
      </c>
      <c r="Y70">
        <v>1.3846849999999999</v>
      </c>
      <c r="Z70">
        <v>1.3966959999999999</v>
      </c>
      <c r="AA70">
        <v>1.407343</v>
      </c>
      <c r="AB70">
        <v>1.433454</v>
      </c>
      <c r="AC70">
        <v>1.4533430000000001</v>
      </c>
    </row>
    <row r="71" spans="1:29" x14ac:dyDescent="0.4">
      <c r="A71" t="s">
        <v>14</v>
      </c>
      <c r="B71">
        <v>11.323534</v>
      </c>
      <c r="C71">
        <v>11.069478999999999</v>
      </c>
      <c r="D71">
        <v>11.714886999999999</v>
      </c>
      <c r="E71">
        <v>12.206196</v>
      </c>
      <c r="F71">
        <v>13.130996</v>
      </c>
      <c r="G71">
        <v>13.857472</v>
      </c>
      <c r="H71">
        <v>14.63097</v>
      </c>
      <c r="I71">
        <v>15.474503</v>
      </c>
      <c r="J71">
        <v>16.373837000000002</v>
      </c>
      <c r="K71">
        <v>17.123792999999999</v>
      </c>
      <c r="L71">
        <v>17.844380999999998</v>
      </c>
      <c r="M71">
        <v>18.680223000000002</v>
      </c>
      <c r="N71">
        <v>19.540983000000001</v>
      </c>
      <c r="O71">
        <v>20.204709999999999</v>
      </c>
      <c r="P71">
        <v>20.859411000000001</v>
      </c>
      <c r="Q71">
        <v>21.657442</v>
      </c>
      <c r="R71">
        <v>22.391515999999999</v>
      </c>
      <c r="S71">
        <v>22.98563</v>
      </c>
      <c r="T71">
        <v>23.582522999999998</v>
      </c>
      <c r="U71">
        <v>24.341642</v>
      </c>
      <c r="V71">
        <v>24.948698</v>
      </c>
      <c r="W71">
        <v>25.651564</v>
      </c>
      <c r="X71">
        <v>26.236847000000001</v>
      </c>
      <c r="Y71">
        <v>26.960142000000001</v>
      </c>
      <c r="Z71">
        <v>27.515402000000002</v>
      </c>
      <c r="AA71">
        <v>28.060594999999999</v>
      </c>
      <c r="AB71">
        <v>28.687849</v>
      </c>
      <c r="AC71">
        <v>29.291573</v>
      </c>
    </row>
    <row r="72" spans="1:29" x14ac:dyDescent="0.4">
      <c r="A72" t="s">
        <v>15</v>
      </c>
      <c r="B72">
        <v>10.359769</v>
      </c>
      <c r="C72">
        <v>10.133488</v>
      </c>
      <c r="D72">
        <v>10.501215999999999</v>
      </c>
      <c r="E72">
        <v>11.027227999999999</v>
      </c>
      <c r="F72">
        <v>11.884299</v>
      </c>
      <c r="G72">
        <v>12.621423999999999</v>
      </c>
      <c r="H72">
        <v>13.407393000000001</v>
      </c>
      <c r="I72">
        <v>14.212569</v>
      </c>
      <c r="J72">
        <v>15.053786000000001</v>
      </c>
      <c r="K72">
        <v>15.805778</v>
      </c>
      <c r="L72">
        <v>16.476675</v>
      </c>
      <c r="M72">
        <v>17.247102999999999</v>
      </c>
      <c r="N72">
        <v>18.025037999999999</v>
      </c>
      <c r="O72">
        <v>18.594650000000001</v>
      </c>
      <c r="P72">
        <v>19.162458000000001</v>
      </c>
      <c r="Q72">
        <v>19.832636000000001</v>
      </c>
      <c r="R72">
        <v>20.477188000000002</v>
      </c>
      <c r="S72">
        <v>20.997074000000001</v>
      </c>
      <c r="T72">
        <v>21.520454000000001</v>
      </c>
      <c r="U72">
        <v>22.289021000000002</v>
      </c>
      <c r="V72">
        <v>22.933069</v>
      </c>
      <c r="W72">
        <v>23.685828999999998</v>
      </c>
      <c r="X72">
        <v>24.316088000000001</v>
      </c>
      <c r="Y72">
        <v>25.073553</v>
      </c>
      <c r="Z72">
        <v>25.692799000000001</v>
      </c>
      <c r="AA72">
        <v>26.303034</v>
      </c>
      <c r="AB72">
        <v>27.010505999999999</v>
      </c>
      <c r="AC72">
        <v>27.653231000000002</v>
      </c>
    </row>
    <row r="73" spans="1:29" x14ac:dyDescent="0.4">
      <c r="A73" t="s">
        <v>84</v>
      </c>
      <c r="B73">
        <v>0.86731899999999995</v>
      </c>
      <c r="C73">
        <v>1.029647</v>
      </c>
      <c r="D73">
        <v>1.009328</v>
      </c>
      <c r="E73">
        <v>1.0783990000000001</v>
      </c>
      <c r="F73">
        <v>1.103523</v>
      </c>
      <c r="G73">
        <v>1.1627019999999999</v>
      </c>
      <c r="H73">
        <v>1.224194</v>
      </c>
      <c r="I73">
        <v>1.3039270000000001</v>
      </c>
      <c r="J73">
        <v>1.3782730000000001</v>
      </c>
      <c r="K73">
        <v>1.4819020000000001</v>
      </c>
      <c r="L73">
        <v>1.613572</v>
      </c>
      <c r="M73">
        <v>1.7405870000000001</v>
      </c>
      <c r="N73">
        <v>1.859656</v>
      </c>
      <c r="O73">
        <v>2.031479</v>
      </c>
      <c r="P73">
        <v>2.2118410000000002</v>
      </c>
      <c r="Q73">
        <v>2.3764180000000001</v>
      </c>
      <c r="R73">
        <v>2.5600930000000002</v>
      </c>
      <c r="S73">
        <v>2.7549869999999999</v>
      </c>
      <c r="T73">
        <v>2.9546679999999999</v>
      </c>
      <c r="U73">
        <v>3.1092870000000001</v>
      </c>
      <c r="V73">
        <v>3.282394</v>
      </c>
      <c r="W73">
        <v>3.4534850000000001</v>
      </c>
      <c r="X73">
        <v>3.6265450000000001</v>
      </c>
      <c r="Y73">
        <v>3.7811979999999998</v>
      </c>
      <c r="Z73">
        <v>3.9486300000000001</v>
      </c>
      <c r="AA73">
        <v>4.1121980000000002</v>
      </c>
      <c r="AB73">
        <v>4.2774340000000004</v>
      </c>
      <c r="AC73">
        <v>4.4291980000000004</v>
      </c>
    </row>
    <row r="74" spans="1:29" x14ac:dyDescent="0.4">
      <c r="A74" t="s">
        <v>85</v>
      </c>
      <c r="B74">
        <v>0.200518</v>
      </c>
      <c r="C74">
        <v>0.241561</v>
      </c>
      <c r="D74">
        <v>0.258156</v>
      </c>
      <c r="E74">
        <v>0.27328200000000002</v>
      </c>
      <c r="F74">
        <v>0.30455399999999999</v>
      </c>
      <c r="G74">
        <v>0.33110400000000001</v>
      </c>
      <c r="H74">
        <v>0.35839500000000002</v>
      </c>
      <c r="I74">
        <v>0.39290900000000001</v>
      </c>
      <c r="J74">
        <v>0.42391499999999999</v>
      </c>
      <c r="K74">
        <v>0.45269900000000002</v>
      </c>
      <c r="L74">
        <v>0.48605999999999999</v>
      </c>
      <c r="M74">
        <v>0.52613600000000005</v>
      </c>
      <c r="N74">
        <v>0.56145199999999995</v>
      </c>
      <c r="O74">
        <v>0.59860500000000005</v>
      </c>
      <c r="P74">
        <v>0.63365800000000005</v>
      </c>
      <c r="Q74">
        <v>0.67141200000000001</v>
      </c>
      <c r="R74">
        <v>0.71272400000000002</v>
      </c>
      <c r="S74">
        <v>0.74004099999999995</v>
      </c>
      <c r="T74">
        <v>0.76567600000000002</v>
      </c>
      <c r="U74">
        <v>0.79225100000000004</v>
      </c>
      <c r="V74">
        <v>0.80887900000000001</v>
      </c>
      <c r="W74">
        <v>0.83870100000000003</v>
      </c>
      <c r="X74">
        <v>0.85277999999999998</v>
      </c>
      <c r="Y74">
        <v>0.875444</v>
      </c>
      <c r="Z74">
        <v>0.88757399999999997</v>
      </c>
      <c r="AA74">
        <v>0.89832900000000004</v>
      </c>
      <c r="AB74">
        <v>0.92566700000000002</v>
      </c>
      <c r="AC74">
        <v>0.93938900000000003</v>
      </c>
    </row>
    <row r="75" spans="1:29" x14ac:dyDescent="0.4">
      <c r="A75" t="s">
        <v>86</v>
      </c>
      <c r="B75">
        <v>34.085296999999997</v>
      </c>
      <c r="C75">
        <v>42.105282000000003</v>
      </c>
      <c r="D75">
        <v>45.473788999999996</v>
      </c>
      <c r="E75">
        <v>47.814877000000003</v>
      </c>
      <c r="F75">
        <v>48.853133999999997</v>
      </c>
      <c r="G75">
        <v>51.129325999999999</v>
      </c>
      <c r="H75">
        <v>53.530251</v>
      </c>
      <c r="I75">
        <v>56.363880000000002</v>
      </c>
      <c r="J75">
        <v>59.128922000000003</v>
      </c>
      <c r="K75">
        <v>62.497352999999997</v>
      </c>
      <c r="L75">
        <v>66.075232999999997</v>
      </c>
      <c r="M75">
        <v>69.087990000000005</v>
      </c>
      <c r="N75">
        <v>71.866264000000001</v>
      </c>
      <c r="O75">
        <v>75.503035999999994</v>
      </c>
      <c r="P75">
        <v>79.098388999999997</v>
      </c>
      <c r="Q75">
        <v>81.762259999999998</v>
      </c>
      <c r="R75">
        <v>84.426781000000005</v>
      </c>
      <c r="S75">
        <v>87.649047999999993</v>
      </c>
      <c r="T75">
        <v>90.877312000000003</v>
      </c>
      <c r="U75">
        <v>92.859183999999999</v>
      </c>
      <c r="V75">
        <v>95.805556999999993</v>
      </c>
      <c r="W75">
        <v>97.895706000000004</v>
      </c>
      <c r="X75">
        <v>100.83772999999999</v>
      </c>
      <c r="Y75">
        <v>102.677307</v>
      </c>
      <c r="Z75">
        <v>105.59974699999999</v>
      </c>
      <c r="AA75">
        <v>108.531693</v>
      </c>
      <c r="AB75">
        <v>110.412773</v>
      </c>
      <c r="AC75">
        <v>112.685669</v>
      </c>
    </row>
    <row r="82" spans="1:31" x14ac:dyDescent="0.4">
      <c r="A82" t="s">
        <v>91</v>
      </c>
    </row>
    <row r="83" spans="1:31" x14ac:dyDescent="0.4">
      <c r="D83">
        <v>2023</v>
      </c>
      <c r="E83">
        <v>2024</v>
      </c>
      <c r="F83">
        <v>2025</v>
      </c>
      <c r="G83">
        <v>2026</v>
      </c>
      <c r="H83">
        <v>2027</v>
      </c>
      <c r="I83">
        <v>2028</v>
      </c>
      <c r="J83">
        <v>2029</v>
      </c>
      <c r="K83">
        <v>2030</v>
      </c>
      <c r="L83">
        <v>2031</v>
      </c>
      <c r="M83">
        <v>2032</v>
      </c>
      <c r="N83">
        <v>2033</v>
      </c>
      <c r="O83">
        <v>2034</v>
      </c>
      <c r="P83">
        <v>2035</v>
      </c>
      <c r="Q83">
        <v>2036</v>
      </c>
      <c r="R83">
        <v>2037</v>
      </c>
      <c r="S83">
        <v>2038</v>
      </c>
      <c r="T83">
        <v>2039</v>
      </c>
      <c r="U83">
        <v>2040</v>
      </c>
      <c r="V83">
        <v>2041</v>
      </c>
      <c r="W83">
        <v>2042</v>
      </c>
      <c r="X83">
        <v>2043</v>
      </c>
      <c r="Y83">
        <v>2044</v>
      </c>
      <c r="Z83">
        <v>2045</v>
      </c>
      <c r="AA83">
        <v>2046</v>
      </c>
      <c r="AB83">
        <v>2047</v>
      </c>
      <c r="AC83">
        <v>2048</v>
      </c>
      <c r="AD83">
        <v>2049</v>
      </c>
      <c r="AE83">
        <v>2050</v>
      </c>
    </row>
    <row r="84" spans="1:31" x14ac:dyDescent="0.4"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</row>
    <row r="85" spans="1:31" x14ac:dyDescent="0.4">
      <c r="A85" t="s">
        <v>93</v>
      </c>
      <c r="B85" t="s">
        <v>10</v>
      </c>
      <c r="D85">
        <v>3.6575700000000002E-3</v>
      </c>
      <c r="E85">
        <v>3.2469299999999999E-3</v>
      </c>
      <c r="F85">
        <v>3.28503E-3</v>
      </c>
      <c r="G85">
        <v>3.2193899999999999E-3</v>
      </c>
      <c r="H85">
        <v>3.2937800000000001E-3</v>
      </c>
      <c r="I85">
        <v>3.2686600000000001E-3</v>
      </c>
      <c r="J85">
        <v>3.2468800000000002E-3</v>
      </c>
      <c r="K85">
        <v>3.2155999999999999E-3</v>
      </c>
      <c r="L85">
        <v>3.1943800000000001E-3</v>
      </c>
      <c r="M85">
        <v>3.1352400000000001E-3</v>
      </c>
      <c r="N85">
        <v>3.0604E-3</v>
      </c>
      <c r="O85">
        <v>3.0173700000000001E-3</v>
      </c>
      <c r="P85">
        <v>2.9806899999999998E-3</v>
      </c>
      <c r="Q85">
        <v>2.8939399999999998E-3</v>
      </c>
      <c r="R85">
        <v>2.8087899999999998E-3</v>
      </c>
      <c r="S85">
        <v>2.7641699999999998E-3</v>
      </c>
      <c r="T85">
        <v>2.7135000000000002E-3</v>
      </c>
      <c r="U85">
        <v>2.62978E-3</v>
      </c>
      <c r="V85">
        <v>2.5451599999999999E-3</v>
      </c>
      <c r="W85">
        <v>2.5166400000000001E-3</v>
      </c>
      <c r="X85">
        <v>2.4456399999999998E-3</v>
      </c>
      <c r="Y85">
        <v>2.40902E-3</v>
      </c>
      <c r="Z85">
        <v>2.3355300000000002E-3</v>
      </c>
      <c r="AA85">
        <v>2.3024400000000002E-3</v>
      </c>
      <c r="AB85">
        <v>2.2281699999999998E-3</v>
      </c>
      <c r="AC85">
        <v>2.1533699999999999E-3</v>
      </c>
      <c r="AD85">
        <v>2.1145299999999999E-3</v>
      </c>
      <c r="AE85">
        <v>2.0589699999999998E-3</v>
      </c>
    </row>
    <row r="86" spans="1:31" x14ac:dyDescent="0.4">
      <c r="A86" t="s">
        <v>93</v>
      </c>
      <c r="B86" t="s">
        <v>11</v>
      </c>
      <c r="D86">
        <v>3.0250800000000001E-2</v>
      </c>
      <c r="E86">
        <v>2.6167099999999999E-2</v>
      </c>
      <c r="F86">
        <v>2.66758E-2</v>
      </c>
      <c r="G86">
        <v>2.60658E-2</v>
      </c>
      <c r="H86">
        <v>2.6928299999999999E-2</v>
      </c>
      <c r="I86">
        <v>2.67639E-2</v>
      </c>
      <c r="J86">
        <v>2.6621300000000001E-2</v>
      </c>
      <c r="K86">
        <v>2.6397799999999999E-2</v>
      </c>
      <c r="L86">
        <v>2.6251099999999999E-2</v>
      </c>
      <c r="M86">
        <v>2.5686899999999999E-2</v>
      </c>
      <c r="N86">
        <v>2.4986000000000001E-2</v>
      </c>
      <c r="O86">
        <v>2.4635500000000001E-2</v>
      </c>
      <c r="P86">
        <v>2.4335499999999999E-2</v>
      </c>
      <c r="Q86">
        <v>2.3530100000000002E-2</v>
      </c>
      <c r="R86">
        <v>2.2739800000000001E-2</v>
      </c>
      <c r="S86">
        <v>2.2364100000000001E-2</v>
      </c>
      <c r="T86">
        <v>2.1935199999999998E-2</v>
      </c>
      <c r="U86">
        <v>2.1159600000000001E-2</v>
      </c>
      <c r="V86">
        <v>2.0382299999999999E-2</v>
      </c>
      <c r="W86">
        <v>2.01367E-2</v>
      </c>
      <c r="X86">
        <v>1.9476199999999999E-2</v>
      </c>
      <c r="Y86">
        <v>1.91652E-2</v>
      </c>
      <c r="Z86">
        <v>1.8490400000000001E-2</v>
      </c>
      <c r="AA86">
        <v>1.8209699999999999E-2</v>
      </c>
      <c r="AB86">
        <v>1.75353E-2</v>
      </c>
      <c r="AC86">
        <v>1.6862100000000001E-2</v>
      </c>
      <c r="AD86">
        <v>1.6540599999999999E-2</v>
      </c>
      <c r="AE86">
        <v>1.60568E-2</v>
      </c>
    </row>
    <row r="87" spans="1:31" x14ac:dyDescent="0.4">
      <c r="A87" t="s">
        <v>93</v>
      </c>
      <c r="B87" t="s">
        <v>12</v>
      </c>
      <c r="D87">
        <v>6.2327199999999998E-3</v>
      </c>
      <c r="E87">
        <v>5.2218899999999999E-3</v>
      </c>
      <c r="F87">
        <v>5.3614200000000004E-3</v>
      </c>
      <c r="G87">
        <v>5.2089700000000003E-3</v>
      </c>
      <c r="H87">
        <v>5.4085899999999996E-3</v>
      </c>
      <c r="I87">
        <v>5.3658300000000003E-3</v>
      </c>
      <c r="J87">
        <v>5.3269700000000003E-3</v>
      </c>
      <c r="K87">
        <v>5.2766499999999999E-3</v>
      </c>
      <c r="L87">
        <v>5.2436499999999999E-3</v>
      </c>
      <c r="M87">
        <v>5.11014E-3</v>
      </c>
      <c r="N87">
        <v>4.9565599999999996E-3</v>
      </c>
      <c r="O87">
        <v>4.8874499999999998E-3</v>
      </c>
      <c r="P87">
        <v>4.8303E-3</v>
      </c>
      <c r="Q87">
        <v>4.6624800000000001E-3</v>
      </c>
      <c r="R87">
        <v>4.4986399999999999E-3</v>
      </c>
      <c r="S87">
        <v>4.4310900000000004E-3</v>
      </c>
      <c r="T87">
        <v>4.35126E-3</v>
      </c>
      <c r="U87">
        <v>4.1912599999999996E-3</v>
      </c>
      <c r="V87">
        <v>4.0313199999999997E-3</v>
      </c>
      <c r="W87">
        <v>3.9813399999999999E-3</v>
      </c>
      <c r="X87">
        <v>3.8384600000000001E-3</v>
      </c>
      <c r="Y87">
        <v>3.7746899999999998E-3</v>
      </c>
      <c r="Z87">
        <v>3.6305399999999998E-3</v>
      </c>
      <c r="AA87">
        <v>3.5743699999999999E-3</v>
      </c>
      <c r="AB87">
        <v>3.4318399999999998E-3</v>
      </c>
      <c r="AC87">
        <v>3.2905199999999999E-3</v>
      </c>
      <c r="AD87">
        <v>3.2259799999999998E-3</v>
      </c>
      <c r="AE87">
        <v>3.12678E-3</v>
      </c>
    </row>
    <row r="88" spans="1:31" x14ac:dyDescent="0.4">
      <c r="A88" t="s">
        <v>93</v>
      </c>
      <c r="B88" t="s">
        <v>13</v>
      </c>
      <c r="D88">
        <v>5.03566E-3</v>
      </c>
      <c r="E88">
        <v>4.37259E-3</v>
      </c>
      <c r="F88">
        <v>4.4239300000000004E-3</v>
      </c>
      <c r="G88">
        <v>4.3260299999999998E-3</v>
      </c>
      <c r="H88">
        <v>4.4388500000000003E-3</v>
      </c>
      <c r="I88">
        <v>4.3989900000000002E-3</v>
      </c>
      <c r="J88">
        <v>4.36222E-3</v>
      </c>
      <c r="K88">
        <v>4.3141300000000002E-3</v>
      </c>
      <c r="L88">
        <v>4.2702E-3</v>
      </c>
      <c r="M88">
        <v>4.1768100000000004E-3</v>
      </c>
      <c r="N88">
        <v>4.0700700000000003E-3</v>
      </c>
      <c r="O88">
        <v>4.0177299999999997E-3</v>
      </c>
      <c r="P88">
        <v>3.96511E-3</v>
      </c>
      <c r="Q88">
        <v>3.8513100000000001E-3</v>
      </c>
      <c r="R88">
        <v>3.7404399999999998E-3</v>
      </c>
      <c r="S88">
        <v>3.68505E-3</v>
      </c>
      <c r="T88">
        <v>3.6309799999999998E-3</v>
      </c>
      <c r="U88">
        <v>3.5229900000000001E-3</v>
      </c>
      <c r="V88">
        <v>3.41341E-3</v>
      </c>
      <c r="W88">
        <v>3.3762499999999999E-3</v>
      </c>
      <c r="X88">
        <v>3.2807299999999999E-3</v>
      </c>
      <c r="Y88">
        <v>3.24078E-3</v>
      </c>
      <c r="Z88">
        <v>3.1426800000000001E-3</v>
      </c>
      <c r="AA88">
        <v>3.1007500000000002E-3</v>
      </c>
      <c r="AB88">
        <v>3.0025E-3</v>
      </c>
      <c r="AC88">
        <v>2.9035200000000001E-3</v>
      </c>
      <c r="AD88">
        <v>2.8609600000000001E-3</v>
      </c>
      <c r="AE88">
        <v>2.78838E-3</v>
      </c>
    </row>
    <row r="89" spans="1:31" x14ac:dyDescent="0.4">
      <c r="A89" t="s">
        <v>93</v>
      </c>
      <c r="B89" t="s">
        <v>14</v>
      </c>
      <c r="D89">
        <v>4.3791200000000002E-2</v>
      </c>
      <c r="E89">
        <v>3.7122099999999998E-2</v>
      </c>
      <c r="F89">
        <v>3.7786800000000002E-2</v>
      </c>
      <c r="G89">
        <v>3.6898100000000003E-2</v>
      </c>
      <c r="H89">
        <v>3.8254200000000002E-2</v>
      </c>
      <c r="I89">
        <v>3.8025999999999997E-2</v>
      </c>
      <c r="J89">
        <v>3.7818299999999999E-2</v>
      </c>
      <c r="K89">
        <v>3.7482099999999997E-2</v>
      </c>
      <c r="L89">
        <v>3.7204800000000003E-2</v>
      </c>
      <c r="M89">
        <v>3.6332000000000003E-2</v>
      </c>
      <c r="N89">
        <v>3.5292400000000002E-2</v>
      </c>
      <c r="O89">
        <v>3.4825799999999997E-2</v>
      </c>
      <c r="P89">
        <v>3.4386E-2</v>
      </c>
      <c r="Q89">
        <v>3.32398E-2</v>
      </c>
      <c r="R89">
        <v>3.2120799999999998E-2</v>
      </c>
      <c r="S89">
        <v>3.1608799999999999E-2</v>
      </c>
      <c r="T89">
        <v>3.1070400000000001E-2</v>
      </c>
      <c r="U89">
        <v>2.9977199999999999E-2</v>
      </c>
      <c r="V89">
        <v>2.8879100000000001E-2</v>
      </c>
      <c r="W89">
        <v>2.8550200000000001E-2</v>
      </c>
      <c r="X89">
        <v>2.7608899999999999E-2</v>
      </c>
      <c r="Y89">
        <v>2.72248E-2</v>
      </c>
      <c r="Z89">
        <v>2.6264699999999998E-2</v>
      </c>
      <c r="AA89">
        <v>2.5889200000000001E-2</v>
      </c>
      <c r="AB89">
        <v>2.4932300000000001E-2</v>
      </c>
      <c r="AC89">
        <v>2.3976299999999999E-2</v>
      </c>
      <c r="AD89">
        <v>2.3575200000000001E-2</v>
      </c>
      <c r="AE89">
        <v>2.2898000000000002E-2</v>
      </c>
    </row>
    <row r="90" spans="1:31" x14ac:dyDescent="0.4">
      <c r="A90" t="s">
        <v>93</v>
      </c>
      <c r="B90" t="s">
        <v>15</v>
      </c>
      <c r="D90">
        <v>9.3074200000000003E-3</v>
      </c>
      <c r="E90">
        <v>7.8458399999999998E-3</v>
      </c>
      <c r="F90">
        <v>8.0508200000000002E-3</v>
      </c>
      <c r="G90">
        <v>7.84083E-3</v>
      </c>
      <c r="H90">
        <v>8.1432899999999992E-3</v>
      </c>
      <c r="I90">
        <v>8.0825199999999993E-3</v>
      </c>
      <c r="J90">
        <v>8.0268700000000002E-3</v>
      </c>
      <c r="K90">
        <v>7.9517900000000002E-3</v>
      </c>
      <c r="L90">
        <v>7.8923099999999996E-3</v>
      </c>
      <c r="M90">
        <v>7.6933499999999998E-3</v>
      </c>
      <c r="N90">
        <v>7.4658099999999998E-3</v>
      </c>
      <c r="O90">
        <v>7.3664500000000001E-3</v>
      </c>
      <c r="P90">
        <v>7.27474E-3</v>
      </c>
      <c r="Q90">
        <v>7.0295100000000001E-3</v>
      </c>
      <c r="R90">
        <v>6.7890499999999996E-3</v>
      </c>
      <c r="S90">
        <v>6.6850299999999998E-3</v>
      </c>
      <c r="T90">
        <v>6.5714800000000002E-3</v>
      </c>
      <c r="U90">
        <v>6.3352599999999997E-3</v>
      </c>
      <c r="V90">
        <v>6.0981400000000002E-3</v>
      </c>
      <c r="W90">
        <v>6.0219799999999997E-3</v>
      </c>
      <c r="X90">
        <v>5.8115299999999996E-3</v>
      </c>
      <c r="Y90">
        <v>5.7221800000000003E-3</v>
      </c>
      <c r="Z90">
        <v>5.5091699999999999E-3</v>
      </c>
      <c r="AA90">
        <v>5.4239099999999997E-3</v>
      </c>
      <c r="AB90">
        <v>5.2121700000000003E-3</v>
      </c>
      <c r="AC90">
        <v>5.0017300000000002E-3</v>
      </c>
      <c r="AD90">
        <v>4.9108299999999997E-3</v>
      </c>
      <c r="AE90">
        <v>4.7634499999999998E-3</v>
      </c>
    </row>
    <row r="91" spans="1:31" x14ac:dyDescent="0.4">
      <c r="A91" t="s">
        <v>94</v>
      </c>
      <c r="B91" t="s">
        <v>10</v>
      </c>
      <c r="D91">
        <v>3.8923E-3</v>
      </c>
      <c r="E91">
        <v>3.30569E-3</v>
      </c>
      <c r="F91">
        <v>3.4462899999999999E-3</v>
      </c>
      <c r="G91">
        <v>3.4020600000000002E-3</v>
      </c>
      <c r="H91">
        <v>3.6197899999999999E-3</v>
      </c>
      <c r="I91">
        <v>3.66767E-3</v>
      </c>
      <c r="J91">
        <v>3.7222599999999998E-3</v>
      </c>
      <c r="K91">
        <v>3.7681199999999998E-3</v>
      </c>
      <c r="L91">
        <v>3.8254999999999999E-3</v>
      </c>
      <c r="M91">
        <v>3.7874100000000002E-3</v>
      </c>
      <c r="N91">
        <v>3.7158299999999998E-3</v>
      </c>
      <c r="O91">
        <v>3.7166199999999999E-3</v>
      </c>
      <c r="P91">
        <v>3.7215999999999998E-3</v>
      </c>
      <c r="Q91">
        <v>3.6124400000000002E-3</v>
      </c>
      <c r="R91">
        <v>3.5026300000000001E-3</v>
      </c>
      <c r="S91">
        <v>3.47489E-3</v>
      </c>
      <c r="T91">
        <v>3.4343300000000002E-3</v>
      </c>
      <c r="U91">
        <v>3.3166200000000002E-3</v>
      </c>
      <c r="V91">
        <v>3.19863E-3</v>
      </c>
      <c r="W91">
        <v>3.18345E-3</v>
      </c>
      <c r="X91">
        <v>3.08574E-3</v>
      </c>
      <c r="Y91">
        <v>3.05865E-3</v>
      </c>
      <c r="Z91">
        <v>2.95729E-3</v>
      </c>
      <c r="AA91">
        <v>2.9330099999999998E-3</v>
      </c>
      <c r="AB91">
        <v>2.8304699999999999E-3</v>
      </c>
      <c r="AC91">
        <v>2.7277400000000002E-3</v>
      </c>
      <c r="AD91">
        <v>2.69338E-3</v>
      </c>
      <c r="AE91">
        <v>2.6258499999999999E-3</v>
      </c>
    </row>
    <row r="92" spans="1:31" x14ac:dyDescent="0.4">
      <c r="A92" t="s">
        <v>94</v>
      </c>
      <c r="B92" t="s">
        <v>11</v>
      </c>
      <c r="D92">
        <v>3.2751700000000002E-2</v>
      </c>
      <c r="E92">
        <v>2.7103700000000001E-2</v>
      </c>
      <c r="F92">
        <v>2.8471699999999999E-2</v>
      </c>
      <c r="G92">
        <v>2.8023599999999999E-2</v>
      </c>
      <c r="H92">
        <v>3.01079E-2</v>
      </c>
      <c r="I92">
        <v>3.0552800000000001E-2</v>
      </c>
      <c r="J92">
        <v>3.1049400000000001E-2</v>
      </c>
      <c r="K92">
        <v>3.1471199999999998E-2</v>
      </c>
      <c r="L92">
        <v>3.1983900000000003E-2</v>
      </c>
      <c r="M92">
        <v>3.1569399999999997E-2</v>
      </c>
      <c r="N92">
        <v>3.08644E-2</v>
      </c>
      <c r="O92">
        <v>3.0872E-2</v>
      </c>
      <c r="P92">
        <v>3.0912599999999998E-2</v>
      </c>
      <c r="Q92">
        <v>2.9882499999999999E-2</v>
      </c>
      <c r="R92">
        <v>2.8849799999999998E-2</v>
      </c>
      <c r="S92">
        <v>2.8602900000000001E-2</v>
      </c>
      <c r="T92">
        <v>2.8244700000000001E-2</v>
      </c>
      <c r="U92">
        <v>2.7149900000000001E-2</v>
      </c>
      <c r="V92">
        <v>2.60606E-2</v>
      </c>
      <c r="W92">
        <v>2.5914699999999999E-2</v>
      </c>
      <c r="X92">
        <v>2.5000700000000001E-2</v>
      </c>
      <c r="Y92">
        <v>2.4756199999999999E-2</v>
      </c>
      <c r="Z92">
        <v>2.3819699999999999E-2</v>
      </c>
      <c r="AA92">
        <v>2.35999E-2</v>
      </c>
      <c r="AB92">
        <v>2.2662399999999999E-2</v>
      </c>
      <c r="AC92">
        <v>2.1731E-2</v>
      </c>
      <c r="AD92">
        <v>2.1434700000000001E-2</v>
      </c>
      <c r="AE92">
        <v>2.0833500000000001E-2</v>
      </c>
    </row>
    <row r="93" spans="1:31" x14ac:dyDescent="0.4">
      <c r="A93" t="s">
        <v>94</v>
      </c>
      <c r="B93" t="s">
        <v>12</v>
      </c>
      <c r="D93">
        <v>6.7479000000000003E-3</v>
      </c>
      <c r="E93">
        <v>5.4087099999999997E-3</v>
      </c>
      <c r="F93">
        <v>5.7222799999999997E-3</v>
      </c>
      <c r="G93">
        <v>5.6001200000000001E-3</v>
      </c>
      <c r="H93">
        <v>6.0471400000000003E-3</v>
      </c>
      <c r="I93">
        <v>6.1253799999999997E-3</v>
      </c>
      <c r="J93">
        <v>6.2129500000000001E-3</v>
      </c>
      <c r="K93">
        <v>6.2906799999999999E-3</v>
      </c>
      <c r="L93">
        <v>6.3886799999999999E-3</v>
      </c>
      <c r="M93">
        <v>6.2803099999999999E-3</v>
      </c>
      <c r="N93">
        <v>6.1225799999999999E-3</v>
      </c>
      <c r="O93">
        <v>6.1246199999999999E-3</v>
      </c>
      <c r="P93">
        <v>6.1357E-3</v>
      </c>
      <c r="Q93">
        <v>5.9211400000000001E-3</v>
      </c>
      <c r="R93">
        <v>5.7073100000000002E-3</v>
      </c>
      <c r="S93">
        <v>5.6671400000000002E-3</v>
      </c>
      <c r="T93">
        <v>5.6027799999999999E-3</v>
      </c>
      <c r="U93">
        <v>5.3777199999999999E-3</v>
      </c>
      <c r="V93">
        <v>5.1543200000000004E-3</v>
      </c>
      <c r="W93">
        <v>5.1236700000000003E-3</v>
      </c>
      <c r="X93">
        <v>4.9271899999999997E-3</v>
      </c>
      <c r="Y93">
        <v>4.8757999999999996E-3</v>
      </c>
      <c r="Z93">
        <v>4.6768699999999996E-3</v>
      </c>
      <c r="AA93">
        <v>4.6323500000000004E-3</v>
      </c>
      <c r="AB93">
        <v>4.4352100000000002E-3</v>
      </c>
      <c r="AC93">
        <v>4.2405899999999998E-3</v>
      </c>
      <c r="AD93">
        <v>4.1804399999999997E-3</v>
      </c>
      <c r="AE93">
        <v>4.0568899999999996E-3</v>
      </c>
    </row>
    <row r="94" spans="1:31" x14ac:dyDescent="0.4">
      <c r="A94" t="s">
        <v>94</v>
      </c>
      <c r="B94" t="s">
        <v>13</v>
      </c>
      <c r="D94">
        <v>5.4517000000000003E-3</v>
      </c>
      <c r="E94">
        <v>4.5288699999999999E-3</v>
      </c>
      <c r="F94">
        <v>4.7215299999999998E-3</v>
      </c>
      <c r="G94">
        <v>4.6507299999999996E-3</v>
      </c>
      <c r="H94">
        <v>4.9627400000000002E-3</v>
      </c>
      <c r="I94">
        <v>5.0215099999999999E-3</v>
      </c>
      <c r="J94">
        <v>5.0875699999999996E-3</v>
      </c>
      <c r="K94">
        <v>5.143E-3</v>
      </c>
      <c r="L94">
        <v>5.2024899999999997E-3</v>
      </c>
      <c r="M94">
        <v>5.1330899999999999E-3</v>
      </c>
      <c r="N94">
        <v>5.0273799999999997E-3</v>
      </c>
      <c r="O94">
        <v>5.0345800000000003E-3</v>
      </c>
      <c r="P94">
        <v>5.0365200000000001E-3</v>
      </c>
      <c r="Q94">
        <v>4.8908099999999998E-3</v>
      </c>
      <c r="R94">
        <v>4.7452500000000003E-3</v>
      </c>
      <c r="S94">
        <v>4.7128300000000003E-3</v>
      </c>
      <c r="T94">
        <v>4.6751800000000001E-3</v>
      </c>
      <c r="U94">
        <v>4.5201199999999999E-3</v>
      </c>
      <c r="V94">
        <v>4.3641299999999999E-3</v>
      </c>
      <c r="W94">
        <v>4.3448200000000001E-3</v>
      </c>
      <c r="X94">
        <v>4.2111199999999996E-3</v>
      </c>
      <c r="Y94">
        <v>4.1859999999999996E-3</v>
      </c>
      <c r="Z94">
        <v>4.0482799999999996E-3</v>
      </c>
      <c r="AA94">
        <v>4.01841E-3</v>
      </c>
      <c r="AB94">
        <v>3.8802099999999998E-3</v>
      </c>
      <c r="AC94">
        <v>3.74172E-3</v>
      </c>
      <c r="AD94">
        <v>3.7073000000000002E-3</v>
      </c>
      <c r="AE94">
        <v>3.6177100000000001E-3</v>
      </c>
    </row>
    <row r="95" spans="1:31" x14ac:dyDescent="0.4">
      <c r="A95" t="s">
        <v>94</v>
      </c>
      <c r="B95" t="s">
        <v>14</v>
      </c>
      <c r="D95">
        <v>4.3802300000000002E-2</v>
      </c>
      <c r="E95">
        <v>3.5523600000000002E-2</v>
      </c>
      <c r="F95">
        <v>3.7260399999999999E-2</v>
      </c>
      <c r="G95">
        <v>3.6649500000000002E-2</v>
      </c>
      <c r="H95">
        <v>3.9515099999999997E-2</v>
      </c>
      <c r="I95">
        <v>4.0104599999999997E-2</v>
      </c>
      <c r="J95">
        <v>4.07509E-2</v>
      </c>
      <c r="K95">
        <v>4.1284000000000001E-2</v>
      </c>
      <c r="L95">
        <v>4.1878899999999997E-2</v>
      </c>
      <c r="M95">
        <v>4.1253100000000001E-2</v>
      </c>
      <c r="N95">
        <v>4.0276699999999999E-2</v>
      </c>
      <c r="O95">
        <v>4.0319599999999997E-2</v>
      </c>
      <c r="P95">
        <v>4.0354300000000003E-2</v>
      </c>
      <c r="Q95">
        <v>3.9000100000000003E-2</v>
      </c>
      <c r="R95">
        <v>3.7649200000000001E-2</v>
      </c>
      <c r="S95">
        <v>3.7349E-2</v>
      </c>
      <c r="T95">
        <v>3.6961800000000003E-2</v>
      </c>
      <c r="U95">
        <v>3.5535499999999998E-2</v>
      </c>
      <c r="V95">
        <v>3.4113499999999998E-2</v>
      </c>
      <c r="W95">
        <v>3.3945400000000001E-2</v>
      </c>
      <c r="X95">
        <v>3.2742300000000002E-2</v>
      </c>
      <c r="Y95">
        <v>3.2489900000000002E-2</v>
      </c>
      <c r="Z95">
        <v>3.1259000000000002E-2</v>
      </c>
      <c r="AA95">
        <v>3.0998399999999999E-2</v>
      </c>
      <c r="AB95">
        <v>2.9769199999999999E-2</v>
      </c>
      <c r="AC95">
        <v>2.8547099999999999E-2</v>
      </c>
      <c r="AD95">
        <v>2.8225E-2</v>
      </c>
      <c r="AE95">
        <v>2.74481E-2</v>
      </c>
    </row>
    <row r="96" spans="1:31" x14ac:dyDescent="0.4">
      <c r="A96" t="s">
        <v>94</v>
      </c>
      <c r="B96" t="s">
        <v>15</v>
      </c>
      <c r="D96">
        <v>1.00775E-2</v>
      </c>
      <c r="E96">
        <v>8.1271599999999996E-3</v>
      </c>
      <c r="F96">
        <v>8.5933699999999995E-3</v>
      </c>
      <c r="G96">
        <v>8.4302700000000001E-3</v>
      </c>
      <c r="H96">
        <v>9.1053999999999996E-3</v>
      </c>
      <c r="I96">
        <v>9.2273400000000005E-3</v>
      </c>
      <c r="J96">
        <v>9.3626200000000003E-3</v>
      </c>
      <c r="K96">
        <v>9.4806400000000002E-3</v>
      </c>
      <c r="L96">
        <v>9.6164600000000003E-3</v>
      </c>
      <c r="M96">
        <v>9.4557800000000004E-3</v>
      </c>
      <c r="N96">
        <v>9.2228399999999995E-3</v>
      </c>
      <c r="O96">
        <v>9.2318299999999999E-3</v>
      </c>
      <c r="P96">
        <v>9.2414699999999999E-3</v>
      </c>
      <c r="Q96">
        <v>8.9278399999999994E-3</v>
      </c>
      <c r="R96">
        <v>8.6137699999999998E-3</v>
      </c>
      <c r="S96">
        <v>8.5504799999999992E-3</v>
      </c>
      <c r="T96">
        <v>8.4622399999999993E-3</v>
      </c>
      <c r="U96">
        <v>8.1292699999999992E-3</v>
      </c>
      <c r="V96">
        <v>7.7975099999999997E-3</v>
      </c>
      <c r="W96">
        <v>7.7504200000000001E-3</v>
      </c>
      <c r="X96">
        <v>7.4604800000000002E-3</v>
      </c>
      <c r="Y96">
        <v>7.3919700000000003E-3</v>
      </c>
      <c r="Z96">
        <v>7.0974799999999998E-3</v>
      </c>
      <c r="AA96">
        <v>7.0298799999999996E-3</v>
      </c>
      <c r="AB96">
        <v>6.7365699999999999E-3</v>
      </c>
      <c r="AC96">
        <v>6.4463699999999999E-3</v>
      </c>
      <c r="AD96">
        <v>6.36427E-3</v>
      </c>
      <c r="AE96">
        <v>6.1808999999999996E-3</v>
      </c>
    </row>
    <row r="97" spans="1:31" x14ac:dyDescent="0.4">
      <c r="A97" t="s">
        <v>95</v>
      </c>
      <c r="B97" t="s">
        <v>10</v>
      </c>
      <c r="D97">
        <v>7.53545E-4</v>
      </c>
      <c r="E97">
        <v>6.9621799999999997E-4</v>
      </c>
      <c r="F97">
        <v>7.4139799999999999E-4</v>
      </c>
      <c r="G97">
        <v>7.4526900000000001E-4</v>
      </c>
      <c r="H97">
        <v>7.9026900000000002E-4</v>
      </c>
      <c r="I97">
        <v>8.0983800000000001E-4</v>
      </c>
      <c r="J97">
        <v>8.3078299999999998E-4</v>
      </c>
      <c r="K97">
        <v>8.50829E-4</v>
      </c>
      <c r="L97">
        <v>8.73539E-4</v>
      </c>
      <c r="M97">
        <v>8.8154900000000003E-4</v>
      </c>
      <c r="N97">
        <v>8.8264300000000001E-4</v>
      </c>
      <c r="O97">
        <v>8.9215900000000001E-4</v>
      </c>
      <c r="P97">
        <v>9.0249700000000004E-4</v>
      </c>
      <c r="Q97">
        <v>8.9378400000000001E-4</v>
      </c>
      <c r="R97">
        <v>8.83813E-4</v>
      </c>
      <c r="S97">
        <v>8.8569199999999999E-4</v>
      </c>
      <c r="T97">
        <v>8.8339699999999996E-4</v>
      </c>
      <c r="U97">
        <v>8.6892700000000002E-4</v>
      </c>
      <c r="V97">
        <v>8.53453E-4</v>
      </c>
      <c r="W97">
        <v>8.5573699999999997E-4</v>
      </c>
      <c r="X97">
        <v>8.4341699999999995E-4</v>
      </c>
      <c r="Y97">
        <v>8.4166299999999998E-4</v>
      </c>
      <c r="Z97">
        <v>8.2737999999999996E-4</v>
      </c>
      <c r="AA97">
        <v>8.2635900000000003E-4</v>
      </c>
      <c r="AB97">
        <v>8.1062099999999998E-4</v>
      </c>
      <c r="AC97">
        <v>7.9404300000000003E-4</v>
      </c>
      <c r="AD97">
        <v>7.8863399999999997E-4</v>
      </c>
      <c r="AE97">
        <v>7.7760399999999999E-4</v>
      </c>
    </row>
    <row r="98" spans="1:31" x14ac:dyDescent="0.4">
      <c r="A98" t="s">
        <v>95</v>
      </c>
      <c r="B98" t="s">
        <v>11</v>
      </c>
      <c r="D98">
        <v>5.3303999999999999E-3</v>
      </c>
      <c r="E98">
        <v>4.7988299999999996E-3</v>
      </c>
      <c r="F98">
        <v>5.1491599999999998E-3</v>
      </c>
      <c r="G98">
        <v>5.1608100000000001E-3</v>
      </c>
      <c r="H98">
        <v>5.5258099999999999E-3</v>
      </c>
      <c r="I98">
        <v>5.6713099999999997E-3</v>
      </c>
      <c r="J98">
        <v>5.8258199999999998E-3</v>
      </c>
      <c r="K98">
        <v>5.9738500000000002E-3</v>
      </c>
      <c r="L98">
        <v>6.1397200000000004E-3</v>
      </c>
      <c r="M98">
        <v>6.1772499999999996E-3</v>
      </c>
      <c r="N98">
        <v>6.1632700000000002E-3</v>
      </c>
      <c r="O98">
        <v>6.2299199999999999E-3</v>
      </c>
      <c r="P98">
        <v>6.3019599999999997E-3</v>
      </c>
      <c r="Q98">
        <v>6.2154599999999999E-3</v>
      </c>
      <c r="R98">
        <v>6.1197400000000002E-3</v>
      </c>
      <c r="S98">
        <v>6.1287900000000003E-3</v>
      </c>
      <c r="T98">
        <v>6.1076500000000001E-3</v>
      </c>
      <c r="U98">
        <v>5.9796900000000002E-3</v>
      </c>
      <c r="V98">
        <v>5.8455299999999998E-3</v>
      </c>
      <c r="W98">
        <v>5.85617E-3</v>
      </c>
      <c r="X98">
        <v>5.7445999999999999E-3</v>
      </c>
      <c r="Y98">
        <v>5.7268700000000002E-3</v>
      </c>
      <c r="Z98">
        <v>5.6023699999999997E-3</v>
      </c>
      <c r="AA98">
        <v>5.5897200000000003E-3</v>
      </c>
      <c r="AB98">
        <v>5.4561799999999997E-3</v>
      </c>
      <c r="AC98">
        <v>5.3179300000000002E-3</v>
      </c>
      <c r="AD98">
        <v>5.2761700000000002E-3</v>
      </c>
      <c r="AE98">
        <v>5.1865000000000001E-3</v>
      </c>
    </row>
    <row r="99" spans="1:31" x14ac:dyDescent="0.4">
      <c r="A99" t="s">
        <v>95</v>
      </c>
      <c r="B99" t="s">
        <v>12</v>
      </c>
      <c r="D99">
        <v>1.0983799999999999E-3</v>
      </c>
      <c r="E99">
        <v>9.5776200000000002E-4</v>
      </c>
      <c r="F99">
        <v>1.03502E-3</v>
      </c>
      <c r="G99">
        <v>1.0314499999999999E-3</v>
      </c>
      <c r="H99">
        <v>1.1100000000000001E-3</v>
      </c>
      <c r="I99">
        <v>1.1371599999999999E-3</v>
      </c>
      <c r="J99">
        <v>1.1658899999999999E-3</v>
      </c>
      <c r="K99">
        <v>1.19425E-3</v>
      </c>
      <c r="L99">
        <v>1.2265500000000001E-3</v>
      </c>
      <c r="M99">
        <v>1.22904E-3</v>
      </c>
      <c r="N99">
        <v>1.22277E-3</v>
      </c>
      <c r="O99">
        <v>1.2361E-3</v>
      </c>
      <c r="P99">
        <v>1.2510100000000001E-3</v>
      </c>
      <c r="Q99">
        <v>1.23174E-3</v>
      </c>
      <c r="R99">
        <v>1.21082E-3</v>
      </c>
      <c r="S99">
        <v>1.21447E-3</v>
      </c>
      <c r="T99">
        <v>1.21171E-3</v>
      </c>
      <c r="U99">
        <v>1.18458E-3</v>
      </c>
      <c r="V99">
        <v>1.1562899999999999E-3</v>
      </c>
      <c r="W99">
        <v>1.15799E-3</v>
      </c>
      <c r="X99">
        <v>1.1322999999999999E-3</v>
      </c>
      <c r="Y99">
        <v>1.1280699999999999E-3</v>
      </c>
      <c r="Z99">
        <v>1.1001400000000001E-3</v>
      </c>
      <c r="AA99">
        <v>1.0973300000000001E-3</v>
      </c>
      <c r="AB99">
        <v>1.06796E-3</v>
      </c>
      <c r="AC99">
        <v>1.0378799999999999E-3</v>
      </c>
      <c r="AD99">
        <v>1.0291600000000001E-3</v>
      </c>
      <c r="AE99">
        <v>1.0101000000000001E-3</v>
      </c>
    </row>
    <row r="100" spans="1:31" x14ac:dyDescent="0.4">
      <c r="A100" t="s">
        <v>95</v>
      </c>
      <c r="B100" t="s">
        <v>13</v>
      </c>
      <c r="D100">
        <v>8.8772199999999997E-4</v>
      </c>
      <c r="E100">
        <v>8.0225900000000004E-4</v>
      </c>
      <c r="F100">
        <v>8.5432699999999999E-4</v>
      </c>
      <c r="G100">
        <v>8.5690600000000005E-4</v>
      </c>
      <c r="H100">
        <v>9.1128800000000001E-4</v>
      </c>
      <c r="I100">
        <v>9.3257599999999996E-4</v>
      </c>
      <c r="J100">
        <v>9.5506400000000004E-4</v>
      </c>
      <c r="K100">
        <v>9.7673500000000006E-4</v>
      </c>
      <c r="L100">
        <v>9.9918699999999991E-4</v>
      </c>
      <c r="M100">
        <v>1.0049099999999999E-3</v>
      </c>
      <c r="N100">
        <v>1.00442E-3</v>
      </c>
      <c r="O100">
        <v>1.0164799999999999E-3</v>
      </c>
      <c r="P100">
        <v>1.02728E-3</v>
      </c>
      <c r="Q100">
        <v>1.01778E-3</v>
      </c>
      <c r="R100">
        <v>1.00709E-3</v>
      </c>
      <c r="S100">
        <v>1.01033E-3</v>
      </c>
      <c r="T100">
        <v>1.01147E-3</v>
      </c>
      <c r="U100">
        <v>9.96046E-4</v>
      </c>
      <c r="V100">
        <v>9.793899999999999E-4</v>
      </c>
      <c r="W100">
        <v>9.8232799999999998E-4</v>
      </c>
      <c r="X100">
        <v>9.6810600000000004E-4</v>
      </c>
      <c r="Y100">
        <v>9.6883600000000005E-4</v>
      </c>
      <c r="Z100">
        <v>9.5262799999999996E-4</v>
      </c>
      <c r="AA100">
        <v>9.5225099999999999E-4</v>
      </c>
      <c r="AB100">
        <v>9.3466399999999998E-4</v>
      </c>
      <c r="AC100">
        <v>9.1612200000000001E-4</v>
      </c>
      <c r="AD100">
        <v>9.1301399999999997E-4</v>
      </c>
      <c r="AE100">
        <v>9.0108099999999997E-4</v>
      </c>
    </row>
    <row r="101" spans="1:31" x14ac:dyDescent="0.4">
      <c r="A101" t="s">
        <v>95</v>
      </c>
      <c r="B101" t="s">
        <v>14</v>
      </c>
      <c r="D101">
        <v>8.1158700000000007E-3</v>
      </c>
      <c r="E101">
        <v>7.16039E-3</v>
      </c>
      <c r="F101">
        <v>7.6715400000000001E-3</v>
      </c>
      <c r="G101">
        <v>7.6837800000000003E-3</v>
      </c>
      <c r="H101">
        <v>8.2563900000000006E-3</v>
      </c>
      <c r="I101">
        <v>8.47498E-3</v>
      </c>
      <c r="J101">
        <v>8.7046999999999992E-3</v>
      </c>
      <c r="K101">
        <v>8.9214600000000008E-3</v>
      </c>
      <c r="L101">
        <v>9.1521899999999993E-3</v>
      </c>
      <c r="M101">
        <v>9.1896100000000008E-3</v>
      </c>
      <c r="N101">
        <v>9.1562899999999992E-3</v>
      </c>
      <c r="O101">
        <v>9.2628999999999993E-3</v>
      </c>
      <c r="P101">
        <v>9.3657299999999992E-3</v>
      </c>
      <c r="Q101">
        <v>9.2349300000000006E-3</v>
      </c>
      <c r="R101">
        <v>9.0919699999999996E-3</v>
      </c>
      <c r="S101">
        <v>9.1108000000000005E-3</v>
      </c>
      <c r="T101">
        <v>9.0992099999999999E-3</v>
      </c>
      <c r="U101">
        <v>8.9101500000000004E-3</v>
      </c>
      <c r="V101">
        <v>8.7112000000000005E-3</v>
      </c>
      <c r="W101">
        <v>8.7329199999999999E-3</v>
      </c>
      <c r="X101">
        <v>8.5650299999999995E-3</v>
      </c>
      <c r="Y101">
        <v>8.5564500000000002E-3</v>
      </c>
      <c r="Z101">
        <v>8.3699399999999993E-3</v>
      </c>
      <c r="AA101">
        <v>8.3585299999999994E-3</v>
      </c>
      <c r="AB101">
        <v>8.1594700000000003E-3</v>
      </c>
      <c r="AC101">
        <v>7.9531299999999992E-3</v>
      </c>
      <c r="AD101">
        <v>7.90948E-3</v>
      </c>
      <c r="AE101">
        <v>7.7792299999999998E-3</v>
      </c>
    </row>
    <row r="102" spans="1:31" x14ac:dyDescent="0.4">
      <c r="A102" t="s">
        <v>95</v>
      </c>
      <c r="B102" t="s">
        <v>15</v>
      </c>
      <c r="D102">
        <v>1.63905E-3</v>
      </c>
      <c r="E102">
        <v>1.438E-3</v>
      </c>
      <c r="F102">
        <v>1.5531E-3</v>
      </c>
      <c r="G102">
        <v>1.55149E-3</v>
      </c>
      <c r="H102">
        <v>1.67004E-3</v>
      </c>
      <c r="I102">
        <v>1.71167E-3</v>
      </c>
      <c r="J102">
        <v>1.75555E-3</v>
      </c>
      <c r="K102">
        <v>1.79842E-3</v>
      </c>
      <c r="L102">
        <v>1.8447800000000001E-3</v>
      </c>
      <c r="M102">
        <v>1.8490100000000001E-3</v>
      </c>
      <c r="N102">
        <v>1.84048E-3</v>
      </c>
      <c r="O102">
        <v>1.86174E-3</v>
      </c>
      <c r="P102">
        <v>1.8827500000000001E-3</v>
      </c>
      <c r="Q102">
        <v>1.8557300000000001E-3</v>
      </c>
      <c r="R102">
        <v>1.8259800000000001E-3</v>
      </c>
      <c r="S102">
        <v>1.83091E-3</v>
      </c>
      <c r="T102">
        <v>1.8286699999999999E-3</v>
      </c>
      <c r="U102">
        <v>1.7892699999999999E-3</v>
      </c>
      <c r="V102">
        <v>1.7478699999999999E-3</v>
      </c>
      <c r="W102">
        <v>1.75027E-3</v>
      </c>
      <c r="X102">
        <v>1.7131099999999999E-3</v>
      </c>
      <c r="Y102">
        <v>1.70886E-3</v>
      </c>
      <c r="Z102">
        <v>1.66821E-3</v>
      </c>
      <c r="AA102">
        <v>1.66395E-3</v>
      </c>
      <c r="AB102">
        <v>1.62082E-3</v>
      </c>
      <c r="AC102">
        <v>1.5764900000000001E-3</v>
      </c>
      <c r="AD102">
        <v>1.5655300000000001E-3</v>
      </c>
      <c r="AE102">
        <v>1.5377100000000001E-3</v>
      </c>
    </row>
    <row r="103" spans="1:31" x14ac:dyDescent="0.4">
      <c r="A103" t="s">
        <v>96</v>
      </c>
      <c r="B103" t="s">
        <v>10</v>
      </c>
      <c r="D103" s="18">
        <v>7.4299800000000003E-5</v>
      </c>
      <c r="E103" s="18">
        <v>6.4636900000000005E-5</v>
      </c>
      <c r="F103" s="18">
        <v>6.8736200000000001E-5</v>
      </c>
      <c r="G103" s="18">
        <v>6.8319799999999996E-5</v>
      </c>
      <c r="H103" s="18">
        <v>7.2854299999999998E-5</v>
      </c>
      <c r="I103" s="18">
        <v>7.42798E-5</v>
      </c>
      <c r="J103" s="18">
        <v>7.5883999999999994E-5</v>
      </c>
      <c r="K103" s="18">
        <v>7.7316499999999997E-5</v>
      </c>
      <c r="L103" s="18">
        <v>7.9182200000000002E-5</v>
      </c>
      <c r="M103" s="18">
        <v>7.9140200000000005E-5</v>
      </c>
      <c r="N103" s="18">
        <v>7.8271199999999997E-5</v>
      </c>
      <c r="O103" s="18">
        <v>7.8536399999999996E-5</v>
      </c>
      <c r="P103" s="18">
        <v>7.9063700000000007E-5</v>
      </c>
      <c r="Q103" s="18">
        <v>7.7191600000000001E-5</v>
      </c>
      <c r="R103" s="18">
        <v>7.5271999999999994E-5</v>
      </c>
      <c r="S103" s="18">
        <v>7.4903199999999998E-5</v>
      </c>
      <c r="T103" s="18">
        <v>7.4033400000000002E-5</v>
      </c>
      <c r="U103" s="18">
        <v>7.1873599999999996E-5</v>
      </c>
      <c r="V103" s="18">
        <v>6.9695499999999997E-5</v>
      </c>
      <c r="W103" s="18">
        <v>6.9554200000000006E-5</v>
      </c>
      <c r="X103" s="18">
        <v>6.7840899999999996E-5</v>
      </c>
      <c r="Y103" s="18">
        <v>6.7267800000000007E-5</v>
      </c>
      <c r="Z103" s="18">
        <v>6.5454400000000001E-5</v>
      </c>
      <c r="AA103" s="18">
        <v>6.5108000000000001E-5</v>
      </c>
      <c r="AB103" s="18">
        <v>6.3239900000000004E-5</v>
      </c>
      <c r="AC103" s="18">
        <v>6.1347199999999994E-5</v>
      </c>
      <c r="AD103" s="18">
        <v>6.0571400000000001E-5</v>
      </c>
      <c r="AE103" s="18">
        <v>5.9333100000000003E-5</v>
      </c>
    </row>
    <row r="104" spans="1:31" x14ac:dyDescent="0.4">
      <c r="A104" t="s">
        <v>96</v>
      </c>
      <c r="B104" t="s">
        <v>11</v>
      </c>
      <c r="D104">
        <v>4.4337800000000002E-4</v>
      </c>
      <c r="E104">
        <v>3.75843E-4</v>
      </c>
      <c r="F104">
        <v>4.0272300000000001E-4</v>
      </c>
      <c r="G104">
        <v>3.9910500000000002E-4</v>
      </c>
      <c r="H104">
        <v>4.2974700000000002E-4</v>
      </c>
      <c r="I104">
        <v>4.3882600000000002E-4</v>
      </c>
      <c r="J104">
        <v>4.4890700000000002E-4</v>
      </c>
      <c r="K104">
        <v>4.5795299999999998E-4</v>
      </c>
      <c r="L104">
        <v>4.6949399999999999E-4</v>
      </c>
      <c r="M104">
        <v>4.6782300000000002E-4</v>
      </c>
      <c r="N104">
        <v>4.6106700000000001E-4</v>
      </c>
      <c r="O104">
        <v>4.6264400000000001E-4</v>
      </c>
      <c r="P104">
        <v>4.6574000000000002E-4</v>
      </c>
      <c r="Q104">
        <v>4.5284299999999997E-4</v>
      </c>
      <c r="R104">
        <v>4.3968499999999999E-4</v>
      </c>
      <c r="S104">
        <v>4.3724900000000001E-4</v>
      </c>
      <c r="T104">
        <v>4.3179900000000002E-4</v>
      </c>
      <c r="U104">
        <v>4.1725399999999999E-4</v>
      </c>
      <c r="V104">
        <v>4.0270399999999999E-4</v>
      </c>
      <c r="W104">
        <v>4.0154399999999999E-4</v>
      </c>
      <c r="X104">
        <v>3.8980299999999998E-4</v>
      </c>
      <c r="Y104">
        <v>3.8612E-4</v>
      </c>
      <c r="Z104">
        <v>3.7388800000000001E-4</v>
      </c>
      <c r="AA104">
        <v>3.7152799999999998E-4</v>
      </c>
      <c r="AB104">
        <v>3.59086E-4</v>
      </c>
      <c r="AC104">
        <v>3.4660099999999998E-4</v>
      </c>
      <c r="AD104">
        <v>3.4185900000000002E-4</v>
      </c>
      <c r="AE104">
        <v>3.3384899999999999E-4</v>
      </c>
    </row>
    <row r="105" spans="1:31" x14ac:dyDescent="0.4">
      <c r="A105" t="s">
        <v>96</v>
      </c>
      <c r="B105" t="s">
        <v>12</v>
      </c>
      <c r="D105" s="18">
        <v>9.1358899999999997E-5</v>
      </c>
      <c r="E105" s="18">
        <v>7.5009E-5</v>
      </c>
      <c r="F105" s="18">
        <v>8.0947500000000004E-5</v>
      </c>
      <c r="G105" s="18">
        <v>7.9763200000000002E-5</v>
      </c>
      <c r="H105" s="18">
        <v>8.6322200000000005E-5</v>
      </c>
      <c r="I105" s="18">
        <v>8.7986300000000002E-5</v>
      </c>
      <c r="J105" s="18">
        <v>8.9834300000000001E-5</v>
      </c>
      <c r="K105" s="18">
        <v>9.1547500000000004E-5</v>
      </c>
      <c r="L105" s="18">
        <v>9.3788899999999999E-5</v>
      </c>
      <c r="M105" s="18">
        <v>9.3076000000000001E-5</v>
      </c>
      <c r="N105" s="18">
        <v>9.1470699999999998E-5</v>
      </c>
      <c r="O105" s="18">
        <v>9.1791699999999997E-5</v>
      </c>
      <c r="P105" s="18">
        <v>9.2451400000000001E-5</v>
      </c>
      <c r="Q105" s="18">
        <v>8.9738E-5</v>
      </c>
      <c r="R105" s="18">
        <v>8.6990599999999993E-5</v>
      </c>
      <c r="S105" s="18">
        <v>8.66412E-5</v>
      </c>
      <c r="T105" s="18">
        <v>8.5662399999999995E-5</v>
      </c>
      <c r="U105" s="18">
        <v>8.2655699999999995E-5</v>
      </c>
      <c r="V105" s="18">
        <v>7.9655199999999996E-5</v>
      </c>
      <c r="W105" s="18">
        <v>7.9397800000000001E-5</v>
      </c>
      <c r="X105" s="18">
        <v>7.6830500000000002E-5</v>
      </c>
      <c r="Y105" s="18">
        <v>7.6054600000000002E-5</v>
      </c>
      <c r="Z105" s="18">
        <v>7.3417999999999994E-5</v>
      </c>
      <c r="AA105" s="18">
        <v>7.2933000000000001E-5</v>
      </c>
      <c r="AB105" s="18">
        <v>7.0282499999999997E-5</v>
      </c>
      <c r="AC105" s="18">
        <v>6.7642400000000001E-5</v>
      </c>
      <c r="AD105" s="18">
        <v>6.6679699999999998E-5</v>
      </c>
      <c r="AE105" s="18">
        <v>6.5016200000000003E-5</v>
      </c>
    </row>
    <row r="106" spans="1:31" x14ac:dyDescent="0.4">
      <c r="A106" t="s">
        <v>96</v>
      </c>
      <c r="B106" t="s">
        <v>13</v>
      </c>
      <c r="D106" s="18">
        <v>7.3849299999999998E-5</v>
      </c>
      <c r="E106" s="18">
        <v>6.2840699999999996E-5</v>
      </c>
      <c r="F106" s="18">
        <v>6.6826600000000002E-5</v>
      </c>
      <c r="G106" s="18">
        <v>6.6276200000000001E-5</v>
      </c>
      <c r="H106" s="18">
        <v>7.08804E-5</v>
      </c>
      <c r="I106" s="18">
        <v>7.2168600000000006E-5</v>
      </c>
      <c r="J106" s="18">
        <v>7.3601400000000003E-5</v>
      </c>
      <c r="K106" s="18">
        <v>7.4885500000000007E-5</v>
      </c>
      <c r="L106" s="18">
        <v>7.6415700000000001E-5</v>
      </c>
      <c r="M106" s="18">
        <v>7.6114399999999998E-5</v>
      </c>
      <c r="N106" s="18">
        <v>7.5148599999999994E-5</v>
      </c>
      <c r="O106" s="18">
        <v>7.5495199999999995E-5</v>
      </c>
      <c r="P106" s="18">
        <v>7.5929700000000006E-5</v>
      </c>
      <c r="Q106" s="18">
        <v>7.41624E-5</v>
      </c>
      <c r="R106" s="18">
        <v>7.2365400000000003E-5</v>
      </c>
      <c r="S106" s="18">
        <v>7.2089799999999995E-5</v>
      </c>
      <c r="T106" s="18">
        <v>7.1518200000000002E-5</v>
      </c>
      <c r="U106" s="18">
        <v>6.95115E-5</v>
      </c>
      <c r="V106" s="18">
        <v>6.7479500000000003E-5</v>
      </c>
      <c r="W106" s="18">
        <v>6.7364400000000002E-5</v>
      </c>
      <c r="X106" s="18">
        <v>6.5699700000000004E-5</v>
      </c>
      <c r="Y106" s="18">
        <v>6.5329599999999999E-5</v>
      </c>
      <c r="Z106" s="18">
        <v>6.3584000000000007E-5</v>
      </c>
      <c r="AA106" s="18">
        <v>6.3300700000000002E-5</v>
      </c>
      <c r="AB106" s="18">
        <v>6.1520500000000002E-5</v>
      </c>
      <c r="AC106" s="18">
        <v>5.9716599999999997E-5</v>
      </c>
      <c r="AD106" s="18">
        <v>5.9164399999999999E-5</v>
      </c>
      <c r="AE106" s="18">
        <v>5.8008799999999999E-5</v>
      </c>
    </row>
    <row r="107" spans="1:31" x14ac:dyDescent="0.4">
      <c r="A107" t="s">
        <v>96</v>
      </c>
      <c r="B107" t="s">
        <v>14</v>
      </c>
      <c r="D107">
        <v>5.5929000000000005E-4</v>
      </c>
      <c r="E107">
        <v>4.6461700000000001E-4</v>
      </c>
      <c r="F107">
        <v>4.9709600000000004E-4</v>
      </c>
      <c r="G107">
        <v>4.9230200000000002E-4</v>
      </c>
      <c r="H107">
        <v>5.3197800000000001E-4</v>
      </c>
      <c r="I107">
        <v>5.4329400000000005E-4</v>
      </c>
      <c r="J107">
        <v>5.5569899999999999E-4</v>
      </c>
      <c r="K107">
        <v>5.6661600000000004E-4</v>
      </c>
      <c r="L107">
        <v>5.7981999999999999E-4</v>
      </c>
      <c r="M107">
        <v>5.7659499999999995E-4</v>
      </c>
      <c r="N107">
        <v>5.6749199999999995E-4</v>
      </c>
      <c r="O107">
        <v>5.6990000000000003E-4</v>
      </c>
      <c r="P107">
        <v>5.7345200000000001E-4</v>
      </c>
      <c r="Q107">
        <v>5.5743500000000001E-4</v>
      </c>
      <c r="R107">
        <v>5.4119499999999996E-4</v>
      </c>
      <c r="S107">
        <v>5.3851500000000004E-4</v>
      </c>
      <c r="T107">
        <v>5.3296500000000004E-4</v>
      </c>
      <c r="U107">
        <v>5.1510399999999995E-4</v>
      </c>
      <c r="V107">
        <v>4.9719499999999997E-4</v>
      </c>
      <c r="W107">
        <v>4.9609600000000002E-4</v>
      </c>
      <c r="X107">
        <v>4.8150599999999998E-4</v>
      </c>
      <c r="Y107">
        <v>4.77954E-4</v>
      </c>
      <c r="Z107">
        <v>4.6278600000000002E-4</v>
      </c>
      <c r="AA107">
        <v>4.6027699999999998E-4</v>
      </c>
      <c r="AB107">
        <v>4.4489600000000002E-4</v>
      </c>
      <c r="AC107">
        <v>4.2945E-4</v>
      </c>
      <c r="AD107">
        <v>4.2458399999999999E-4</v>
      </c>
      <c r="AE107">
        <v>4.1485699999999998E-4</v>
      </c>
    </row>
    <row r="108" spans="1:31" x14ac:dyDescent="0.4">
      <c r="A108" t="s">
        <v>96</v>
      </c>
      <c r="B108" t="s">
        <v>15</v>
      </c>
      <c r="D108">
        <v>1.3631099999999999E-4</v>
      </c>
      <c r="E108">
        <v>1.1260399999999999E-4</v>
      </c>
      <c r="F108">
        <v>1.2144799999999999E-4</v>
      </c>
      <c r="G108">
        <v>1.19961E-4</v>
      </c>
      <c r="H108">
        <v>1.2985699999999999E-4</v>
      </c>
      <c r="I108">
        <v>1.3242000000000001E-4</v>
      </c>
      <c r="J108">
        <v>1.3524899999999999E-4</v>
      </c>
      <c r="K108">
        <v>1.37842E-4</v>
      </c>
      <c r="L108">
        <v>1.41042E-4</v>
      </c>
      <c r="M108">
        <v>1.40006E-4</v>
      </c>
      <c r="N108">
        <v>1.3765899999999999E-4</v>
      </c>
      <c r="O108">
        <v>1.38231E-4</v>
      </c>
      <c r="P108">
        <v>1.3911800000000001E-4</v>
      </c>
      <c r="Q108">
        <v>1.3517999999999999E-4</v>
      </c>
      <c r="R108">
        <v>1.31168E-4</v>
      </c>
      <c r="S108">
        <v>1.306E-4</v>
      </c>
      <c r="T108">
        <v>1.2926100000000001E-4</v>
      </c>
      <c r="U108">
        <v>1.2483000000000001E-4</v>
      </c>
      <c r="V108">
        <v>1.2039E-4</v>
      </c>
      <c r="W108">
        <v>1.1998999999999999E-4</v>
      </c>
      <c r="X108">
        <v>1.16224E-4</v>
      </c>
      <c r="Y108">
        <v>1.15195E-4</v>
      </c>
      <c r="Z108">
        <v>1.11313E-4</v>
      </c>
      <c r="AA108">
        <v>1.10577E-4</v>
      </c>
      <c r="AB108">
        <v>1.0665100000000001E-4</v>
      </c>
      <c r="AC108">
        <v>1.02731E-4</v>
      </c>
      <c r="AD108">
        <v>1.01418E-4</v>
      </c>
      <c r="AE108" s="18">
        <v>9.8963100000000001E-5</v>
      </c>
    </row>
    <row r="109" spans="1:31" x14ac:dyDescent="0.4">
      <c r="A109" t="s">
        <v>97</v>
      </c>
      <c r="B109" t="s">
        <v>10</v>
      </c>
      <c r="D109">
        <v>5.3269299999999999E-4</v>
      </c>
      <c r="E109">
        <v>4.5124500000000002E-4</v>
      </c>
      <c r="F109">
        <v>4.0613299999999998E-4</v>
      </c>
      <c r="G109">
        <v>3.9346299999999998E-4</v>
      </c>
      <c r="H109" s="18">
        <v>4.0785700000000002E-4</v>
      </c>
      <c r="I109" s="18">
        <v>4.0603299999999998E-4</v>
      </c>
      <c r="J109" s="18">
        <v>4.0387799999999998E-4</v>
      </c>
      <c r="K109" s="18">
        <v>4.0275E-4</v>
      </c>
      <c r="L109" s="18">
        <v>3.9987099999999999E-4</v>
      </c>
      <c r="M109" s="18">
        <v>3.8932099999999998E-4</v>
      </c>
      <c r="N109" s="18">
        <v>3.7731899999999998E-4</v>
      </c>
      <c r="O109" s="18">
        <v>3.7132799999999998E-4</v>
      </c>
      <c r="P109" s="18">
        <v>3.63803E-4</v>
      </c>
      <c r="Q109" s="18">
        <v>3.4936E-4</v>
      </c>
      <c r="R109" s="18">
        <v>3.3429400000000001E-4</v>
      </c>
      <c r="S109" s="18">
        <v>3.2475400000000001E-4</v>
      </c>
      <c r="T109" s="18">
        <v>3.1523199999999998E-4</v>
      </c>
      <c r="U109" s="18">
        <v>2.9880500000000002E-4</v>
      </c>
      <c r="V109" s="18">
        <v>2.8252300000000002E-4</v>
      </c>
      <c r="W109" s="18">
        <v>2.7300499999999999E-4</v>
      </c>
      <c r="X109" s="18">
        <v>2.5778500000000001E-4</v>
      </c>
      <c r="Y109" s="18">
        <v>2.48898E-4</v>
      </c>
      <c r="Z109" s="18">
        <v>2.34257E-4</v>
      </c>
      <c r="AA109" s="18">
        <v>2.25279E-4</v>
      </c>
      <c r="AB109" s="18">
        <v>2.1159099999999999E-4</v>
      </c>
      <c r="AC109">
        <v>1.98376E-4</v>
      </c>
      <c r="AD109">
        <v>1.9103100000000001E-4</v>
      </c>
      <c r="AE109">
        <v>1.80762E-4</v>
      </c>
    </row>
    <row r="110" spans="1:31" x14ac:dyDescent="0.4">
      <c r="A110" t="s">
        <v>97</v>
      </c>
      <c r="B110" t="s">
        <v>11</v>
      </c>
      <c r="D110">
        <v>1.99109E-3</v>
      </c>
      <c r="E110">
        <v>1.64452E-3</v>
      </c>
      <c r="F110">
        <v>1.4914100000000001E-3</v>
      </c>
      <c r="G110">
        <v>1.4407000000000001E-3</v>
      </c>
      <c r="H110">
        <v>1.5078299999999999E-3</v>
      </c>
      <c r="I110">
        <v>1.5034200000000001E-3</v>
      </c>
      <c r="J110">
        <v>1.4974999999999999E-3</v>
      </c>
      <c r="K110">
        <v>1.49523E-3</v>
      </c>
      <c r="L110">
        <v>1.4862199999999999E-3</v>
      </c>
      <c r="M110">
        <v>1.44275E-3</v>
      </c>
      <c r="N110">
        <v>1.3934399999999999E-3</v>
      </c>
      <c r="O110">
        <v>1.3713200000000001E-3</v>
      </c>
      <c r="P110">
        <v>1.3435299999999999E-3</v>
      </c>
      <c r="Q110">
        <v>1.28488E-3</v>
      </c>
      <c r="R110">
        <v>1.2241800000000001E-3</v>
      </c>
      <c r="S110">
        <v>1.18845E-3</v>
      </c>
      <c r="T110">
        <v>1.1525000000000001E-3</v>
      </c>
      <c r="U110">
        <v>1.08734E-3</v>
      </c>
      <c r="V110">
        <v>1.02323E-3</v>
      </c>
      <c r="W110">
        <v>9.8790000000000011E-4</v>
      </c>
      <c r="X110">
        <v>9.2842200000000004E-4</v>
      </c>
      <c r="Y110">
        <v>8.9544400000000001E-4</v>
      </c>
      <c r="Z110">
        <v>8.3867700000000002E-4</v>
      </c>
      <c r="AA110">
        <v>8.0568999999999997E-4</v>
      </c>
      <c r="AB110">
        <v>7.5298800000000001E-4</v>
      </c>
      <c r="AC110">
        <v>7.0242999999999998E-4</v>
      </c>
      <c r="AD110">
        <v>6.7565599999999996E-4</v>
      </c>
      <c r="AE110">
        <v>6.3736800000000003E-4</v>
      </c>
    </row>
    <row r="111" spans="1:31" x14ac:dyDescent="0.4">
      <c r="A111" t="s">
        <v>97</v>
      </c>
      <c r="B111" t="s">
        <v>12</v>
      </c>
      <c r="D111">
        <v>6.3948499999999997E-4</v>
      </c>
      <c r="E111">
        <v>5.11244E-4</v>
      </c>
      <c r="F111" s="18">
        <v>4.6695699999999999E-4</v>
      </c>
      <c r="G111" s="18">
        <v>4.4848499999999999E-4</v>
      </c>
      <c r="H111" s="18">
        <v>4.7182099999999998E-4</v>
      </c>
      <c r="I111" s="18">
        <v>4.6959299999999997E-4</v>
      </c>
      <c r="J111" s="18">
        <v>4.66847E-4</v>
      </c>
      <c r="K111" s="18">
        <v>4.6564499999999999E-4</v>
      </c>
      <c r="L111" s="18">
        <v>4.62509E-4</v>
      </c>
      <c r="M111" s="18">
        <v>4.47133E-4</v>
      </c>
      <c r="N111" s="18">
        <v>4.3060100000000002E-4</v>
      </c>
      <c r="O111" s="18">
        <v>4.2380599999999999E-4</v>
      </c>
      <c r="P111" s="18">
        <v>4.1542199999999998E-4</v>
      </c>
      <c r="Q111" s="18">
        <v>3.96594E-4</v>
      </c>
      <c r="R111" s="18">
        <v>3.7723699999999999E-4</v>
      </c>
      <c r="S111" s="18">
        <v>3.6678999999999998E-4</v>
      </c>
      <c r="T111" s="18">
        <v>3.5612600000000001E-4</v>
      </c>
      <c r="U111" s="18">
        <v>3.35488E-4</v>
      </c>
      <c r="V111" s="18">
        <v>3.1522899999999999E-4</v>
      </c>
      <c r="W111" s="18">
        <v>3.0424199999999998E-4</v>
      </c>
      <c r="X111" s="18">
        <v>2.85001E-4</v>
      </c>
      <c r="Y111" s="18">
        <v>2.74703E-4</v>
      </c>
      <c r="Z111" s="18">
        <v>2.5648400000000002E-4</v>
      </c>
      <c r="AA111" s="18">
        <v>2.4632700000000002E-4</v>
      </c>
      <c r="AB111" s="18">
        <v>2.2952700000000001E-4</v>
      </c>
      <c r="AC111" s="18">
        <v>2.1348800000000001E-4</v>
      </c>
      <c r="AD111" s="18">
        <v>2.05241E-4</v>
      </c>
      <c r="AE111" s="18">
        <v>1.93308E-4</v>
      </c>
    </row>
    <row r="112" spans="1:31" x14ac:dyDescent="0.4">
      <c r="A112" t="s">
        <v>97</v>
      </c>
      <c r="B112" t="s">
        <v>13</v>
      </c>
      <c r="D112">
        <v>2.95082E-4</v>
      </c>
      <c r="E112">
        <v>2.44501E-4</v>
      </c>
      <c r="F112" s="18">
        <v>2.2005899999999999E-4</v>
      </c>
      <c r="G112" s="18">
        <v>2.1272700000000001E-4</v>
      </c>
      <c r="H112" s="18">
        <v>2.2115000000000001E-4</v>
      </c>
      <c r="I112" s="18">
        <v>2.1986E-4</v>
      </c>
      <c r="J112" s="18">
        <v>2.1832000000000001E-4</v>
      </c>
      <c r="K112" s="18">
        <v>2.1740400000000001E-4</v>
      </c>
      <c r="L112" s="18">
        <v>2.15071E-4</v>
      </c>
      <c r="M112" s="18">
        <v>2.0868199999999999E-4</v>
      </c>
      <c r="N112" s="18">
        <v>2.0189900000000001E-4</v>
      </c>
      <c r="O112" s="18">
        <v>1.9893600000000001E-4</v>
      </c>
      <c r="P112" s="18">
        <v>1.9471899999999999E-4</v>
      </c>
      <c r="Q112" s="18">
        <v>1.87066E-4</v>
      </c>
      <c r="R112" s="18">
        <v>1.79116E-4</v>
      </c>
      <c r="S112" s="18">
        <v>1.7419500000000001E-4</v>
      </c>
      <c r="T112" s="18">
        <v>1.69717E-4</v>
      </c>
      <c r="U112" s="18">
        <v>1.61058E-4</v>
      </c>
      <c r="V112" s="18">
        <v>1.5244999999999999E-4</v>
      </c>
      <c r="W112" s="18">
        <v>1.47362E-4</v>
      </c>
      <c r="X112" s="18">
        <v>1.39135E-4</v>
      </c>
      <c r="Y112" s="18">
        <v>1.3472000000000001E-4</v>
      </c>
      <c r="Z112" s="18">
        <v>1.2682599999999999E-4</v>
      </c>
      <c r="AA112" s="18">
        <v>1.22068E-4</v>
      </c>
      <c r="AB112" s="18">
        <v>1.1471799999999999E-4</v>
      </c>
      <c r="AC112" s="18">
        <v>1.0762100000000001E-4</v>
      </c>
      <c r="AD112" s="18">
        <v>1.0399300000000001E-4</v>
      </c>
      <c r="AE112" s="18">
        <v>9.8494100000000003E-5</v>
      </c>
    </row>
    <row r="113" spans="1:31" x14ac:dyDescent="0.4">
      <c r="A113" t="s">
        <v>97</v>
      </c>
      <c r="B113" t="s">
        <v>14</v>
      </c>
      <c r="D113">
        <v>8.8201400000000006E-3</v>
      </c>
      <c r="E113">
        <v>7.1391900000000001E-3</v>
      </c>
      <c r="F113">
        <v>6.46476E-3</v>
      </c>
      <c r="G113">
        <v>6.2407799999999996E-3</v>
      </c>
      <c r="H113">
        <v>6.5547499999999998E-3</v>
      </c>
      <c r="I113">
        <v>6.5364899999999998E-3</v>
      </c>
      <c r="J113">
        <v>6.5098700000000001E-3</v>
      </c>
      <c r="K113">
        <v>6.4967799999999997E-3</v>
      </c>
      <c r="L113">
        <v>6.4456799999999996E-3</v>
      </c>
      <c r="M113">
        <v>6.2445399999999998E-3</v>
      </c>
      <c r="N113">
        <v>6.0229000000000003E-3</v>
      </c>
      <c r="O113">
        <v>5.9321499999999997E-3</v>
      </c>
      <c r="P113">
        <v>5.8092700000000001E-3</v>
      </c>
      <c r="Q113">
        <v>5.5543299999999997E-3</v>
      </c>
      <c r="R113">
        <v>5.2915100000000001E-3</v>
      </c>
      <c r="S113">
        <v>5.14008E-3</v>
      </c>
      <c r="T113">
        <v>4.9954999999999999E-3</v>
      </c>
      <c r="U113">
        <v>4.71391E-3</v>
      </c>
      <c r="V113">
        <v>4.4364499999999998E-3</v>
      </c>
      <c r="W113">
        <v>4.2861499999999999E-3</v>
      </c>
      <c r="X113">
        <v>4.0273899999999996E-3</v>
      </c>
      <c r="Y113">
        <v>3.89245E-3</v>
      </c>
      <c r="Z113">
        <v>3.64548E-3</v>
      </c>
      <c r="AA113">
        <v>3.5052299999999998E-3</v>
      </c>
      <c r="AB113">
        <v>3.2761999999999999E-3</v>
      </c>
      <c r="AC113">
        <v>3.05638E-3</v>
      </c>
      <c r="AD113">
        <v>2.9468900000000002E-3</v>
      </c>
      <c r="AE113">
        <v>2.78138E-3</v>
      </c>
    </row>
    <row r="114" spans="1:31" x14ac:dyDescent="0.4">
      <c r="A114" t="s">
        <v>97</v>
      </c>
      <c r="B114" t="s">
        <v>15</v>
      </c>
      <c r="D114">
        <v>2.0847800000000001E-3</v>
      </c>
      <c r="E114">
        <v>1.67694E-3</v>
      </c>
      <c r="F114">
        <v>1.53079E-3</v>
      </c>
      <c r="G114">
        <v>1.47379E-3</v>
      </c>
      <c r="H114">
        <v>1.5508500000000001E-3</v>
      </c>
      <c r="I114">
        <v>1.54422E-3</v>
      </c>
      <c r="J114">
        <v>1.5357400000000001E-3</v>
      </c>
      <c r="K114">
        <v>1.5319299999999999E-3</v>
      </c>
      <c r="L114">
        <v>1.5197399999999999E-3</v>
      </c>
      <c r="M114">
        <v>1.46959E-3</v>
      </c>
      <c r="N114">
        <v>1.41595E-3</v>
      </c>
      <c r="O114">
        <v>1.3944999999999999E-3</v>
      </c>
      <c r="P114">
        <v>1.3658699999999999E-3</v>
      </c>
      <c r="Q114">
        <v>1.30536E-3</v>
      </c>
      <c r="R114">
        <v>1.24285E-3</v>
      </c>
      <c r="S114">
        <v>1.2080599999999999E-3</v>
      </c>
      <c r="T114">
        <v>1.17416E-3</v>
      </c>
      <c r="U114">
        <v>1.1070699999999999E-3</v>
      </c>
      <c r="V114">
        <v>1.04101E-3</v>
      </c>
      <c r="W114">
        <v>1.0046300000000001E-3</v>
      </c>
      <c r="X114">
        <v>9.4201400000000002E-4</v>
      </c>
      <c r="Y114">
        <v>9.0912100000000004E-4</v>
      </c>
      <c r="Z114">
        <v>8.4967599999999995E-4</v>
      </c>
      <c r="AA114">
        <v>8.1602300000000003E-4</v>
      </c>
      <c r="AB114">
        <v>7.6103300000000004E-4</v>
      </c>
      <c r="AC114">
        <v>7.0844600000000005E-4</v>
      </c>
      <c r="AD114">
        <v>6.8207900000000004E-4</v>
      </c>
      <c r="AE114">
        <v>6.4291100000000002E-4</v>
      </c>
    </row>
    <row r="115" spans="1:31" x14ac:dyDescent="0.4">
      <c r="A115" t="s">
        <v>98</v>
      </c>
      <c r="B115" t="s">
        <v>10</v>
      </c>
      <c r="D115">
        <v>4.1889E-4</v>
      </c>
      <c r="E115">
        <v>4.2849199999999999E-4</v>
      </c>
      <c r="F115">
        <v>3.9992599999999999E-4</v>
      </c>
      <c r="G115">
        <v>3.9488700000000002E-4</v>
      </c>
      <c r="H115">
        <v>3.7833099999999998E-4</v>
      </c>
      <c r="I115">
        <v>3.6928599999999997E-4</v>
      </c>
      <c r="J115">
        <v>3.6105399999999998E-4</v>
      </c>
      <c r="K115">
        <v>3.5162300000000002E-4</v>
      </c>
      <c r="L115">
        <v>3.4476E-4</v>
      </c>
      <c r="M115">
        <v>3.4118199999999999E-4</v>
      </c>
      <c r="N115">
        <v>3.36046E-4</v>
      </c>
      <c r="O115">
        <v>3.2690300000000002E-4</v>
      </c>
      <c r="P115">
        <v>3.1977699999999998E-4</v>
      </c>
      <c r="Q115">
        <v>3.1381300000000003E-4</v>
      </c>
      <c r="R115">
        <v>3.0826699999999998E-4</v>
      </c>
      <c r="S115">
        <v>3.0106799999999998E-4</v>
      </c>
      <c r="T115">
        <v>2.9255699999999998E-4</v>
      </c>
      <c r="U115">
        <v>2.8791299999999999E-4</v>
      </c>
      <c r="V115">
        <v>2.8326499999999999E-4</v>
      </c>
      <c r="W115">
        <v>2.7910899999999999E-4</v>
      </c>
      <c r="X115">
        <v>2.76366E-4</v>
      </c>
      <c r="Y115">
        <v>2.7048099999999999E-4</v>
      </c>
      <c r="Z115">
        <v>2.6738700000000001E-4</v>
      </c>
      <c r="AA115">
        <v>2.6287499999999998E-4</v>
      </c>
      <c r="AB115">
        <v>2.5947299999999997E-4</v>
      </c>
      <c r="AC115">
        <v>2.5588800000000001E-4</v>
      </c>
      <c r="AD115">
        <v>2.4975900000000001E-4</v>
      </c>
      <c r="AE115">
        <v>2.4541100000000001E-4</v>
      </c>
    </row>
    <row r="116" spans="1:31" x14ac:dyDescent="0.4">
      <c r="A116" t="s">
        <v>98</v>
      </c>
      <c r="B116" t="s">
        <v>11</v>
      </c>
      <c r="D116">
        <v>1.3784100000000001E-2</v>
      </c>
      <c r="E116">
        <v>1.37489E-2</v>
      </c>
      <c r="F116">
        <v>1.2929599999999999E-2</v>
      </c>
      <c r="G116">
        <v>1.2730399999999999E-2</v>
      </c>
      <c r="H116">
        <v>1.2314800000000001E-2</v>
      </c>
      <c r="I116">
        <v>1.20397E-2</v>
      </c>
      <c r="J116">
        <v>1.17882E-2</v>
      </c>
      <c r="K116">
        <v>1.1495399999999999E-2</v>
      </c>
      <c r="L116">
        <v>1.1284499999999999E-2</v>
      </c>
      <c r="M116">
        <v>1.11351E-2</v>
      </c>
      <c r="N116">
        <v>1.0929700000000001E-2</v>
      </c>
      <c r="O116">
        <v>1.06322E-2</v>
      </c>
      <c r="P116">
        <v>1.0400599999999999E-2</v>
      </c>
      <c r="Q116">
        <v>1.0164400000000001E-2</v>
      </c>
      <c r="R116">
        <v>9.9415500000000004E-3</v>
      </c>
      <c r="S116">
        <v>9.7026600000000001E-3</v>
      </c>
      <c r="T116">
        <v>9.4188699999999993E-3</v>
      </c>
      <c r="U116">
        <v>9.2257299999999997E-3</v>
      </c>
      <c r="V116">
        <v>9.0335199999999997E-3</v>
      </c>
      <c r="W116">
        <v>8.8933899999999993E-3</v>
      </c>
      <c r="X116">
        <v>8.7643800000000004E-3</v>
      </c>
      <c r="Y116">
        <v>8.5682099999999997E-3</v>
      </c>
      <c r="Z116">
        <v>8.4290000000000007E-3</v>
      </c>
      <c r="AA116">
        <v>8.2780700000000002E-3</v>
      </c>
      <c r="AB116">
        <v>8.1303299999999998E-3</v>
      </c>
      <c r="AC116">
        <v>7.9777400000000005E-3</v>
      </c>
      <c r="AD116">
        <v>7.7775099999999996E-3</v>
      </c>
      <c r="AE116">
        <v>7.6184699999999996E-3</v>
      </c>
    </row>
    <row r="117" spans="1:31" x14ac:dyDescent="0.4">
      <c r="A117" t="s">
        <v>98</v>
      </c>
      <c r="B117" t="s">
        <v>12</v>
      </c>
      <c r="D117">
        <v>6.1667199999999997E-3</v>
      </c>
      <c r="E117">
        <v>5.9641399999999997E-3</v>
      </c>
      <c r="F117">
        <v>5.6494500000000003E-3</v>
      </c>
      <c r="G117">
        <v>5.5316000000000002E-3</v>
      </c>
      <c r="H117">
        <v>5.3779400000000003E-3</v>
      </c>
      <c r="I117">
        <v>5.2485800000000001E-3</v>
      </c>
      <c r="J117">
        <v>5.1293700000000003E-3</v>
      </c>
      <c r="K117">
        <v>4.99695E-3</v>
      </c>
      <c r="L117">
        <v>4.9020899999999996E-3</v>
      </c>
      <c r="M117">
        <v>4.8180100000000002E-3</v>
      </c>
      <c r="N117">
        <v>4.7159699999999999E-3</v>
      </c>
      <c r="O117">
        <v>4.5879700000000002E-3</v>
      </c>
      <c r="P117">
        <v>4.49016E-3</v>
      </c>
      <c r="Q117">
        <v>4.3807899999999999E-3</v>
      </c>
      <c r="R117">
        <v>4.2778499999999997E-3</v>
      </c>
      <c r="S117">
        <v>4.1812000000000004E-3</v>
      </c>
      <c r="T117">
        <v>4.0634E-3</v>
      </c>
      <c r="U117">
        <v>3.9741500000000001E-3</v>
      </c>
      <c r="V117">
        <v>3.8854800000000002E-3</v>
      </c>
      <c r="W117">
        <v>3.8236799999999999E-3</v>
      </c>
      <c r="X117">
        <v>3.7562300000000002E-3</v>
      </c>
      <c r="Y117">
        <v>3.66957E-3</v>
      </c>
      <c r="Z117">
        <v>3.59881E-3</v>
      </c>
      <c r="AA117">
        <v>3.5331199999999998E-3</v>
      </c>
      <c r="AB117">
        <v>3.45977E-3</v>
      </c>
      <c r="AC117">
        <v>3.3849399999999999E-3</v>
      </c>
      <c r="AD117">
        <v>3.29796E-3</v>
      </c>
      <c r="AE117">
        <v>3.22544E-3</v>
      </c>
    </row>
    <row r="118" spans="1:31" x14ac:dyDescent="0.4">
      <c r="A118" t="s">
        <v>98</v>
      </c>
      <c r="B118" t="s">
        <v>13</v>
      </c>
      <c r="D118">
        <v>2.2182199999999999E-3</v>
      </c>
      <c r="E118">
        <v>2.2194699999999999E-3</v>
      </c>
      <c r="F118">
        <v>2.0715199999999999E-3</v>
      </c>
      <c r="G118">
        <v>2.0409299999999998E-3</v>
      </c>
      <c r="H118">
        <v>1.9610500000000002E-3</v>
      </c>
      <c r="I118">
        <v>1.9115499999999999E-3</v>
      </c>
      <c r="J118">
        <v>1.86575E-3</v>
      </c>
      <c r="K118">
        <v>1.8144599999999999E-3</v>
      </c>
      <c r="L118">
        <v>1.7726300000000001E-3</v>
      </c>
      <c r="M118">
        <v>1.7482400000000001E-3</v>
      </c>
      <c r="N118">
        <v>1.7189499999999999E-3</v>
      </c>
      <c r="O118">
        <v>1.6742199999999999E-3</v>
      </c>
      <c r="P118">
        <v>1.63616E-3</v>
      </c>
      <c r="Q118">
        <v>1.6063099999999999E-3</v>
      </c>
      <c r="R118">
        <v>1.5789599999999999E-3</v>
      </c>
      <c r="S118">
        <v>1.5437700000000001E-3</v>
      </c>
      <c r="T118">
        <v>1.5057200000000001E-3</v>
      </c>
      <c r="U118">
        <v>1.4835200000000001E-3</v>
      </c>
      <c r="V118">
        <v>1.4611800000000001E-3</v>
      </c>
      <c r="W118">
        <v>1.4402099999999999E-3</v>
      </c>
      <c r="X118">
        <v>1.4259400000000001E-3</v>
      </c>
      <c r="Y118">
        <v>1.3995399999999999E-3</v>
      </c>
      <c r="Z118">
        <v>1.3838699999999999E-3</v>
      </c>
      <c r="AA118">
        <v>1.36166E-3</v>
      </c>
      <c r="AB118">
        <v>1.34482E-3</v>
      </c>
      <c r="AC118">
        <v>1.32708E-3</v>
      </c>
      <c r="AD118">
        <v>1.2997499999999999E-3</v>
      </c>
      <c r="AE118">
        <v>1.2783099999999999E-3</v>
      </c>
    </row>
    <row r="119" spans="1:31" x14ac:dyDescent="0.4">
      <c r="A119" t="s">
        <v>98</v>
      </c>
      <c r="B119" t="s">
        <v>14</v>
      </c>
      <c r="D119">
        <v>1.89058E-2</v>
      </c>
      <c r="E119">
        <v>1.8480400000000001E-2</v>
      </c>
      <c r="F119">
        <v>1.7352900000000001E-2</v>
      </c>
      <c r="G119">
        <v>1.7074200000000001E-2</v>
      </c>
      <c r="H119">
        <v>1.6575300000000001E-2</v>
      </c>
      <c r="I119">
        <v>1.62074E-2</v>
      </c>
      <c r="J119">
        <v>1.5866700000000001E-2</v>
      </c>
      <c r="K119">
        <v>1.54649E-2</v>
      </c>
      <c r="L119">
        <v>1.5153099999999999E-2</v>
      </c>
      <c r="M119">
        <v>1.4922299999999999E-2</v>
      </c>
      <c r="N119">
        <v>1.4627100000000001E-2</v>
      </c>
      <c r="O119">
        <v>1.4240600000000001E-2</v>
      </c>
      <c r="P119">
        <v>1.39241E-2</v>
      </c>
      <c r="Q119">
        <v>1.36045E-2</v>
      </c>
      <c r="R119">
        <v>1.33052E-2</v>
      </c>
      <c r="S119">
        <v>1.29931E-2</v>
      </c>
      <c r="T119">
        <v>1.26406E-2</v>
      </c>
      <c r="U119">
        <v>1.2383699999999999E-2</v>
      </c>
      <c r="V119">
        <v>1.2127000000000001E-2</v>
      </c>
      <c r="W119">
        <v>1.19469E-2</v>
      </c>
      <c r="X119">
        <v>1.1771500000000001E-2</v>
      </c>
      <c r="Y119">
        <v>1.15321E-2</v>
      </c>
      <c r="Z119">
        <v>1.1344E-2</v>
      </c>
      <c r="AA119">
        <v>1.11509E-2</v>
      </c>
      <c r="AB119">
        <v>1.0952699999999999E-2</v>
      </c>
      <c r="AC119">
        <v>1.0747700000000001E-2</v>
      </c>
      <c r="AD119">
        <v>1.0502900000000001E-2</v>
      </c>
      <c r="AE119">
        <v>1.0293699999999999E-2</v>
      </c>
    </row>
    <row r="120" spans="1:31" x14ac:dyDescent="0.4">
      <c r="A120" t="s">
        <v>98</v>
      </c>
      <c r="B120" t="s">
        <v>15</v>
      </c>
      <c r="D120">
        <v>9.6543600000000007E-3</v>
      </c>
      <c r="E120">
        <v>9.3945699999999997E-3</v>
      </c>
      <c r="F120">
        <v>8.8937300000000007E-3</v>
      </c>
      <c r="G120">
        <v>8.7292900000000007E-3</v>
      </c>
      <c r="H120">
        <v>8.4888600000000008E-3</v>
      </c>
      <c r="I120">
        <v>8.2883699999999998E-3</v>
      </c>
      <c r="J120">
        <v>8.1030400000000006E-3</v>
      </c>
      <c r="K120">
        <v>7.89458E-3</v>
      </c>
      <c r="L120">
        <v>7.7351599999999996E-3</v>
      </c>
      <c r="M120">
        <v>7.6044499999999996E-3</v>
      </c>
      <c r="N120">
        <v>7.4470700000000001E-3</v>
      </c>
      <c r="O120">
        <v>7.2495900000000002E-3</v>
      </c>
      <c r="P120">
        <v>7.0896199999999996E-3</v>
      </c>
      <c r="Q120">
        <v>6.9243300000000002E-3</v>
      </c>
      <c r="R120">
        <v>6.7681599999999996E-3</v>
      </c>
      <c r="S120">
        <v>6.6131899999999997E-3</v>
      </c>
      <c r="T120">
        <v>6.4336200000000001E-3</v>
      </c>
      <c r="U120">
        <v>6.2976899999999999E-3</v>
      </c>
      <c r="V120">
        <v>6.1618799999999998E-3</v>
      </c>
      <c r="W120">
        <v>6.0633099999999997E-3</v>
      </c>
      <c r="X120">
        <v>5.9621600000000002E-3</v>
      </c>
      <c r="Y120">
        <v>5.8319399999999999E-3</v>
      </c>
      <c r="Z120">
        <v>5.7251999999999997E-3</v>
      </c>
      <c r="AA120">
        <v>5.6206800000000003E-3</v>
      </c>
      <c r="AB120">
        <v>5.5087900000000004E-3</v>
      </c>
      <c r="AC120">
        <v>5.3941600000000003E-3</v>
      </c>
      <c r="AD120">
        <v>5.2632699999999996E-3</v>
      </c>
      <c r="AE120">
        <v>5.15147E-3</v>
      </c>
    </row>
    <row r="121" spans="1:31" x14ac:dyDescent="0.4">
      <c r="A121" t="s">
        <v>99</v>
      </c>
      <c r="B121" t="s">
        <v>10</v>
      </c>
      <c r="D121">
        <v>3.21902E-4</v>
      </c>
      <c r="E121">
        <v>5.3353000000000005E-4</v>
      </c>
      <c r="F121">
        <v>6.12412E-4</v>
      </c>
      <c r="G121">
        <v>6.4367199999999997E-4</v>
      </c>
      <c r="H121">
        <v>6.0589599999999997E-4</v>
      </c>
      <c r="I121">
        <v>6.1284700000000002E-4</v>
      </c>
      <c r="J121">
        <v>6.1923999999999996E-4</v>
      </c>
      <c r="K121">
        <v>6.2965199999999997E-4</v>
      </c>
      <c r="L121">
        <v>6.38826E-4</v>
      </c>
      <c r="M121">
        <v>6.69744E-4</v>
      </c>
      <c r="N121">
        <v>7.0822300000000001E-4</v>
      </c>
      <c r="O121">
        <v>7.2211300000000003E-4</v>
      </c>
      <c r="P121">
        <v>7.3245999999999999E-4</v>
      </c>
      <c r="Q121">
        <v>7.7113500000000005E-4</v>
      </c>
      <c r="R121">
        <v>8.0741299999999999E-4</v>
      </c>
      <c r="S121">
        <v>8.1937999999999998E-4</v>
      </c>
      <c r="T121">
        <v>8.2877999999999999E-4</v>
      </c>
      <c r="U121">
        <v>8.5685700000000004E-4</v>
      </c>
      <c r="V121">
        <v>8.8188899999999996E-4</v>
      </c>
      <c r="W121">
        <v>8.8004399999999997E-4</v>
      </c>
      <c r="X121">
        <v>8.97378E-4</v>
      </c>
      <c r="Y121">
        <v>8.9287700000000004E-4</v>
      </c>
      <c r="Z121">
        <v>9.0874100000000002E-4</v>
      </c>
      <c r="AA121">
        <v>9.0513500000000005E-4</v>
      </c>
      <c r="AB121">
        <v>9.1871900000000002E-4</v>
      </c>
      <c r="AC121">
        <v>9.3050900000000005E-4</v>
      </c>
      <c r="AD121">
        <v>9.2110200000000003E-4</v>
      </c>
      <c r="AE121">
        <v>9.2231400000000003E-4</v>
      </c>
    </row>
    <row r="122" spans="1:31" x14ac:dyDescent="0.4">
      <c r="A122" t="s">
        <v>99</v>
      </c>
      <c r="B122" t="s">
        <v>11</v>
      </c>
      <c r="D122">
        <v>3.5588999999999998E-3</v>
      </c>
      <c r="E122">
        <v>5.7518100000000004E-3</v>
      </c>
      <c r="F122">
        <v>6.6516099999999996E-3</v>
      </c>
      <c r="G122">
        <v>6.9718799999999997E-3</v>
      </c>
      <c r="H122">
        <v>6.6266099999999998E-3</v>
      </c>
      <c r="I122">
        <v>6.7140100000000003E-3</v>
      </c>
      <c r="J122">
        <v>6.7943999999999999E-3</v>
      </c>
      <c r="K122">
        <v>6.9180800000000001E-3</v>
      </c>
      <c r="L122">
        <v>7.0279399999999999E-3</v>
      </c>
      <c r="M122">
        <v>7.3473100000000001E-3</v>
      </c>
      <c r="N122">
        <v>7.74283E-3</v>
      </c>
      <c r="O122">
        <v>7.8944199999999992E-3</v>
      </c>
      <c r="P122">
        <v>8.0078900000000001E-3</v>
      </c>
      <c r="Q122">
        <v>8.3955000000000002E-3</v>
      </c>
      <c r="R122">
        <v>8.7520199999999992E-3</v>
      </c>
      <c r="S122">
        <v>8.8753600000000005E-3</v>
      </c>
      <c r="T122">
        <v>8.9674000000000004E-3</v>
      </c>
      <c r="U122">
        <v>9.2270600000000005E-3</v>
      </c>
      <c r="V122">
        <v>9.4508000000000005E-3</v>
      </c>
      <c r="W122">
        <v>9.4231699999999998E-3</v>
      </c>
      <c r="X122">
        <v>9.56334E-3</v>
      </c>
      <c r="Y122">
        <v>9.5044799999999992E-3</v>
      </c>
      <c r="Z122">
        <v>9.6260900000000003E-3</v>
      </c>
      <c r="AA122">
        <v>9.5779000000000003E-3</v>
      </c>
      <c r="AB122">
        <v>9.6730600000000007E-3</v>
      </c>
      <c r="AC122">
        <v>9.7476699999999999E-3</v>
      </c>
      <c r="AD122">
        <v>9.6372999999999997E-3</v>
      </c>
      <c r="AE122">
        <v>9.6199600000000003E-3</v>
      </c>
    </row>
    <row r="123" spans="1:31" x14ac:dyDescent="0.4">
      <c r="A123" t="s">
        <v>99</v>
      </c>
      <c r="B123" t="s">
        <v>12</v>
      </c>
      <c r="D123">
        <v>3.6632700000000002E-3</v>
      </c>
      <c r="E123">
        <v>5.7629700000000001E-3</v>
      </c>
      <c r="F123">
        <v>6.7131700000000001E-3</v>
      </c>
      <c r="G123">
        <v>7.0010599999999999E-3</v>
      </c>
      <c r="H123">
        <v>6.6844900000000004E-3</v>
      </c>
      <c r="I123">
        <v>6.7610700000000001E-3</v>
      </c>
      <c r="J123">
        <v>6.8297499999999999E-3</v>
      </c>
      <c r="K123">
        <v>6.94759E-3</v>
      </c>
      <c r="L123">
        <v>7.0535099999999998E-3</v>
      </c>
      <c r="M123">
        <v>7.3472399999999997E-3</v>
      </c>
      <c r="N123">
        <v>7.7234199999999999E-3</v>
      </c>
      <c r="O123">
        <v>7.8752700000000002E-3</v>
      </c>
      <c r="P123">
        <v>7.9916999999999992E-3</v>
      </c>
      <c r="Q123">
        <v>8.3664499999999992E-3</v>
      </c>
      <c r="R123">
        <v>8.7095499999999999E-3</v>
      </c>
      <c r="S123">
        <v>8.8441800000000001E-3</v>
      </c>
      <c r="T123">
        <v>8.9448900000000005E-3</v>
      </c>
      <c r="U123">
        <v>9.1916500000000009E-3</v>
      </c>
      <c r="V123">
        <v>9.4017500000000004E-3</v>
      </c>
      <c r="W123">
        <v>9.3696300000000003E-3</v>
      </c>
      <c r="X123">
        <v>9.4808900000000005E-3</v>
      </c>
      <c r="Y123">
        <v>9.4154000000000009E-3</v>
      </c>
      <c r="Z123">
        <v>9.5084899999999997E-3</v>
      </c>
      <c r="AA123">
        <v>9.4565099999999996E-3</v>
      </c>
      <c r="AB123">
        <v>9.5238100000000006E-3</v>
      </c>
      <c r="AC123">
        <v>9.5709499999999999E-3</v>
      </c>
      <c r="AD123">
        <v>9.4562699999999993E-3</v>
      </c>
      <c r="AE123">
        <v>9.4251999999999999E-3</v>
      </c>
    </row>
    <row r="124" spans="1:31" x14ac:dyDescent="0.4">
      <c r="A124" t="s">
        <v>99</v>
      </c>
      <c r="B124" t="s">
        <v>14</v>
      </c>
      <c r="D124">
        <v>6.54175E-4</v>
      </c>
      <c r="E124">
        <v>1.03612E-3</v>
      </c>
      <c r="F124">
        <v>1.1964E-3</v>
      </c>
      <c r="G124">
        <v>1.2531700000000001E-3</v>
      </c>
      <c r="H124">
        <v>1.1953300000000001E-3</v>
      </c>
      <c r="I124">
        <v>1.21127E-3</v>
      </c>
      <c r="J124">
        <v>1.22561E-3</v>
      </c>
      <c r="K124">
        <v>1.2473E-3</v>
      </c>
      <c r="L124">
        <v>1.26476E-3</v>
      </c>
      <c r="M124">
        <v>1.3195699999999999E-3</v>
      </c>
      <c r="N124">
        <v>1.38871E-3</v>
      </c>
      <c r="O124">
        <v>1.4170599999999999E-3</v>
      </c>
      <c r="P124">
        <v>1.43677E-3</v>
      </c>
      <c r="Q124">
        <v>1.50595E-3</v>
      </c>
      <c r="R124">
        <v>1.5697700000000001E-3</v>
      </c>
      <c r="S124">
        <v>1.5928299999999999E-3</v>
      </c>
      <c r="T124">
        <v>1.61287E-3</v>
      </c>
      <c r="U124">
        <v>1.6598699999999999E-3</v>
      </c>
      <c r="V124">
        <v>1.7003000000000001E-3</v>
      </c>
      <c r="W124">
        <v>1.6964700000000001E-3</v>
      </c>
      <c r="X124">
        <v>1.7214000000000001E-3</v>
      </c>
      <c r="Y124">
        <v>1.7143799999999999E-3</v>
      </c>
      <c r="Z124">
        <v>1.7362199999999999E-3</v>
      </c>
      <c r="AA124">
        <v>1.7290700000000001E-3</v>
      </c>
      <c r="AB124">
        <v>1.74639E-3</v>
      </c>
      <c r="AC124">
        <v>1.7599499999999999E-3</v>
      </c>
      <c r="AD124">
        <v>1.74416E-3</v>
      </c>
      <c r="AE124">
        <v>1.7419600000000001E-3</v>
      </c>
    </row>
    <row r="125" spans="1:31" x14ac:dyDescent="0.4">
      <c r="A125" t="s">
        <v>99</v>
      </c>
      <c r="B125" t="s">
        <v>15</v>
      </c>
      <c r="D125">
        <v>2.1259600000000001E-4</v>
      </c>
      <c r="E125">
        <v>3.3650599999999998E-4</v>
      </c>
      <c r="F125">
        <v>3.9176199999999998E-4</v>
      </c>
      <c r="G125">
        <v>4.0955199999999998E-4</v>
      </c>
      <c r="H125">
        <v>3.9112800000000003E-4</v>
      </c>
      <c r="I125">
        <v>3.9578500000000001E-4</v>
      </c>
      <c r="J125">
        <v>3.9994999999999999E-4</v>
      </c>
      <c r="K125">
        <v>4.06888E-4</v>
      </c>
      <c r="L125">
        <v>4.1258199999999999E-4</v>
      </c>
      <c r="M125">
        <v>4.2987500000000003E-4</v>
      </c>
      <c r="N125">
        <v>4.5210699999999999E-4</v>
      </c>
      <c r="O125">
        <v>4.6129199999999997E-4</v>
      </c>
      <c r="P125">
        <v>4.6775400000000002E-4</v>
      </c>
      <c r="Q125">
        <v>4.9021199999999996E-4</v>
      </c>
      <c r="R125">
        <v>5.1080799999999997E-4</v>
      </c>
      <c r="S125">
        <v>5.18543E-4</v>
      </c>
      <c r="T125">
        <v>5.2499899999999995E-4</v>
      </c>
      <c r="U125">
        <v>5.3994299999999998E-4</v>
      </c>
      <c r="V125">
        <v>5.5270600000000003E-4</v>
      </c>
      <c r="W125">
        <v>5.5076599999999995E-4</v>
      </c>
      <c r="X125">
        <v>5.5785000000000003E-4</v>
      </c>
      <c r="Y125">
        <v>5.5469500000000001E-4</v>
      </c>
      <c r="Z125">
        <v>5.6074E-4</v>
      </c>
      <c r="AA125">
        <v>5.5767200000000005E-4</v>
      </c>
      <c r="AB125">
        <v>5.62131E-4</v>
      </c>
      <c r="AC125">
        <v>5.6538599999999997E-4</v>
      </c>
      <c r="AD125">
        <v>5.5943200000000001E-4</v>
      </c>
      <c r="AE125">
        <v>5.5802E-4</v>
      </c>
    </row>
    <row r="126" spans="1:31" x14ac:dyDescent="0.4">
      <c r="A126" t="s">
        <v>100</v>
      </c>
      <c r="B126" t="s">
        <v>11</v>
      </c>
      <c r="D126">
        <v>1.1998099999999999E-3</v>
      </c>
      <c r="E126">
        <v>1.50757E-3</v>
      </c>
      <c r="F126">
        <v>1.5772200000000001E-3</v>
      </c>
      <c r="G126">
        <v>1.5954999999999999E-3</v>
      </c>
      <c r="H126">
        <v>1.5274799999999999E-3</v>
      </c>
      <c r="I126">
        <v>1.51793E-3</v>
      </c>
      <c r="J126">
        <v>1.5086399999999999E-3</v>
      </c>
      <c r="K126">
        <v>1.511E-3</v>
      </c>
      <c r="L126">
        <v>1.5083099999999999E-3</v>
      </c>
      <c r="M126">
        <v>1.5329199999999999E-3</v>
      </c>
      <c r="N126">
        <v>1.572E-3</v>
      </c>
      <c r="O126">
        <v>1.5852100000000001E-3</v>
      </c>
      <c r="P126">
        <v>1.58898E-3</v>
      </c>
      <c r="Q126">
        <v>1.6323399999999999E-3</v>
      </c>
      <c r="R126">
        <v>1.6731700000000001E-3</v>
      </c>
      <c r="S126">
        <v>1.6851100000000001E-3</v>
      </c>
      <c r="T126">
        <v>1.69962E-3</v>
      </c>
      <c r="U126">
        <v>1.73109E-3</v>
      </c>
      <c r="V126">
        <v>1.7593999999999999E-3</v>
      </c>
      <c r="W126">
        <v>1.7458700000000001E-3</v>
      </c>
      <c r="X126">
        <v>1.7557E-3</v>
      </c>
      <c r="Y126">
        <v>1.74551E-3</v>
      </c>
      <c r="Z126">
        <v>1.75406E-3</v>
      </c>
      <c r="AA126">
        <v>1.73873E-3</v>
      </c>
      <c r="AB126">
        <v>1.7449E-3</v>
      </c>
      <c r="AC126">
        <v>1.7493299999999999E-3</v>
      </c>
      <c r="AD126">
        <v>1.73435E-3</v>
      </c>
      <c r="AE126">
        <v>1.7261399999999999E-3</v>
      </c>
    </row>
    <row r="127" spans="1:31" x14ac:dyDescent="0.4">
      <c r="A127" t="s">
        <v>100</v>
      </c>
      <c r="B127" t="s">
        <v>12</v>
      </c>
      <c r="D127">
        <v>2.2488E-3</v>
      </c>
      <c r="E127">
        <v>2.7400599999999999E-3</v>
      </c>
      <c r="F127">
        <v>2.8873000000000002E-3</v>
      </c>
      <c r="G127">
        <v>2.90508E-3</v>
      </c>
      <c r="H127">
        <v>2.7954500000000001E-3</v>
      </c>
      <c r="I127">
        <v>2.77319E-3</v>
      </c>
      <c r="J127">
        <v>2.7511599999999999E-3</v>
      </c>
      <c r="K127">
        <v>2.7527099999999998E-3</v>
      </c>
      <c r="L127">
        <v>2.74567E-3</v>
      </c>
      <c r="M127">
        <v>2.7793599999999998E-3</v>
      </c>
      <c r="N127">
        <v>2.8422999999999999E-3</v>
      </c>
      <c r="O127">
        <v>2.8666E-3</v>
      </c>
      <c r="P127">
        <v>2.8746000000000002E-3</v>
      </c>
      <c r="Q127">
        <v>2.9482800000000002E-3</v>
      </c>
      <c r="R127">
        <v>3.0173600000000002E-3</v>
      </c>
      <c r="S127">
        <v>3.04332E-3</v>
      </c>
      <c r="T127">
        <v>3.0733000000000002E-3</v>
      </c>
      <c r="U127">
        <v>3.1257400000000001E-3</v>
      </c>
      <c r="V127">
        <v>3.1722500000000002E-3</v>
      </c>
      <c r="W127">
        <v>3.1465999999999998E-3</v>
      </c>
      <c r="X127">
        <v>3.15446E-3</v>
      </c>
      <c r="Y127">
        <v>3.1343600000000001E-3</v>
      </c>
      <c r="Z127">
        <v>3.1402000000000001E-3</v>
      </c>
      <c r="AA127">
        <v>3.1116999999999998E-3</v>
      </c>
      <c r="AB127">
        <v>3.1136800000000002E-3</v>
      </c>
      <c r="AC127">
        <v>3.1126600000000002E-3</v>
      </c>
      <c r="AD127">
        <v>3.0845999999999998E-3</v>
      </c>
      <c r="AE127">
        <v>3.06536E-3</v>
      </c>
    </row>
    <row r="128" spans="1:31" x14ac:dyDescent="0.4">
      <c r="A128" t="s">
        <v>100</v>
      </c>
      <c r="B128" t="s">
        <v>13</v>
      </c>
      <c r="D128" s="18">
        <v>1.2344600000000001E-4</v>
      </c>
      <c r="E128" s="18">
        <v>1.5586300000000001E-4</v>
      </c>
      <c r="F128" s="18">
        <v>1.6183699999999999E-4</v>
      </c>
      <c r="G128" s="18">
        <v>1.6385E-4</v>
      </c>
      <c r="H128" s="18">
        <v>1.5577700000000001E-4</v>
      </c>
      <c r="I128" s="18">
        <v>1.5436099999999999E-4</v>
      </c>
      <c r="J128" s="18">
        <v>1.5295700000000001E-4</v>
      </c>
      <c r="K128" s="18">
        <v>1.52798E-4</v>
      </c>
      <c r="L128" s="18">
        <v>1.5183800000000001E-4</v>
      </c>
      <c r="M128" s="18">
        <v>1.54277E-4</v>
      </c>
      <c r="N128" s="18">
        <v>1.58503E-4</v>
      </c>
      <c r="O128" s="18">
        <v>1.6001700000000001E-4</v>
      </c>
      <c r="P128" s="18">
        <v>1.6025499999999999E-4</v>
      </c>
      <c r="Q128" s="18">
        <v>1.6537400000000001E-4</v>
      </c>
      <c r="R128" s="18">
        <v>1.70349E-4</v>
      </c>
      <c r="S128" s="18">
        <v>1.7185599999999999E-4</v>
      </c>
      <c r="T128" s="18">
        <v>1.7410700000000001E-4</v>
      </c>
      <c r="U128" s="18">
        <v>1.7835600000000001E-4</v>
      </c>
      <c r="V128" s="18">
        <v>1.8232599999999999E-4</v>
      </c>
      <c r="W128" s="18">
        <v>1.8113299999999999E-4</v>
      </c>
      <c r="X128" s="18">
        <v>1.83003E-4</v>
      </c>
      <c r="Y128" s="18">
        <v>1.8262000000000001E-4</v>
      </c>
      <c r="Z128" s="18">
        <v>1.8445199999999999E-4</v>
      </c>
      <c r="AA128" s="18">
        <v>1.8317400000000001E-4</v>
      </c>
      <c r="AB128" s="18">
        <v>1.84842E-4</v>
      </c>
      <c r="AC128" s="18">
        <v>1.86353E-4</v>
      </c>
      <c r="AD128" s="18">
        <v>1.8556200000000001E-4</v>
      </c>
      <c r="AE128" s="18">
        <v>1.8541400000000001E-4</v>
      </c>
    </row>
    <row r="129" spans="1:31" x14ac:dyDescent="0.4">
      <c r="A129" t="s">
        <v>100</v>
      </c>
      <c r="B129" t="s">
        <v>14</v>
      </c>
      <c r="D129">
        <v>6.3468800000000001E-4</v>
      </c>
      <c r="E129">
        <v>7.8153999999999995E-4</v>
      </c>
      <c r="F129">
        <v>8.1641799999999996E-4</v>
      </c>
      <c r="G129">
        <v>8.2533200000000002E-4</v>
      </c>
      <c r="H129">
        <v>7.9294399999999996E-4</v>
      </c>
      <c r="I129">
        <v>7.8809699999999997E-4</v>
      </c>
      <c r="J129">
        <v>7.8316900000000001E-4</v>
      </c>
      <c r="K129">
        <v>7.8400699999999998E-4</v>
      </c>
      <c r="L129">
        <v>7.8116100000000005E-4</v>
      </c>
      <c r="M129">
        <v>7.9231099999999997E-4</v>
      </c>
      <c r="N129">
        <v>8.1139899999999997E-4</v>
      </c>
      <c r="O129">
        <v>8.1888900000000005E-4</v>
      </c>
      <c r="P129">
        <v>8.2046400000000002E-4</v>
      </c>
      <c r="Q129">
        <v>8.4264699999999997E-4</v>
      </c>
      <c r="R129">
        <v>8.6364999999999999E-4</v>
      </c>
      <c r="S129">
        <v>8.7032799999999997E-4</v>
      </c>
      <c r="T129">
        <v>8.7974199999999998E-4</v>
      </c>
      <c r="U129">
        <v>8.9619099999999996E-4</v>
      </c>
      <c r="V129">
        <v>9.1094799999999997E-4</v>
      </c>
      <c r="W129">
        <v>9.0454900000000004E-4</v>
      </c>
      <c r="X129">
        <v>9.0948099999999996E-4</v>
      </c>
      <c r="Y129">
        <v>9.0609399999999997E-4</v>
      </c>
      <c r="Z129">
        <v>9.10475E-4</v>
      </c>
      <c r="AA129">
        <v>9.0332699999999999E-4</v>
      </c>
      <c r="AB129">
        <v>9.0660299999999997E-4</v>
      </c>
      <c r="AC129">
        <v>9.0894999999999995E-4</v>
      </c>
      <c r="AD129">
        <v>9.0331700000000005E-4</v>
      </c>
      <c r="AE129">
        <v>8.9952100000000002E-4</v>
      </c>
    </row>
    <row r="130" spans="1:31" x14ac:dyDescent="0.4">
      <c r="A130" t="s">
        <v>100</v>
      </c>
      <c r="B130" t="s">
        <v>15</v>
      </c>
      <c r="D130">
        <v>3.9911100000000001E-4</v>
      </c>
      <c r="E130">
        <v>4.8928600000000002E-4</v>
      </c>
      <c r="F130">
        <v>5.1528000000000001E-4</v>
      </c>
      <c r="G130">
        <v>5.1970800000000002E-4</v>
      </c>
      <c r="H130">
        <v>5.0021799999999997E-4</v>
      </c>
      <c r="I130">
        <v>4.9645699999999995E-4</v>
      </c>
      <c r="J130">
        <v>4.9268999999999995E-4</v>
      </c>
      <c r="K130">
        <v>4.9301300000000004E-4</v>
      </c>
      <c r="L130">
        <v>4.9114700000000005E-4</v>
      </c>
      <c r="M130">
        <v>4.9730200000000003E-4</v>
      </c>
      <c r="N130">
        <v>5.0881400000000001E-4</v>
      </c>
      <c r="O130">
        <v>5.1349299999999996E-4</v>
      </c>
      <c r="P130">
        <v>5.1453200000000005E-4</v>
      </c>
      <c r="Q130">
        <v>5.2828499999999997E-4</v>
      </c>
      <c r="R130">
        <v>5.4118700000000005E-4</v>
      </c>
      <c r="S130">
        <v>5.4567299999999999E-4</v>
      </c>
      <c r="T130">
        <v>5.5162600000000005E-4</v>
      </c>
      <c r="U130">
        <v>5.61518E-4</v>
      </c>
      <c r="V130">
        <v>5.7030799999999995E-4</v>
      </c>
      <c r="W130">
        <v>5.6564500000000004E-4</v>
      </c>
      <c r="X130">
        <v>5.6761099999999998E-4</v>
      </c>
      <c r="Y130">
        <v>5.6470299999999995E-4</v>
      </c>
      <c r="Z130">
        <v>5.6632199999999996E-4</v>
      </c>
      <c r="AA130">
        <v>5.6117999999999999E-4</v>
      </c>
      <c r="AB130">
        <v>5.6202699999999999E-4</v>
      </c>
      <c r="AC130">
        <v>5.6231499999999997E-4</v>
      </c>
      <c r="AD130">
        <v>5.5806200000000001E-4</v>
      </c>
      <c r="AE130">
        <v>5.5500600000000003E-4</v>
      </c>
    </row>
    <row r="131" spans="1:31" x14ac:dyDescent="0.4">
      <c r="A131" t="s">
        <v>101</v>
      </c>
      <c r="B131" t="s">
        <v>10</v>
      </c>
      <c r="D131">
        <v>3.21902E-4</v>
      </c>
      <c r="E131">
        <v>3.0057800000000002E-4</v>
      </c>
      <c r="F131">
        <v>2.9653999999999998E-4</v>
      </c>
      <c r="G131">
        <v>3.0453199999999999E-4</v>
      </c>
      <c r="H131">
        <v>3.4379799999999998E-4</v>
      </c>
      <c r="I131">
        <v>3.6990599999999998E-4</v>
      </c>
      <c r="J131">
        <v>3.9273999999999998E-4</v>
      </c>
      <c r="K131">
        <v>4.1575299999999999E-4</v>
      </c>
      <c r="L131">
        <v>4.3197100000000002E-4</v>
      </c>
      <c r="M131">
        <v>4.3889899999999997E-4</v>
      </c>
      <c r="N131">
        <v>4.4365499999999999E-4</v>
      </c>
      <c r="O131">
        <v>4.5296699999999997E-4</v>
      </c>
      <c r="P131">
        <v>4.5701800000000001E-4</v>
      </c>
      <c r="Q131">
        <v>4.55303E-4</v>
      </c>
      <c r="R131">
        <v>4.5122700000000001E-4</v>
      </c>
      <c r="S131">
        <v>4.50383E-4</v>
      </c>
      <c r="T131">
        <v>4.49302E-4</v>
      </c>
      <c r="U131">
        <v>4.3833000000000001E-4</v>
      </c>
      <c r="V131">
        <v>4.2646900000000001E-4</v>
      </c>
      <c r="W131">
        <v>4.2006600000000003E-4</v>
      </c>
      <c r="X131">
        <v>4.0621800000000002E-4</v>
      </c>
      <c r="Y131">
        <v>4.0061200000000001E-4</v>
      </c>
      <c r="Z131">
        <v>3.85714E-4</v>
      </c>
      <c r="AA131">
        <v>3.7766600000000003E-4</v>
      </c>
      <c r="AB131">
        <v>3.6167799999999999E-4</v>
      </c>
      <c r="AC131">
        <v>3.4511600000000002E-4</v>
      </c>
      <c r="AD131">
        <v>3.3962E-4</v>
      </c>
      <c r="AE131">
        <v>3.2638799999999999E-4</v>
      </c>
    </row>
    <row r="132" spans="1:31" x14ac:dyDescent="0.4">
      <c r="A132" t="s">
        <v>101</v>
      </c>
      <c r="B132" t="s">
        <v>11</v>
      </c>
      <c r="D132" s="18">
        <v>9.5049000000000004E-5</v>
      </c>
      <c r="E132" s="18">
        <v>8.6407800000000003E-5</v>
      </c>
      <c r="F132" s="18">
        <v>8.5887800000000001E-5</v>
      </c>
      <c r="G132" s="18">
        <v>8.7943199999999995E-5</v>
      </c>
      <c r="H132" s="18">
        <v>1.00268E-4</v>
      </c>
      <c r="I132" s="18">
        <v>1.08051E-4</v>
      </c>
      <c r="J132" s="18">
        <v>1.14879E-4</v>
      </c>
      <c r="K132" s="18">
        <v>1.21762E-4</v>
      </c>
      <c r="L132" s="18">
        <v>1.2663799999999999E-4</v>
      </c>
      <c r="M132" s="18">
        <v>1.2827199999999999E-4</v>
      </c>
      <c r="N132" s="18">
        <v>1.2920100000000001E-4</v>
      </c>
      <c r="O132" s="18">
        <v>1.3192100000000001E-4</v>
      </c>
      <c r="P132" s="18">
        <v>1.3309699999999999E-4</v>
      </c>
      <c r="Q132" s="18">
        <v>1.32049E-4</v>
      </c>
      <c r="R132" s="18">
        <v>1.30302E-4</v>
      </c>
      <c r="S132" s="18">
        <v>1.2997700000000001E-4</v>
      </c>
      <c r="T132" s="18">
        <v>1.2956099999999999E-4</v>
      </c>
      <c r="U132" s="18">
        <v>1.25809E-4</v>
      </c>
      <c r="V132" s="18">
        <v>1.21826E-4</v>
      </c>
      <c r="W132" s="18">
        <v>1.19899E-4</v>
      </c>
      <c r="X132" s="18">
        <v>1.1539700000000001E-4</v>
      </c>
      <c r="Y132" s="18">
        <v>1.13699E-4</v>
      </c>
      <c r="Z132" s="18">
        <v>1.0893800000000001E-4</v>
      </c>
      <c r="AA132" s="18">
        <v>1.0656E-4</v>
      </c>
      <c r="AB132" s="18">
        <v>1.01544E-4</v>
      </c>
      <c r="AC132" s="18">
        <v>9.6410199999999994E-5</v>
      </c>
      <c r="AD132" s="18">
        <v>9.4783299999999998E-5</v>
      </c>
      <c r="AE132" s="18">
        <v>9.0813800000000001E-5</v>
      </c>
    </row>
    <row r="133" spans="1:31" x14ac:dyDescent="0.4">
      <c r="A133" t="s">
        <v>101</v>
      </c>
      <c r="B133" t="s">
        <v>12</v>
      </c>
      <c r="D133" s="18">
        <v>6.2430900000000006E-5</v>
      </c>
      <c r="E133" s="18">
        <v>5.5281300000000002E-5</v>
      </c>
      <c r="F133" s="18">
        <v>5.5299500000000001E-5</v>
      </c>
      <c r="G133" s="18">
        <v>5.6328600000000001E-5</v>
      </c>
      <c r="H133" s="18">
        <v>6.4443000000000006E-5</v>
      </c>
      <c r="I133" s="18">
        <v>6.9298600000000001E-5</v>
      </c>
      <c r="J133" s="18">
        <v>7.3516000000000006E-5</v>
      </c>
      <c r="K133" s="18">
        <v>7.7824099999999999E-5</v>
      </c>
      <c r="L133" s="18">
        <v>8.0867900000000005E-5</v>
      </c>
      <c r="M133" s="18">
        <v>8.1618299999999997E-5</v>
      </c>
      <c r="N133" s="18">
        <v>8.2024600000000001E-5</v>
      </c>
      <c r="O133" s="18">
        <v>8.3758500000000001E-5</v>
      </c>
      <c r="P133" s="18">
        <v>8.4541899999999998E-5</v>
      </c>
      <c r="Q133" s="18">
        <v>8.3791700000000006E-5</v>
      </c>
      <c r="R133" s="18">
        <v>8.2608599999999994E-5</v>
      </c>
      <c r="S133" s="18">
        <v>8.2532000000000002E-5</v>
      </c>
      <c r="T133" s="18">
        <v>8.2374799999999996E-5</v>
      </c>
      <c r="U133" s="18">
        <v>7.9930200000000003E-5</v>
      </c>
      <c r="V133" s="18">
        <v>7.7342700000000001E-5</v>
      </c>
      <c r="W133" s="18">
        <v>7.6093000000000005E-5</v>
      </c>
      <c r="X133" s="18">
        <v>7.3054700000000004E-5</v>
      </c>
      <c r="Y133" s="18">
        <v>7.1938499999999996E-5</v>
      </c>
      <c r="Z133" s="18">
        <v>6.8764399999999995E-5</v>
      </c>
      <c r="AA133" s="18">
        <v>6.72462E-5</v>
      </c>
      <c r="AB133" s="18">
        <v>6.3939199999999999E-5</v>
      </c>
      <c r="AC133" s="18">
        <v>6.0576099999999998E-5</v>
      </c>
      <c r="AD133" s="18">
        <v>5.9527000000000001E-5</v>
      </c>
      <c r="AE133" s="18">
        <v>5.6970299999999999E-5</v>
      </c>
    </row>
    <row r="134" spans="1:31" x14ac:dyDescent="0.4">
      <c r="A134" t="s">
        <v>101</v>
      </c>
      <c r="B134" t="s">
        <v>13</v>
      </c>
      <c r="D134">
        <v>2.2583799999999999E-4</v>
      </c>
      <c r="E134">
        <v>2.0626800000000001E-4</v>
      </c>
      <c r="F134">
        <v>2.03499E-4</v>
      </c>
      <c r="G134">
        <v>2.0852500000000001E-4</v>
      </c>
      <c r="H134">
        <v>2.36097E-4</v>
      </c>
      <c r="I134">
        <v>2.5367800000000002E-4</v>
      </c>
      <c r="J134">
        <v>2.6887800000000001E-4</v>
      </c>
      <c r="K134">
        <v>2.8423400000000002E-4</v>
      </c>
      <c r="L134">
        <v>2.9425600000000001E-4</v>
      </c>
      <c r="M134">
        <v>2.97953E-4</v>
      </c>
      <c r="N134" s="18">
        <v>3.00663E-4</v>
      </c>
      <c r="O134" s="18">
        <v>3.0734700000000002E-4</v>
      </c>
      <c r="P134" s="18">
        <v>3.0980100000000001E-4</v>
      </c>
      <c r="Q134" s="18">
        <v>3.0876599999999998E-4</v>
      </c>
      <c r="R134" s="18">
        <v>3.0620199999999999E-4</v>
      </c>
      <c r="S134" s="18">
        <v>3.0596399999999999E-4</v>
      </c>
      <c r="T134" s="18">
        <v>3.0636699999999999E-4</v>
      </c>
      <c r="U134" s="18">
        <v>2.9922800000000002E-4</v>
      </c>
      <c r="V134" s="18">
        <v>2.9145400000000002E-4</v>
      </c>
      <c r="W134" s="18">
        <v>2.8717E-4</v>
      </c>
      <c r="X134" s="18">
        <v>2.77681E-4</v>
      </c>
      <c r="Y134" s="18">
        <v>2.7462599999999998E-4</v>
      </c>
      <c r="Z134" s="18">
        <v>2.6447800000000001E-4</v>
      </c>
      <c r="AA134" s="18">
        <v>2.5917699999999998E-4</v>
      </c>
      <c r="AB134" s="18">
        <v>2.4835100000000001E-4</v>
      </c>
      <c r="AC134" s="18">
        <v>2.3712700000000001E-4</v>
      </c>
      <c r="AD134" s="18">
        <v>2.3415400000000001E-4</v>
      </c>
      <c r="AE134" s="18">
        <v>2.2524000000000001E-4</v>
      </c>
    </row>
    <row r="135" spans="1:31" x14ac:dyDescent="0.4">
      <c r="A135" t="s">
        <v>101</v>
      </c>
      <c r="B135" t="s">
        <v>14</v>
      </c>
      <c r="D135" s="18">
        <v>2.6647599999999999E-5</v>
      </c>
      <c r="E135" s="18">
        <v>2.3740400000000001E-5</v>
      </c>
      <c r="F135" s="18">
        <v>2.3562099999999999E-5</v>
      </c>
      <c r="G135" s="18">
        <v>2.4109800000000001E-5</v>
      </c>
      <c r="H135" s="18">
        <v>2.75862E-5</v>
      </c>
      <c r="I135" s="18">
        <v>2.9731799999999999E-5</v>
      </c>
      <c r="J135" s="18">
        <v>3.1606100000000002E-5</v>
      </c>
      <c r="K135" s="18">
        <v>3.3483199999999998E-5</v>
      </c>
      <c r="L135" s="18">
        <v>3.4759699999999999E-5</v>
      </c>
      <c r="M135" s="18">
        <v>3.51372E-5</v>
      </c>
      <c r="N135" s="18">
        <v>3.5343599999999998E-5</v>
      </c>
      <c r="O135" s="18">
        <v>3.61171E-5</v>
      </c>
      <c r="P135" s="18">
        <v>3.6422299999999999E-5</v>
      </c>
      <c r="Q135" s="18">
        <v>3.6126800000000001E-5</v>
      </c>
      <c r="R135" s="18">
        <v>3.5646099999999997E-5</v>
      </c>
      <c r="S135" s="18">
        <v>3.5577999999999997E-5</v>
      </c>
      <c r="T135" s="18">
        <v>3.5541799999999999E-5</v>
      </c>
      <c r="U135" s="18">
        <v>3.4518499999999998E-5</v>
      </c>
      <c r="V135" s="18">
        <v>3.3429400000000002E-5</v>
      </c>
      <c r="W135" s="18">
        <v>3.2922700000000002E-5</v>
      </c>
      <c r="X135" s="18">
        <v>3.1681099999999997E-5</v>
      </c>
      <c r="Y135" s="18">
        <v>3.1279999999999999E-5</v>
      </c>
      <c r="Z135" s="18">
        <v>2.99686E-5</v>
      </c>
      <c r="AA135" s="18">
        <v>2.9340699999999998E-5</v>
      </c>
      <c r="AB135" s="18">
        <v>2.79617E-5</v>
      </c>
      <c r="AC135" s="18">
        <v>2.65493E-5</v>
      </c>
      <c r="AD135" s="18">
        <v>2.6163500000000001E-5</v>
      </c>
      <c r="AE135" s="18">
        <v>2.50812E-5</v>
      </c>
    </row>
    <row r="136" spans="1:31" x14ac:dyDescent="0.4">
      <c r="A136" t="s">
        <v>101</v>
      </c>
      <c r="B136" t="s">
        <v>15</v>
      </c>
      <c r="D136" s="18">
        <v>5.9006399999999998E-5</v>
      </c>
      <c r="E136" s="18">
        <v>5.25701E-5</v>
      </c>
      <c r="F136" s="18">
        <v>5.2556999999999998E-5</v>
      </c>
      <c r="G136" s="18">
        <v>5.3664600000000001E-5</v>
      </c>
      <c r="H136" s="18">
        <v>6.1410100000000003E-5</v>
      </c>
      <c r="I136" s="18">
        <v>6.6066699999999995E-5</v>
      </c>
      <c r="J136" s="18">
        <v>7.0112599999999997E-5</v>
      </c>
      <c r="K136" s="18">
        <v>7.4228199999999995E-5</v>
      </c>
      <c r="L136" s="18">
        <v>7.7036199999999999E-5</v>
      </c>
      <c r="M136" s="18">
        <v>7.7771199999999998E-5</v>
      </c>
      <c r="N136" s="18">
        <v>7.8196900000000003E-5</v>
      </c>
      <c r="O136" s="18">
        <v>7.99011E-5</v>
      </c>
      <c r="P136" s="18">
        <v>8.0586699999999999E-5</v>
      </c>
      <c r="Q136" s="18">
        <v>7.9957199999999994E-5</v>
      </c>
      <c r="R136" s="18">
        <v>7.8904400000000003E-5</v>
      </c>
      <c r="S136" s="18">
        <v>7.8806800000000006E-5</v>
      </c>
      <c r="T136" s="18">
        <v>7.87393E-5</v>
      </c>
      <c r="U136" s="18">
        <v>7.6467899999999993E-5</v>
      </c>
      <c r="V136" s="18">
        <v>7.4048900000000002E-5</v>
      </c>
      <c r="W136" s="18">
        <v>7.2845700000000006E-5</v>
      </c>
      <c r="X136" s="18">
        <v>7.0005200000000005E-5</v>
      </c>
      <c r="Y136" s="18">
        <v>6.9022499999999999E-5</v>
      </c>
      <c r="Z136" s="18">
        <v>6.6043000000000004E-5</v>
      </c>
      <c r="AA136" s="18">
        <v>6.4584600000000005E-5</v>
      </c>
      <c r="AB136" s="18">
        <v>6.1462099999999996E-5</v>
      </c>
      <c r="AC136" s="18">
        <v>5.82781E-5</v>
      </c>
      <c r="AD136" s="18">
        <v>5.7352899999999998E-5</v>
      </c>
      <c r="AE136" s="18">
        <v>5.4931500000000001E-5</v>
      </c>
    </row>
    <row r="137" spans="1:31" x14ac:dyDescent="0.4">
      <c r="A137" t="s">
        <v>102</v>
      </c>
      <c r="B137" t="s">
        <v>11</v>
      </c>
      <c r="D137">
        <v>2.1977199999999998E-3</v>
      </c>
      <c r="E137">
        <v>2.2418E-3</v>
      </c>
      <c r="F137">
        <v>2.1741799999999999E-3</v>
      </c>
      <c r="G137">
        <v>2.1225200000000001E-3</v>
      </c>
      <c r="H137">
        <v>2.0424599999999998E-3</v>
      </c>
      <c r="I137">
        <v>1.9866699999999998E-3</v>
      </c>
      <c r="J137">
        <v>1.9356899999999999E-3</v>
      </c>
      <c r="K137">
        <v>1.8868299999999999E-3</v>
      </c>
      <c r="L137">
        <v>1.84666E-3</v>
      </c>
      <c r="M137">
        <v>1.8128599999999999E-3</v>
      </c>
      <c r="N137">
        <v>1.77837E-3</v>
      </c>
      <c r="O137">
        <v>1.7358600000000001E-3</v>
      </c>
      <c r="P137">
        <v>1.69827E-3</v>
      </c>
      <c r="Q137">
        <v>1.6651299999999999E-3</v>
      </c>
      <c r="R137">
        <v>1.63378E-3</v>
      </c>
      <c r="S137">
        <v>1.6002E-3</v>
      </c>
      <c r="T137">
        <v>1.56453E-3</v>
      </c>
      <c r="U137">
        <v>1.53652E-3</v>
      </c>
      <c r="V137">
        <v>1.5091E-3</v>
      </c>
      <c r="W137">
        <v>1.4793300000000001E-3</v>
      </c>
      <c r="X137">
        <v>1.4531100000000001E-3</v>
      </c>
      <c r="Y137">
        <v>1.4219E-3</v>
      </c>
      <c r="Z137">
        <v>1.3966E-3</v>
      </c>
      <c r="AA137">
        <v>1.3688699999999999E-3</v>
      </c>
      <c r="AB137">
        <v>1.3443299999999999E-3</v>
      </c>
      <c r="AC137">
        <v>1.32003E-3</v>
      </c>
      <c r="AD137">
        <v>1.29138E-3</v>
      </c>
      <c r="AE137">
        <v>1.26614E-3</v>
      </c>
    </row>
    <row r="138" spans="1:31" x14ac:dyDescent="0.4">
      <c r="A138" t="s">
        <v>102</v>
      </c>
      <c r="B138" t="s">
        <v>12</v>
      </c>
      <c r="D138">
        <v>7.9542599999999995E-3</v>
      </c>
      <c r="E138">
        <v>7.8771999999999991E-3</v>
      </c>
      <c r="F138">
        <v>7.6948399999999997E-3</v>
      </c>
      <c r="G138">
        <v>7.4730999999999999E-3</v>
      </c>
      <c r="H138">
        <v>7.2273399999999996E-3</v>
      </c>
      <c r="I138">
        <v>7.0180800000000003E-3</v>
      </c>
      <c r="J138">
        <v>6.8256599999999999E-3</v>
      </c>
      <c r="K138">
        <v>6.6468899999999999E-3</v>
      </c>
      <c r="L138">
        <v>6.5002799999999998E-3</v>
      </c>
      <c r="M138">
        <v>6.3564600000000004E-3</v>
      </c>
      <c r="N138">
        <v>6.2187299999999996E-3</v>
      </c>
      <c r="O138">
        <v>6.0710099999999999E-3</v>
      </c>
      <c r="P138">
        <v>5.9417599999999999E-3</v>
      </c>
      <c r="Q138">
        <v>5.81687E-3</v>
      </c>
      <c r="R138">
        <v>5.6989299999999996E-3</v>
      </c>
      <c r="S138">
        <v>5.5896799999999996E-3</v>
      </c>
      <c r="T138">
        <v>5.4716699999999997E-3</v>
      </c>
      <c r="U138">
        <v>5.36631E-3</v>
      </c>
      <c r="V138">
        <v>5.2630799999999998E-3</v>
      </c>
      <c r="W138">
        <v>5.1570299999999999E-3</v>
      </c>
      <c r="X138">
        <v>5.0502000000000003E-3</v>
      </c>
      <c r="Y138">
        <v>4.9389000000000004E-3</v>
      </c>
      <c r="Z138">
        <v>4.83673E-3</v>
      </c>
      <c r="AA138">
        <v>4.7389099999999998E-3</v>
      </c>
      <c r="AB138">
        <v>4.6406700000000004E-3</v>
      </c>
      <c r="AC138">
        <v>4.5439800000000004E-3</v>
      </c>
      <c r="AD138">
        <v>4.4433500000000004E-3</v>
      </c>
      <c r="AE138">
        <v>4.3500500000000003E-3</v>
      </c>
    </row>
    <row r="139" spans="1:31" x14ac:dyDescent="0.4">
      <c r="A139" t="s">
        <v>102</v>
      </c>
      <c r="B139" t="s">
        <v>14</v>
      </c>
      <c r="D139">
        <v>1.42146E-3</v>
      </c>
      <c r="E139">
        <v>1.4209699999999999E-3</v>
      </c>
      <c r="F139">
        <v>1.3760300000000001E-3</v>
      </c>
      <c r="G139">
        <v>1.3424400000000001E-3</v>
      </c>
      <c r="H139">
        <v>1.2963899999999999E-3</v>
      </c>
      <c r="I139">
        <v>1.2611499999999999E-3</v>
      </c>
      <c r="J139">
        <v>1.2286199999999999E-3</v>
      </c>
      <c r="K139">
        <v>1.19702E-3</v>
      </c>
      <c r="L139">
        <v>1.1693700000000001E-3</v>
      </c>
      <c r="M139">
        <v>1.14565E-3</v>
      </c>
      <c r="N139">
        <v>1.12232E-3</v>
      </c>
      <c r="O139">
        <v>1.09639E-3</v>
      </c>
      <c r="P139">
        <v>1.07216E-3</v>
      </c>
      <c r="Q139">
        <v>1.05098E-3</v>
      </c>
      <c r="R139">
        <v>1.03111E-3</v>
      </c>
      <c r="S139">
        <v>1.01052E-3</v>
      </c>
      <c r="T139">
        <v>9.9014299999999997E-4</v>
      </c>
      <c r="U139">
        <v>9.7259500000000004E-4</v>
      </c>
      <c r="V139">
        <v>9.5534099999999996E-4</v>
      </c>
      <c r="W139">
        <v>9.3712099999999996E-4</v>
      </c>
      <c r="X139">
        <v>9.2035299999999995E-4</v>
      </c>
      <c r="Y139">
        <v>9.0246399999999996E-4</v>
      </c>
      <c r="Z139">
        <v>8.8635899999999998E-4</v>
      </c>
      <c r="AA139">
        <v>8.6953799999999999E-4</v>
      </c>
      <c r="AB139">
        <v>8.5401599999999998E-4</v>
      </c>
      <c r="AC139">
        <v>8.3861999999999999E-4</v>
      </c>
      <c r="AD139">
        <v>8.2237399999999996E-4</v>
      </c>
      <c r="AE139">
        <v>8.06732E-4</v>
      </c>
    </row>
    <row r="140" spans="1:31" x14ac:dyDescent="0.4">
      <c r="A140" t="s">
        <v>102</v>
      </c>
      <c r="B140" t="s">
        <v>15</v>
      </c>
      <c r="D140">
        <v>9.3794600000000005E-4</v>
      </c>
      <c r="E140">
        <v>9.3456699999999997E-4</v>
      </c>
      <c r="F140">
        <v>9.1240400000000001E-4</v>
      </c>
      <c r="G140">
        <v>8.8825500000000001E-4</v>
      </c>
      <c r="H140">
        <v>8.5925300000000003E-4</v>
      </c>
      <c r="I140">
        <v>8.3474700000000005E-4</v>
      </c>
      <c r="J140">
        <v>8.1215200000000001E-4</v>
      </c>
      <c r="K140">
        <v>7.9095599999999999E-4</v>
      </c>
      <c r="L140">
        <v>7.7255599999999998E-4</v>
      </c>
      <c r="M140">
        <v>7.5565799999999998E-4</v>
      </c>
      <c r="N140">
        <v>7.3964899999999999E-4</v>
      </c>
      <c r="O140">
        <v>7.2254299999999997E-4</v>
      </c>
      <c r="P140">
        <v>7.0661900000000002E-4</v>
      </c>
      <c r="Q140">
        <v>6.9250799999999999E-4</v>
      </c>
      <c r="R140">
        <v>6.7912300000000001E-4</v>
      </c>
      <c r="S140">
        <v>6.6589600000000002E-4</v>
      </c>
      <c r="T140">
        <v>6.52522E-4</v>
      </c>
      <c r="U140">
        <v>6.4050499999999998E-4</v>
      </c>
      <c r="V140">
        <v>6.2866199999999999E-4</v>
      </c>
      <c r="W140">
        <v>6.1593800000000001E-4</v>
      </c>
      <c r="X140">
        <v>6.0376699999999995E-4</v>
      </c>
      <c r="Y140">
        <v>5.9120500000000003E-4</v>
      </c>
      <c r="Z140">
        <v>5.7955400000000003E-4</v>
      </c>
      <c r="AA140">
        <v>5.6782999999999996E-4</v>
      </c>
      <c r="AB140">
        <v>5.5654399999999996E-4</v>
      </c>
      <c r="AC140">
        <v>5.45405E-4</v>
      </c>
      <c r="AD140">
        <v>5.3410899999999995E-4</v>
      </c>
      <c r="AE140">
        <v>5.2329399999999999E-4</v>
      </c>
    </row>
    <row r="141" spans="1:31" x14ac:dyDescent="0.4">
      <c r="A141" t="s">
        <v>103</v>
      </c>
      <c r="B141" t="s">
        <v>14</v>
      </c>
      <c r="D141">
        <v>2.0999999999999999E-3</v>
      </c>
      <c r="E141">
        <v>2.2401500000000002E-3</v>
      </c>
      <c r="F141">
        <v>2.2373699999999998E-3</v>
      </c>
      <c r="G141">
        <v>2.2531600000000001E-3</v>
      </c>
      <c r="H141">
        <v>2.2526E-3</v>
      </c>
      <c r="I141">
        <v>2.2607700000000001E-3</v>
      </c>
      <c r="J141">
        <v>2.2691199999999999E-3</v>
      </c>
      <c r="K141">
        <v>2.27801E-3</v>
      </c>
      <c r="L141">
        <v>2.2818700000000001E-3</v>
      </c>
      <c r="M141">
        <v>2.2926299999999999E-3</v>
      </c>
      <c r="N141">
        <v>2.3028900000000001E-3</v>
      </c>
      <c r="O141">
        <v>2.3082900000000002E-3</v>
      </c>
      <c r="P141">
        <v>2.3045000000000001E-3</v>
      </c>
      <c r="Q141">
        <v>2.3049899999999998E-3</v>
      </c>
      <c r="R141">
        <v>2.30218E-3</v>
      </c>
      <c r="S141">
        <v>2.2954099999999999E-3</v>
      </c>
      <c r="T141">
        <v>2.2904100000000001E-3</v>
      </c>
      <c r="U141">
        <v>2.2767500000000001E-3</v>
      </c>
      <c r="V141">
        <v>2.2591500000000001E-3</v>
      </c>
      <c r="W141">
        <v>2.2470300000000001E-3</v>
      </c>
      <c r="X141">
        <v>2.22792E-3</v>
      </c>
      <c r="Y141">
        <v>2.2157499999999998E-3</v>
      </c>
      <c r="Z141">
        <v>2.1928799999999999E-3</v>
      </c>
      <c r="AA141">
        <v>2.1755699999999999E-3</v>
      </c>
      <c r="AB141">
        <v>2.1491700000000002E-3</v>
      </c>
      <c r="AC141">
        <v>2.12028E-3</v>
      </c>
      <c r="AD141">
        <v>2.10064E-3</v>
      </c>
      <c r="AE141">
        <v>2.0725499999999998E-3</v>
      </c>
    </row>
    <row r="142" spans="1:31" x14ac:dyDescent="0.4">
      <c r="A142" t="s">
        <v>104</v>
      </c>
      <c r="B142" t="s">
        <v>11</v>
      </c>
      <c r="D142">
        <v>5.4352299999999997E-4</v>
      </c>
      <c r="E142">
        <v>5.8695000000000004E-4</v>
      </c>
      <c r="F142">
        <v>5.8292800000000003E-4</v>
      </c>
      <c r="G142">
        <v>5.81191E-4</v>
      </c>
      <c r="H142">
        <v>5.6789899999999996E-4</v>
      </c>
      <c r="I142">
        <v>5.6382199999999996E-4</v>
      </c>
      <c r="J142">
        <v>5.6068399999999999E-4</v>
      </c>
      <c r="K142">
        <v>5.5946700000000002E-4</v>
      </c>
      <c r="L142">
        <v>5.5948200000000003E-4</v>
      </c>
      <c r="M142">
        <v>5.6179500000000002E-4</v>
      </c>
      <c r="N142">
        <v>5.6437299999999996E-4</v>
      </c>
      <c r="O142">
        <v>5.6275499999999996E-4</v>
      </c>
      <c r="P142">
        <v>5.6104099999999997E-4</v>
      </c>
      <c r="Q142">
        <v>5.6187900000000005E-4</v>
      </c>
      <c r="R142">
        <v>5.6220300000000005E-4</v>
      </c>
      <c r="S142">
        <v>5.5993600000000003E-4</v>
      </c>
      <c r="T142">
        <v>5.5626099999999995E-4</v>
      </c>
      <c r="U142">
        <v>5.54563E-4</v>
      </c>
      <c r="V142">
        <v>5.5236200000000004E-4</v>
      </c>
      <c r="W142">
        <v>5.4744500000000003E-4</v>
      </c>
      <c r="X142">
        <v>5.4374100000000004E-4</v>
      </c>
      <c r="Y142">
        <v>5.3753000000000004E-4</v>
      </c>
      <c r="Z142">
        <v>5.3311600000000004E-4</v>
      </c>
      <c r="AA142">
        <v>5.2717400000000005E-4</v>
      </c>
      <c r="AB142">
        <v>5.2199600000000005E-4</v>
      </c>
      <c r="AC142">
        <v>5.1641399999999998E-4</v>
      </c>
      <c r="AD142">
        <v>5.0886799999999999E-4</v>
      </c>
      <c r="AE142">
        <v>5.0228200000000005E-4</v>
      </c>
    </row>
    <row r="143" spans="1:31" x14ac:dyDescent="0.4">
      <c r="A143" t="s">
        <v>104</v>
      </c>
      <c r="B143" t="s">
        <v>12</v>
      </c>
      <c r="D143">
        <v>1.1861E-3</v>
      </c>
      <c r="E143">
        <v>1.23956E-3</v>
      </c>
      <c r="F143">
        <v>1.2397700000000001E-3</v>
      </c>
      <c r="G143">
        <v>1.2290300000000001E-3</v>
      </c>
      <c r="H143">
        <v>1.2072000000000001E-3</v>
      </c>
      <c r="I143">
        <v>1.19637E-3</v>
      </c>
      <c r="J143">
        <v>1.18742E-3</v>
      </c>
      <c r="K143">
        <v>1.18355E-3</v>
      </c>
      <c r="L143">
        <v>1.1826300000000001E-3</v>
      </c>
      <c r="M143">
        <v>1.1825900000000001E-3</v>
      </c>
      <c r="N143">
        <v>1.18457E-3</v>
      </c>
      <c r="O143">
        <v>1.1813399999999999E-3</v>
      </c>
      <c r="P143">
        <v>1.1782800000000001E-3</v>
      </c>
      <c r="Q143">
        <v>1.17803E-3</v>
      </c>
      <c r="R143">
        <v>1.17683E-3</v>
      </c>
      <c r="S143">
        <v>1.17391E-3</v>
      </c>
      <c r="T143">
        <v>1.1677300000000001E-3</v>
      </c>
      <c r="U143">
        <v>1.16249E-3</v>
      </c>
      <c r="V143">
        <v>1.1561799999999999E-3</v>
      </c>
      <c r="W143">
        <v>1.1455199999999999E-3</v>
      </c>
      <c r="X143">
        <v>1.13415E-3</v>
      </c>
      <c r="Y143">
        <v>1.1205799999999999E-3</v>
      </c>
      <c r="Z143">
        <v>1.10797E-3</v>
      </c>
      <c r="AA143">
        <v>1.09534E-3</v>
      </c>
      <c r="AB143">
        <v>1.0813999999999999E-3</v>
      </c>
      <c r="AC143">
        <v>1.06675E-3</v>
      </c>
      <c r="AD143">
        <v>1.05072E-3</v>
      </c>
      <c r="AE143">
        <v>1.0355500000000001E-3</v>
      </c>
    </row>
    <row r="144" spans="1:31" x14ac:dyDescent="0.4">
      <c r="A144" t="s">
        <v>104</v>
      </c>
      <c r="B144" t="s">
        <v>13</v>
      </c>
      <c r="D144">
        <v>9.0230599999999996E-4</v>
      </c>
      <c r="E144">
        <v>9.7835999999999995E-4</v>
      </c>
      <c r="F144">
        <v>9.6428599999999996E-4</v>
      </c>
      <c r="G144">
        <v>9.6219000000000003E-4</v>
      </c>
      <c r="H144">
        <v>9.3379599999999998E-4</v>
      </c>
      <c r="I144">
        <v>9.2445099999999996E-4</v>
      </c>
      <c r="J144">
        <v>9.1654799999999999E-4</v>
      </c>
      <c r="K144">
        <v>9.1216300000000001E-4</v>
      </c>
      <c r="L144">
        <v>9.0800799999999997E-4</v>
      </c>
      <c r="M144">
        <v>9.1146200000000004E-4</v>
      </c>
      <c r="N144">
        <v>9.1729500000000005E-4</v>
      </c>
      <c r="O144">
        <v>9.1573399999999997E-4</v>
      </c>
      <c r="P144">
        <v>9.1211299999999999E-4</v>
      </c>
      <c r="Q144">
        <v>9.17609E-4</v>
      </c>
      <c r="R144">
        <v>9.2268000000000005E-4</v>
      </c>
      <c r="S144">
        <v>9.20542E-4</v>
      </c>
      <c r="T144">
        <v>9.1864099999999999E-4</v>
      </c>
      <c r="U144">
        <v>9.2113999999999998E-4</v>
      </c>
      <c r="V144">
        <v>9.2281700000000004E-4</v>
      </c>
      <c r="W144">
        <v>9.1568599999999997E-4</v>
      </c>
      <c r="X144">
        <v>9.1372800000000004E-4</v>
      </c>
      <c r="Y144">
        <v>9.0673399999999997E-4</v>
      </c>
      <c r="Z144">
        <v>9.0388600000000001E-4</v>
      </c>
      <c r="AA144">
        <v>8.9547599999999998E-4</v>
      </c>
      <c r="AB144">
        <v>8.9158900000000003E-4</v>
      </c>
      <c r="AC144">
        <v>8.8701600000000002E-4</v>
      </c>
      <c r="AD144">
        <v>8.7794000000000001E-4</v>
      </c>
      <c r="AE144">
        <v>8.7002300000000004E-4</v>
      </c>
    </row>
    <row r="145" spans="1:31" x14ac:dyDescent="0.4">
      <c r="A145" t="s">
        <v>104</v>
      </c>
      <c r="B145" t="s">
        <v>14</v>
      </c>
      <c r="D145">
        <v>9.30484E-3</v>
      </c>
      <c r="E145">
        <v>9.8473299999999996E-3</v>
      </c>
      <c r="F145">
        <v>9.7651100000000005E-3</v>
      </c>
      <c r="G145">
        <v>9.7295300000000001E-3</v>
      </c>
      <c r="H145">
        <v>9.5407200000000008E-3</v>
      </c>
      <c r="I145">
        <v>9.4735600000000007E-3</v>
      </c>
      <c r="J145">
        <v>9.4195500000000005E-3</v>
      </c>
      <c r="K145">
        <v>9.3944400000000004E-3</v>
      </c>
      <c r="L145">
        <v>9.3772999999999999E-3</v>
      </c>
      <c r="M145">
        <v>9.3971300000000001E-3</v>
      </c>
      <c r="N145">
        <v>9.4273699999999992E-3</v>
      </c>
      <c r="O145">
        <v>9.4080499999999994E-3</v>
      </c>
      <c r="P145">
        <v>9.3751100000000007E-3</v>
      </c>
      <c r="Q145">
        <v>9.3868300000000005E-3</v>
      </c>
      <c r="R145">
        <v>9.3914800000000007E-3</v>
      </c>
      <c r="S145">
        <v>9.3591400000000002E-3</v>
      </c>
      <c r="T145">
        <v>9.3180199999999998E-3</v>
      </c>
      <c r="U145">
        <v>9.2912299999999993E-3</v>
      </c>
      <c r="V145">
        <v>9.2553600000000007E-3</v>
      </c>
      <c r="W145">
        <v>9.1791500000000005E-3</v>
      </c>
      <c r="X145">
        <v>9.1154300000000008E-3</v>
      </c>
      <c r="Y145">
        <v>9.0301400000000007E-3</v>
      </c>
      <c r="Z145">
        <v>8.9554700000000001E-3</v>
      </c>
      <c r="AA145">
        <v>8.8635999999999993E-3</v>
      </c>
      <c r="AB145">
        <v>8.7772000000000006E-3</v>
      </c>
      <c r="AC145">
        <v>8.6837800000000003E-3</v>
      </c>
      <c r="AD145">
        <v>8.5772899999999996E-3</v>
      </c>
      <c r="AE145">
        <v>8.4708200000000004E-3</v>
      </c>
    </row>
    <row r="146" spans="1:31" x14ac:dyDescent="0.4">
      <c r="A146" t="s">
        <v>104</v>
      </c>
      <c r="B146" t="s">
        <v>15</v>
      </c>
      <c r="D146">
        <v>3.1143899999999999E-3</v>
      </c>
      <c r="E146">
        <v>3.2747599999999998E-3</v>
      </c>
      <c r="F146">
        <v>3.27341E-3</v>
      </c>
      <c r="G146">
        <v>3.2529099999999999E-3</v>
      </c>
      <c r="H146">
        <v>3.1959100000000002E-3</v>
      </c>
      <c r="I146">
        <v>3.1686599999999998E-3</v>
      </c>
      <c r="J146">
        <v>3.1460699999999999E-3</v>
      </c>
      <c r="K146">
        <v>3.13613E-3</v>
      </c>
      <c r="L146">
        <v>3.1298200000000002E-3</v>
      </c>
      <c r="M146">
        <v>3.1305199999999999E-3</v>
      </c>
      <c r="N146">
        <v>3.1373099999999999E-3</v>
      </c>
      <c r="O146">
        <v>3.1307499999999999E-3</v>
      </c>
      <c r="P146">
        <v>3.1202600000000001E-3</v>
      </c>
      <c r="Q146">
        <v>3.1229500000000002E-3</v>
      </c>
      <c r="R146">
        <v>3.1227899999999999E-3</v>
      </c>
      <c r="S146">
        <v>3.11407E-3</v>
      </c>
      <c r="T146">
        <v>3.1009100000000001E-3</v>
      </c>
      <c r="U146">
        <v>3.0896299999999999E-3</v>
      </c>
      <c r="V146">
        <v>3.07522E-3</v>
      </c>
      <c r="W146">
        <v>3.0465800000000001E-3</v>
      </c>
      <c r="X146">
        <v>3.0192700000000001E-3</v>
      </c>
      <c r="Y146">
        <v>2.9869300000000001E-3</v>
      </c>
      <c r="Z146">
        <v>2.9562500000000001E-3</v>
      </c>
      <c r="AA146">
        <v>2.9225499999999999E-3</v>
      </c>
      <c r="AB146">
        <v>2.8878699999999998E-3</v>
      </c>
      <c r="AC146">
        <v>2.8511500000000002E-3</v>
      </c>
      <c r="AD146">
        <v>2.8124199999999999E-3</v>
      </c>
      <c r="AE146">
        <v>2.77393E-3</v>
      </c>
    </row>
    <row r="147" spans="1:31" x14ac:dyDescent="0.4">
      <c r="A147" t="s">
        <v>105</v>
      </c>
      <c r="B147" t="s">
        <v>11</v>
      </c>
      <c r="D147">
        <v>5.1512599999999997E-4</v>
      </c>
      <c r="E147">
        <v>5.3334200000000002E-4</v>
      </c>
      <c r="F147">
        <v>5.1131600000000005E-4</v>
      </c>
      <c r="G147">
        <v>4.9699499999999997E-4</v>
      </c>
      <c r="H147">
        <v>4.7571700000000001E-4</v>
      </c>
      <c r="I147">
        <v>4.61404E-4</v>
      </c>
      <c r="J147">
        <v>4.47966E-4</v>
      </c>
      <c r="K147">
        <v>4.3789499999999999E-4</v>
      </c>
      <c r="L147">
        <v>4.27277E-4</v>
      </c>
      <c r="M147">
        <v>4.19193E-4</v>
      </c>
      <c r="N147">
        <v>4.1331799999999998E-4</v>
      </c>
      <c r="O147">
        <v>4.0616099999999999E-4</v>
      </c>
      <c r="P147">
        <v>3.9787500000000001E-4</v>
      </c>
      <c r="Q147">
        <v>3.9360099999999999E-4</v>
      </c>
      <c r="R147">
        <v>3.8914499999999997E-4</v>
      </c>
      <c r="S147">
        <v>3.8270900000000001E-4</v>
      </c>
      <c r="T147">
        <v>3.7724200000000002E-4</v>
      </c>
      <c r="U147">
        <v>3.7201999999999998E-4</v>
      </c>
      <c r="V147">
        <v>3.6656900000000002E-4</v>
      </c>
      <c r="W147">
        <v>3.5791300000000001E-4</v>
      </c>
      <c r="X147">
        <v>3.5039899999999999E-4</v>
      </c>
      <c r="Y147">
        <v>3.4288800000000001E-4</v>
      </c>
      <c r="Z147">
        <v>3.3551099999999998E-4</v>
      </c>
      <c r="AA147">
        <v>3.2728999999999999E-4</v>
      </c>
      <c r="AB147">
        <v>3.2026899999999998E-4</v>
      </c>
      <c r="AC147">
        <v>3.1328699999999998E-4</v>
      </c>
      <c r="AD147">
        <v>3.0669900000000001E-4</v>
      </c>
      <c r="AE147">
        <v>2.99272E-4</v>
      </c>
    </row>
    <row r="148" spans="1:31" x14ac:dyDescent="0.4">
      <c r="A148" t="s">
        <v>105</v>
      </c>
      <c r="B148" t="s">
        <v>12</v>
      </c>
      <c r="D148">
        <v>8.7896299999999997E-4</v>
      </c>
      <c r="E148">
        <v>8.8042000000000003E-4</v>
      </c>
      <c r="F148">
        <v>8.5007699999999997E-4</v>
      </c>
      <c r="G148">
        <v>8.2159799999999999E-4</v>
      </c>
      <c r="H148">
        <v>7.9068200000000002E-4</v>
      </c>
      <c r="I148">
        <v>7.65554E-4</v>
      </c>
      <c r="J148">
        <v>7.4186200000000003E-4</v>
      </c>
      <c r="K148">
        <v>7.2442000000000003E-4</v>
      </c>
      <c r="L148">
        <v>7.0627500000000002E-4</v>
      </c>
      <c r="M148">
        <v>6.9001700000000002E-4</v>
      </c>
      <c r="N148">
        <v>6.7834299999999998E-4</v>
      </c>
      <c r="O148">
        <v>6.6670100000000001E-4</v>
      </c>
      <c r="P148">
        <v>6.5338699999999996E-4</v>
      </c>
      <c r="Q148">
        <v>6.4524500000000002E-4</v>
      </c>
      <c r="R148">
        <v>6.3689599999999997E-4</v>
      </c>
      <c r="S148">
        <v>6.2732300000000005E-4</v>
      </c>
      <c r="T148">
        <v>6.1917600000000004E-4</v>
      </c>
      <c r="U148">
        <v>6.09692E-4</v>
      </c>
      <c r="V148">
        <v>5.9984600000000002E-4</v>
      </c>
      <c r="W148">
        <v>5.8549000000000003E-4</v>
      </c>
      <c r="X148">
        <v>5.7134899999999997E-4</v>
      </c>
      <c r="Y148">
        <v>5.5881699999999997E-4</v>
      </c>
      <c r="Z148">
        <v>5.4508900000000001E-4</v>
      </c>
      <c r="AA148">
        <v>5.3159400000000003E-4</v>
      </c>
      <c r="AB148">
        <v>5.1863899999999999E-4</v>
      </c>
      <c r="AC148">
        <v>5.0584399999999998E-4</v>
      </c>
      <c r="AD148">
        <v>4.9501299999999999E-4</v>
      </c>
      <c r="AE148">
        <v>4.8228600000000001E-4</v>
      </c>
    </row>
    <row r="149" spans="1:31" x14ac:dyDescent="0.4">
      <c r="A149" t="s">
        <v>105</v>
      </c>
      <c r="B149" t="s">
        <v>13</v>
      </c>
      <c r="D149" s="18">
        <v>2.32752E-4</v>
      </c>
      <c r="E149" s="18">
        <v>2.4194400000000001E-4</v>
      </c>
      <c r="F149" s="18">
        <v>2.3019199999999999E-4</v>
      </c>
      <c r="G149" s="18">
        <v>2.2392399999999999E-4</v>
      </c>
      <c r="H149" s="18">
        <v>2.1288399999999999E-4</v>
      </c>
      <c r="I149" s="18">
        <v>2.0589100000000001E-4</v>
      </c>
      <c r="J149" s="18">
        <v>1.99295E-4</v>
      </c>
      <c r="K149" s="18">
        <v>1.9430399999999999E-4</v>
      </c>
      <c r="L149" s="18">
        <v>1.88722E-4</v>
      </c>
      <c r="M149" s="18">
        <v>1.8509E-4</v>
      </c>
      <c r="N149" s="18">
        <v>1.8282300000000001E-4</v>
      </c>
      <c r="O149" s="18">
        <v>1.7986799999999999E-4</v>
      </c>
      <c r="P149" s="18">
        <v>1.76038E-4</v>
      </c>
      <c r="Q149" s="18">
        <v>1.7493399999999999E-4</v>
      </c>
      <c r="R149" s="18">
        <v>1.7380999999999999E-4</v>
      </c>
      <c r="S149" s="18">
        <v>1.7123E-4</v>
      </c>
      <c r="T149" s="18">
        <v>1.6954900000000001E-4</v>
      </c>
      <c r="U149" s="18">
        <v>1.68171E-4</v>
      </c>
      <c r="V149" s="18">
        <v>1.6667E-4</v>
      </c>
      <c r="W149" s="18">
        <v>1.6292699999999999E-4</v>
      </c>
      <c r="X149" s="18">
        <v>1.6024999999999999E-4</v>
      </c>
      <c r="Y149" s="18">
        <v>1.5741400000000001E-4</v>
      </c>
      <c r="Z149" s="18">
        <v>1.5481499999999999E-4</v>
      </c>
      <c r="AA149" s="18">
        <v>1.5130300000000001E-4</v>
      </c>
      <c r="AB149" s="18">
        <v>1.48877E-4</v>
      </c>
      <c r="AC149" s="18">
        <v>1.46451E-4</v>
      </c>
      <c r="AD149" s="18">
        <v>1.4400900000000001E-4</v>
      </c>
      <c r="AE149" s="18">
        <v>1.4108100000000001E-4</v>
      </c>
    </row>
    <row r="150" spans="1:31" x14ac:dyDescent="0.4">
      <c r="A150" t="s">
        <v>105</v>
      </c>
      <c r="B150" t="s">
        <v>14</v>
      </c>
      <c r="D150">
        <v>6.5357499999999999E-3</v>
      </c>
      <c r="E150">
        <v>6.6315200000000001E-3</v>
      </c>
      <c r="F150">
        <v>6.3480799999999999E-3</v>
      </c>
      <c r="G150">
        <v>6.1661600000000004E-3</v>
      </c>
      <c r="H150">
        <v>5.9230999999999997E-3</v>
      </c>
      <c r="I150">
        <v>5.7457000000000003E-3</v>
      </c>
      <c r="J150">
        <v>5.5776000000000003E-3</v>
      </c>
      <c r="K150">
        <v>5.4495100000000003E-3</v>
      </c>
      <c r="L150">
        <v>5.3075199999999996E-3</v>
      </c>
      <c r="M150">
        <v>5.1966399999999998E-3</v>
      </c>
      <c r="N150">
        <v>5.1168000000000003E-3</v>
      </c>
      <c r="O150">
        <v>5.0323199999999998E-3</v>
      </c>
      <c r="P150">
        <v>4.9274100000000001E-3</v>
      </c>
      <c r="Q150">
        <v>4.8732899999999997E-3</v>
      </c>
      <c r="R150">
        <v>4.8177300000000001E-3</v>
      </c>
      <c r="S150">
        <v>4.7408499999999996E-3</v>
      </c>
      <c r="T150">
        <v>4.6833400000000002E-3</v>
      </c>
      <c r="U150">
        <v>4.6193299999999996E-3</v>
      </c>
      <c r="V150">
        <v>4.5521399999999997E-3</v>
      </c>
      <c r="W150">
        <v>4.4476400000000001E-3</v>
      </c>
      <c r="X150">
        <v>4.3534999999999997E-3</v>
      </c>
      <c r="Y150">
        <v>4.2690899999999997E-3</v>
      </c>
      <c r="Z150">
        <v>4.1769900000000002E-3</v>
      </c>
      <c r="AA150">
        <v>4.0783E-3</v>
      </c>
      <c r="AB150">
        <v>3.99111E-3</v>
      </c>
      <c r="AC150">
        <v>3.9042999999999999E-3</v>
      </c>
      <c r="AD150">
        <v>3.8313100000000001E-3</v>
      </c>
      <c r="AE150">
        <v>3.7405400000000001E-3</v>
      </c>
    </row>
    <row r="151" spans="1:31" x14ac:dyDescent="0.4">
      <c r="A151" t="s">
        <v>105</v>
      </c>
      <c r="B151" t="s">
        <v>15</v>
      </c>
      <c r="D151">
        <v>2.4835999999999999E-3</v>
      </c>
      <c r="E151">
        <v>2.503E-3</v>
      </c>
      <c r="F151">
        <v>2.4153400000000002E-3</v>
      </c>
      <c r="G151">
        <v>2.3400700000000001E-3</v>
      </c>
      <c r="H151">
        <v>2.2525599999999998E-3</v>
      </c>
      <c r="I151">
        <v>2.1819500000000002E-3</v>
      </c>
      <c r="J151">
        <v>2.1151899999999999E-3</v>
      </c>
      <c r="K151">
        <v>2.06565E-3</v>
      </c>
      <c r="L151">
        <v>2.0114299999999998E-3</v>
      </c>
      <c r="M151">
        <v>1.9656299999999999E-3</v>
      </c>
      <c r="N151">
        <v>1.93333E-3</v>
      </c>
      <c r="O151">
        <v>1.9013700000000001E-3</v>
      </c>
      <c r="P151">
        <v>1.8619699999999999E-3</v>
      </c>
      <c r="Q151">
        <v>1.84074E-3</v>
      </c>
      <c r="R151">
        <v>1.81868E-3</v>
      </c>
      <c r="S151">
        <v>1.79079E-3</v>
      </c>
      <c r="T151">
        <v>1.7693800000000001E-3</v>
      </c>
      <c r="U151">
        <v>1.74377E-3</v>
      </c>
      <c r="V151">
        <v>1.71692E-3</v>
      </c>
      <c r="W151">
        <v>1.67567E-3</v>
      </c>
      <c r="X151">
        <v>1.6368000000000001E-3</v>
      </c>
      <c r="Y151">
        <v>1.6029099999999999E-3</v>
      </c>
      <c r="Z151">
        <v>1.5651E-3</v>
      </c>
      <c r="AA151">
        <v>1.5263500000000001E-3</v>
      </c>
      <c r="AB151">
        <v>1.4904499999999999E-3</v>
      </c>
      <c r="AC151">
        <v>1.4549000000000001E-3</v>
      </c>
      <c r="AD151">
        <v>1.4258299999999999E-3</v>
      </c>
      <c r="AE151">
        <v>1.3902400000000001E-3</v>
      </c>
    </row>
    <row r="152" spans="1:31" x14ac:dyDescent="0.4">
      <c r="A152" t="s">
        <v>106</v>
      </c>
      <c r="B152" t="s">
        <v>10</v>
      </c>
      <c r="D152" s="18">
        <v>4.3321400000000002E-5</v>
      </c>
      <c r="E152" s="18">
        <v>4.9606199999999999E-5</v>
      </c>
      <c r="F152" s="18">
        <v>5.1262599999999999E-5</v>
      </c>
      <c r="G152" s="18">
        <v>5.2012399999999997E-5</v>
      </c>
      <c r="H152" s="18">
        <v>5.1215099999999997E-5</v>
      </c>
      <c r="I152" s="18">
        <v>5.1552099999999997E-5</v>
      </c>
      <c r="J152" s="18">
        <v>5.1972799999999998E-5</v>
      </c>
      <c r="K152" s="18">
        <v>5.25051E-5</v>
      </c>
      <c r="L152" s="18">
        <v>5.3171699999999998E-5</v>
      </c>
      <c r="M152" s="18">
        <v>5.4286999999999997E-5</v>
      </c>
      <c r="N152" s="18">
        <v>5.5406399999999999E-5</v>
      </c>
      <c r="O152" s="18">
        <v>5.5771299999999999E-5</v>
      </c>
      <c r="P152" s="18">
        <v>5.6088400000000003E-5</v>
      </c>
      <c r="Q152" s="18">
        <v>5.6848400000000003E-5</v>
      </c>
      <c r="R152" s="18">
        <v>5.74373E-5</v>
      </c>
      <c r="S152" s="18">
        <v>5.7531200000000002E-5</v>
      </c>
      <c r="T152" s="18">
        <v>5.7374599999999998E-5</v>
      </c>
      <c r="U152" s="18">
        <v>5.7523199999999998E-5</v>
      </c>
      <c r="V152" s="18">
        <v>5.7534400000000003E-5</v>
      </c>
      <c r="W152" s="18">
        <v>5.73726E-5</v>
      </c>
      <c r="X152" s="18">
        <v>5.7340299999999997E-5</v>
      </c>
      <c r="Y152" s="18">
        <v>5.6897700000000002E-5</v>
      </c>
      <c r="Z152" s="18">
        <v>5.6697200000000003E-5</v>
      </c>
      <c r="AA152" s="18">
        <v>5.6327399999999999E-5</v>
      </c>
      <c r="AB152" s="18">
        <v>5.5940499999999997E-5</v>
      </c>
      <c r="AC152" s="18">
        <v>5.5442599999999997E-5</v>
      </c>
      <c r="AD152" s="18">
        <v>5.4663500000000003E-5</v>
      </c>
      <c r="AE152" s="18">
        <v>5.4043199999999998E-5</v>
      </c>
    </row>
    <row r="153" spans="1:31" x14ac:dyDescent="0.4">
      <c r="A153" t="s">
        <v>106</v>
      </c>
      <c r="B153" t="s">
        <v>11</v>
      </c>
      <c r="D153">
        <v>1.73437E-4</v>
      </c>
      <c r="E153">
        <v>1.9317600000000001E-4</v>
      </c>
      <c r="F153">
        <v>2.01113E-4</v>
      </c>
      <c r="G153">
        <v>2.0344800000000001E-4</v>
      </c>
      <c r="H153">
        <v>2.0235000000000001E-4</v>
      </c>
      <c r="I153">
        <v>2.04002E-4</v>
      </c>
      <c r="J153">
        <v>2.0594799999999999E-4</v>
      </c>
      <c r="K153">
        <v>2.0831199999999999E-4</v>
      </c>
      <c r="L153">
        <v>2.11151E-4</v>
      </c>
      <c r="M153">
        <v>2.1489400000000001E-4</v>
      </c>
      <c r="N153">
        <v>2.1853199999999999E-4</v>
      </c>
      <c r="O153">
        <v>2.1999300000000001E-4</v>
      </c>
      <c r="P153">
        <v>2.21232E-4</v>
      </c>
      <c r="Q153">
        <v>2.2330000000000001E-4</v>
      </c>
      <c r="R153">
        <v>2.2463999999999999E-4</v>
      </c>
      <c r="S153">
        <v>2.24871E-4</v>
      </c>
      <c r="T153">
        <v>2.2410299999999999E-4</v>
      </c>
      <c r="U153">
        <v>2.2363799999999999E-4</v>
      </c>
      <c r="V153">
        <v>2.2262599999999999E-4</v>
      </c>
      <c r="W153">
        <v>2.2182500000000001E-4</v>
      </c>
      <c r="X153">
        <v>2.2064900000000001E-4</v>
      </c>
      <c r="Y153">
        <v>2.1876299999999999E-4</v>
      </c>
      <c r="Z153">
        <v>2.1693099999999999E-4</v>
      </c>
      <c r="AA153">
        <v>2.1531299999999999E-4</v>
      </c>
      <c r="AB153">
        <v>2.1277700000000001E-4</v>
      </c>
      <c r="AC153">
        <v>2.09829E-4</v>
      </c>
      <c r="AD153">
        <v>2.06703E-4</v>
      </c>
      <c r="AE153">
        <v>2.03742E-4</v>
      </c>
    </row>
    <row r="154" spans="1:31" x14ac:dyDescent="0.4">
      <c r="A154" t="s">
        <v>106</v>
      </c>
      <c r="B154" t="s">
        <v>12</v>
      </c>
      <c r="D154" s="18">
        <v>9.0633800000000006E-6</v>
      </c>
      <c r="E154" s="18">
        <v>9.8247400000000004E-6</v>
      </c>
      <c r="F154" s="18">
        <v>1.03015E-5</v>
      </c>
      <c r="G154" s="18">
        <v>1.0363100000000001E-5</v>
      </c>
      <c r="H154" s="18">
        <v>1.03474E-5</v>
      </c>
      <c r="I154" s="18">
        <v>1.04113E-5</v>
      </c>
      <c r="J154" s="18">
        <v>1.04894E-5</v>
      </c>
      <c r="K154" s="18">
        <v>1.05986E-5</v>
      </c>
      <c r="L154" s="18">
        <v>1.0738699999999999E-5</v>
      </c>
      <c r="M154" s="18">
        <v>1.0890000000000001E-5</v>
      </c>
      <c r="N154" s="18">
        <v>1.10472E-5</v>
      </c>
      <c r="O154" s="18">
        <v>1.11201E-5</v>
      </c>
      <c r="P154" s="18">
        <v>1.11894E-5</v>
      </c>
      <c r="Q154" s="18">
        <v>1.12773E-5</v>
      </c>
      <c r="R154" s="18">
        <v>1.1328899999999999E-5</v>
      </c>
      <c r="S154" s="18">
        <v>1.1357400000000001E-5</v>
      </c>
      <c r="T154" s="18">
        <v>1.13277E-5</v>
      </c>
      <c r="U154" s="18">
        <v>1.1289599999999999E-5</v>
      </c>
      <c r="V154" s="18">
        <v>1.12241E-5</v>
      </c>
      <c r="W154" s="18">
        <v>1.11787E-5</v>
      </c>
      <c r="X154" s="18">
        <v>1.1086399999999999E-5</v>
      </c>
      <c r="Y154" s="18">
        <v>1.09802E-5</v>
      </c>
      <c r="Z154" s="18">
        <v>1.0856899999999999E-5</v>
      </c>
      <c r="AA154" s="18">
        <v>1.07713E-5</v>
      </c>
      <c r="AB154" s="18">
        <v>1.0615099999999999E-5</v>
      </c>
      <c r="AC154" s="18">
        <v>1.04399E-5</v>
      </c>
      <c r="AD154" s="18">
        <v>1.02741E-5</v>
      </c>
      <c r="AE154" s="18">
        <v>1.0111399999999999E-5</v>
      </c>
    </row>
    <row r="155" spans="1:31" x14ac:dyDescent="0.4">
      <c r="A155" t="s">
        <v>106</v>
      </c>
      <c r="B155" t="s">
        <v>13</v>
      </c>
      <c r="D155" s="18">
        <v>3.28164E-5</v>
      </c>
      <c r="E155" s="18">
        <v>3.6755899999999998E-5</v>
      </c>
      <c r="F155" s="18">
        <v>3.79835E-5</v>
      </c>
      <c r="G155" s="18">
        <v>3.8454600000000003E-5</v>
      </c>
      <c r="H155" s="18">
        <v>3.7975200000000002E-5</v>
      </c>
      <c r="I155" s="18">
        <v>3.8172800000000002E-5</v>
      </c>
      <c r="J155" s="18">
        <v>3.8418699999999999E-5</v>
      </c>
      <c r="K155" s="18">
        <v>3.8757700000000003E-5</v>
      </c>
      <c r="L155" s="18">
        <v>3.9108099999999999E-5</v>
      </c>
      <c r="M155" s="18">
        <v>3.9792000000000001E-5</v>
      </c>
      <c r="N155" s="18">
        <v>4.05424E-5</v>
      </c>
      <c r="O155" s="18">
        <v>4.0859100000000003E-5</v>
      </c>
      <c r="P155" s="18">
        <v>4.10523E-5</v>
      </c>
      <c r="Q155" s="18">
        <v>4.1625799999999997E-5</v>
      </c>
      <c r="R155" s="18">
        <v>4.20845E-5</v>
      </c>
      <c r="S155" s="18">
        <v>4.2199500000000001E-5</v>
      </c>
      <c r="T155" s="18">
        <v>4.2241499999999999E-5</v>
      </c>
      <c r="U155" s="18">
        <v>4.23995E-5</v>
      </c>
      <c r="V155" s="18">
        <v>4.2454699999999999E-5</v>
      </c>
      <c r="W155" s="18">
        <v>4.2348899999999997E-5</v>
      </c>
      <c r="X155" s="18">
        <v>4.2321599999999998E-5</v>
      </c>
      <c r="Y155" s="18">
        <v>4.2114199999999997E-5</v>
      </c>
      <c r="Z155" s="18">
        <v>4.1976099999999999E-5</v>
      </c>
      <c r="AA155" s="18">
        <v>4.1737199999999997E-5</v>
      </c>
      <c r="AB155" s="18">
        <v>4.1474899999999998E-5</v>
      </c>
      <c r="AC155" s="18">
        <v>4.1131499999999997E-5</v>
      </c>
      <c r="AD155" s="18">
        <v>4.0693099999999998E-5</v>
      </c>
      <c r="AE155" s="18">
        <v>4.0268700000000003E-5</v>
      </c>
    </row>
    <row r="156" spans="1:31" x14ac:dyDescent="0.4">
      <c r="A156" t="s">
        <v>106</v>
      </c>
      <c r="B156" t="s">
        <v>14</v>
      </c>
      <c r="D156" s="18">
        <v>3.8684600000000001E-6</v>
      </c>
      <c r="E156" s="18">
        <v>4.2225400000000001E-6</v>
      </c>
      <c r="F156" s="18">
        <v>4.3894200000000004E-6</v>
      </c>
      <c r="G156" s="18">
        <v>4.4374299999999996E-6</v>
      </c>
      <c r="H156" s="18">
        <v>4.4291300000000001E-6</v>
      </c>
      <c r="I156" s="18">
        <v>4.4659199999999996E-6</v>
      </c>
      <c r="J156" s="18">
        <v>4.5079100000000003E-6</v>
      </c>
      <c r="K156" s="18">
        <v>4.5573899999999999E-6</v>
      </c>
      <c r="L156" s="18">
        <v>4.6109299999999997E-6</v>
      </c>
      <c r="M156" s="18">
        <v>4.6832399999999997E-6</v>
      </c>
      <c r="N156" s="18">
        <v>4.7560300000000003E-6</v>
      </c>
      <c r="O156" s="18">
        <v>4.7917399999999996E-6</v>
      </c>
      <c r="P156" s="18">
        <v>4.8165299999999999E-6</v>
      </c>
      <c r="Q156" s="18">
        <v>4.8603699999999997E-6</v>
      </c>
      <c r="R156" s="18">
        <v>4.8891299999999999E-6</v>
      </c>
      <c r="S156" s="18">
        <v>4.8970699999999997E-6</v>
      </c>
      <c r="T156" s="18">
        <v>4.8909900000000004E-6</v>
      </c>
      <c r="U156" s="18">
        <v>4.8817199999999999E-6</v>
      </c>
      <c r="V156" s="18">
        <v>4.8601500000000004E-6</v>
      </c>
      <c r="W156" s="18">
        <v>4.8459200000000002E-6</v>
      </c>
      <c r="X156" s="18">
        <v>4.8193900000000001E-6</v>
      </c>
      <c r="Y156" s="18">
        <v>4.7881699999999998E-6</v>
      </c>
      <c r="Z156" s="18">
        <v>4.7478100000000004E-6</v>
      </c>
      <c r="AA156" s="18">
        <v>4.7166099999999997E-6</v>
      </c>
      <c r="AB156" s="18">
        <v>4.6614199999999997E-6</v>
      </c>
      <c r="AC156" s="18">
        <v>4.5970799999999999E-6</v>
      </c>
      <c r="AD156" s="18">
        <v>4.5393900000000003E-6</v>
      </c>
      <c r="AE156" s="18">
        <v>4.47675E-6</v>
      </c>
    </row>
    <row r="157" spans="1:31" x14ac:dyDescent="0.4">
      <c r="A157" t="s">
        <v>106</v>
      </c>
      <c r="B157" t="s">
        <v>15</v>
      </c>
      <c r="D157">
        <v>6.7336399999999997E-4</v>
      </c>
      <c r="E157">
        <v>7.3441399999999997E-4</v>
      </c>
      <c r="F157">
        <v>7.6961E-4</v>
      </c>
      <c r="G157">
        <v>7.7608400000000002E-4</v>
      </c>
      <c r="H157">
        <v>7.7509300000000003E-4</v>
      </c>
      <c r="I157">
        <v>7.8023000000000003E-4</v>
      </c>
      <c r="J157">
        <v>7.8636299999999999E-4</v>
      </c>
      <c r="K157">
        <v>7.9462700000000001E-4</v>
      </c>
      <c r="L157">
        <v>8.0413999999999995E-4</v>
      </c>
      <c r="M157">
        <v>8.15677E-4</v>
      </c>
      <c r="N157">
        <v>8.2786399999999999E-4</v>
      </c>
      <c r="O157">
        <v>8.3386199999999999E-4</v>
      </c>
      <c r="P157">
        <v>8.3841600000000003E-4</v>
      </c>
      <c r="Q157">
        <v>8.4590100000000003E-4</v>
      </c>
      <c r="R157">
        <v>8.5060099999999998E-4</v>
      </c>
      <c r="S157">
        <v>8.5246900000000001E-4</v>
      </c>
      <c r="T157">
        <v>8.5113300000000001E-4</v>
      </c>
      <c r="U157">
        <v>8.4900000000000004E-4</v>
      </c>
      <c r="V157">
        <v>8.4471700000000004E-4</v>
      </c>
      <c r="W157">
        <v>8.4122099999999996E-4</v>
      </c>
      <c r="X157">
        <v>8.3508900000000001E-4</v>
      </c>
      <c r="Y157">
        <v>8.2812999999999995E-4</v>
      </c>
      <c r="Z157">
        <v>8.1965200000000003E-4</v>
      </c>
      <c r="AA157">
        <v>8.1318700000000005E-4</v>
      </c>
      <c r="AB157">
        <v>8.0209400000000005E-4</v>
      </c>
      <c r="AC157">
        <v>7.8951200000000003E-4</v>
      </c>
      <c r="AD157">
        <v>7.7811500000000001E-4</v>
      </c>
      <c r="AE157">
        <v>7.6637700000000005E-4</v>
      </c>
    </row>
    <row r="158" spans="1:31" x14ac:dyDescent="0.4">
      <c r="A158" t="s">
        <v>107</v>
      </c>
      <c r="B158" t="s">
        <v>15</v>
      </c>
      <c r="D158">
        <v>1.7688299999999999E-4</v>
      </c>
      <c r="E158" s="18">
        <v>1.8797099999999999E-4</v>
      </c>
      <c r="F158" s="18">
        <v>1.8838000000000001E-4</v>
      </c>
      <c r="G158" s="18">
        <v>1.8449499999999999E-4</v>
      </c>
      <c r="H158" s="18">
        <v>1.7713000000000001E-4</v>
      </c>
      <c r="I158" s="18">
        <v>1.7253400000000001E-4</v>
      </c>
      <c r="J158" s="18">
        <v>1.6825299999999999E-4</v>
      </c>
      <c r="K158" s="18">
        <v>1.6523300000000001E-4</v>
      </c>
      <c r="L158" s="18">
        <v>1.62032E-4</v>
      </c>
      <c r="M158" s="18">
        <v>1.5993E-4</v>
      </c>
      <c r="N158" s="18">
        <v>1.5908200000000001E-4</v>
      </c>
      <c r="O158" s="18">
        <v>1.5762600000000001E-4</v>
      </c>
      <c r="P158" s="18">
        <v>1.5551000000000001E-4</v>
      </c>
      <c r="Q158" s="18">
        <v>1.55446E-4</v>
      </c>
      <c r="R158" s="18">
        <v>1.5520900000000001E-4</v>
      </c>
      <c r="S158" s="18">
        <v>1.54079E-4</v>
      </c>
      <c r="T158" s="18">
        <v>1.53339E-4</v>
      </c>
      <c r="U158" s="18">
        <v>1.52459E-4</v>
      </c>
      <c r="V158" s="18">
        <v>1.5132399999999999E-4</v>
      </c>
      <c r="W158" s="18">
        <v>1.4829200000000001E-4</v>
      </c>
      <c r="X158" s="18">
        <v>1.45666E-4</v>
      </c>
      <c r="Y158" s="18">
        <v>1.4312099999999999E-4</v>
      </c>
      <c r="Z158" s="18">
        <v>1.4045799999999999E-4</v>
      </c>
      <c r="AA158" s="18">
        <v>1.37489E-4</v>
      </c>
      <c r="AB158" s="18">
        <v>1.3475999999999999E-4</v>
      </c>
      <c r="AC158" s="18">
        <v>1.3197E-4</v>
      </c>
      <c r="AD158" s="18">
        <v>1.2943500000000001E-4</v>
      </c>
      <c r="AE158" s="18">
        <v>1.2658299999999999E-4</v>
      </c>
    </row>
    <row r="159" spans="1:31" x14ac:dyDescent="0.4">
      <c r="A159" t="s">
        <v>108</v>
      </c>
      <c r="B159" t="s">
        <v>12</v>
      </c>
      <c r="D159">
        <v>1.07408E-4</v>
      </c>
      <c r="E159">
        <v>1.07438E-4</v>
      </c>
      <c r="F159">
        <v>1.07604E-4</v>
      </c>
      <c r="G159">
        <v>1.06618E-4</v>
      </c>
      <c r="H159">
        <v>1.05053E-4</v>
      </c>
      <c r="I159">
        <v>1.04471E-4</v>
      </c>
      <c r="J159">
        <v>1.04283E-4</v>
      </c>
      <c r="K159">
        <v>1.03083E-4</v>
      </c>
      <c r="L159">
        <v>1.03862E-4</v>
      </c>
      <c r="M159">
        <v>1.03695E-4</v>
      </c>
      <c r="N159">
        <v>1.01661E-4</v>
      </c>
      <c r="O159" s="18">
        <v>9.8559499999999997E-5</v>
      </c>
      <c r="P159" s="18">
        <v>9.7217000000000001E-5</v>
      </c>
      <c r="Q159" s="18">
        <v>9.3833199999999995E-5</v>
      </c>
      <c r="R159" s="18">
        <v>9.06896E-5</v>
      </c>
      <c r="S159" s="18">
        <v>8.8115200000000006E-5</v>
      </c>
      <c r="T159" s="18">
        <v>8.4165400000000006E-5</v>
      </c>
      <c r="U159" s="18">
        <v>8.1513899999999999E-5</v>
      </c>
      <c r="V159" s="18">
        <v>7.9068399999999997E-5</v>
      </c>
      <c r="W159" s="18">
        <v>7.8043500000000006E-5</v>
      </c>
      <c r="X159" s="18">
        <v>7.6858099999999995E-5</v>
      </c>
      <c r="Y159" s="18">
        <v>7.4589400000000001E-5</v>
      </c>
      <c r="Z159" s="18">
        <v>7.3356799999999995E-5</v>
      </c>
      <c r="AA159" s="18">
        <v>7.2207999999999997E-5</v>
      </c>
      <c r="AB159" s="18">
        <v>7.09453E-5</v>
      </c>
      <c r="AC159" s="18">
        <v>6.9707099999999995E-5</v>
      </c>
      <c r="AD159" s="18">
        <v>6.7409600000000006E-5</v>
      </c>
      <c r="AE159" s="18">
        <v>6.6173800000000007E-5</v>
      </c>
    </row>
    <row r="160" spans="1:31" x14ac:dyDescent="0.4">
      <c r="A160" t="s">
        <v>108</v>
      </c>
      <c r="B160" t="s">
        <v>14</v>
      </c>
      <c r="D160">
        <v>3.6665500000000002E-4</v>
      </c>
      <c r="E160">
        <v>3.7144400000000002E-4</v>
      </c>
      <c r="F160">
        <v>3.6884E-4</v>
      </c>
      <c r="G160">
        <v>3.6725000000000001E-4</v>
      </c>
      <c r="H160">
        <v>3.6117400000000002E-4</v>
      </c>
      <c r="I160">
        <v>3.5984299999999999E-4</v>
      </c>
      <c r="J160">
        <v>3.5981499999999998E-4</v>
      </c>
      <c r="K160">
        <v>3.5587200000000002E-4</v>
      </c>
      <c r="L160">
        <v>3.5821300000000002E-4</v>
      </c>
      <c r="M160">
        <v>3.58415E-4</v>
      </c>
      <c r="N160">
        <v>3.5193399999999998E-4</v>
      </c>
      <c r="O160">
        <v>3.4141299999999999E-4</v>
      </c>
      <c r="P160">
        <v>3.3647400000000002E-4</v>
      </c>
      <c r="Q160">
        <v>3.2523300000000002E-4</v>
      </c>
      <c r="R160">
        <v>3.1481499999999997E-4</v>
      </c>
      <c r="S160">
        <v>3.0559400000000002E-4</v>
      </c>
      <c r="T160">
        <v>2.9213200000000001E-4</v>
      </c>
      <c r="U160">
        <v>2.83393E-4</v>
      </c>
      <c r="V160">
        <v>2.7533000000000001E-4</v>
      </c>
      <c r="W160">
        <v>2.7203399999999999E-4</v>
      </c>
      <c r="X160">
        <v>2.6871000000000002E-4</v>
      </c>
      <c r="Y160">
        <v>2.6143999999999999E-4</v>
      </c>
      <c r="Z160">
        <v>2.5789699999999999E-4</v>
      </c>
      <c r="AA160">
        <v>2.54152E-4</v>
      </c>
      <c r="AB160">
        <v>2.5046399999999999E-4</v>
      </c>
      <c r="AC160">
        <v>2.4682099999999999E-4</v>
      </c>
      <c r="AD160">
        <v>2.3933E-4</v>
      </c>
      <c r="AE160">
        <v>2.3542100000000001E-4</v>
      </c>
    </row>
    <row r="161" spans="1:31" x14ac:dyDescent="0.4">
      <c r="A161" t="s">
        <v>108</v>
      </c>
      <c r="B161" t="s">
        <v>15</v>
      </c>
      <c r="D161" s="18">
        <v>8.2136699999999996E-5</v>
      </c>
      <c r="E161" s="18">
        <v>8.2664599999999995E-5</v>
      </c>
      <c r="F161" s="18">
        <v>8.2744599999999994E-5</v>
      </c>
      <c r="G161" s="18">
        <v>8.21848E-5</v>
      </c>
      <c r="H161" s="18">
        <v>8.09982E-5</v>
      </c>
      <c r="I161" s="18">
        <v>8.0585499999999996E-5</v>
      </c>
      <c r="J161" s="18">
        <v>8.0469200000000005E-5</v>
      </c>
      <c r="K161" s="18">
        <v>7.9550999999999998E-5</v>
      </c>
      <c r="L161" s="18">
        <v>8.0053200000000001E-5</v>
      </c>
      <c r="M161" s="18">
        <v>7.9944999999999994E-5</v>
      </c>
      <c r="N161" s="18">
        <v>7.8415400000000001E-5</v>
      </c>
      <c r="O161" s="18">
        <v>7.6071999999999999E-5</v>
      </c>
      <c r="P161" s="18">
        <v>7.49784E-5</v>
      </c>
      <c r="Q161" s="18">
        <v>7.2446099999999997E-5</v>
      </c>
      <c r="R161" s="18">
        <v>7.0086799999999994E-5</v>
      </c>
      <c r="S161" s="18">
        <v>6.8076000000000003E-5</v>
      </c>
      <c r="T161" s="18">
        <v>6.5092799999999995E-5</v>
      </c>
      <c r="U161" s="18">
        <v>6.3095999999999994E-5</v>
      </c>
      <c r="V161" s="18">
        <v>6.1249799999999998E-5</v>
      </c>
      <c r="W161" s="18">
        <v>6.0450199999999999E-5</v>
      </c>
      <c r="X161" s="18">
        <v>5.9590099999999997E-5</v>
      </c>
      <c r="Y161" s="18">
        <v>5.7904E-5</v>
      </c>
      <c r="Z161" s="18">
        <v>5.7003999999999998E-5</v>
      </c>
      <c r="AA161" s="18">
        <v>5.6111099999999999E-5</v>
      </c>
      <c r="AB161" s="18">
        <v>5.5177999999999999E-5</v>
      </c>
      <c r="AC161" s="18">
        <v>5.42604E-5</v>
      </c>
      <c r="AD161" s="18">
        <v>5.2549100000000001E-5</v>
      </c>
      <c r="AE161" s="18">
        <v>5.1625100000000001E-5</v>
      </c>
    </row>
    <row r="162" spans="1:31" x14ac:dyDescent="0.4">
      <c r="A162" t="s">
        <v>109</v>
      </c>
      <c r="B162" t="s">
        <v>12</v>
      </c>
      <c r="D162" s="18">
        <v>1E-8</v>
      </c>
      <c r="E162" s="18">
        <v>1.03456E-8</v>
      </c>
      <c r="F162" s="18">
        <v>1.0203800000000001E-8</v>
      </c>
      <c r="G162" s="18">
        <v>9.9989000000000003E-9</v>
      </c>
      <c r="H162" s="18">
        <v>9.6910200000000003E-9</v>
      </c>
      <c r="I162" s="18">
        <v>9.4684999999999997E-9</v>
      </c>
      <c r="J162" s="18">
        <v>9.2557699999999998E-9</v>
      </c>
      <c r="K162" s="18">
        <v>9.0992100000000001E-9</v>
      </c>
      <c r="L162" s="18">
        <v>8.9386299999999994E-9</v>
      </c>
      <c r="M162" s="18">
        <v>8.8152500000000001E-9</v>
      </c>
      <c r="N162" s="18">
        <v>8.7479900000000001E-9</v>
      </c>
      <c r="O162" s="18">
        <v>8.6574400000000007E-9</v>
      </c>
      <c r="P162" s="18">
        <v>8.5464700000000002E-9</v>
      </c>
      <c r="Q162" s="18">
        <v>8.5063700000000007E-9</v>
      </c>
      <c r="R162" s="18">
        <v>8.4622999999999996E-9</v>
      </c>
      <c r="S162" s="18">
        <v>8.3952700000000001E-9</v>
      </c>
      <c r="T162" s="18">
        <v>8.3351699999999995E-9</v>
      </c>
      <c r="U162" s="18">
        <v>8.2714699999999994E-9</v>
      </c>
      <c r="V162" s="18">
        <v>8.1999599999999995E-9</v>
      </c>
      <c r="W162" s="18">
        <v>8.0600699999999999E-9</v>
      </c>
      <c r="X162" s="18">
        <v>7.9276700000000006E-9</v>
      </c>
      <c r="Y162" s="18">
        <v>7.7982300000000003E-9</v>
      </c>
      <c r="Z162" s="18">
        <v>7.6658399999999992E-9</v>
      </c>
      <c r="AA162" s="18">
        <v>7.5285799999999992E-9</v>
      </c>
      <c r="AB162" s="18">
        <v>7.3953699999999999E-9</v>
      </c>
      <c r="AC162" s="18">
        <v>7.2604299999999999E-9</v>
      </c>
      <c r="AD162" s="18">
        <v>7.1304199999999999E-9</v>
      </c>
      <c r="AE162" s="18">
        <v>6.99322E-9</v>
      </c>
    </row>
    <row r="163" spans="1:31" x14ac:dyDescent="0.4">
      <c r="A163" t="s">
        <v>109</v>
      </c>
      <c r="B163" t="s">
        <v>14</v>
      </c>
      <c r="D163" s="18">
        <v>1E-8</v>
      </c>
      <c r="E163" s="18">
        <v>1.04777E-8</v>
      </c>
      <c r="F163" s="18">
        <v>1.02458E-8</v>
      </c>
      <c r="G163" s="18">
        <v>1.00893E-8</v>
      </c>
      <c r="H163" s="18">
        <v>9.7600999999999998E-9</v>
      </c>
      <c r="I163" s="18">
        <v>9.5537800000000001E-9</v>
      </c>
      <c r="J163" s="18">
        <v>9.3552500000000003E-9</v>
      </c>
      <c r="K163" s="18">
        <v>9.2020899999999992E-9</v>
      </c>
      <c r="L163" s="18">
        <v>9.0309400000000007E-9</v>
      </c>
      <c r="M163" s="18">
        <v>8.9256600000000008E-9</v>
      </c>
      <c r="N163" s="18">
        <v>8.8714200000000004E-9</v>
      </c>
      <c r="O163" s="18">
        <v>8.7851300000000007E-9</v>
      </c>
      <c r="P163" s="18">
        <v>8.6650900000000007E-9</v>
      </c>
      <c r="Q163" s="18">
        <v>8.6369300000000007E-9</v>
      </c>
      <c r="R163" s="18">
        <v>8.6052400000000004E-9</v>
      </c>
      <c r="S163" s="18">
        <v>8.5291499999999996E-9</v>
      </c>
      <c r="T163" s="18">
        <v>8.4749600000000003E-9</v>
      </c>
      <c r="U163" s="18">
        <v>8.4239700000000002E-9</v>
      </c>
      <c r="V163" s="18">
        <v>8.3645000000000002E-9</v>
      </c>
      <c r="W163" s="18">
        <v>8.2300499999999993E-9</v>
      </c>
      <c r="X163" s="18">
        <v>8.1192799999999997E-9</v>
      </c>
      <c r="Y163" s="18">
        <v>8.0069600000000006E-9</v>
      </c>
      <c r="Z163" s="18">
        <v>7.8948299999999993E-9</v>
      </c>
      <c r="AA163" s="18">
        <v>7.7624399999999999E-9</v>
      </c>
      <c r="AB163" s="18">
        <v>7.6481999999999993E-9</v>
      </c>
      <c r="AC163" s="18">
        <v>7.5308599999999998E-9</v>
      </c>
      <c r="AD163" s="18">
        <v>7.4159499999999998E-9</v>
      </c>
      <c r="AE163" s="18">
        <v>7.2880800000000003E-9</v>
      </c>
    </row>
    <row r="164" spans="1:31" x14ac:dyDescent="0.4">
      <c r="A164" t="s">
        <v>109</v>
      </c>
      <c r="B164" t="s">
        <v>15</v>
      </c>
      <c r="D164" s="18">
        <v>1E-8</v>
      </c>
      <c r="E164" s="18">
        <v>1.04091E-8</v>
      </c>
      <c r="F164" s="18">
        <v>1.0260499999999999E-8</v>
      </c>
      <c r="G164" s="18">
        <v>1.00789E-8</v>
      </c>
      <c r="H164" s="18">
        <v>9.7708800000000001E-9</v>
      </c>
      <c r="I164" s="18">
        <v>9.5507999999999997E-9</v>
      </c>
      <c r="J164" s="18">
        <v>9.3395699999999998E-9</v>
      </c>
      <c r="K164" s="18">
        <v>9.1824600000000002E-9</v>
      </c>
      <c r="L164" s="18">
        <v>9.0092799999999997E-9</v>
      </c>
      <c r="M164" s="18">
        <v>8.8872199999999994E-9</v>
      </c>
      <c r="N164" s="18">
        <v>8.8237499999999999E-9</v>
      </c>
      <c r="O164" s="18">
        <v>8.7380399999999997E-9</v>
      </c>
      <c r="P164" s="18">
        <v>8.6194300000000007E-9</v>
      </c>
      <c r="Q164" s="18">
        <v>8.5881700000000001E-9</v>
      </c>
      <c r="R164" s="18">
        <v>8.55195E-9</v>
      </c>
      <c r="S164" s="18">
        <v>8.4815699999999997E-9</v>
      </c>
      <c r="T164" s="18">
        <v>8.4296900000000005E-9</v>
      </c>
      <c r="U164" s="18">
        <v>8.3724200000000003E-9</v>
      </c>
      <c r="V164" s="18">
        <v>8.3063700000000005E-9</v>
      </c>
      <c r="W164" s="18">
        <v>8.1639000000000007E-9</v>
      </c>
      <c r="X164" s="18">
        <v>8.0376300000000001E-9</v>
      </c>
      <c r="Y164" s="18">
        <v>7.9163500000000003E-9</v>
      </c>
      <c r="Z164" s="18">
        <v>7.7897500000000003E-9</v>
      </c>
      <c r="AA164" s="18">
        <v>7.6502299999999995E-9</v>
      </c>
      <c r="AB164" s="18">
        <v>7.5214299999999997E-9</v>
      </c>
      <c r="AC164" s="18">
        <v>7.39037E-9</v>
      </c>
      <c r="AD164" s="18">
        <v>7.2686900000000001E-9</v>
      </c>
      <c r="AE164" s="18">
        <v>7.1342800000000003E-9</v>
      </c>
    </row>
    <row r="165" spans="1:31" x14ac:dyDescent="0.4">
      <c r="A165" t="s">
        <v>110</v>
      </c>
      <c r="B165" t="s">
        <v>11</v>
      </c>
      <c r="D165">
        <v>1.43728E-3</v>
      </c>
      <c r="E165">
        <v>2.1873600000000002E-3</v>
      </c>
      <c r="F165">
        <v>2.49862E-3</v>
      </c>
      <c r="G165">
        <v>2.6357899999999998E-3</v>
      </c>
      <c r="H165">
        <v>2.4799399999999999E-3</v>
      </c>
      <c r="I165">
        <v>2.5144999999999998E-3</v>
      </c>
      <c r="J165">
        <v>2.54733E-3</v>
      </c>
      <c r="K165">
        <v>2.5996299999999999E-3</v>
      </c>
      <c r="L165">
        <v>2.64066E-3</v>
      </c>
      <c r="M165">
        <v>2.7836800000000002E-3</v>
      </c>
      <c r="N165">
        <v>2.9694700000000001E-3</v>
      </c>
      <c r="O165">
        <v>3.0509999999999999E-3</v>
      </c>
      <c r="P165">
        <v>3.1098100000000002E-3</v>
      </c>
      <c r="Q165">
        <v>3.3219600000000001E-3</v>
      </c>
      <c r="R165">
        <v>3.5357399999999999E-3</v>
      </c>
      <c r="S165">
        <v>3.6189E-3</v>
      </c>
      <c r="T165">
        <v>3.7045200000000002E-3</v>
      </c>
      <c r="U165">
        <v>3.9016300000000001E-3</v>
      </c>
      <c r="V165">
        <v>4.0944700000000002E-3</v>
      </c>
      <c r="W165">
        <v>4.1075599999999997E-3</v>
      </c>
      <c r="X165">
        <v>4.2603099999999998E-3</v>
      </c>
      <c r="Y165">
        <v>4.2789100000000004E-3</v>
      </c>
      <c r="Z165">
        <v>4.4378999999999998E-3</v>
      </c>
      <c r="AA165">
        <v>4.4512800000000002E-3</v>
      </c>
      <c r="AB165">
        <v>4.6113999999999999E-3</v>
      </c>
      <c r="AC165">
        <v>4.7711899999999998E-3</v>
      </c>
      <c r="AD165">
        <v>4.7774999999999996E-3</v>
      </c>
      <c r="AE165">
        <v>4.8597700000000002E-3</v>
      </c>
    </row>
    <row r="166" spans="1:31" x14ac:dyDescent="0.4">
      <c r="A166" t="s">
        <v>110</v>
      </c>
      <c r="B166" t="s">
        <v>12</v>
      </c>
      <c r="D166">
        <v>6.8910200000000003E-4</v>
      </c>
      <c r="E166">
        <v>1.0154700000000001E-3</v>
      </c>
      <c r="F166">
        <v>1.16829E-3</v>
      </c>
      <c r="G166">
        <v>1.2255199999999999E-3</v>
      </c>
      <c r="H166">
        <v>1.15912E-3</v>
      </c>
      <c r="I166">
        <v>1.1732100000000001E-3</v>
      </c>
      <c r="J166">
        <v>1.1862999999999999E-3</v>
      </c>
      <c r="K166">
        <v>1.2094E-3</v>
      </c>
      <c r="L166">
        <v>1.2275599999999999E-3</v>
      </c>
      <c r="M166">
        <v>1.28874E-3</v>
      </c>
      <c r="N166">
        <v>1.37079E-3</v>
      </c>
      <c r="O166">
        <v>1.40861E-3</v>
      </c>
      <c r="P166">
        <v>1.4364099999999999E-3</v>
      </c>
      <c r="Q166">
        <v>1.53177E-3</v>
      </c>
      <c r="R166">
        <v>1.6277100000000001E-3</v>
      </c>
      <c r="S166">
        <v>1.66851E-3</v>
      </c>
      <c r="T166">
        <v>1.7101099999999999E-3</v>
      </c>
      <c r="U166">
        <v>1.79842E-3</v>
      </c>
      <c r="V166">
        <v>1.8844700000000001E-3</v>
      </c>
      <c r="W166">
        <v>1.88982E-3</v>
      </c>
      <c r="X166">
        <v>1.9538200000000002E-3</v>
      </c>
      <c r="Y166">
        <v>1.9612100000000001E-3</v>
      </c>
      <c r="Z166">
        <v>2.0277799999999999E-3</v>
      </c>
      <c r="AA166">
        <v>2.0332900000000001E-3</v>
      </c>
      <c r="AB166">
        <v>2.1001800000000001E-3</v>
      </c>
      <c r="AC166">
        <v>2.1666099999999998E-3</v>
      </c>
      <c r="AD166">
        <v>2.1684500000000002E-3</v>
      </c>
      <c r="AE166">
        <v>2.2023799999999999E-3</v>
      </c>
    </row>
    <row r="167" spans="1:31" x14ac:dyDescent="0.4">
      <c r="A167" t="s">
        <v>110</v>
      </c>
      <c r="B167" t="s">
        <v>13</v>
      </c>
      <c r="D167" s="18">
        <v>8.4468499999999999E-5</v>
      </c>
      <c r="E167">
        <v>1.2911300000000001E-4</v>
      </c>
      <c r="F167">
        <v>1.4637E-4</v>
      </c>
      <c r="G167">
        <v>1.54532E-4</v>
      </c>
      <c r="H167">
        <v>1.4440000000000001E-4</v>
      </c>
      <c r="I167">
        <v>1.4599400000000001E-4</v>
      </c>
      <c r="J167">
        <v>1.4745700000000001E-4</v>
      </c>
      <c r="K167">
        <v>1.50092E-4</v>
      </c>
      <c r="L167">
        <v>1.5176600000000001E-4</v>
      </c>
      <c r="M167">
        <v>1.5993800000000001E-4</v>
      </c>
      <c r="N167">
        <v>1.7092400000000001E-4</v>
      </c>
      <c r="O167">
        <v>1.7582000000000001E-4</v>
      </c>
      <c r="P167">
        <v>1.79047E-4</v>
      </c>
      <c r="Q167">
        <v>1.92127E-4</v>
      </c>
      <c r="R167">
        <v>2.0550399999999999E-4</v>
      </c>
      <c r="S167">
        <v>2.1069700000000001E-4</v>
      </c>
      <c r="T167">
        <v>2.16651E-4</v>
      </c>
      <c r="U167">
        <v>2.2949999999999999E-4</v>
      </c>
      <c r="V167">
        <v>2.42243E-4</v>
      </c>
      <c r="W167">
        <v>2.4330200000000001E-4</v>
      </c>
      <c r="X167">
        <v>2.5352699999999997E-4</v>
      </c>
      <c r="Y167">
        <v>2.5559600000000002E-4</v>
      </c>
      <c r="Z167">
        <v>2.6644899999999998E-4</v>
      </c>
      <c r="AA167">
        <v>2.6774600000000002E-4</v>
      </c>
      <c r="AB167">
        <v>2.7891299999999999E-4</v>
      </c>
      <c r="AC167">
        <v>2.9020000000000001E-4</v>
      </c>
      <c r="AD167">
        <v>2.9186499999999998E-4</v>
      </c>
      <c r="AE167">
        <v>2.9806899999999998E-4</v>
      </c>
    </row>
    <row r="168" spans="1:31" x14ac:dyDescent="0.4">
      <c r="A168" t="s">
        <v>110</v>
      </c>
      <c r="B168" t="s">
        <v>14</v>
      </c>
      <c r="D168" s="18">
        <v>4.2335699999999999E-3</v>
      </c>
      <c r="E168" s="18">
        <v>6.3141200000000003E-3</v>
      </c>
      <c r="F168" s="18">
        <v>7.2017299999999999E-3</v>
      </c>
      <c r="G168" s="18">
        <v>7.5920299999999996E-3</v>
      </c>
      <c r="H168" s="18">
        <v>7.1684699999999997E-3</v>
      </c>
      <c r="I168" s="18">
        <v>7.2693899999999997E-3</v>
      </c>
      <c r="J168" s="18">
        <v>7.3633099999999996E-3</v>
      </c>
      <c r="K168" s="18">
        <v>7.51076E-3</v>
      </c>
      <c r="L168" s="18">
        <v>7.6151700000000001E-3</v>
      </c>
      <c r="M168" s="18">
        <v>8.0114499999999998E-3</v>
      </c>
      <c r="N168" s="18">
        <v>8.5344900000000005E-3</v>
      </c>
      <c r="O168" s="18">
        <v>8.7760000000000008E-3</v>
      </c>
      <c r="P168" s="18">
        <v>8.9410900000000005E-3</v>
      </c>
      <c r="Q168" s="18">
        <v>9.5487000000000002E-3</v>
      </c>
      <c r="R168" s="18">
        <v>1.01624E-2</v>
      </c>
      <c r="S168" s="18">
        <v>1.0407599999999999E-2</v>
      </c>
      <c r="T168" s="18">
        <v>1.06771E-2</v>
      </c>
      <c r="U168" s="18">
        <v>1.1247200000000001E-2</v>
      </c>
      <c r="V168" s="18">
        <v>1.18044E-2</v>
      </c>
      <c r="W168" s="18">
        <v>1.1849999999999999E-2</v>
      </c>
      <c r="X168" s="18">
        <v>1.22886E-2</v>
      </c>
      <c r="Y168" s="18">
        <v>1.2368000000000001E-2</v>
      </c>
      <c r="Z168" s="18">
        <v>1.2826799999999999E-2</v>
      </c>
      <c r="AA168" s="18">
        <v>1.2877E-2</v>
      </c>
      <c r="AB168" s="18">
        <v>1.3341199999999999E-2</v>
      </c>
      <c r="AC168" s="18">
        <v>1.3804200000000001E-2</v>
      </c>
      <c r="AD168" s="18">
        <v>1.38555E-2</v>
      </c>
      <c r="AE168" s="18">
        <v>1.4101600000000001E-2</v>
      </c>
    </row>
    <row r="169" spans="1:31" x14ac:dyDescent="0.4">
      <c r="A169" t="s">
        <v>110</v>
      </c>
      <c r="B169" t="s">
        <v>15</v>
      </c>
      <c r="D169">
        <v>9.6885899999999997E-4</v>
      </c>
      <c r="E169">
        <v>1.4365000000000001E-3</v>
      </c>
      <c r="F169">
        <v>1.65172E-3</v>
      </c>
      <c r="G169">
        <v>1.73682E-3</v>
      </c>
      <c r="H169">
        <v>1.64313E-3</v>
      </c>
      <c r="I169">
        <v>1.6638499999999999E-3</v>
      </c>
      <c r="J169">
        <v>1.68301E-3</v>
      </c>
      <c r="K169">
        <v>1.7159499999999999E-3</v>
      </c>
      <c r="L169">
        <v>1.7395500000000001E-3</v>
      </c>
      <c r="M169">
        <v>1.82672E-3</v>
      </c>
      <c r="N169">
        <v>1.94399E-3</v>
      </c>
      <c r="O169">
        <v>1.9989000000000001E-3</v>
      </c>
      <c r="P169">
        <v>2.0367900000000001E-3</v>
      </c>
      <c r="Q169">
        <v>2.1743399999999999E-3</v>
      </c>
      <c r="R169">
        <v>2.3127600000000001E-3</v>
      </c>
      <c r="S169">
        <v>2.3700000000000001E-3</v>
      </c>
      <c r="T169">
        <v>2.4316300000000002E-3</v>
      </c>
      <c r="U169">
        <v>2.5593899999999999E-3</v>
      </c>
      <c r="V169">
        <v>2.68389E-3</v>
      </c>
      <c r="W169">
        <v>2.69126E-3</v>
      </c>
      <c r="X169">
        <v>2.7851299999999998E-3</v>
      </c>
      <c r="Y169">
        <v>2.7991800000000001E-3</v>
      </c>
      <c r="Z169">
        <v>2.8970900000000002E-3</v>
      </c>
      <c r="AA169">
        <v>2.9049499999999999E-3</v>
      </c>
      <c r="AB169">
        <v>3.0031300000000001E-3</v>
      </c>
      <c r="AC169">
        <v>3.10071E-3</v>
      </c>
      <c r="AD169">
        <v>3.1079100000000002E-3</v>
      </c>
      <c r="AE169">
        <v>3.1589600000000002E-3</v>
      </c>
    </row>
    <row r="170" spans="1:31" x14ac:dyDescent="0.4">
      <c r="A170" t="s">
        <v>111</v>
      </c>
      <c r="B170" t="s">
        <v>11</v>
      </c>
      <c r="D170">
        <v>1.8845299999999999E-3</v>
      </c>
      <c r="E170">
        <v>1.92311E-3</v>
      </c>
      <c r="F170">
        <v>1.8458000000000001E-3</v>
      </c>
      <c r="G170">
        <v>1.80109E-3</v>
      </c>
      <c r="H170">
        <v>1.7292500000000001E-3</v>
      </c>
      <c r="I170">
        <v>1.6769899999999999E-3</v>
      </c>
      <c r="J170">
        <v>1.6304799999999999E-3</v>
      </c>
      <c r="K170">
        <v>1.5920000000000001E-3</v>
      </c>
      <c r="L170">
        <v>1.56135E-3</v>
      </c>
      <c r="M170">
        <v>1.5361999999999999E-3</v>
      </c>
      <c r="N170">
        <v>1.5126899999999999E-3</v>
      </c>
      <c r="O170">
        <v>1.4835E-3</v>
      </c>
      <c r="P170">
        <v>1.4602700000000001E-3</v>
      </c>
      <c r="Q170">
        <v>1.4451100000000001E-3</v>
      </c>
      <c r="R170">
        <v>1.43188E-3</v>
      </c>
      <c r="S170">
        <v>1.41493E-3</v>
      </c>
      <c r="T170">
        <v>1.3985600000000001E-3</v>
      </c>
      <c r="U170">
        <v>1.38831E-3</v>
      </c>
      <c r="V170">
        <v>1.3768299999999999E-3</v>
      </c>
      <c r="W170">
        <v>1.3589400000000001E-3</v>
      </c>
      <c r="X170">
        <v>1.3430600000000001E-3</v>
      </c>
      <c r="Y170">
        <v>1.32317E-3</v>
      </c>
      <c r="Z170">
        <v>1.3063700000000001E-3</v>
      </c>
      <c r="AA170">
        <v>1.2858100000000001E-3</v>
      </c>
      <c r="AB170">
        <v>1.27155E-3</v>
      </c>
      <c r="AC170">
        <v>1.2574299999999999E-3</v>
      </c>
      <c r="AD170">
        <v>1.23858E-3</v>
      </c>
      <c r="AE170">
        <v>1.2200500000000001E-3</v>
      </c>
    </row>
    <row r="171" spans="1:31" x14ac:dyDescent="0.4">
      <c r="A171" t="s">
        <v>111</v>
      </c>
      <c r="B171" t="s">
        <v>12</v>
      </c>
      <c r="D171" s="18">
        <v>1.5501E-3</v>
      </c>
      <c r="E171" s="18">
        <v>1.53213E-3</v>
      </c>
      <c r="F171" s="18">
        <v>1.4812E-3</v>
      </c>
      <c r="G171" s="18">
        <v>1.4371E-3</v>
      </c>
      <c r="H171" s="18">
        <v>1.38692E-3</v>
      </c>
      <c r="I171" s="18">
        <v>1.34263E-3</v>
      </c>
      <c r="J171" s="18">
        <v>1.3029300000000001E-3</v>
      </c>
      <c r="K171" s="18">
        <v>1.27089E-3</v>
      </c>
      <c r="L171" s="18">
        <v>1.2456100000000001E-3</v>
      </c>
      <c r="M171" s="18">
        <v>1.22058E-3</v>
      </c>
      <c r="N171" s="18">
        <v>1.19845E-3</v>
      </c>
      <c r="O171" s="18">
        <v>1.1754199999999999E-3</v>
      </c>
      <c r="P171" s="18">
        <v>1.15759E-3</v>
      </c>
      <c r="Q171" s="18">
        <v>1.1435499999999999E-3</v>
      </c>
      <c r="R171" s="18">
        <v>1.1312E-3</v>
      </c>
      <c r="S171" s="18">
        <v>1.1194899999999999E-3</v>
      </c>
      <c r="T171" s="18">
        <v>1.10779E-3</v>
      </c>
      <c r="U171" s="18">
        <v>1.09797E-3</v>
      </c>
      <c r="V171" s="18">
        <v>1.0872E-3</v>
      </c>
      <c r="W171" s="18">
        <v>1.07267E-3</v>
      </c>
      <c r="X171" s="18">
        <v>1.0567E-3</v>
      </c>
      <c r="Y171" s="18">
        <v>1.04032E-3</v>
      </c>
      <c r="Z171" s="18">
        <v>1.02388E-3</v>
      </c>
      <c r="AA171" s="18">
        <v>1.0074400000000001E-3</v>
      </c>
      <c r="AB171" s="18">
        <v>9.9325699999999999E-4</v>
      </c>
      <c r="AC171" s="18">
        <v>9.7930900000000004E-4</v>
      </c>
      <c r="AD171" s="18">
        <v>9.6404800000000001E-4</v>
      </c>
      <c r="AE171" s="18">
        <v>9.4810900000000004E-4</v>
      </c>
    </row>
    <row r="172" spans="1:31" x14ac:dyDescent="0.4">
      <c r="A172" t="s">
        <v>111</v>
      </c>
      <c r="B172" t="s">
        <v>13</v>
      </c>
      <c r="D172" s="18">
        <v>6.9485999999999998E-6</v>
      </c>
      <c r="E172" s="18">
        <v>7.1239399999999999E-6</v>
      </c>
      <c r="F172" s="18">
        <v>6.7860099999999998E-6</v>
      </c>
      <c r="G172" s="18">
        <v>6.6270799999999999E-6</v>
      </c>
      <c r="H172" s="18">
        <v>6.3188800000000001E-6</v>
      </c>
      <c r="I172" s="18">
        <v>6.1104199999999997E-6</v>
      </c>
      <c r="J172" s="18">
        <v>5.9231400000000003E-6</v>
      </c>
      <c r="K172" s="18">
        <v>5.7683000000000003E-6</v>
      </c>
      <c r="L172" s="18">
        <v>5.6316200000000001E-6</v>
      </c>
      <c r="M172" s="18">
        <v>5.5394200000000004E-6</v>
      </c>
      <c r="N172" s="18">
        <v>5.4647000000000004E-6</v>
      </c>
      <c r="O172" s="18">
        <v>5.3653799999999998E-6</v>
      </c>
      <c r="P172" s="18">
        <v>5.27663E-6</v>
      </c>
      <c r="Q172" s="18">
        <v>5.2455E-6</v>
      </c>
      <c r="R172" s="18">
        <v>5.2232199999999999E-6</v>
      </c>
      <c r="S172" s="18">
        <v>5.1702000000000001E-6</v>
      </c>
      <c r="T172" s="18">
        <v>5.1331900000000004E-6</v>
      </c>
      <c r="U172" s="18">
        <v>5.1250199999999998E-6</v>
      </c>
      <c r="V172" s="18">
        <v>5.1121900000000001E-6</v>
      </c>
      <c r="W172" s="18">
        <v>5.0516199999999998E-6</v>
      </c>
      <c r="X172" s="18">
        <v>5.0158999999999997E-6</v>
      </c>
      <c r="Y172" s="18">
        <v>4.9601299999999997E-6</v>
      </c>
      <c r="Z172" s="18">
        <v>4.9222199999999998E-6</v>
      </c>
      <c r="AA172" s="18">
        <v>4.85363E-6</v>
      </c>
      <c r="AB172" s="18">
        <v>4.8263699999999997E-6</v>
      </c>
      <c r="AC172" s="18">
        <v>4.7995999999999998E-6</v>
      </c>
      <c r="AD172" s="18">
        <v>4.7483400000000002E-6</v>
      </c>
      <c r="AE172" s="18">
        <v>4.6958400000000003E-6</v>
      </c>
    </row>
    <row r="173" spans="1:31" x14ac:dyDescent="0.4">
      <c r="A173" t="s">
        <v>111</v>
      </c>
      <c r="B173" t="s">
        <v>14</v>
      </c>
      <c r="D173" s="18">
        <v>2.9122699999999998E-3</v>
      </c>
      <c r="E173" s="18">
        <v>2.91245E-3</v>
      </c>
      <c r="F173" s="18">
        <v>2.79116E-3</v>
      </c>
      <c r="G173" s="18">
        <v>2.7217299999999999E-3</v>
      </c>
      <c r="H173" s="18">
        <v>2.6224400000000002E-3</v>
      </c>
      <c r="I173" s="18">
        <v>2.54354E-3</v>
      </c>
      <c r="J173" s="18">
        <v>2.4726599999999998E-3</v>
      </c>
      <c r="K173" s="18">
        <v>2.41311E-3</v>
      </c>
      <c r="L173" s="18">
        <v>2.3622600000000001E-3</v>
      </c>
      <c r="M173" s="18">
        <v>2.3195400000000001E-3</v>
      </c>
      <c r="N173" s="18">
        <v>2.2809200000000001E-3</v>
      </c>
      <c r="O173" s="18">
        <v>2.2387499999999999E-3</v>
      </c>
      <c r="P173" s="18">
        <v>2.2026799999999998E-3</v>
      </c>
      <c r="Q173" s="18">
        <v>2.17928E-3</v>
      </c>
      <c r="R173" s="18">
        <v>2.1591599999999998E-3</v>
      </c>
      <c r="S173" s="18">
        <v>2.1348700000000001E-3</v>
      </c>
      <c r="T173" s="18">
        <v>2.1147700000000002E-3</v>
      </c>
      <c r="U173" s="18">
        <v>2.0996399999999998E-3</v>
      </c>
      <c r="V173" s="18">
        <v>2.0825100000000001E-3</v>
      </c>
      <c r="W173" s="18">
        <v>2.0568299999999999E-3</v>
      </c>
      <c r="X173" s="18">
        <v>2.0324399999999999E-3</v>
      </c>
      <c r="Y173" s="18">
        <v>2.0065199999999999E-3</v>
      </c>
      <c r="Z173" s="18">
        <v>1.98094E-3</v>
      </c>
      <c r="AA173" s="18">
        <v>1.9514999999999999E-3</v>
      </c>
      <c r="AB173" s="18">
        <v>1.93001E-3</v>
      </c>
      <c r="AC173" s="18">
        <v>1.9086699999999999E-3</v>
      </c>
      <c r="AD173" s="18">
        <v>1.8845400000000001E-3</v>
      </c>
      <c r="AE173" s="18">
        <v>1.85735E-3</v>
      </c>
    </row>
    <row r="174" spans="1:31" x14ac:dyDescent="0.4">
      <c r="A174" t="s">
        <v>111</v>
      </c>
      <c r="B174" t="s">
        <v>15</v>
      </c>
      <c r="D174" s="18">
        <v>4.5743299999999997E-3</v>
      </c>
      <c r="E174" s="18">
        <v>4.5490699999999997E-3</v>
      </c>
      <c r="F174" s="18">
        <v>4.3953400000000002E-3</v>
      </c>
      <c r="G174" s="18">
        <v>4.2747899999999997E-3</v>
      </c>
      <c r="H174" s="18">
        <v>4.1265199999999998E-3</v>
      </c>
      <c r="I174" s="18">
        <v>3.9965199999999999E-3</v>
      </c>
      <c r="J174" s="18">
        <v>3.8797599999999999E-3</v>
      </c>
      <c r="K174" s="18">
        <v>3.7846899999999998E-3</v>
      </c>
      <c r="L174" s="18">
        <v>3.7048300000000001E-3</v>
      </c>
      <c r="M174" s="18">
        <v>3.6313199999999999E-3</v>
      </c>
      <c r="N174" s="18">
        <v>3.5672500000000001E-3</v>
      </c>
      <c r="O174" s="18">
        <v>3.5009400000000001E-3</v>
      </c>
      <c r="P174" s="18">
        <v>3.4451899999999999E-3</v>
      </c>
      <c r="Q174" s="18">
        <v>3.4070599999999999E-3</v>
      </c>
      <c r="R174" s="18">
        <v>3.3735100000000001E-3</v>
      </c>
      <c r="S174" s="18">
        <v>3.3375599999999998E-3</v>
      </c>
      <c r="T174" s="18">
        <v>3.3061399999999999E-3</v>
      </c>
      <c r="U174" s="18">
        <v>3.2796399999999999E-3</v>
      </c>
      <c r="V174" s="18">
        <v>3.2499500000000001E-3</v>
      </c>
      <c r="W174" s="18">
        <v>3.2062200000000001E-3</v>
      </c>
      <c r="X174" s="18">
        <v>3.1615599999999999E-3</v>
      </c>
      <c r="Y174" s="18">
        <v>3.1164700000000001E-3</v>
      </c>
      <c r="Z174" s="18">
        <v>3.0703000000000002E-3</v>
      </c>
      <c r="AA174" s="18">
        <v>3.0209799999999999E-3</v>
      </c>
      <c r="AB174" s="18">
        <v>2.9810499999999998E-3</v>
      </c>
      <c r="AC174" s="18">
        <v>2.9416500000000001E-3</v>
      </c>
      <c r="AD174" s="18">
        <v>2.9000599999999999E-3</v>
      </c>
      <c r="AE174" s="18">
        <v>2.8543000000000002E-3</v>
      </c>
    </row>
    <row r="175" spans="1:31" x14ac:dyDescent="0.4">
      <c r="A175" t="s">
        <v>112</v>
      </c>
      <c r="B175" t="s">
        <v>11</v>
      </c>
      <c r="D175" s="18">
        <v>9.9869799999999997E-6</v>
      </c>
      <c r="E175" s="18">
        <v>1.1708E-5</v>
      </c>
      <c r="F175" s="18">
        <v>1.4316E-5</v>
      </c>
      <c r="G175" s="18">
        <v>1.4103E-5</v>
      </c>
      <c r="H175" s="18">
        <v>1.3724799999999999E-5</v>
      </c>
      <c r="I175" s="18">
        <v>1.3204099999999999E-5</v>
      </c>
      <c r="J175" s="18">
        <v>1.2668400000000001E-5</v>
      </c>
      <c r="K175" s="18">
        <v>1.66618E-5</v>
      </c>
      <c r="L175" s="18">
        <v>1.90351E-5</v>
      </c>
      <c r="M175" s="18">
        <v>2.92257E-5</v>
      </c>
      <c r="N175" s="18">
        <v>3.36138E-5</v>
      </c>
      <c r="O175" s="18">
        <v>3.3282799999999999E-5</v>
      </c>
      <c r="P175" s="18">
        <v>3.3467499999999998E-5</v>
      </c>
      <c r="Q175" s="18">
        <v>3.3071699999999997E-5</v>
      </c>
      <c r="R175" s="18">
        <v>3.2737600000000003E-5</v>
      </c>
      <c r="S175" s="18">
        <v>3.2605899999999999E-5</v>
      </c>
      <c r="T175" s="18">
        <v>3.2645199999999997E-5</v>
      </c>
      <c r="U175" s="18">
        <v>3.26434E-5</v>
      </c>
      <c r="V175" s="18">
        <v>3.2023500000000003E-5</v>
      </c>
      <c r="W175" s="18">
        <v>3.1440099999999997E-5</v>
      </c>
      <c r="X175" s="18">
        <v>3.1037900000000003E-5</v>
      </c>
      <c r="Y175" s="18">
        <v>3.0750999999999997E-5</v>
      </c>
      <c r="Z175" s="18">
        <v>3.0505999999999999E-5</v>
      </c>
      <c r="AA175" s="18">
        <v>3.0423600000000001E-5</v>
      </c>
      <c r="AB175" s="18">
        <v>2.9896600000000001E-5</v>
      </c>
      <c r="AC175" s="18">
        <v>2.9323699999999998E-5</v>
      </c>
      <c r="AD175" s="18">
        <v>2.8759300000000001E-5</v>
      </c>
      <c r="AE175" s="18">
        <v>2.85547E-5</v>
      </c>
    </row>
    <row r="176" spans="1:31" x14ac:dyDescent="0.4">
      <c r="A176" t="s">
        <v>112</v>
      </c>
      <c r="B176" t="s">
        <v>12</v>
      </c>
      <c r="D176" s="18">
        <v>4.1215299999999998E-6</v>
      </c>
      <c r="E176" s="18">
        <v>4.6792699999999998E-6</v>
      </c>
      <c r="F176" s="18">
        <v>5.7631799999999996E-6</v>
      </c>
      <c r="G176" s="18">
        <v>5.6448599999999997E-6</v>
      </c>
      <c r="H176" s="18">
        <v>5.5218500000000003E-6</v>
      </c>
      <c r="I176" s="18">
        <v>5.3028999999999997E-6</v>
      </c>
      <c r="J176" s="18">
        <v>5.0781599999999997E-6</v>
      </c>
      <c r="K176" s="18">
        <v>6.6721199999999997E-6</v>
      </c>
      <c r="L176" s="18">
        <v>7.61775E-6</v>
      </c>
      <c r="M176" s="18">
        <v>1.16485E-5</v>
      </c>
      <c r="N176" s="18">
        <v>1.33589E-5</v>
      </c>
      <c r="O176" s="18">
        <v>1.32281E-5</v>
      </c>
      <c r="P176" s="18">
        <v>1.3308399999999999E-5</v>
      </c>
      <c r="Q176" s="18">
        <v>1.3127499999999999E-5</v>
      </c>
      <c r="R176" s="18">
        <v>1.2972999999999999E-5</v>
      </c>
      <c r="S176" s="18">
        <v>1.29403E-5</v>
      </c>
      <c r="T176" s="18">
        <v>1.29702E-5</v>
      </c>
      <c r="U176" s="18">
        <v>1.29493E-5</v>
      </c>
      <c r="V176" s="18">
        <v>1.26834E-5</v>
      </c>
      <c r="W176" s="18">
        <v>1.2447699999999999E-5</v>
      </c>
      <c r="X176" s="18">
        <v>1.2248299999999999E-5</v>
      </c>
      <c r="Y176" s="18">
        <v>1.2126199999999999E-5</v>
      </c>
      <c r="Z176" s="18">
        <v>1.19915E-5</v>
      </c>
      <c r="AA176" s="18">
        <v>1.19552E-5</v>
      </c>
      <c r="AB176" s="18">
        <v>1.17124E-5</v>
      </c>
      <c r="AC176" s="18">
        <v>1.14537E-5</v>
      </c>
      <c r="AD176" s="18">
        <v>1.1226000000000001E-5</v>
      </c>
      <c r="AE176" s="18">
        <v>1.1128099999999999E-5</v>
      </c>
    </row>
    <row r="177" spans="1:31" x14ac:dyDescent="0.4">
      <c r="A177" t="s">
        <v>112</v>
      </c>
      <c r="B177" t="s">
        <v>13</v>
      </c>
      <c r="D177" s="18">
        <v>3.6812800000000003E-8</v>
      </c>
      <c r="E177" s="18">
        <v>4.3357899999999998E-8</v>
      </c>
      <c r="F177" s="18">
        <v>5.2616300000000002E-8</v>
      </c>
      <c r="G177" s="18">
        <v>5.18766E-8</v>
      </c>
      <c r="H177" s="18">
        <v>5.0137000000000001E-8</v>
      </c>
      <c r="I177" s="18">
        <v>4.8097100000000003E-8</v>
      </c>
      <c r="J177" s="18">
        <v>4.6007700000000001E-8</v>
      </c>
      <c r="K177" s="18">
        <v>6.0352999999999998E-8</v>
      </c>
      <c r="L177" s="18">
        <v>6.8637400000000003E-8</v>
      </c>
      <c r="M177" s="18">
        <v>1.0535500000000001E-7</v>
      </c>
      <c r="N177" s="18">
        <v>1.2139600000000001E-7</v>
      </c>
      <c r="O177" s="18">
        <v>1.20338E-7</v>
      </c>
      <c r="P177" s="18">
        <v>1.20897E-7</v>
      </c>
      <c r="Q177" s="18">
        <v>1.20009E-7</v>
      </c>
      <c r="R177" s="18">
        <v>1.1938500000000001E-7</v>
      </c>
      <c r="S177" s="18">
        <v>1.19107E-7</v>
      </c>
      <c r="T177" s="18">
        <v>1.1978300000000001E-7</v>
      </c>
      <c r="U177" s="18">
        <v>1.2046899999999999E-7</v>
      </c>
      <c r="V177" s="18">
        <v>1.18868E-7</v>
      </c>
      <c r="W177" s="18">
        <v>1.16839E-7</v>
      </c>
      <c r="X177" s="18">
        <v>1.15882E-7</v>
      </c>
      <c r="Y177" s="18">
        <v>1.1524100000000001E-7</v>
      </c>
      <c r="Z177" s="18">
        <v>1.14908E-7</v>
      </c>
      <c r="AA177" s="18">
        <v>1.14808E-7</v>
      </c>
      <c r="AB177" s="18">
        <v>1.1344400000000001E-7</v>
      </c>
      <c r="AC177" s="18">
        <v>1.11896E-7</v>
      </c>
      <c r="AD177" s="18">
        <v>1.1022200000000001E-7</v>
      </c>
      <c r="AE177" s="18">
        <v>1.09871E-7</v>
      </c>
    </row>
    <row r="178" spans="1:31" x14ac:dyDescent="0.4">
      <c r="A178" t="s">
        <v>112</v>
      </c>
      <c r="B178" t="s">
        <v>14</v>
      </c>
      <c r="D178" s="18">
        <v>1.5443799999999999E-5</v>
      </c>
      <c r="E178" s="18">
        <v>1.7742999999999999E-5</v>
      </c>
      <c r="F178" s="18">
        <v>2.1662600000000002E-5</v>
      </c>
      <c r="G178" s="18">
        <v>2.1326199999999999E-5</v>
      </c>
      <c r="H178" s="18">
        <v>2.0827800000000001E-5</v>
      </c>
      <c r="I178" s="18">
        <v>2.0040399999999999E-5</v>
      </c>
      <c r="J178" s="18">
        <v>1.9224799999999999E-5</v>
      </c>
      <c r="K178" s="18">
        <v>2.5272499999999999E-5</v>
      </c>
      <c r="L178" s="18">
        <v>2.8818799999999999E-5</v>
      </c>
      <c r="M178" s="18">
        <v>4.41582E-5</v>
      </c>
      <c r="N178" s="18">
        <v>5.0719E-5</v>
      </c>
      <c r="O178" s="18">
        <v>5.0260699999999998E-5</v>
      </c>
      <c r="P178" s="18">
        <v>5.0516500000000003E-5</v>
      </c>
      <c r="Q178" s="18">
        <v>4.9906900000000002E-5</v>
      </c>
      <c r="R178" s="18">
        <v>4.9398799999999999E-5</v>
      </c>
      <c r="S178" s="18">
        <v>4.9229099999999999E-5</v>
      </c>
      <c r="T178" s="18">
        <v>4.93961E-5</v>
      </c>
      <c r="U178" s="18">
        <v>4.9402199999999999E-5</v>
      </c>
      <c r="V178" s="18">
        <v>4.84693E-5</v>
      </c>
      <c r="W178" s="18">
        <v>4.7618299999999998E-5</v>
      </c>
      <c r="X178" s="18">
        <v>4.7000899999999999E-5</v>
      </c>
      <c r="Y178" s="18">
        <v>4.6663699999999998E-5</v>
      </c>
      <c r="Z178" s="18">
        <v>4.6289299999999997E-5</v>
      </c>
      <c r="AA178" s="18">
        <v>4.6205599999999997E-5</v>
      </c>
      <c r="AB178" s="18">
        <v>4.5408799999999998E-5</v>
      </c>
      <c r="AC178" s="18">
        <v>4.4540899999999999E-5</v>
      </c>
      <c r="AD178" s="18">
        <v>4.3787600000000001E-5</v>
      </c>
      <c r="AE178" s="18">
        <v>4.3499499999999999E-5</v>
      </c>
    </row>
    <row r="179" spans="1:31" x14ac:dyDescent="0.4">
      <c r="A179" t="s">
        <v>112</v>
      </c>
      <c r="B179" t="s">
        <v>15</v>
      </c>
      <c r="D179" s="18">
        <v>2.42794E-5</v>
      </c>
      <c r="E179" s="18">
        <v>2.77343E-5</v>
      </c>
      <c r="F179" s="18">
        <v>3.4139E-5</v>
      </c>
      <c r="G179" s="18">
        <v>3.3519100000000002E-5</v>
      </c>
      <c r="H179" s="18">
        <v>3.2796599999999997E-5</v>
      </c>
      <c r="I179" s="18">
        <v>3.1510200000000002E-5</v>
      </c>
      <c r="J179" s="18">
        <v>3.0185700000000001E-5</v>
      </c>
      <c r="K179" s="18">
        <v>3.9664199999999999E-5</v>
      </c>
      <c r="L179" s="18">
        <v>4.5229899999999999E-5</v>
      </c>
      <c r="M179" s="18">
        <v>6.9179999999999998E-5</v>
      </c>
      <c r="N179" s="18">
        <v>7.9376999999999996E-5</v>
      </c>
      <c r="O179" s="18">
        <v>7.8650699999999996E-5</v>
      </c>
      <c r="P179" s="18">
        <v>7.9067300000000001E-5</v>
      </c>
      <c r="Q179" s="18">
        <v>7.8076299999999996E-5</v>
      </c>
      <c r="R179" s="18">
        <v>7.7231599999999994E-5</v>
      </c>
      <c r="S179" s="18">
        <v>7.7013099999999996E-5</v>
      </c>
      <c r="T179" s="18">
        <v>7.7272200000000002E-5</v>
      </c>
      <c r="U179" s="18">
        <v>7.7213500000000002E-5</v>
      </c>
      <c r="V179" s="18">
        <v>7.5685699999999999E-5</v>
      </c>
      <c r="W179" s="18">
        <v>7.4272599999999998E-5</v>
      </c>
      <c r="X179" s="18">
        <v>7.3153900000000004E-5</v>
      </c>
      <c r="Y179" s="18">
        <v>7.2516199999999995E-5</v>
      </c>
      <c r="Z179" s="18">
        <v>7.1781999999999998E-5</v>
      </c>
      <c r="AA179" s="18">
        <v>7.1564599999999996E-5</v>
      </c>
      <c r="AB179" s="18">
        <v>7.0172400000000006E-5</v>
      </c>
      <c r="AC179" s="18">
        <v>6.8679599999999999E-5</v>
      </c>
      <c r="AD179" s="18">
        <v>6.7413400000000001E-5</v>
      </c>
      <c r="AE179" s="18">
        <v>6.6876800000000003E-5</v>
      </c>
    </row>
    <row r="180" spans="1:31" x14ac:dyDescent="0.4">
      <c r="A180" t="s">
        <v>113</v>
      </c>
      <c r="B180" t="s">
        <v>11</v>
      </c>
      <c r="D180">
        <v>9.1989299999999997E-4</v>
      </c>
      <c r="E180">
        <v>6.5485000000000001E-4</v>
      </c>
      <c r="F180">
        <v>5.81928E-4</v>
      </c>
      <c r="G180">
        <v>5.6183000000000003E-4</v>
      </c>
      <c r="H180">
        <v>5.6940199999999999E-4</v>
      </c>
      <c r="I180">
        <v>5.4032799999999997E-4</v>
      </c>
      <c r="J180">
        <v>5.1305199999999995E-4</v>
      </c>
      <c r="K180">
        <v>4.81669E-4</v>
      </c>
      <c r="L180">
        <v>4.49705E-4</v>
      </c>
      <c r="M180">
        <v>4.1816500000000002E-4</v>
      </c>
      <c r="N180">
        <v>3.97162E-4</v>
      </c>
      <c r="O180">
        <v>3.7963199999999997E-4</v>
      </c>
      <c r="P180">
        <v>3.6455800000000002E-4</v>
      </c>
      <c r="Q180">
        <v>3.4473499999999999E-4</v>
      </c>
      <c r="R180">
        <v>3.2216999999999999E-4</v>
      </c>
      <c r="S180">
        <v>3.1102400000000002E-4</v>
      </c>
      <c r="T180">
        <v>3.00563E-4</v>
      </c>
      <c r="U180">
        <v>2.8914199999999999E-4</v>
      </c>
      <c r="V180">
        <v>2.7875000000000003E-4</v>
      </c>
      <c r="W180">
        <v>2.74011E-4</v>
      </c>
      <c r="X180">
        <v>2.6729800000000001E-4</v>
      </c>
      <c r="Y180">
        <v>2.63059E-4</v>
      </c>
      <c r="Z180">
        <v>2.5689199999999999E-4</v>
      </c>
      <c r="AA180">
        <v>2.5432800000000001E-4</v>
      </c>
      <c r="AB180">
        <v>2.4767799999999998E-4</v>
      </c>
      <c r="AC180">
        <v>2.4125899999999999E-4</v>
      </c>
      <c r="AD180">
        <v>2.3634400000000001E-4</v>
      </c>
      <c r="AE180">
        <v>2.3278900000000001E-4</v>
      </c>
    </row>
    <row r="181" spans="1:31" x14ac:dyDescent="0.4">
      <c r="A181" t="s">
        <v>113</v>
      </c>
      <c r="B181" t="s">
        <v>12</v>
      </c>
      <c r="D181" s="18">
        <v>7.5825800000000004E-4</v>
      </c>
      <c r="E181" s="18">
        <v>5.2279400000000004E-4</v>
      </c>
      <c r="F181" s="18">
        <v>4.6794700000000002E-4</v>
      </c>
      <c r="G181" s="18">
        <v>4.4921300000000001E-4</v>
      </c>
      <c r="H181" s="18">
        <v>4.5762400000000001E-4</v>
      </c>
      <c r="I181" s="18">
        <v>4.3348900000000001E-4</v>
      </c>
      <c r="J181" s="18">
        <v>4.1083299999999999E-4</v>
      </c>
      <c r="K181">
        <v>3.8530900000000002E-4</v>
      </c>
      <c r="L181">
        <v>3.5950499999999998E-4</v>
      </c>
      <c r="M181">
        <v>3.3293500000000002E-4</v>
      </c>
      <c r="N181" s="18">
        <v>3.1530399999999997E-4</v>
      </c>
      <c r="O181" s="18">
        <v>3.0141100000000002E-4</v>
      </c>
      <c r="P181">
        <v>2.89587E-4</v>
      </c>
      <c r="Q181">
        <v>2.7335700000000001E-4</v>
      </c>
      <c r="R181">
        <v>2.55037E-4</v>
      </c>
      <c r="S181">
        <v>2.4658500000000001E-4</v>
      </c>
      <c r="T181">
        <v>2.3856100000000001E-4</v>
      </c>
      <c r="U181">
        <v>2.29142E-4</v>
      </c>
      <c r="V181">
        <v>2.2056300000000001E-4</v>
      </c>
      <c r="W181">
        <v>2.1673300000000001E-4</v>
      </c>
      <c r="X181">
        <v>2.10736E-4</v>
      </c>
      <c r="Y181">
        <v>2.0724900000000001E-4</v>
      </c>
      <c r="Z181">
        <v>2.01752E-4</v>
      </c>
      <c r="AA181">
        <v>1.99674E-4</v>
      </c>
      <c r="AB181">
        <v>1.9386499999999999E-4</v>
      </c>
      <c r="AC181">
        <v>1.88281E-4</v>
      </c>
      <c r="AD181">
        <v>1.8433300000000001E-4</v>
      </c>
      <c r="AE181">
        <v>1.8126899999999999E-4</v>
      </c>
    </row>
    <row r="182" spans="1:31" x14ac:dyDescent="0.4">
      <c r="A182" t="s">
        <v>113</v>
      </c>
      <c r="B182" t="s">
        <v>13</v>
      </c>
      <c r="D182" s="18">
        <v>3.3920400000000001E-6</v>
      </c>
      <c r="E182" s="18">
        <v>2.4259400000000002E-6</v>
      </c>
      <c r="F182" s="18">
        <v>2.13953E-6</v>
      </c>
      <c r="G182" s="18">
        <v>2.0673500000000002E-6</v>
      </c>
      <c r="H182" s="18">
        <v>2.0807599999999998E-6</v>
      </c>
      <c r="I182" s="18">
        <v>1.9688800000000002E-6</v>
      </c>
      <c r="J182" s="18">
        <v>1.8639000000000001E-6</v>
      </c>
      <c r="K182" s="18">
        <v>1.74532E-6</v>
      </c>
      <c r="L182" s="18">
        <v>1.62212E-6</v>
      </c>
      <c r="M182" s="18">
        <v>1.5079500000000001E-6</v>
      </c>
      <c r="N182" s="18">
        <v>1.4348400000000001E-6</v>
      </c>
      <c r="O182" s="18">
        <v>1.3730799999999999E-6</v>
      </c>
      <c r="P182" s="18">
        <v>1.31738E-6</v>
      </c>
      <c r="Q182" s="18">
        <v>1.2513899999999999E-6</v>
      </c>
      <c r="R182" s="18">
        <v>1.17527E-6</v>
      </c>
      <c r="S182" s="18">
        <v>1.1365400000000001E-6</v>
      </c>
      <c r="T182" s="18">
        <v>1.10322E-6</v>
      </c>
      <c r="U182" s="18">
        <v>1.06744E-6</v>
      </c>
      <c r="V182" s="18">
        <v>1.0350499999999999E-6</v>
      </c>
      <c r="W182" s="18">
        <v>1.0186399999999999E-6</v>
      </c>
      <c r="X182" s="18">
        <v>9.9832200000000001E-7</v>
      </c>
      <c r="Y182" s="18">
        <v>9.8617399999999989E-7</v>
      </c>
      <c r="Z182" s="18">
        <v>9.6797999999999996E-7</v>
      </c>
      <c r="AA182" s="18">
        <v>9.6008E-7</v>
      </c>
      <c r="AB182" s="18">
        <v>9.4014799999999996E-7</v>
      </c>
      <c r="AC182" s="18">
        <v>9.2093700000000001E-7</v>
      </c>
      <c r="AD182" s="18">
        <v>9.0612199999999997E-7</v>
      </c>
      <c r="AE182" s="18">
        <v>8.9602500000000003E-7</v>
      </c>
    </row>
    <row r="183" spans="1:31" x14ac:dyDescent="0.4">
      <c r="A183" t="s">
        <v>113</v>
      </c>
      <c r="B183" t="s">
        <v>14</v>
      </c>
      <c r="D183" s="18">
        <v>1.4214200000000001E-3</v>
      </c>
      <c r="E183" s="18">
        <v>9.9163500000000004E-4</v>
      </c>
      <c r="F183" s="18">
        <v>8.7988200000000002E-4</v>
      </c>
      <c r="G183" s="18">
        <v>8.4892699999999997E-4</v>
      </c>
      <c r="H183" s="18">
        <v>8.6341900000000004E-4</v>
      </c>
      <c r="I183" s="18">
        <v>8.1944799999999996E-4</v>
      </c>
      <c r="J183" s="18">
        <v>7.7797700000000001E-4</v>
      </c>
      <c r="K183" s="18">
        <v>7.3002699999999995E-4</v>
      </c>
      <c r="L183" s="18">
        <v>6.8031899999999998E-4</v>
      </c>
      <c r="M183" s="18">
        <v>6.3133299999999998E-4</v>
      </c>
      <c r="N183" s="18">
        <v>5.9880399999999998E-4</v>
      </c>
      <c r="O183" s="18">
        <v>5.7284299999999996E-4</v>
      </c>
      <c r="P183" s="18">
        <v>5.4984700000000001E-4</v>
      </c>
      <c r="Q183" s="18">
        <v>5.1982099999999995E-4</v>
      </c>
      <c r="R183" s="18">
        <v>4.85756E-4</v>
      </c>
      <c r="S183" s="18">
        <v>4.6922899999999999E-4</v>
      </c>
      <c r="T183" s="18">
        <v>4.5443700000000003E-4</v>
      </c>
      <c r="U183" s="18">
        <v>4.3724600000000002E-4</v>
      </c>
      <c r="V183" s="18">
        <v>4.2157799999999998E-4</v>
      </c>
      <c r="W183" s="18">
        <v>4.1469E-4</v>
      </c>
      <c r="X183" s="18">
        <v>4.0445900000000003E-4</v>
      </c>
      <c r="Y183" s="18">
        <v>3.9887599999999999E-4</v>
      </c>
      <c r="Z183" s="18">
        <v>3.8950200000000001E-4</v>
      </c>
      <c r="AA183" s="18">
        <v>3.8596099999999999E-4</v>
      </c>
      <c r="AB183" s="18">
        <v>3.7589699999999998E-4</v>
      </c>
      <c r="AC183" s="18">
        <v>3.66175E-4</v>
      </c>
      <c r="AD183" s="18">
        <v>3.5956999999999997E-4</v>
      </c>
      <c r="AE183" s="18">
        <v>3.5435000000000002E-4</v>
      </c>
    </row>
    <row r="184" spans="1:31" x14ac:dyDescent="0.4">
      <c r="A184" t="s">
        <v>113</v>
      </c>
      <c r="B184" t="s">
        <v>15</v>
      </c>
      <c r="D184" s="18">
        <v>2.2318799999999999E-3</v>
      </c>
      <c r="E184" s="18">
        <v>1.5482600000000001E-3</v>
      </c>
      <c r="F184" s="18">
        <v>1.38503E-3</v>
      </c>
      <c r="G184" s="18">
        <v>1.3328000000000001E-3</v>
      </c>
      <c r="H184" s="18">
        <v>1.3580899999999999E-3</v>
      </c>
      <c r="I184" s="18">
        <v>1.2870399999999999E-3</v>
      </c>
      <c r="J184" s="18">
        <v>1.22021E-3</v>
      </c>
      <c r="K184">
        <v>1.1445100000000001E-3</v>
      </c>
      <c r="L184">
        <v>1.0665399999999999E-3</v>
      </c>
      <c r="M184">
        <v>9.8797199999999994E-4</v>
      </c>
      <c r="N184">
        <v>9.3611400000000004E-4</v>
      </c>
      <c r="O184">
        <v>8.9543999999999995E-4</v>
      </c>
      <c r="P184">
        <v>8.5965599999999998E-4</v>
      </c>
      <c r="Q184">
        <v>8.1234600000000003E-4</v>
      </c>
      <c r="R184">
        <v>7.5863700000000005E-4</v>
      </c>
      <c r="S184">
        <v>7.3326700000000001E-4</v>
      </c>
      <c r="T184">
        <v>7.1015100000000001E-4</v>
      </c>
      <c r="U184">
        <v>6.8269499999999998E-4</v>
      </c>
      <c r="V184">
        <v>6.5763599999999996E-4</v>
      </c>
      <c r="W184">
        <v>6.4615600000000005E-4</v>
      </c>
      <c r="X184">
        <v>6.2888899999999999E-4</v>
      </c>
      <c r="Y184">
        <v>6.1926199999999998E-4</v>
      </c>
      <c r="Z184">
        <v>6.0344200000000004E-4</v>
      </c>
      <c r="AA184">
        <v>5.9722499999999995E-4</v>
      </c>
      <c r="AB184">
        <v>5.8035499999999996E-4</v>
      </c>
      <c r="AC184">
        <v>5.6410900000000003E-4</v>
      </c>
      <c r="AD184">
        <v>5.5309300000000005E-4</v>
      </c>
      <c r="AE184">
        <v>5.4431599999999998E-4</v>
      </c>
    </row>
    <row r="185" spans="1:31" x14ac:dyDescent="0.4">
      <c r="A185" t="s">
        <v>114</v>
      </c>
      <c r="B185" t="s">
        <v>11</v>
      </c>
      <c r="D185" s="18">
        <v>1.46013E-5</v>
      </c>
      <c r="E185" s="18">
        <v>1.35342E-5</v>
      </c>
      <c r="F185" s="18">
        <v>1.2811400000000001E-5</v>
      </c>
      <c r="G185" s="18">
        <v>1.2383300000000001E-5</v>
      </c>
      <c r="H185" s="18">
        <v>1.19024E-5</v>
      </c>
      <c r="I185" s="18">
        <v>2.4028699999999999E-5</v>
      </c>
      <c r="J185" s="18">
        <v>3.3337999999999998E-5</v>
      </c>
      <c r="K185" s="18">
        <v>4.1231199999999999E-5</v>
      </c>
      <c r="L185" s="18">
        <v>4.8665100000000003E-5</v>
      </c>
      <c r="M185" s="18">
        <v>5.5436999999999998E-5</v>
      </c>
      <c r="N185" s="18">
        <v>6.1213199999999999E-5</v>
      </c>
      <c r="O185" s="18">
        <v>6.6040199999999998E-5</v>
      </c>
      <c r="P185" s="18">
        <v>7.1335700000000002E-5</v>
      </c>
      <c r="Q185" s="18">
        <v>7.4074500000000004E-5</v>
      </c>
      <c r="R185" s="18">
        <v>7.7624499999999995E-5</v>
      </c>
      <c r="S185" s="18">
        <v>8.0642200000000005E-5</v>
      </c>
      <c r="T185" s="18">
        <v>8.3358100000000004E-5</v>
      </c>
      <c r="U185" s="18">
        <v>8.6643099999999997E-5</v>
      </c>
      <c r="V185" s="18">
        <v>9.0195899999999995E-5</v>
      </c>
      <c r="W185" s="18">
        <v>9.4279700000000005E-5</v>
      </c>
      <c r="X185" s="18">
        <v>9.8227599999999994E-5</v>
      </c>
      <c r="Y185">
        <v>1.0129200000000001E-4</v>
      </c>
      <c r="Z185">
        <v>1.05213E-4</v>
      </c>
      <c r="AA185">
        <v>1.09144E-4</v>
      </c>
      <c r="AB185">
        <v>1.14052E-4</v>
      </c>
      <c r="AC185">
        <v>1.18792E-4</v>
      </c>
      <c r="AD185">
        <v>1.20411E-4</v>
      </c>
      <c r="AE185">
        <v>1.21944E-4</v>
      </c>
    </row>
    <row r="186" spans="1:31" x14ac:dyDescent="0.4">
      <c r="A186" t="s">
        <v>114</v>
      </c>
      <c r="B186" t="s">
        <v>12</v>
      </c>
      <c r="D186" s="18">
        <v>6.0143899999999997E-6</v>
      </c>
      <c r="E186" s="18">
        <v>5.3980900000000002E-6</v>
      </c>
      <c r="F186" s="18">
        <v>5.1470199999999997E-6</v>
      </c>
      <c r="G186" s="18">
        <v>4.9461699999999998E-6</v>
      </c>
      <c r="H186" s="18">
        <v>4.7786500000000004E-6</v>
      </c>
      <c r="I186" s="18">
        <v>9.6299099999999998E-6</v>
      </c>
      <c r="J186" s="18">
        <v>1.33355E-5</v>
      </c>
      <c r="K186" s="18">
        <v>1.6475899999999999E-5</v>
      </c>
      <c r="L186" s="18">
        <v>1.9434899999999999E-5</v>
      </c>
      <c r="M186" s="18">
        <v>2.2049299999999999E-5</v>
      </c>
      <c r="N186" s="18">
        <v>2.42763E-5</v>
      </c>
      <c r="O186" s="18">
        <v>2.6191899999999999E-5</v>
      </c>
      <c r="P186" s="18">
        <v>2.8307199999999999E-5</v>
      </c>
      <c r="Q186" s="18">
        <v>2.9340799999999999E-5</v>
      </c>
      <c r="R186" s="18">
        <v>3.0694300000000002E-5</v>
      </c>
      <c r="S186" s="18">
        <v>3.1936100000000001E-5</v>
      </c>
      <c r="T186" s="18">
        <v>3.3047399999999998E-5</v>
      </c>
      <c r="U186" s="18">
        <v>3.4295499999999997E-5</v>
      </c>
      <c r="V186" s="18">
        <v>3.5645000000000002E-5</v>
      </c>
      <c r="W186" s="18">
        <v>3.7245300000000001E-5</v>
      </c>
      <c r="X186" s="18">
        <v>3.8677100000000003E-5</v>
      </c>
      <c r="Y186" s="18">
        <v>3.9853500000000001E-5</v>
      </c>
      <c r="Z186" s="18">
        <v>4.1264000000000003E-5</v>
      </c>
      <c r="AA186" s="18">
        <v>4.2792E-5</v>
      </c>
      <c r="AB186" s="18">
        <v>4.4579600000000003E-5</v>
      </c>
      <c r="AC186" s="18">
        <v>4.6292799999999998E-5</v>
      </c>
      <c r="AD186" s="18">
        <v>4.6891999999999998E-5</v>
      </c>
      <c r="AE186" s="18">
        <v>4.7411399999999998E-5</v>
      </c>
    </row>
    <row r="187" spans="1:31" x14ac:dyDescent="0.4">
      <c r="A187" t="s">
        <v>114</v>
      </c>
      <c r="B187" t="s">
        <v>13</v>
      </c>
      <c r="D187" s="18">
        <v>5.3471299999999999E-8</v>
      </c>
      <c r="E187" s="18">
        <v>4.9794299999999999E-8</v>
      </c>
      <c r="F187" s="18">
        <v>4.6779700000000003E-8</v>
      </c>
      <c r="G187" s="18">
        <v>4.52537E-8</v>
      </c>
      <c r="H187" s="18">
        <v>4.3196499999999999E-8</v>
      </c>
      <c r="I187" s="18">
        <v>8.6956500000000002E-8</v>
      </c>
      <c r="J187" s="18">
        <v>1.2028399999999999E-7</v>
      </c>
      <c r="K187" s="18">
        <v>1.48376E-7</v>
      </c>
      <c r="L187" s="18">
        <v>1.74334E-7</v>
      </c>
      <c r="M187" s="18">
        <v>1.9854E-7</v>
      </c>
      <c r="N187" s="18">
        <v>2.1962999999999999E-7</v>
      </c>
      <c r="O187" s="18">
        <v>2.3722E-7</v>
      </c>
      <c r="P187" s="18">
        <v>2.5601199999999998E-7</v>
      </c>
      <c r="Q187" s="18">
        <v>2.6704700000000002E-7</v>
      </c>
      <c r="R187" s="18">
        <v>2.8122999999999998E-7</v>
      </c>
      <c r="S187" s="18">
        <v>2.92661E-7</v>
      </c>
      <c r="T187" s="18">
        <v>3.03867E-7</v>
      </c>
      <c r="U187" s="18">
        <v>3.1766899999999998E-7</v>
      </c>
      <c r="V187" s="18">
        <v>3.3261699999999999E-7</v>
      </c>
      <c r="W187" s="18">
        <v>3.4808100000000001E-7</v>
      </c>
      <c r="X187" s="18">
        <v>3.6434899999999998E-7</v>
      </c>
      <c r="Y187" s="18">
        <v>3.7712300000000001E-7</v>
      </c>
      <c r="Z187" s="18">
        <v>3.9372499999999999E-7</v>
      </c>
      <c r="AA187" s="18">
        <v>4.0918600000000002E-7</v>
      </c>
      <c r="AB187" s="18">
        <v>4.2995400000000001E-7</v>
      </c>
      <c r="AC187" s="18">
        <v>4.50342E-7</v>
      </c>
      <c r="AD187" s="18">
        <v>4.5847400000000001E-7</v>
      </c>
      <c r="AE187" s="18">
        <v>4.6614999999999998E-7</v>
      </c>
    </row>
    <row r="188" spans="1:31" x14ac:dyDescent="0.4">
      <c r="A188" t="s">
        <v>114</v>
      </c>
      <c r="B188" t="s">
        <v>14</v>
      </c>
      <c r="D188" s="18">
        <v>2.2883300000000002E-5</v>
      </c>
      <c r="E188" s="18">
        <v>2.0786699999999999E-5</v>
      </c>
      <c r="F188" s="18">
        <v>1.9647E-5</v>
      </c>
      <c r="G188" s="18">
        <v>1.89777E-5</v>
      </c>
      <c r="H188" s="18">
        <v>1.8305399999999999E-5</v>
      </c>
      <c r="I188" s="18">
        <v>3.6960299999999999E-5</v>
      </c>
      <c r="J188" s="18">
        <v>5.1272700000000001E-5</v>
      </c>
      <c r="K188" s="18">
        <v>6.3380799999999995E-5</v>
      </c>
      <c r="L188" s="18">
        <v>7.4669800000000001E-5</v>
      </c>
      <c r="M188" s="18">
        <v>8.4889199999999994E-5</v>
      </c>
      <c r="N188" s="18">
        <v>9.3606100000000005E-5</v>
      </c>
      <c r="O188" s="18">
        <v>1.0107000000000001E-4</v>
      </c>
      <c r="P188" s="18">
        <v>1.09125E-4</v>
      </c>
      <c r="Q188" s="18">
        <v>1.13287E-4</v>
      </c>
      <c r="R188" s="18">
        <v>1.18707E-4</v>
      </c>
      <c r="S188" s="18">
        <v>1.23394E-4</v>
      </c>
      <c r="T188" s="18">
        <v>1.2782900000000001E-4</v>
      </c>
      <c r="U188" s="18">
        <v>1.3289000000000001E-4</v>
      </c>
      <c r="V188" s="18">
        <v>1.3835400000000001E-4</v>
      </c>
      <c r="W188" s="18">
        <v>1.44716E-4</v>
      </c>
      <c r="X188" s="18">
        <v>1.5074899999999999E-4</v>
      </c>
      <c r="Y188" s="18">
        <v>1.5577599999999999E-4</v>
      </c>
      <c r="Z188" s="18">
        <v>1.6179700000000001E-4</v>
      </c>
      <c r="AA188" s="18">
        <v>1.6799299999999999E-4</v>
      </c>
      <c r="AB188" s="18">
        <v>1.75561E-4</v>
      </c>
      <c r="AC188" s="18">
        <v>1.82867E-4</v>
      </c>
      <c r="AD188" s="18">
        <v>1.8579999999999999E-4</v>
      </c>
      <c r="AE188" s="18">
        <v>1.88266E-4</v>
      </c>
    </row>
    <row r="189" spans="1:31" x14ac:dyDescent="0.4">
      <c r="A189" t="s">
        <v>114</v>
      </c>
      <c r="B189" t="s">
        <v>15</v>
      </c>
      <c r="D189" s="18">
        <v>3.6820399999999997E-5</v>
      </c>
      <c r="E189" s="18">
        <v>3.3250400000000003E-5</v>
      </c>
      <c r="F189" s="18">
        <v>3.16856E-5</v>
      </c>
      <c r="G189" s="18">
        <v>3.0522799999999999E-5</v>
      </c>
      <c r="H189" s="18">
        <v>2.9496200000000001E-5</v>
      </c>
      <c r="I189" s="18">
        <v>5.9467199999999999E-5</v>
      </c>
      <c r="J189" s="18">
        <v>8.2379400000000006E-5</v>
      </c>
      <c r="K189">
        <v>1.01789E-4</v>
      </c>
      <c r="L189">
        <v>1.1992199999999999E-4</v>
      </c>
      <c r="M189">
        <v>1.3608899999999999E-4</v>
      </c>
      <c r="N189">
        <v>1.49908E-4</v>
      </c>
      <c r="O189">
        <v>1.61841E-4</v>
      </c>
      <c r="P189">
        <v>1.7477700000000001E-4</v>
      </c>
      <c r="Q189">
        <v>1.8135300000000001E-4</v>
      </c>
      <c r="R189">
        <v>1.89903E-4</v>
      </c>
      <c r="S189">
        <v>1.97524E-4</v>
      </c>
      <c r="T189">
        <v>2.0461200000000001E-4</v>
      </c>
      <c r="U189">
        <v>2.1252099999999999E-4</v>
      </c>
      <c r="V189">
        <v>2.2105200000000001E-4</v>
      </c>
      <c r="W189">
        <v>2.30955E-4</v>
      </c>
      <c r="X189">
        <v>2.40067E-4</v>
      </c>
      <c r="Y189">
        <v>2.4768099999999998E-4</v>
      </c>
      <c r="Z189">
        <v>2.56703E-4</v>
      </c>
      <c r="AA189">
        <v>2.6620799999999998E-4</v>
      </c>
      <c r="AB189">
        <v>2.7756999999999999E-4</v>
      </c>
      <c r="AC189">
        <v>2.8847900000000001E-4</v>
      </c>
      <c r="AD189">
        <v>2.9264200000000002E-4</v>
      </c>
      <c r="AE189">
        <v>2.9610999999999998E-4</v>
      </c>
    </row>
    <row r="190" spans="1:31" x14ac:dyDescent="0.4">
      <c r="A190" t="s">
        <v>115</v>
      </c>
      <c r="B190" t="s">
        <v>11</v>
      </c>
      <c r="D190">
        <v>1.00281E-3</v>
      </c>
      <c r="E190">
        <v>7.2550900000000005E-4</v>
      </c>
      <c r="F190">
        <v>6.4739099999999998E-4</v>
      </c>
      <c r="G190">
        <v>6.2635399999999997E-4</v>
      </c>
      <c r="H190">
        <v>6.4254500000000001E-4</v>
      </c>
      <c r="I190">
        <v>6.2546399999999995E-4</v>
      </c>
      <c r="J190">
        <v>6.0939299999999996E-4</v>
      </c>
      <c r="K190">
        <v>5.85419E-4</v>
      </c>
      <c r="L190">
        <v>5.65553E-4</v>
      </c>
      <c r="M190">
        <v>5.3141199999999999E-4</v>
      </c>
      <c r="N190">
        <v>4.9941000000000004E-4</v>
      </c>
      <c r="O190">
        <v>4.82151E-4</v>
      </c>
      <c r="P190">
        <v>4.6567199999999998E-4</v>
      </c>
      <c r="Q190">
        <v>4.4062499999999999E-4</v>
      </c>
      <c r="R190">
        <v>4.1887800000000002E-4</v>
      </c>
      <c r="S190">
        <v>4.0768500000000002E-4</v>
      </c>
      <c r="T190">
        <v>3.9647100000000002E-4</v>
      </c>
      <c r="U190">
        <v>3.7975500000000001E-4</v>
      </c>
      <c r="V190">
        <v>3.6439399999999998E-4</v>
      </c>
      <c r="W190">
        <v>3.6041799999999999E-4</v>
      </c>
      <c r="X190">
        <v>3.4884599999999999E-4</v>
      </c>
      <c r="Y190">
        <v>3.4399499999999999E-4</v>
      </c>
      <c r="Z190">
        <v>3.32613E-4</v>
      </c>
      <c r="AA190">
        <v>3.2888500000000001E-4</v>
      </c>
      <c r="AB190">
        <v>3.1662500000000001E-4</v>
      </c>
      <c r="AC190">
        <v>3.04491E-4</v>
      </c>
      <c r="AD190">
        <v>2.99103E-4</v>
      </c>
      <c r="AE190">
        <v>2.9246200000000001E-4</v>
      </c>
    </row>
    <row r="191" spans="1:31" x14ac:dyDescent="0.4">
      <c r="A191" t="s">
        <v>115</v>
      </c>
      <c r="B191" t="s">
        <v>12</v>
      </c>
      <c r="D191" s="18">
        <v>8.2664000000000001E-4</v>
      </c>
      <c r="E191" s="18">
        <v>5.7927300000000005E-4</v>
      </c>
      <c r="F191" s="18">
        <v>5.2065100000000001E-4</v>
      </c>
      <c r="G191" s="18">
        <v>5.0087099999999996E-4</v>
      </c>
      <c r="H191" s="18">
        <v>5.1647599999999998E-4</v>
      </c>
      <c r="I191" s="18">
        <v>5.0185900000000001E-4</v>
      </c>
      <c r="J191" s="18">
        <v>4.8804499999999999E-4</v>
      </c>
      <c r="K191" s="18">
        <v>4.6836700000000002E-4</v>
      </c>
      <c r="L191" s="18">
        <v>4.52177E-4</v>
      </c>
      <c r="M191" s="18">
        <v>4.2315899999999999E-4</v>
      </c>
      <c r="N191" s="18">
        <v>3.96535E-4</v>
      </c>
      <c r="O191" s="18">
        <v>3.82863E-4</v>
      </c>
      <c r="P191" s="18">
        <v>3.6996000000000002E-4</v>
      </c>
      <c r="Q191" s="18">
        <v>3.49446E-4</v>
      </c>
      <c r="R191" s="18">
        <v>3.31646E-4</v>
      </c>
      <c r="S191" s="18">
        <v>3.2327000000000001E-4</v>
      </c>
      <c r="T191" s="18">
        <v>3.14734E-4</v>
      </c>
      <c r="U191" s="18">
        <v>3.0100100000000001E-4</v>
      </c>
      <c r="V191" s="18">
        <v>2.8837600000000002E-4</v>
      </c>
      <c r="W191" s="18">
        <v>2.8512399999999999E-4</v>
      </c>
      <c r="X191" s="18">
        <v>2.7507399999999999E-4</v>
      </c>
      <c r="Y191" s="18">
        <v>2.7106100000000001E-4</v>
      </c>
      <c r="Z191" s="18">
        <v>2.6126699999999998E-4</v>
      </c>
      <c r="AA191" s="18">
        <v>2.5825499999999999E-4</v>
      </c>
      <c r="AB191" s="18">
        <v>2.4787799999999999E-4</v>
      </c>
      <c r="AC191" s="18">
        <v>2.37672E-4</v>
      </c>
      <c r="AD191" s="18">
        <v>2.3332600000000001E-4</v>
      </c>
      <c r="AE191" s="18">
        <v>2.2778100000000001E-4</v>
      </c>
    </row>
    <row r="192" spans="1:31" x14ac:dyDescent="0.4">
      <c r="A192" t="s">
        <v>115</v>
      </c>
      <c r="B192" t="s">
        <v>13</v>
      </c>
      <c r="D192" s="18">
        <v>3.6974200000000001E-6</v>
      </c>
      <c r="E192" s="18">
        <v>2.6874700000000001E-6</v>
      </c>
      <c r="F192" s="18">
        <v>2.3800200000000002E-6</v>
      </c>
      <c r="G192" s="18">
        <v>2.3045799999999998E-6</v>
      </c>
      <c r="H192" s="18">
        <v>2.3478499999999999E-6</v>
      </c>
      <c r="I192" s="18">
        <v>2.2789100000000002E-6</v>
      </c>
      <c r="J192" s="18">
        <v>2.2137099999999999E-6</v>
      </c>
      <c r="K192" s="18">
        <v>2.1210800000000002E-6</v>
      </c>
      <c r="L192" s="18">
        <v>2.0398200000000001E-6</v>
      </c>
      <c r="M192" s="18">
        <v>1.91617E-6</v>
      </c>
      <c r="N192" s="18">
        <v>1.80409E-6</v>
      </c>
      <c r="O192" s="18">
        <v>1.74374E-6</v>
      </c>
      <c r="P192" s="18">
        <v>1.68263E-6</v>
      </c>
      <c r="Q192" s="18">
        <v>1.5993399999999999E-6</v>
      </c>
      <c r="R192" s="18">
        <v>1.52793E-6</v>
      </c>
      <c r="S192" s="18">
        <v>1.4896399999999999E-6</v>
      </c>
      <c r="T192" s="18">
        <v>1.45513E-6</v>
      </c>
      <c r="U192" s="18">
        <v>1.4018399999999999E-6</v>
      </c>
      <c r="V192" s="18">
        <v>1.3529499999999999E-6</v>
      </c>
      <c r="W192" s="18">
        <v>1.33975E-6</v>
      </c>
      <c r="X192" s="18">
        <v>1.3027799999999999E-6</v>
      </c>
      <c r="Y192" s="18">
        <v>1.28948E-6</v>
      </c>
      <c r="Z192" s="18">
        <v>1.2531900000000001E-6</v>
      </c>
      <c r="AA192" s="18">
        <v>1.24142E-6</v>
      </c>
      <c r="AB192" s="18">
        <v>1.20176E-6</v>
      </c>
      <c r="AC192" s="18">
        <v>1.1622000000000001E-6</v>
      </c>
      <c r="AD192" s="18">
        <v>1.1466299999999999E-6</v>
      </c>
      <c r="AE192" s="18">
        <v>1.1256099999999999E-6</v>
      </c>
    </row>
    <row r="193" spans="1:31" x14ac:dyDescent="0.4">
      <c r="A193" t="s">
        <v>115</v>
      </c>
      <c r="B193" t="s">
        <v>14</v>
      </c>
      <c r="D193" s="18">
        <v>1.5498599999999999E-3</v>
      </c>
      <c r="E193" s="18">
        <v>1.0988599999999999E-3</v>
      </c>
      <c r="F193" s="18">
        <v>9.7906300000000007E-4</v>
      </c>
      <c r="G193" s="18">
        <v>9.4661500000000004E-4</v>
      </c>
      <c r="H193" s="18">
        <v>9.74528E-4</v>
      </c>
      <c r="I193" s="18">
        <v>9.4875700000000005E-4</v>
      </c>
      <c r="J193" s="18">
        <v>9.24254E-4</v>
      </c>
      <c r="K193" s="18">
        <v>8.8745100000000004E-4</v>
      </c>
      <c r="L193" s="18">
        <v>8.5574999999999996E-4</v>
      </c>
      <c r="M193" s="18">
        <v>8.0247399999999996E-4</v>
      </c>
      <c r="N193" s="18">
        <v>7.5311699999999998E-4</v>
      </c>
      <c r="O193" s="18">
        <v>7.2768699999999997E-4</v>
      </c>
      <c r="P193" s="18">
        <v>7.0249500000000003E-4</v>
      </c>
      <c r="Q193" s="18">
        <v>6.6454700000000003E-4</v>
      </c>
      <c r="R193" s="18">
        <v>6.3169799999999998E-4</v>
      </c>
      <c r="S193" s="18">
        <v>6.1518200000000003E-4</v>
      </c>
      <c r="T193" s="18">
        <v>5.9956799999999998E-4</v>
      </c>
      <c r="U193" s="18">
        <v>5.7439000000000004E-4</v>
      </c>
      <c r="V193" s="18">
        <v>5.5121599999999999E-4</v>
      </c>
      <c r="W193" s="18">
        <v>5.4556799999999996E-4</v>
      </c>
      <c r="X193" s="18">
        <v>5.2795900000000005E-4</v>
      </c>
      <c r="Y193" s="18">
        <v>5.2170600000000004E-4</v>
      </c>
      <c r="Z193" s="18">
        <v>5.04413E-4</v>
      </c>
      <c r="AA193" s="18">
        <v>4.9920699999999999E-4</v>
      </c>
      <c r="AB193" s="18">
        <v>4.8063499999999998E-4</v>
      </c>
      <c r="AC193" s="18">
        <v>4.6223899999999998E-4</v>
      </c>
      <c r="AD193" s="18">
        <v>4.5514200000000001E-4</v>
      </c>
      <c r="AE193" s="18">
        <v>4.4527500000000002E-4</v>
      </c>
    </row>
    <row r="194" spans="1:31" x14ac:dyDescent="0.4">
      <c r="A194" t="s">
        <v>115</v>
      </c>
      <c r="B194" t="s">
        <v>15</v>
      </c>
      <c r="D194" s="18">
        <v>2.4345199999999999E-3</v>
      </c>
      <c r="E194" s="18">
        <v>1.71648E-3</v>
      </c>
      <c r="F194" s="18">
        <v>1.54188E-3</v>
      </c>
      <c r="G194" s="18">
        <v>1.4869E-3</v>
      </c>
      <c r="H194" s="18">
        <v>1.53359E-3</v>
      </c>
      <c r="I194" s="18">
        <v>1.4908600000000001E-3</v>
      </c>
      <c r="J194" s="18">
        <v>1.45034E-3</v>
      </c>
      <c r="K194" s="18">
        <v>1.3919900000000001E-3</v>
      </c>
      <c r="L194" s="18">
        <v>1.3422200000000001E-3</v>
      </c>
      <c r="M194" s="18">
        <v>1.2564099999999999E-3</v>
      </c>
      <c r="N194" s="18">
        <v>1.1779399999999999E-3</v>
      </c>
      <c r="O194" s="18">
        <v>1.13806E-3</v>
      </c>
      <c r="P194" s="18">
        <v>1.0988599999999999E-3</v>
      </c>
      <c r="Q194" s="18">
        <v>1.03904E-3</v>
      </c>
      <c r="R194" s="18">
        <v>9.8706899999999992E-4</v>
      </c>
      <c r="S194" s="18">
        <v>9.6183900000000003E-4</v>
      </c>
      <c r="T194" s="18">
        <v>9.3742499999999998E-4</v>
      </c>
      <c r="U194" s="18">
        <v>8.9728799999999999E-4</v>
      </c>
      <c r="V194" s="18">
        <v>8.60311E-4</v>
      </c>
      <c r="W194" s="18">
        <v>8.5052800000000003E-4</v>
      </c>
      <c r="X194" s="18">
        <v>8.2134999999999999E-4</v>
      </c>
      <c r="Y194" s="18">
        <v>8.1038699999999998E-4</v>
      </c>
      <c r="Z194" s="18">
        <v>7.8188800000000001E-4</v>
      </c>
      <c r="AA194" s="18">
        <v>7.7287099999999995E-4</v>
      </c>
      <c r="AB194" s="18">
        <v>7.4246299999999996E-4</v>
      </c>
      <c r="AC194" s="18">
        <v>7.1248899999999996E-4</v>
      </c>
      <c r="AD194" s="18">
        <v>7.0048899999999999E-4</v>
      </c>
      <c r="AE194" s="18">
        <v>6.8436400000000002E-4</v>
      </c>
    </row>
    <row r="195" spans="1:31" x14ac:dyDescent="0.4">
      <c r="A195" t="s">
        <v>116</v>
      </c>
      <c r="B195" t="s">
        <v>10</v>
      </c>
      <c r="D195" s="18">
        <v>4.6726299999999999E-4</v>
      </c>
      <c r="E195" s="18">
        <v>4.8112200000000001E-4</v>
      </c>
      <c r="F195" s="18">
        <v>4.7099499999999999E-4</v>
      </c>
      <c r="G195" s="18">
        <v>4.7698100000000002E-4</v>
      </c>
      <c r="H195" s="18">
        <v>4.7522200000000003E-4</v>
      </c>
      <c r="I195" s="18">
        <v>4.78185E-4</v>
      </c>
      <c r="J195" s="18">
        <v>4.82082E-4</v>
      </c>
      <c r="K195" s="18">
        <v>4.8423699999999999E-4</v>
      </c>
      <c r="L195" s="18">
        <v>4.8764000000000001E-4</v>
      </c>
      <c r="M195" s="18">
        <v>4.9360599999999995E-4</v>
      </c>
      <c r="N195" s="18">
        <v>4.96866E-4</v>
      </c>
      <c r="O195" s="18">
        <v>4.9669799999999995E-4</v>
      </c>
      <c r="P195" s="18">
        <v>4.9650400000000004E-4</v>
      </c>
      <c r="Q195" s="18">
        <v>4.9524599999999997E-4</v>
      </c>
      <c r="R195" s="18">
        <v>4.9399199999999996E-4</v>
      </c>
      <c r="S195" s="18">
        <v>4.9125500000000001E-4</v>
      </c>
      <c r="T195" s="18">
        <v>4.8712499999999998E-4</v>
      </c>
      <c r="U195" s="18">
        <v>4.8530999999999997E-4</v>
      </c>
      <c r="V195" s="18">
        <v>4.8341999999999998E-4</v>
      </c>
      <c r="W195" s="18">
        <v>4.8347199999999998E-4</v>
      </c>
      <c r="X195" s="18">
        <v>4.84771E-4</v>
      </c>
      <c r="Y195" s="18">
        <v>4.8334700000000002E-4</v>
      </c>
      <c r="Z195" s="18">
        <v>4.8406000000000002E-4</v>
      </c>
      <c r="AA195" s="18">
        <v>4.8347700000000001E-4</v>
      </c>
      <c r="AB195" s="18">
        <v>4.8291000000000002E-4</v>
      </c>
      <c r="AC195" s="18">
        <v>4.8184699999999998E-4</v>
      </c>
      <c r="AD195" s="18">
        <v>4.7797399999999999E-4</v>
      </c>
      <c r="AE195" s="18">
        <v>4.7618900000000002E-4</v>
      </c>
    </row>
    <row r="196" spans="1:31" x14ac:dyDescent="0.4">
      <c r="A196" t="s">
        <v>116</v>
      </c>
      <c r="B196" t="s">
        <v>11</v>
      </c>
      <c r="D196">
        <v>4.9081799999999998E-3</v>
      </c>
      <c r="E196">
        <v>4.9237700000000001E-3</v>
      </c>
      <c r="F196">
        <v>4.8567100000000002E-3</v>
      </c>
      <c r="G196">
        <v>4.9040300000000002E-3</v>
      </c>
      <c r="H196">
        <v>4.9337699999999996E-3</v>
      </c>
      <c r="I196">
        <v>4.9722300000000002E-3</v>
      </c>
      <c r="J196">
        <v>5.01959E-3</v>
      </c>
      <c r="K196">
        <v>5.04836E-3</v>
      </c>
      <c r="L196">
        <v>5.0891900000000004E-3</v>
      </c>
      <c r="M196">
        <v>5.1358599999999999E-3</v>
      </c>
      <c r="N196">
        <v>5.1516599999999997E-3</v>
      </c>
      <c r="O196">
        <v>5.1500900000000004E-3</v>
      </c>
      <c r="P196">
        <v>5.14796E-3</v>
      </c>
      <c r="Q196">
        <v>5.1137600000000002E-3</v>
      </c>
      <c r="R196">
        <v>5.0788700000000001E-3</v>
      </c>
      <c r="S196">
        <v>5.0474600000000001E-3</v>
      </c>
      <c r="T196">
        <v>5.0007100000000002E-3</v>
      </c>
      <c r="U196">
        <v>4.9588799999999997E-3</v>
      </c>
      <c r="V196">
        <v>4.9162499999999996E-3</v>
      </c>
      <c r="W196">
        <v>4.9126100000000004E-3</v>
      </c>
      <c r="X196">
        <v>4.9025400000000004E-3</v>
      </c>
      <c r="Y196">
        <v>4.8832499999999996E-3</v>
      </c>
      <c r="Z196">
        <v>4.8666899999999999E-3</v>
      </c>
      <c r="AA196">
        <v>4.8558799999999999E-3</v>
      </c>
      <c r="AB196">
        <v>4.82621E-3</v>
      </c>
      <c r="AC196">
        <v>4.7915299999999996E-3</v>
      </c>
      <c r="AD196">
        <v>4.7480600000000001E-3</v>
      </c>
      <c r="AE196">
        <v>4.7158900000000004E-3</v>
      </c>
    </row>
    <row r="197" spans="1:31" x14ac:dyDescent="0.4">
      <c r="A197" t="s">
        <v>116</v>
      </c>
      <c r="B197" t="s">
        <v>12</v>
      </c>
      <c r="D197">
        <v>1.4510700000000001E-3</v>
      </c>
      <c r="E197">
        <v>1.4117699999999999E-3</v>
      </c>
      <c r="F197">
        <v>1.4023900000000001E-3</v>
      </c>
      <c r="G197">
        <v>1.40811E-3</v>
      </c>
      <c r="H197">
        <v>1.42337E-3</v>
      </c>
      <c r="I197">
        <v>1.4318E-3</v>
      </c>
      <c r="J197">
        <v>1.44261E-3</v>
      </c>
      <c r="K197">
        <v>1.44932E-3</v>
      </c>
      <c r="L197">
        <v>1.4600399999999999E-3</v>
      </c>
      <c r="M197">
        <v>1.46762E-3</v>
      </c>
      <c r="N197">
        <v>1.46813E-3</v>
      </c>
      <c r="O197">
        <v>1.4677799999999999E-3</v>
      </c>
      <c r="P197">
        <v>1.4679000000000001E-3</v>
      </c>
      <c r="Q197">
        <v>1.45582E-3</v>
      </c>
      <c r="R197">
        <v>1.44371E-3</v>
      </c>
      <c r="S197">
        <v>1.4369700000000001E-3</v>
      </c>
      <c r="T197">
        <v>1.4252900000000001E-3</v>
      </c>
      <c r="U197">
        <v>1.4114399999999999E-3</v>
      </c>
      <c r="V197">
        <v>1.3973799999999999E-3</v>
      </c>
      <c r="W197">
        <v>1.39583E-3</v>
      </c>
      <c r="X197">
        <v>1.3886700000000001E-3</v>
      </c>
      <c r="Y197">
        <v>1.38225E-3</v>
      </c>
      <c r="Z197">
        <v>1.37346E-3</v>
      </c>
      <c r="AA197">
        <v>1.36998E-3</v>
      </c>
      <c r="AB197">
        <v>1.3577299999999999E-3</v>
      </c>
      <c r="AC197">
        <v>1.34421E-3</v>
      </c>
      <c r="AD197">
        <v>1.33121E-3</v>
      </c>
      <c r="AE197">
        <v>1.32021E-3</v>
      </c>
    </row>
    <row r="198" spans="1:31" x14ac:dyDescent="0.4">
      <c r="A198" t="s">
        <v>116</v>
      </c>
      <c r="B198" t="s">
        <v>13</v>
      </c>
      <c r="D198">
        <v>3.1588599999999999E-3</v>
      </c>
      <c r="E198">
        <v>3.1814500000000002E-3</v>
      </c>
      <c r="F198">
        <v>3.11451E-3</v>
      </c>
      <c r="G198">
        <v>3.1471899999999998E-3</v>
      </c>
      <c r="H198">
        <v>3.1446899999999999E-3</v>
      </c>
      <c r="I198">
        <v>3.1599699999999998E-3</v>
      </c>
      <c r="J198">
        <v>3.1802900000000001E-3</v>
      </c>
      <c r="K198">
        <v>3.19002E-3</v>
      </c>
      <c r="L198">
        <v>3.2008399999999999E-3</v>
      </c>
      <c r="M198">
        <v>3.22894E-3</v>
      </c>
      <c r="N198">
        <v>3.2446599999999999E-3</v>
      </c>
      <c r="O198">
        <v>3.2475099999999999E-3</v>
      </c>
      <c r="P198">
        <v>3.2431500000000002E-3</v>
      </c>
      <c r="Q198">
        <v>3.2362699999999999E-3</v>
      </c>
      <c r="R198">
        <v>3.23019E-3</v>
      </c>
      <c r="S198">
        <v>3.2158099999999999E-3</v>
      </c>
      <c r="T198">
        <v>3.2006600000000001E-3</v>
      </c>
      <c r="U198">
        <v>3.1924000000000002E-3</v>
      </c>
      <c r="V198">
        <v>3.1834799999999998E-3</v>
      </c>
      <c r="W198">
        <v>3.1848499999999999E-3</v>
      </c>
      <c r="X198">
        <v>3.1931400000000001E-3</v>
      </c>
      <c r="Y198">
        <v>3.1928099999999999E-3</v>
      </c>
      <c r="Z198">
        <v>3.1982899999999999E-3</v>
      </c>
      <c r="AA198">
        <v>3.1971199999999999E-3</v>
      </c>
      <c r="AB198">
        <v>3.1952500000000002E-3</v>
      </c>
      <c r="AC198">
        <v>3.1902100000000002E-3</v>
      </c>
      <c r="AD198">
        <v>3.1754600000000002E-3</v>
      </c>
      <c r="AE198">
        <v>3.1665500000000002E-3</v>
      </c>
    </row>
    <row r="199" spans="1:31" x14ac:dyDescent="0.4">
      <c r="A199" t="s">
        <v>116</v>
      </c>
      <c r="B199" t="s">
        <v>14</v>
      </c>
      <c r="D199">
        <v>1.1988499999999999E-2</v>
      </c>
      <c r="E199">
        <v>1.1786E-2</v>
      </c>
      <c r="F199">
        <v>1.1608E-2</v>
      </c>
      <c r="G199">
        <v>1.1713299999999999E-2</v>
      </c>
      <c r="H199">
        <v>1.1826100000000001E-2</v>
      </c>
      <c r="I199">
        <v>1.192E-2</v>
      </c>
      <c r="J199">
        <v>1.20319E-2</v>
      </c>
      <c r="K199">
        <v>1.2094799999999999E-2</v>
      </c>
      <c r="L199">
        <v>1.21701E-2</v>
      </c>
      <c r="M199">
        <v>1.2257000000000001E-2</v>
      </c>
      <c r="N199">
        <v>1.22779E-2</v>
      </c>
      <c r="O199">
        <v>1.22842E-2</v>
      </c>
      <c r="P199">
        <v>1.2273600000000001E-2</v>
      </c>
      <c r="Q199">
        <v>1.2189E-2</v>
      </c>
      <c r="R199">
        <v>1.21049E-2</v>
      </c>
      <c r="S199">
        <v>1.20372E-2</v>
      </c>
      <c r="T199">
        <v>1.1951700000000001E-2</v>
      </c>
      <c r="U199">
        <v>1.1853799999999999E-2</v>
      </c>
      <c r="V199">
        <v>1.17532E-2</v>
      </c>
      <c r="W199">
        <v>1.17524E-2</v>
      </c>
      <c r="X199">
        <v>1.1726200000000001E-2</v>
      </c>
      <c r="Y199">
        <v>1.17045E-2</v>
      </c>
      <c r="Z199">
        <v>1.16642E-2</v>
      </c>
      <c r="AA199">
        <v>1.16487E-2</v>
      </c>
      <c r="AB199">
        <v>1.1578400000000001E-2</v>
      </c>
      <c r="AC199">
        <v>1.14958E-2</v>
      </c>
      <c r="AD199">
        <v>1.1418599999999999E-2</v>
      </c>
      <c r="AE199">
        <v>1.1347299999999999E-2</v>
      </c>
    </row>
    <row r="200" spans="1:31" x14ac:dyDescent="0.4">
      <c r="A200" t="s">
        <v>116</v>
      </c>
      <c r="B200" t="s">
        <v>15</v>
      </c>
      <c r="D200">
        <v>6.4676300000000003E-3</v>
      </c>
      <c r="E200">
        <v>6.33112E-3</v>
      </c>
      <c r="F200">
        <v>6.28541E-3</v>
      </c>
      <c r="G200">
        <v>6.3263199999999999E-3</v>
      </c>
      <c r="H200">
        <v>6.3964399999999998E-3</v>
      </c>
      <c r="I200">
        <v>6.4371999999999997E-3</v>
      </c>
      <c r="J200">
        <v>6.4881100000000001E-3</v>
      </c>
      <c r="K200">
        <v>6.5189000000000002E-3</v>
      </c>
      <c r="L200">
        <v>6.5590300000000004E-3</v>
      </c>
      <c r="M200">
        <v>6.5947999999999996E-3</v>
      </c>
      <c r="N200">
        <v>6.6003099999999999E-3</v>
      </c>
      <c r="O200">
        <v>6.6029799999999996E-3</v>
      </c>
      <c r="P200">
        <v>6.5984800000000003E-3</v>
      </c>
      <c r="Q200">
        <v>6.5511700000000003E-3</v>
      </c>
      <c r="R200">
        <v>6.5029700000000003E-3</v>
      </c>
      <c r="S200">
        <v>6.4706E-3</v>
      </c>
      <c r="T200">
        <v>6.42474E-3</v>
      </c>
      <c r="U200">
        <v>6.3677500000000001E-3</v>
      </c>
      <c r="V200">
        <v>6.3091199999999997E-3</v>
      </c>
      <c r="W200">
        <v>6.3015500000000004E-3</v>
      </c>
      <c r="X200">
        <v>6.2753399999999999E-3</v>
      </c>
      <c r="Y200">
        <v>6.2541799999999998E-3</v>
      </c>
      <c r="Z200">
        <v>6.2206199999999996E-3</v>
      </c>
      <c r="AA200">
        <v>6.2048299999999997E-3</v>
      </c>
      <c r="AB200">
        <v>6.1547299999999997E-3</v>
      </c>
      <c r="AC200">
        <v>6.0985400000000004E-3</v>
      </c>
      <c r="AD200">
        <v>6.0484400000000004E-3</v>
      </c>
      <c r="AE200">
        <v>6.0030200000000004E-3</v>
      </c>
    </row>
    <row r="201" spans="1:31" x14ac:dyDescent="0.4">
      <c r="A201" t="s">
        <v>117</v>
      </c>
      <c r="B201" t="s">
        <v>10</v>
      </c>
      <c r="D201">
        <v>3.4852800000000002E-4</v>
      </c>
      <c r="E201">
        <v>3.8354099999999999E-4</v>
      </c>
      <c r="F201">
        <v>3.7811300000000002E-4</v>
      </c>
      <c r="G201">
        <v>3.77971E-4</v>
      </c>
      <c r="H201">
        <v>3.6507199999999998E-4</v>
      </c>
      <c r="I201">
        <v>3.6233700000000001E-4</v>
      </c>
      <c r="J201">
        <v>3.6047E-4</v>
      </c>
      <c r="K201">
        <v>3.6033700000000002E-4</v>
      </c>
      <c r="L201">
        <v>3.62887E-4</v>
      </c>
      <c r="M201">
        <v>3.67318E-4</v>
      </c>
      <c r="N201">
        <v>3.7138900000000002E-4</v>
      </c>
      <c r="O201">
        <v>3.69646E-4</v>
      </c>
      <c r="P201">
        <v>3.69708E-4</v>
      </c>
      <c r="Q201">
        <v>3.7191600000000002E-4</v>
      </c>
      <c r="R201">
        <v>3.7380399999999999E-4</v>
      </c>
      <c r="S201">
        <v>3.7256300000000002E-4</v>
      </c>
      <c r="T201">
        <v>3.6827700000000002E-4</v>
      </c>
      <c r="U201">
        <v>3.6872599999999999E-4</v>
      </c>
      <c r="V201">
        <v>3.6902799999999998E-4</v>
      </c>
      <c r="W201">
        <v>3.6581100000000001E-4</v>
      </c>
      <c r="X201">
        <v>3.6525000000000001E-4</v>
      </c>
      <c r="Y201">
        <v>3.5922699999999999E-4</v>
      </c>
      <c r="Z201">
        <v>3.5804000000000001E-4</v>
      </c>
      <c r="AA201">
        <v>3.5376400000000001E-4</v>
      </c>
      <c r="AB201">
        <v>3.5189200000000003E-4</v>
      </c>
      <c r="AC201">
        <v>3.49797E-4</v>
      </c>
      <c r="AD201">
        <v>3.4253400000000002E-4</v>
      </c>
      <c r="AE201">
        <v>3.3874000000000003E-4</v>
      </c>
    </row>
    <row r="202" spans="1:31" x14ac:dyDescent="0.4">
      <c r="A202" t="s">
        <v>117</v>
      </c>
      <c r="B202" t="s">
        <v>11</v>
      </c>
      <c r="D202">
        <v>2.0089499999999998E-3</v>
      </c>
      <c r="E202">
        <v>2.1540600000000002E-3</v>
      </c>
      <c r="F202">
        <v>2.1398300000000001E-3</v>
      </c>
      <c r="G202">
        <v>2.1326499999999998E-3</v>
      </c>
      <c r="H202">
        <v>2.0799299999999998E-3</v>
      </c>
      <c r="I202">
        <v>2.0674299999999999E-3</v>
      </c>
      <c r="J202">
        <v>2.0594599999999999E-3</v>
      </c>
      <c r="K202">
        <v>2.0612299999999998E-3</v>
      </c>
      <c r="L202">
        <v>2.0779000000000001E-3</v>
      </c>
      <c r="M202">
        <v>2.0968200000000001E-3</v>
      </c>
      <c r="N202">
        <v>2.1126199999999999E-3</v>
      </c>
      <c r="O202">
        <v>2.1028000000000002E-3</v>
      </c>
      <c r="P202">
        <v>2.1030699999999999E-3</v>
      </c>
      <c r="Q202">
        <v>2.1069700000000001E-3</v>
      </c>
      <c r="R202">
        <v>2.1086099999999999E-3</v>
      </c>
      <c r="S202">
        <v>2.1002799999999999E-3</v>
      </c>
      <c r="T202">
        <v>2.07442E-3</v>
      </c>
      <c r="U202">
        <v>2.06734E-3</v>
      </c>
      <c r="V202">
        <v>2.0593400000000002E-3</v>
      </c>
      <c r="W202">
        <v>2.0396199999999998E-3</v>
      </c>
      <c r="X202">
        <v>2.0268899999999999E-3</v>
      </c>
      <c r="Y202">
        <v>1.9914899999999998E-3</v>
      </c>
      <c r="Z202">
        <v>1.9753000000000001E-3</v>
      </c>
      <c r="AA202">
        <v>1.9497E-3</v>
      </c>
      <c r="AB202">
        <v>1.92983E-3</v>
      </c>
      <c r="AC202">
        <v>1.9088E-3</v>
      </c>
      <c r="AD202">
        <v>1.8672599999999999E-3</v>
      </c>
      <c r="AE202">
        <v>1.84096E-3</v>
      </c>
    </row>
    <row r="203" spans="1:31" x14ac:dyDescent="0.4">
      <c r="A203" t="s">
        <v>117</v>
      </c>
      <c r="B203" t="s">
        <v>12</v>
      </c>
      <c r="D203">
        <v>4.8975299999999998E-3</v>
      </c>
      <c r="E203">
        <v>5.0799399999999998E-3</v>
      </c>
      <c r="F203">
        <v>5.0822599999999999E-3</v>
      </c>
      <c r="G203">
        <v>5.0360200000000004E-3</v>
      </c>
      <c r="H203">
        <v>4.9376300000000001E-3</v>
      </c>
      <c r="I203">
        <v>4.8991599999999996E-3</v>
      </c>
      <c r="J203">
        <v>4.87091E-3</v>
      </c>
      <c r="K203">
        <v>4.8698600000000002E-3</v>
      </c>
      <c r="L203">
        <v>4.9054299999999997E-3</v>
      </c>
      <c r="M203">
        <v>4.9294200000000003E-3</v>
      </c>
      <c r="N203">
        <v>4.9519799999999999E-3</v>
      </c>
      <c r="O203">
        <v>4.9295600000000004E-3</v>
      </c>
      <c r="P203">
        <v>4.93255E-3</v>
      </c>
      <c r="Q203">
        <v>4.9330399999999996E-3</v>
      </c>
      <c r="R203">
        <v>4.92875E-3</v>
      </c>
      <c r="S203">
        <v>4.9169399999999999E-3</v>
      </c>
      <c r="T203">
        <v>4.8625700000000001E-3</v>
      </c>
      <c r="U203">
        <v>4.8387500000000002E-3</v>
      </c>
      <c r="V203">
        <v>4.8127300000000003E-3</v>
      </c>
      <c r="W203">
        <v>4.7651200000000003E-3</v>
      </c>
      <c r="X203">
        <v>4.72004E-3</v>
      </c>
      <c r="Y203">
        <v>4.6349900000000003E-3</v>
      </c>
      <c r="Z203">
        <v>4.5829199999999999E-3</v>
      </c>
      <c r="AA203">
        <v>4.5223800000000003E-3</v>
      </c>
      <c r="AB203">
        <v>4.4629400000000003E-3</v>
      </c>
      <c r="AC203">
        <v>4.4013500000000001E-3</v>
      </c>
      <c r="AD203">
        <v>4.3036000000000003E-3</v>
      </c>
      <c r="AE203">
        <v>4.2364100000000003E-3</v>
      </c>
    </row>
    <row r="204" spans="1:31" x14ac:dyDescent="0.4">
      <c r="A204" t="s">
        <v>117</v>
      </c>
      <c r="B204" t="s">
        <v>13</v>
      </c>
      <c r="D204">
        <v>5.1302600000000002E-3</v>
      </c>
      <c r="E204">
        <v>5.5222400000000003E-3</v>
      </c>
      <c r="F204">
        <v>5.4441300000000001E-3</v>
      </c>
      <c r="G204">
        <v>5.4301699999999998E-3</v>
      </c>
      <c r="H204">
        <v>5.2600900000000003E-3</v>
      </c>
      <c r="I204">
        <v>5.21355E-3</v>
      </c>
      <c r="J204">
        <v>5.1778299999999996E-3</v>
      </c>
      <c r="K204">
        <v>5.1686600000000003E-3</v>
      </c>
      <c r="L204">
        <v>5.1864600000000004E-3</v>
      </c>
      <c r="M204">
        <v>5.2318399999999998E-3</v>
      </c>
      <c r="N204">
        <v>5.2807100000000001E-3</v>
      </c>
      <c r="O204">
        <v>5.26232E-3</v>
      </c>
      <c r="P204">
        <v>5.2581900000000003E-3</v>
      </c>
      <c r="Q204">
        <v>5.2917900000000002E-3</v>
      </c>
      <c r="R204">
        <v>5.3221199999999996E-3</v>
      </c>
      <c r="S204">
        <v>5.3102699999999997E-3</v>
      </c>
      <c r="T204">
        <v>5.2687400000000001E-3</v>
      </c>
      <c r="U204">
        <v>5.2812199999999997E-3</v>
      </c>
      <c r="V204">
        <v>5.29139E-3</v>
      </c>
      <c r="W204">
        <v>5.2469500000000002E-3</v>
      </c>
      <c r="X204">
        <v>5.2384800000000002E-3</v>
      </c>
      <c r="Y204">
        <v>5.1667199999999996E-3</v>
      </c>
      <c r="Z204">
        <v>5.1509099999999999E-3</v>
      </c>
      <c r="AA204">
        <v>5.0936699999999998E-3</v>
      </c>
      <c r="AB204">
        <v>5.0696999999999999E-3</v>
      </c>
      <c r="AC204">
        <v>5.04266E-3</v>
      </c>
      <c r="AD204">
        <v>4.9549599999999996E-3</v>
      </c>
      <c r="AE204">
        <v>4.9046300000000001E-3</v>
      </c>
    </row>
    <row r="205" spans="1:31" x14ac:dyDescent="0.4">
      <c r="A205" t="s">
        <v>117</v>
      </c>
      <c r="B205" t="s">
        <v>14</v>
      </c>
      <c r="D205">
        <v>6.3839400000000004E-2</v>
      </c>
      <c r="E205">
        <v>6.7081699999999994E-2</v>
      </c>
      <c r="F205">
        <v>6.6538100000000003E-2</v>
      </c>
      <c r="G205">
        <v>6.6270599999999999E-2</v>
      </c>
      <c r="H205">
        <v>6.4861600000000005E-2</v>
      </c>
      <c r="I205">
        <v>6.4480899999999994E-2</v>
      </c>
      <c r="J205">
        <v>6.4223699999999995E-2</v>
      </c>
      <c r="K205">
        <v>6.4246999999999999E-2</v>
      </c>
      <c r="L205">
        <v>6.4646599999999999E-2</v>
      </c>
      <c r="M205">
        <v>6.5103999999999995E-2</v>
      </c>
      <c r="N205">
        <v>6.55052E-2</v>
      </c>
      <c r="O205">
        <v>6.5253900000000004E-2</v>
      </c>
      <c r="P205">
        <v>6.5232700000000005E-2</v>
      </c>
      <c r="Q205">
        <v>6.5337699999999999E-2</v>
      </c>
      <c r="R205">
        <v>6.5383300000000005E-2</v>
      </c>
      <c r="S205">
        <v>6.5163600000000002E-2</v>
      </c>
      <c r="T205">
        <v>6.4501500000000003E-2</v>
      </c>
      <c r="U205">
        <v>6.4293100000000006E-2</v>
      </c>
      <c r="V205">
        <v>6.4051200000000003E-2</v>
      </c>
      <c r="W205">
        <v>6.3480599999999998E-2</v>
      </c>
      <c r="X205">
        <v>6.3073099999999993E-2</v>
      </c>
      <c r="Y205">
        <v>6.2101099999999999E-2</v>
      </c>
      <c r="Z205">
        <v>6.1592500000000001E-2</v>
      </c>
      <c r="AA205">
        <v>6.0848899999999997E-2</v>
      </c>
      <c r="AB205">
        <v>6.0233500000000002E-2</v>
      </c>
      <c r="AC205">
        <v>5.9580000000000001E-2</v>
      </c>
      <c r="AD205">
        <v>5.8422300000000003E-2</v>
      </c>
      <c r="AE205">
        <v>5.7630300000000002E-2</v>
      </c>
    </row>
    <row r="206" spans="1:31" x14ac:dyDescent="0.4">
      <c r="A206" t="s">
        <v>117</v>
      </c>
      <c r="B206" t="s">
        <v>15</v>
      </c>
      <c r="D206">
        <v>2.7999900000000001E-2</v>
      </c>
      <c r="E206">
        <v>2.9221199999999999E-2</v>
      </c>
      <c r="F206">
        <v>2.92176E-2</v>
      </c>
      <c r="G206">
        <v>2.90218E-2</v>
      </c>
      <c r="H206">
        <v>2.8461699999999999E-2</v>
      </c>
      <c r="I206">
        <v>2.8252599999999999E-2</v>
      </c>
      <c r="J206">
        <v>2.8099800000000001E-2</v>
      </c>
      <c r="K206">
        <v>2.8096300000000001E-2</v>
      </c>
      <c r="L206">
        <v>2.8266699999999999E-2</v>
      </c>
      <c r="M206">
        <v>2.8412300000000001E-2</v>
      </c>
      <c r="N206">
        <v>2.8556399999999999E-2</v>
      </c>
      <c r="O206">
        <v>2.84453E-2</v>
      </c>
      <c r="P206">
        <v>2.8440799999999999E-2</v>
      </c>
      <c r="Q206">
        <v>2.8474099999999999E-2</v>
      </c>
      <c r="R206">
        <v>2.84768E-2</v>
      </c>
      <c r="S206">
        <v>2.83997E-2</v>
      </c>
      <c r="T206">
        <v>2.81152E-2</v>
      </c>
      <c r="U206">
        <v>2.8001399999999999E-2</v>
      </c>
      <c r="V206">
        <v>2.78721E-2</v>
      </c>
      <c r="W206">
        <v>2.7593800000000002E-2</v>
      </c>
      <c r="X206">
        <v>2.7359399999999999E-2</v>
      </c>
      <c r="Y206">
        <v>2.6900199999999999E-2</v>
      </c>
      <c r="Z206">
        <v>2.6624700000000001E-2</v>
      </c>
      <c r="AA206">
        <v>2.6272799999999999E-2</v>
      </c>
      <c r="AB206">
        <v>2.59501E-2</v>
      </c>
      <c r="AC206">
        <v>2.5613500000000001E-2</v>
      </c>
      <c r="AD206">
        <v>2.50814E-2</v>
      </c>
      <c r="AE206">
        <v>2.47087E-2</v>
      </c>
    </row>
    <row r="207" spans="1:31" x14ac:dyDescent="0.4">
      <c r="A207" t="s">
        <v>118</v>
      </c>
      <c r="B207" t="s">
        <v>10</v>
      </c>
      <c r="D207">
        <v>8.4247599999999999E-4</v>
      </c>
      <c r="E207">
        <v>8.9825699999999996E-4</v>
      </c>
      <c r="F207">
        <v>8.6149800000000004E-4</v>
      </c>
      <c r="G207">
        <v>8.5025300000000003E-4</v>
      </c>
      <c r="H207">
        <v>8.0754700000000004E-4</v>
      </c>
      <c r="I207">
        <v>7.8708700000000001E-4</v>
      </c>
      <c r="J207">
        <v>7.6765199999999996E-4</v>
      </c>
      <c r="K207">
        <v>7.5582299999999998E-4</v>
      </c>
      <c r="L207">
        <v>7.4101099999999997E-4</v>
      </c>
      <c r="M207">
        <v>7.3814300000000002E-4</v>
      </c>
      <c r="N207">
        <v>7.4434900000000005E-4</v>
      </c>
      <c r="O207">
        <v>7.4341999999999995E-4</v>
      </c>
      <c r="P207">
        <v>7.3762899999999995E-4</v>
      </c>
      <c r="Q207">
        <v>7.5082999999999997E-4</v>
      </c>
      <c r="R207">
        <v>7.6458400000000001E-4</v>
      </c>
      <c r="S207">
        <v>7.6712299999999998E-4</v>
      </c>
      <c r="T207">
        <v>7.7388000000000001E-4</v>
      </c>
      <c r="U207">
        <v>7.8741399999999995E-4</v>
      </c>
      <c r="V207">
        <v>8.0087500000000005E-4</v>
      </c>
      <c r="W207">
        <v>7.9306799999999996E-4</v>
      </c>
      <c r="X207">
        <v>7.9704199999999998E-4</v>
      </c>
      <c r="Y207">
        <v>7.9362200000000001E-4</v>
      </c>
      <c r="Z207">
        <v>7.9805000000000002E-4</v>
      </c>
      <c r="AA207">
        <v>7.9062900000000005E-4</v>
      </c>
      <c r="AB207">
        <v>7.9505299999999999E-4</v>
      </c>
      <c r="AC207">
        <v>7.9942100000000003E-4</v>
      </c>
      <c r="AD207">
        <v>7.9547799999999996E-4</v>
      </c>
      <c r="AE207">
        <v>7.9361399999999999E-4</v>
      </c>
    </row>
    <row r="208" spans="1:31" x14ac:dyDescent="0.4">
      <c r="A208" t="s">
        <v>118</v>
      </c>
      <c r="B208" t="s">
        <v>11</v>
      </c>
      <c r="D208">
        <v>4.5363399999999998E-2</v>
      </c>
      <c r="E208">
        <v>4.7133099999999997E-2</v>
      </c>
      <c r="F208">
        <v>4.5546499999999997E-2</v>
      </c>
      <c r="G208">
        <v>4.4821899999999998E-2</v>
      </c>
      <c r="H208">
        <v>4.2986499999999997E-2</v>
      </c>
      <c r="I208">
        <v>4.1963399999999998E-2</v>
      </c>
      <c r="J208">
        <v>4.0984300000000001E-2</v>
      </c>
      <c r="K208">
        <v>4.04044E-2</v>
      </c>
      <c r="L208">
        <v>3.9656299999999998E-2</v>
      </c>
      <c r="M208">
        <v>3.93849E-2</v>
      </c>
      <c r="N208">
        <v>3.9577500000000002E-2</v>
      </c>
      <c r="O208">
        <v>3.9528899999999999E-2</v>
      </c>
      <c r="P208">
        <v>3.9220600000000001E-2</v>
      </c>
      <c r="Q208">
        <v>3.97577E-2</v>
      </c>
      <c r="R208">
        <v>4.0311300000000001E-2</v>
      </c>
      <c r="S208">
        <v>4.04184E-2</v>
      </c>
      <c r="T208">
        <v>4.0737299999999997E-2</v>
      </c>
      <c r="U208">
        <v>4.1255899999999998E-2</v>
      </c>
      <c r="V208">
        <v>4.1762199999999999E-2</v>
      </c>
      <c r="W208">
        <v>4.1320099999999998E-2</v>
      </c>
      <c r="X208">
        <v>4.1330899999999997E-2</v>
      </c>
      <c r="Y208">
        <v>4.1111099999999998E-2</v>
      </c>
      <c r="Z208">
        <v>4.1139500000000002E-2</v>
      </c>
      <c r="AA208">
        <v>4.07152E-2</v>
      </c>
      <c r="AB208">
        <v>4.0740199999999997E-2</v>
      </c>
      <c r="AC208">
        <v>4.0758900000000001E-2</v>
      </c>
      <c r="AD208">
        <v>4.0513899999999999E-2</v>
      </c>
      <c r="AE208">
        <v>4.02951E-2</v>
      </c>
    </row>
    <row r="209" spans="1:31" x14ac:dyDescent="0.4">
      <c r="A209" t="s">
        <v>118</v>
      </c>
      <c r="B209" t="s">
        <v>12</v>
      </c>
      <c r="D209">
        <v>4.2395299999999997E-2</v>
      </c>
      <c r="E209">
        <v>4.2729700000000002E-2</v>
      </c>
      <c r="F209">
        <v>4.1590099999999998E-2</v>
      </c>
      <c r="G209">
        <v>4.0704600000000001E-2</v>
      </c>
      <c r="H209">
        <v>3.9231500000000002E-2</v>
      </c>
      <c r="I209">
        <v>3.8230500000000001E-2</v>
      </c>
      <c r="J209">
        <v>3.7268999999999997E-2</v>
      </c>
      <c r="K209">
        <v>3.67047E-2</v>
      </c>
      <c r="L209">
        <v>3.6000900000000002E-2</v>
      </c>
      <c r="M209">
        <v>3.5613899999999997E-2</v>
      </c>
      <c r="N209">
        <v>3.5689800000000001E-2</v>
      </c>
      <c r="O209">
        <v>3.5649100000000003E-2</v>
      </c>
      <c r="P209">
        <v>3.5387299999999997E-2</v>
      </c>
      <c r="Q209">
        <v>3.58131E-2</v>
      </c>
      <c r="R209">
        <v>3.6255000000000003E-2</v>
      </c>
      <c r="S209">
        <v>3.6404499999999999E-2</v>
      </c>
      <c r="T209">
        <v>3.6732899999999999E-2</v>
      </c>
      <c r="U209">
        <v>3.7146699999999998E-2</v>
      </c>
      <c r="V209">
        <v>3.7547400000000002E-2</v>
      </c>
      <c r="W209">
        <v>3.7134899999999998E-2</v>
      </c>
      <c r="X209">
        <v>3.7028100000000001E-2</v>
      </c>
      <c r="Y209">
        <v>3.68058E-2</v>
      </c>
      <c r="Z209">
        <v>3.6719300000000003E-2</v>
      </c>
      <c r="AA209">
        <v>3.6327600000000002E-2</v>
      </c>
      <c r="AB209">
        <v>3.6243600000000001E-2</v>
      </c>
      <c r="AC209">
        <v>3.6156000000000001E-2</v>
      </c>
      <c r="AD209">
        <v>3.5917499999999998E-2</v>
      </c>
      <c r="AE209">
        <v>3.56683E-2</v>
      </c>
    </row>
    <row r="210" spans="1:31" x14ac:dyDescent="0.4">
      <c r="A210" t="s">
        <v>118</v>
      </c>
      <c r="B210" t="s">
        <v>13</v>
      </c>
      <c r="D210">
        <v>2.7626399999999998E-3</v>
      </c>
      <c r="E210">
        <v>2.8811700000000002E-3</v>
      </c>
      <c r="F210">
        <v>2.7632899999999998E-3</v>
      </c>
      <c r="G210">
        <v>2.7212500000000001E-3</v>
      </c>
      <c r="H210">
        <v>2.5920700000000001E-3</v>
      </c>
      <c r="I210">
        <v>2.5229499999999999E-3</v>
      </c>
      <c r="J210">
        <v>2.4564500000000002E-3</v>
      </c>
      <c r="K210">
        <v>2.4152000000000002E-3</v>
      </c>
      <c r="L210">
        <v>2.3593300000000002E-3</v>
      </c>
      <c r="M210">
        <v>2.3421700000000002E-3</v>
      </c>
      <c r="N210">
        <v>2.3577899999999998E-3</v>
      </c>
      <c r="O210">
        <v>2.3577099999999998E-3</v>
      </c>
      <c r="P210">
        <v>2.3371199999999998E-3</v>
      </c>
      <c r="Q210">
        <v>2.3799300000000002E-3</v>
      </c>
      <c r="R210">
        <v>2.4251099999999999E-3</v>
      </c>
      <c r="S210">
        <v>2.4358299999999999E-3</v>
      </c>
      <c r="T210">
        <v>2.4664399999999999E-3</v>
      </c>
      <c r="U210">
        <v>2.5124600000000002E-3</v>
      </c>
      <c r="V210">
        <v>2.5582399999999998E-3</v>
      </c>
      <c r="W210">
        <v>2.53411E-3</v>
      </c>
      <c r="X210">
        <v>2.5466E-3</v>
      </c>
      <c r="Y210">
        <v>2.54288E-3</v>
      </c>
      <c r="Z210">
        <v>2.5576900000000001E-3</v>
      </c>
      <c r="AA210">
        <v>2.5360299999999999E-3</v>
      </c>
      <c r="AB210">
        <v>2.5517199999999999E-3</v>
      </c>
      <c r="AC210">
        <v>2.5673499999999999E-3</v>
      </c>
      <c r="AD210">
        <v>2.5634799999999999E-3</v>
      </c>
      <c r="AE210">
        <v>2.5598499999999998E-3</v>
      </c>
    </row>
    <row r="211" spans="1:31" x14ac:dyDescent="0.4">
      <c r="A211" t="s">
        <v>118</v>
      </c>
      <c r="B211" t="s">
        <v>14</v>
      </c>
      <c r="D211">
        <v>7.1489999999999998E-2</v>
      </c>
      <c r="E211">
        <v>7.2793200000000002E-2</v>
      </c>
      <c r="F211">
        <v>7.0236999999999994E-2</v>
      </c>
      <c r="G211">
        <v>6.9073399999999993E-2</v>
      </c>
      <c r="H211">
        <v>6.6479899999999995E-2</v>
      </c>
      <c r="I211">
        <v>6.4906800000000001E-2</v>
      </c>
      <c r="J211">
        <v>6.3383800000000004E-2</v>
      </c>
      <c r="K211">
        <v>6.2455900000000002E-2</v>
      </c>
      <c r="L211">
        <v>6.1185999999999997E-2</v>
      </c>
      <c r="M211">
        <v>6.0644999999999998E-2</v>
      </c>
      <c r="N211">
        <v>6.0858500000000003E-2</v>
      </c>
      <c r="O211">
        <v>6.0833499999999999E-2</v>
      </c>
      <c r="P211">
        <v>6.0331599999999999E-2</v>
      </c>
      <c r="Q211">
        <v>6.1142700000000001E-2</v>
      </c>
      <c r="R211">
        <v>6.1989099999999998E-2</v>
      </c>
      <c r="S211">
        <v>6.2190599999999999E-2</v>
      </c>
      <c r="T211">
        <v>6.2818100000000002E-2</v>
      </c>
      <c r="U211">
        <v>6.3629199999999997E-2</v>
      </c>
      <c r="V211">
        <v>6.4417199999999994E-2</v>
      </c>
      <c r="W211">
        <v>6.3778100000000004E-2</v>
      </c>
      <c r="X211">
        <v>6.3783599999999996E-2</v>
      </c>
      <c r="Y211">
        <v>6.3576900000000006E-2</v>
      </c>
      <c r="Z211">
        <v>6.3617099999999996E-2</v>
      </c>
      <c r="AA211">
        <v>6.3017400000000001E-2</v>
      </c>
      <c r="AB211">
        <v>6.3060900000000003E-2</v>
      </c>
      <c r="AC211">
        <v>6.3093099999999999E-2</v>
      </c>
      <c r="AD211">
        <v>6.2863299999999997E-2</v>
      </c>
      <c r="AE211">
        <v>6.2557299999999996E-2</v>
      </c>
    </row>
    <row r="212" spans="1:31" x14ac:dyDescent="0.4">
      <c r="A212" t="s">
        <v>118</v>
      </c>
      <c r="B212" t="s">
        <v>15</v>
      </c>
      <c r="D212">
        <v>3.5462E-2</v>
      </c>
      <c r="E212">
        <v>3.5961199999999999E-2</v>
      </c>
      <c r="F212">
        <v>3.4981900000000003E-2</v>
      </c>
      <c r="G212">
        <v>3.4320000000000003E-2</v>
      </c>
      <c r="H212">
        <v>3.3085999999999997E-2</v>
      </c>
      <c r="I212">
        <v>3.2256199999999999E-2</v>
      </c>
      <c r="J212">
        <v>3.1456199999999997E-2</v>
      </c>
      <c r="K212">
        <v>3.0982900000000001E-2</v>
      </c>
      <c r="L212">
        <v>3.0351199999999998E-2</v>
      </c>
      <c r="M212">
        <v>3.0032799999999998E-2</v>
      </c>
      <c r="N212">
        <v>3.0111599999999999E-2</v>
      </c>
      <c r="O212">
        <v>3.0096600000000001E-2</v>
      </c>
      <c r="P212">
        <v>2.9852699999999999E-2</v>
      </c>
      <c r="Q212">
        <v>3.0244199999999999E-2</v>
      </c>
      <c r="R212">
        <v>3.06471E-2</v>
      </c>
      <c r="S212">
        <v>3.07639E-2</v>
      </c>
      <c r="T212">
        <v>3.1074000000000001E-2</v>
      </c>
      <c r="U212">
        <v>3.1450899999999997E-2</v>
      </c>
      <c r="V212">
        <v>3.18144E-2</v>
      </c>
      <c r="W212">
        <v>3.1461999999999997E-2</v>
      </c>
      <c r="X212">
        <v>3.1402100000000002E-2</v>
      </c>
      <c r="Y212">
        <v>3.12529E-2</v>
      </c>
      <c r="Z212">
        <v>3.1210600000000002E-2</v>
      </c>
      <c r="AA212">
        <v>3.0877499999999999E-2</v>
      </c>
      <c r="AB212">
        <v>3.0832999999999999E-2</v>
      </c>
      <c r="AC212">
        <v>3.0784300000000001E-2</v>
      </c>
      <c r="AD212">
        <v>3.06261E-2</v>
      </c>
      <c r="AE212">
        <v>3.0436899999999999E-2</v>
      </c>
    </row>
    <row r="213" spans="1:31" x14ac:dyDescent="0.4">
      <c r="A213" t="s">
        <v>119</v>
      </c>
      <c r="B213" t="s">
        <v>11</v>
      </c>
      <c r="D213">
        <v>2.4056199999999998E-3</v>
      </c>
      <c r="E213">
        <v>2.5644700000000001E-3</v>
      </c>
      <c r="F213">
        <v>2.5935799999999998E-3</v>
      </c>
      <c r="G213">
        <v>2.6339499999999999E-3</v>
      </c>
      <c r="H213">
        <v>2.6597999999999999E-3</v>
      </c>
      <c r="I213">
        <v>2.6957800000000001E-3</v>
      </c>
      <c r="J213">
        <v>2.7384499999999999E-3</v>
      </c>
      <c r="K213">
        <v>2.7805799999999999E-3</v>
      </c>
      <c r="L213">
        <v>2.8352E-3</v>
      </c>
      <c r="M213">
        <v>2.8868800000000001E-3</v>
      </c>
      <c r="N213">
        <v>2.9216799999999999E-3</v>
      </c>
      <c r="O213">
        <v>2.9399500000000002E-3</v>
      </c>
      <c r="P213">
        <v>2.9633900000000002E-3</v>
      </c>
      <c r="Q213">
        <v>2.9683399999999999E-3</v>
      </c>
      <c r="R213">
        <v>2.97014E-3</v>
      </c>
      <c r="S213">
        <v>2.9721700000000001E-3</v>
      </c>
      <c r="T213">
        <v>2.9592199999999998E-3</v>
      </c>
      <c r="U213">
        <v>2.95086E-3</v>
      </c>
      <c r="V213">
        <v>2.9396499999999998E-3</v>
      </c>
      <c r="W213">
        <v>2.9458399999999999E-3</v>
      </c>
      <c r="X213">
        <v>2.9450399999999999E-3</v>
      </c>
      <c r="Y213">
        <v>2.9353600000000001E-3</v>
      </c>
      <c r="Z213">
        <v>2.9274399999999999E-3</v>
      </c>
      <c r="AA213">
        <v>2.9233900000000001E-3</v>
      </c>
      <c r="AB213">
        <v>2.9081900000000002E-3</v>
      </c>
      <c r="AC213">
        <v>2.8891799999999999E-3</v>
      </c>
      <c r="AD213">
        <v>2.8637100000000002E-3</v>
      </c>
      <c r="AE213">
        <v>2.8425199999999999E-3</v>
      </c>
    </row>
    <row r="214" spans="1:31" x14ac:dyDescent="0.4">
      <c r="A214" t="s">
        <v>119</v>
      </c>
      <c r="B214" t="s">
        <v>12</v>
      </c>
      <c r="D214">
        <v>4.4378400000000002E-3</v>
      </c>
      <c r="E214">
        <v>4.5773100000000002E-3</v>
      </c>
      <c r="F214">
        <v>4.6622299999999998E-3</v>
      </c>
      <c r="G214">
        <v>4.70778E-3</v>
      </c>
      <c r="H214">
        <v>4.7793200000000001E-3</v>
      </c>
      <c r="I214">
        <v>4.8353800000000002E-3</v>
      </c>
      <c r="J214">
        <v>4.9025700000000002E-3</v>
      </c>
      <c r="K214">
        <v>4.9727E-3</v>
      </c>
      <c r="L214">
        <v>5.0663799999999997E-3</v>
      </c>
      <c r="M214">
        <v>5.1372600000000003E-3</v>
      </c>
      <c r="N214">
        <v>5.1839399999999997E-3</v>
      </c>
      <c r="O214">
        <v>5.21705E-3</v>
      </c>
      <c r="P214">
        <v>5.2610900000000004E-3</v>
      </c>
      <c r="Q214">
        <v>5.2607000000000001E-3</v>
      </c>
      <c r="R214">
        <v>5.2552600000000003E-3</v>
      </c>
      <c r="S214">
        <v>5.2669800000000001E-3</v>
      </c>
      <c r="T214">
        <v>5.2507600000000001E-3</v>
      </c>
      <c r="U214">
        <v>5.22814E-3</v>
      </c>
      <c r="V214">
        <v>5.2004E-3</v>
      </c>
      <c r="W214">
        <v>5.2096499999999997E-3</v>
      </c>
      <c r="X214">
        <v>5.1914300000000003E-3</v>
      </c>
      <c r="Y214">
        <v>5.1715099999999998E-3</v>
      </c>
      <c r="Z214">
        <v>5.1414900000000003E-3</v>
      </c>
      <c r="AA214">
        <v>5.1330100000000004E-3</v>
      </c>
      <c r="AB214">
        <v>5.0911300000000001E-3</v>
      </c>
      <c r="AC214">
        <v>5.0430400000000004E-3</v>
      </c>
      <c r="AD214">
        <v>4.9963799999999999E-3</v>
      </c>
      <c r="AE214">
        <v>4.9517800000000002E-3</v>
      </c>
    </row>
    <row r="215" spans="1:31" x14ac:dyDescent="0.4">
      <c r="A215" t="s">
        <v>119</v>
      </c>
      <c r="B215" t="s">
        <v>13</v>
      </c>
      <c r="D215">
        <v>2.2694500000000001E-3</v>
      </c>
      <c r="E215">
        <v>2.4291299999999998E-3</v>
      </c>
      <c r="F215">
        <v>2.4380600000000001E-3</v>
      </c>
      <c r="G215">
        <v>2.4780100000000001E-3</v>
      </c>
      <c r="H215">
        <v>2.48533E-3</v>
      </c>
      <c r="I215">
        <v>2.51177E-3</v>
      </c>
      <c r="J215">
        <v>2.5438800000000001E-3</v>
      </c>
      <c r="K215">
        <v>2.57625E-3</v>
      </c>
      <c r="L215">
        <v>2.6148199999999999E-3</v>
      </c>
      <c r="M215">
        <v>2.66161E-3</v>
      </c>
      <c r="N215">
        <v>2.6985400000000001E-3</v>
      </c>
      <c r="O215">
        <v>2.7185899999999999E-3</v>
      </c>
      <c r="P215">
        <v>2.73777E-3</v>
      </c>
      <c r="Q215">
        <v>2.7547499999999998E-3</v>
      </c>
      <c r="R215">
        <v>2.77005E-3</v>
      </c>
      <c r="S215">
        <v>2.7767199999999999E-3</v>
      </c>
      <c r="T215">
        <v>2.77714E-3</v>
      </c>
      <c r="U215">
        <v>2.7853399999999999E-3</v>
      </c>
      <c r="V215">
        <v>2.7908799999999999E-3</v>
      </c>
      <c r="W215">
        <v>2.80007E-3</v>
      </c>
      <c r="X215">
        <v>2.8123499999999999E-3</v>
      </c>
      <c r="Y215">
        <v>2.8138E-3</v>
      </c>
      <c r="Z215">
        <v>2.8205600000000002E-3</v>
      </c>
      <c r="AA215">
        <v>2.8218900000000001E-3</v>
      </c>
      <c r="AB215">
        <v>2.8227700000000001E-3</v>
      </c>
      <c r="AC215">
        <v>2.8200899999999999E-3</v>
      </c>
      <c r="AD215">
        <v>2.8076500000000001E-3</v>
      </c>
      <c r="AE215">
        <v>2.7979699999999999E-3</v>
      </c>
    </row>
    <row r="216" spans="1:31" x14ac:dyDescent="0.4">
      <c r="A216" t="s">
        <v>119</v>
      </c>
      <c r="B216" t="s">
        <v>14</v>
      </c>
      <c r="D216">
        <v>5.0813299999999999E-2</v>
      </c>
      <c r="E216">
        <v>5.3085300000000002E-2</v>
      </c>
      <c r="F216">
        <v>5.3606899999999999E-2</v>
      </c>
      <c r="G216">
        <v>5.4405000000000002E-2</v>
      </c>
      <c r="H216">
        <v>5.5133799999999997E-2</v>
      </c>
      <c r="I216">
        <v>5.5887399999999997E-2</v>
      </c>
      <c r="J216">
        <v>5.67644E-2</v>
      </c>
      <c r="K216">
        <v>5.7609100000000003E-2</v>
      </c>
      <c r="L216">
        <v>5.8631900000000001E-2</v>
      </c>
      <c r="M216">
        <v>5.95807E-2</v>
      </c>
      <c r="N216">
        <v>6.0216499999999999E-2</v>
      </c>
      <c r="O216">
        <v>6.0642700000000001E-2</v>
      </c>
      <c r="P216">
        <v>6.10985E-2</v>
      </c>
      <c r="Q216">
        <v>6.1185400000000001E-2</v>
      </c>
      <c r="R216">
        <v>6.1217599999999997E-2</v>
      </c>
      <c r="S216">
        <v>6.1295700000000002E-2</v>
      </c>
      <c r="T216">
        <v>6.1161800000000002E-2</v>
      </c>
      <c r="U216">
        <v>6.1000100000000002E-2</v>
      </c>
      <c r="V216">
        <v>6.0774799999999997E-2</v>
      </c>
      <c r="W216">
        <v>6.0943900000000002E-2</v>
      </c>
      <c r="X216">
        <v>6.0916400000000002E-2</v>
      </c>
      <c r="Y216">
        <v>6.0843099999999997E-2</v>
      </c>
      <c r="Z216">
        <v>6.0675600000000003E-2</v>
      </c>
      <c r="AA216">
        <v>6.06458E-2</v>
      </c>
      <c r="AB216">
        <v>6.0335199999999999E-2</v>
      </c>
      <c r="AC216">
        <v>5.9943900000000001E-2</v>
      </c>
      <c r="AD216">
        <v>5.9556900000000003E-2</v>
      </c>
      <c r="AE216">
        <v>5.9148100000000002E-2</v>
      </c>
    </row>
    <row r="217" spans="1:31" x14ac:dyDescent="0.4">
      <c r="A217" t="s">
        <v>119</v>
      </c>
      <c r="B217" t="s">
        <v>15</v>
      </c>
      <c r="D217">
        <v>2.10125E-2</v>
      </c>
      <c r="E217">
        <v>2.1806099999999998E-2</v>
      </c>
      <c r="F217">
        <v>2.21978E-2</v>
      </c>
      <c r="G217">
        <v>2.24689E-2</v>
      </c>
      <c r="H217">
        <v>2.28159E-2</v>
      </c>
      <c r="I217">
        <v>2.3093800000000001E-2</v>
      </c>
      <c r="J217">
        <v>2.3423200000000002E-2</v>
      </c>
      <c r="K217">
        <v>2.3760400000000001E-2</v>
      </c>
      <c r="L217">
        <v>2.41782E-2</v>
      </c>
      <c r="M217">
        <v>2.4522800000000001E-2</v>
      </c>
      <c r="N217">
        <v>2.47578E-2</v>
      </c>
      <c r="O217">
        <v>2.4931999999999999E-2</v>
      </c>
      <c r="P217">
        <v>2.5123199999999998E-2</v>
      </c>
      <c r="Q217">
        <v>2.5148199999999999E-2</v>
      </c>
      <c r="R217">
        <v>2.5146499999999999E-2</v>
      </c>
      <c r="S217">
        <v>2.51948E-2</v>
      </c>
      <c r="T217">
        <v>2.5143499999999999E-2</v>
      </c>
      <c r="U217">
        <v>2.5056599999999998E-2</v>
      </c>
      <c r="V217">
        <v>2.4942700000000002E-2</v>
      </c>
      <c r="W217">
        <v>2.4984800000000001E-2</v>
      </c>
      <c r="X217">
        <v>2.4921599999999999E-2</v>
      </c>
      <c r="Y217">
        <v>2.4857299999999999E-2</v>
      </c>
      <c r="Z217">
        <v>2.4737700000000001E-2</v>
      </c>
      <c r="AA217">
        <v>2.4696800000000001E-2</v>
      </c>
      <c r="AB217">
        <v>2.4516699999999999E-2</v>
      </c>
      <c r="AC217">
        <v>2.4305400000000001E-2</v>
      </c>
      <c r="AD217">
        <v>2.4115899999999999E-2</v>
      </c>
      <c r="AE217">
        <v>2.39189E-2</v>
      </c>
    </row>
    <row r="218" spans="1:31" x14ac:dyDescent="0.4">
      <c r="A218" t="s">
        <v>120</v>
      </c>
      <c r="B218" t="s">
        <v>10</v>
      </c>
      <c r="D218">
        <v>5.6221699999999995E-4</v>
      </c>
      <c r="E218">
        <v>5.33988E-4</v>
      </c>
      <c r="F218">
        <v>5.1672199999999995E-4</v>
      </c>
      <c r="G218">
        <v>5.2365699999999996E-4</v>
      </c>
      <c r="H218">
        <v>5.3475699999999996E-4</v>
      </c>
      <c r="I218">
        <v>5.4331699999999998E-4</v>
      </c>
      <c r="J218">
        <v>5.5294800000000005E-4</v>
      </c>
      <c r="K218">
        <v>5.6082699999999996E-4</v>
      </c>
      <c r="L218">
        <v>5.7184399999999995E-4</v>
      </c>
      <c r="M218">
        <v>5.8013800000000001E-4</v>
      </c>
      <c r="N218">
        <v>5.8423600000000002E-4</v>
      </c>
      <c r="O218">
        <v>5.8779000000000004E-4</v>
      </c>
      <c r="P218">
        <v>5.9345199999999996E-4</v>
      </c>
      <c r="Q218">
        <v>5.9269599999999998E-4</v>
      </c>
      <c r="R218">
        <v>5.9201000000000002E-4</v>
      </c>
      <c r="S218">
        <v>5.94116E-4</v>
      </c>
      <c r="T218">
        <v>5.9316100000000004E-4</v>
      </c>
      <c r="U218">
        <v>5.9142799999999996E-4</v>
      </c>
      <c r="V218">
        <v>5.8928799999999999E-4</v>
      </c>
      <c r="W218">
        <v>5.9390199999999999E-4</v>
      </c>
      <c r="X218">
        <v>5.9457800000000001E-4</v>
      </c>
      <c r="Y218">
        <v>5.9556099999999999E-4</v>
      </c>
      <c r="Z218">
        <v>5.9489199999999997E-4</v>
      </c>
      <c r="AA218">
        <v>5.9722699999999998E-4</v>
      </c>
      <c r="AB218">
        <v>5.9530900000000003E-4</v>
      </c>
      <c r="AC218">
        <v>5.9273099999999999E-4</v>
      </c>
      <c r="AD218">
        <v>5.9103499999999995E-4</v>
      </c>
      <c r="AE218">
        <v>5.8907700000000003E-4</v>
      </c>
    </row>
    <row r="219" spans="1:31" x14ac:dyDescent="0.4">
      <c r="A219" t="s">
        <v>120</v>
      </c>
      <c r="B219" t="s">
        <v>11</v>
      </c>
      <c r="D219">
        <v>1.3529899999999999E-2</v>
      </c>
      <c r="E219">
        <v>1.25165E-2</v>
      </c>
      <c r="F219">
        <v>1.22028E-2</v>
      </c>
      <c r="G219">
        <v>1.23307E-2</v>
      </c>
      <c r="H219">
        <v>1.2716399999999999E-2</v>
      </c>
      <c r="I219">
        <v>1.2940500000000001E-2</v>
      </c>
      <c r="J219">
        <v>1.3188399999999999E-2</v>
      </c>
      <c r="K219">
        <v>1.33933E-2</v>
      </c>
      <c r="L219">
        <v>1.3671000000000001E-2</v>
      </c>
      <c r="M219">
        <v>1.38274E-2</v>
      </c>
      <c r="N219">
        <v>1.3876100000000001E-2</v>
      </c>
      <c r="O219">
        <v>1.3960999999999999E-2</v>
      </c>
      <c r="P219">
        <v>1.40953E-2</v>
      </c>
      <c r="Q219">
        <v>1.4019E-2</v>
      </c>
      <c r="R219">
        <v>1.39422E-2</v>
      </c>
      <c r="S219">
        <v>1.3982700000000001E-2</v>
      </c>
      <c r="T219">
        <v>1.3948199999999999E-2</v>
      </c>
      <c r="U219">
        <v>1.38423E-2</v>
      </c>
      <c r="V219">
        <v>1.37267E-2</v>
      </c>
      <c r="W219">
        <v>1.38228E-2</v>
      </c>
      <c r="X219">
        <v>1.37731E-2</v>
      </c>
      <c r="Y219">
        <v>1.37822E-2</v>
      </c>
      <c r="Z219">
        <v>1.36998E-2</v>
      </c>
      <c r="AA219">
        <v>1.37398E-2</v>
      </c>
      <c r="AB219">
        <v>1.36277E-2</v>
      </c>
      <c r="AC219">
        <v>1.3500699999999999E-2</v>
      </c>
      <c r="AD219">
        <v>1.34482E-2</v>
      </c>
      <c r="AE219">
        <v>1.33627E-2</v>
      </c>
    </row>
    <row r="220" spans="1:31" x14ac:dyDescent="0.4">
      <c r="A220" t="s">
        <v>120</v>
      </c>
      <c r="B220" t="s">
        <v>12</v>
      </c>
      <c r="D220">
        <v>7.2251099999999999E-3</v>
      </c>
      <c r="E220">
        <v>6.4922000000000001E-3</v>
      </c>
      <c r="F220">
        <v>6.3759699999999999E-3</v>
      </c>
      <c r="G220">
        <v>6.4075699999999996E-3</v>
      </c>
      <c r="H220">
        <v>6.63899E-3</v>
      </c>
      <c r="I220">
        <v>6.7439700000000002E-3</v>
      </c>
      <c r="J220">
        <v>6.8603400000000004E-3</v>
      </c>
      <c r="K220">
        <v>6.9601699999999999E-3</v>
      </c>
      <c r="L220">
        <v>7.1007800000000001E-3</v>
      </c>
      <c r="M220">
        <v>7.1547499999999997E-3</v>
      </c>
      <c r="N220">
        <v>7.1608399999999999E-3</v>
      </c>
      <c r="O220">
        <v>7.2048099999999999E-3</v>
      </c>
      <c r="P220">
        <v>7.2777900000000001E-3</v>
      </c>
      <c r="Q220">
        <v>7.22655E-3</v>
      </c>
      <c r="R220">
        <v>7.1757100000000001E-3</v>
      </c>
      <c r="S220">
        <v>7.20683E-3</v>
      </c>
      <c r="T220">
        <v>7.1958500000000002E-3</v>
      </c>
      <c r="U220">
        <v>7.13074E-3</v>
      </c>
      <c r="V220">
        <v>7.0607100000000004E-3</v>
      </c>
      <c r="W220">
        <v>7.1069499999999999E-3</v>
      </c>
      <c r="X220">
        <v>7.0591600000000001E-3</v>
      </c>
      <c r="Y220">
        <v>7.0578200000000002E-3</v>
      </c>
      <c r="Z220">
        <v>6.9941999999999999E-3</v>
      </c>
      <c r="AA220">
        <v>7.0116800000000002E-3</v>
      </c>
      <c r="AB220">
        <v>6.9340799999999996E-3</v>
      </c>
      <c r="AC220">
        <v>6.8496399999999997E-3</v>
      </c>
      <c r="AD220">
        <v>6.8176399999999998E-3</v>
      </c>
      <c r="AE220">
        <v>6.7635000000000004E-3</v>
      </c>
    </row>
    <row r="221" spans="1:31" x14ac:dyDescent="0.4">
      <c r="A221" t="s">
        <v>120</v>
      </c>
      <c r="B221" t="s">
        <v>13</v>
      </c>
      <c r="D221">
        <v>4.7001299999999997E-4</v>
      </c>
      <c r="E221">
        <v>4.36656E-4</v>
      </c>
      <c r="F221">
        <v>4.2254E-4</v>
      </c>
      <c r="G221">
        <v>4.27274E-4</v>
      </c>
      <c r="H221">
        <v>4.37599E-4</v>
      </c>
      <c r="I221">
        <v>4.4399499999999998E-4</v>
      </c>
      <c r="J221">
        <v>4.5109499999999999E-4</v>
      </c>
      <c r="K221">
        <v>4.5688E-4</v>
      </c>
      <c r="L221">
        <v>4.6417399999999998E-4</v>
      </c>
      <c r="M221">
        <v>4.6929799999999999E-4</v>
      </c>
      <c r="N221">
        <v>4.7179699999999998E-4</v>
      </c>
      <c r="O221">
        <v>4.7524500000000001E-4</v>
      </c>
      <c r="P221">
        <v>4.7936700000000002E-4</v>
      </c>
      <c r="Q221">
        <v>4.7895400000000002E-4</v>
      </c>
      <c r="R221">
        <v>4.7871300000000002E-4</v>
      </c>
      <c r="S221">
        <v>4.8094199999999999E-4</v>
      </c>
      <c r="T221">
        <v>4.8195900000000001E-4</v>
      </c>
      <c r="U221">
        <v>4.8110200000000002E-4</v>
      </c>
      <c r="V221">
        <v>4.7989099999999998E-4</v>
      </c>
      <c r="W221">
        <v>4.8380500000000002E-4</v>
      </c>
      <c r="X221">
        <v>4.8431499999999997E-4</v>
      </c>
      <c r="Y221">
        <v>4.8649400000000002E-4</v>
      </c>
      <c r="Z221">
        <v>4.86066E-4</v>
      </c>
      <c r="AA221">
        <v>4.88383E-4</v>
      </c>
      <c r="AB221">
        <v>4.8710099999999998E-4</v>
      </c>
      <c r="AC221">
        <v>4.8529500000000001E-4</v>
      </c>
      <c r="AD221">
        <v>4.8557299999999999E-4</v>
      </c>
      <c r="AE221">
        <v>4.84413E-4</v>
      </c>
    </row>
    <row r="222" spans="1:31" x14ac:dyDescent="0.4">
      <c r="A222" t="s">
        <v>120</v>
      </c>
      <c r="B222" t="s">
        <v>14</v>
      </c>
      <c r="D222">
        <v>5.7339499999999998E-3</v>
      </c>
      <c r="E222" s="18">
        <v>5.1983799999999998E-3</v>
      </c>
      <c r="F222" s="18">
        <v>5.06048E-3</v>
      </c>
      <c r="G222" s="18">
        <v>5.1101200000000001E-3</v>
      </c>
      <c r="H222" s="18">
        <v>5.28862E-3</v>
      </c>
      <c r="I222" s="18">
        <v>5.3825899999999996E-3</v>
      </c>
      <c r="J222" s="18">
        <v>5.4849599999999997E-3</v>
      </c>
      <c r="K222" s="18">
        <v>5.5674399999999999E-3</v>
      </c>
      <c r="L222" s="18">
        <v>5.6723600000000004E-3</v>
      </c>
      <c r="M222" s="18">
        <v>5.7256900000000003E-3</v>
      </c>
      <c r="N222" s="18">
        <v>5.738E-3</v>
      </c>
      <c r="O222" s="18">
        <v>5.7778500000000002E-3</v>
      </c>
      <c r="P222" s="18">
        <v>5.8307699999999999E-3</v>
      </c>
      <c r="Q222" s="18">
        <v>5.7977899999999997E-3</v>
      </c>
      <c r="R222" s="18">
        <v>5.7655800000000002E-3</v>
      </c>
      <c r="S222" s="18">
        <v>5.7857400000000002E-3</v>
      </c>
      <c r="T222" s="18">
        <v>5.7840399999999998E-3</v>
      </c>
      <c r="U222" s="18">
        <v>5.7411700000000003E-3</v>
      </c>
      <c r="V222" s="18">
        <v>5.6938600000000002E-3</v>
      </c>
      <c r="W222" s="18">
        <v>5.7375600000000001E-3</v>
      </c>
      <c r="X222" s="18">
        <v>5.7159100000000003E-3</v>
      </c>
      <c r="Y222" s="18">
        <v>5.7316700000000003E-3</v>
      </c>
      <c r="Z222" s="18">
        <v>5.6970399999999996E-3</v>
      </c>
      <c r="AA222" s="18">
        <v>5.7187899999999996E-3</v>
      </c>
      <c r="AB222" s="18">
        <v>5.6726099999999998E-3</v>
      </c>
      <c r="AC222" s="18">
        <v>5.6200299999999998E-3</v>
      </c>
      <c r="AD222" s="18">
        <v>5.6115100000000001E-3</v>
      </c>
      <c r="AE222" s="18">
        <v>5.5788299999999999E-3</v>
      </c>
    </row>
    <row r="223" spans="1:31" x14ac:dyDescent="0.4">
      <c r="A223" t="s">
        <v>120</v>
      </c>
      <c r="B223" t="s">
        <v>15</v>
      </c>
      <c r="D223">
        <v>6.8706899999999996E-3</v>
      </c>
      <c r="E223">
        <v>6.2116599999999999E-3</v>
      </c>
      <c r="F223">
        <v>6.0969300000000004E-3</v>
      </c>
      <c r="G223">
        <v>6.14198E-3</v>
      </c>
      <c r="H223">
        <v>6.3653399999999997E-3</v>
      </c>
      <c r="I223">
        <v>6.4688799999999998E-3</v>
      </c>
      <c r="J223">
        <v>6.5828800000000002E-3</v>
      </c>
      <c r="K223">
        <v>6.6792900000000001E-3</v>
      </c>
      <c r="L223">
        <v>6.8058299999999997E-3</v>
      </c>
      <c r="M223">
        <v>6.8593200000000003E-3</v>
      </c>
      <c r="N223">
        <v>6.8685400000000002E-3</v>
      </c>
      <c r="O223">
        <v>6.9151600000000001E-3</v>
      </c>
      <c r="P223">
        <v>6.9798600000000001E-3</v>
      </c>
      <c r="Q223">
        <v>6.9381399999999998E-3</v>
      </c>
      <c r="R223">
        <v>6.8959900000000003E-3</v>
      </c>
      <c r="S223">
        <v>6.9237400000000003E-3</v>
      </c>
      <c r="T223">
        <v>6.9204499999999999E-3</v>
      </c>
      <c r="U223">
        <v>6.8637000000000004E-3</v>
      </c>
      <c r="V223">
        <v>6.8014800000000004E-3</v>
      </c>
      <c r="W223">
        <v>6.8453899999999998E-3</v>
      </c>
      <c r="X223">
        <v>6.8059899999999996E-3</v>
      </c>
      <c r="Y223">
        <v>6.8132599999999998E-3</v>
      </c>
      <c r="Z223">
        <v>6.7586E-3</v>
      </c>
      <c r="AA223">
        <v>6.7754699999999996E-3</v>
      </c>
      <c r="AB223">
        <v>6.7063299999999999E-3</v>
      </c>
      <c r="AC223">
        <v>6.6302100000000001E-3</v>
      </c>
      <c r="AD223">
        <v>6.6089299999999998E-3</v>
      </c>
      <c r="AE223">
        <v>6.5614599999999999E-3</v>
      </c>
    </row>
    <row r="224" spans="1:31" x14ac:dyDescent="0.4">
      <c r="A224" t="s">
        <v>121</v>
      </c>
      <c r="B224" t="s">
        <v>11</v>
      </c>
      <c r="D224">
        <v>1.6520700000000001E-3</v>
      </c>
      <c r="E224">
        <v>1.7649300000000001E-3</v>
      </c>
      <c r="F224">
        <v>1.7848899999999999E-3</v>
      </c>
      <c r="G224">
        <v>1.80002E-3</v>
      </c>
      <c r="H224">
        <v>1.7914300000000001E-3</v>
      </c>
      <c r="I224">
        <v>1.8003699999999999E-3</v>
      </c>
      <c r="J224">
        <v>1.8123600000000001E-3</v>
      </c>
      <c r="K224">
        <v>1.82256E-3</v>
      </c>
      <c r="L224">
        <v>1.84107E-3</v>
      </c>
      <c r="M224">
        <v>1.8613900000000001E-3</v>
      </c>
      <c r="N224">
        <v>1.8734999999999999E-3</v>
      </c>
      <c r="O224">
        <v>1.8724600000000001E-3</v>
      </c>
      <c r="P224">
        <v>1.87583E-3</v>
      </c>
      <c r="Q224">
        <v>1.8737000000000001E-3</v>
      </c>
      <c r="R224">
        <v>1.87013E-3</v>
      </c>
      <c r="S224">
        <v>1.86389E-3</v>
      </c>
      <c r="T224">
        <v>1.8479600000000001E-3</v>
      </c>
      <c r="U224">
        <v>1.83822E-3</v>
      </c>
      <c r="V224">
        <v>1.8266300000000001E-3</v>
      </c>
      <c r="W224">
        <v>1.8192600000000001E-3</v>
      </c>
      <c r="X224">
        <v>1.8108099999999999E-3</v>
      </c>
      <c r="Y224">
        <v>1.7939500000000001E-3</v>
      </c>
      <c r="Z224">
        <v>1.7827699999999999E-3</v>
      </c>
      <c r="AA224">
        <v>1.7706099999999999E-3</v>
      </c>
      <c r="AB224">
        <v>1.7565199999999999E-3</v>
      </c>
      <c r="AC224">
        <v>1.74091E-3</v>
      </c>
      <c r="AD224">
        <v>1.71828E-3</v>
      </c>
      <c r="AE224">
        <v>1.70093E-3</v>
      </c>
    </row>
    <row r="225" spans="1:31" x14ac:dyDescent="0.4">
      <c r="A225" t="s">
        <v>121</v>
      </c>
      <c r="B225" t="s">
        <v>12</v>
      </c>
      <c r="D225">
        <v>7.41831E-3</v>
      </c>
      <c r="E225">
        <v>7.6746499999999999E-3</v>
      </c>
      <c r="F225">
        <v>7.8158199999999994E-3</v>
      </c>
      <c r="G225">
        <v>7.8377299999999994E-3</v>
      </c>
      <c r="H225">
        <v>7.8399000000000003E-3</v>
      </c>
      <c r="I225">
        <v>7.8646400000000009E-3</v>
      </c>
      <c r="J225">
        <v>7.9015300000000004E-3</v>
      </c>
      <c r="K225">
        <v>7.9372899999999996E-3</v>
      </c>
      <c r="L225">
        <v>8.0111499999999999E-3</v>
      </c>
      <c r="M225">
        <v>8.0663899999999997E-3</v>
      </c>
      <c r="N225">
        <v>8.09583E-3</v>
      </c>
      <c r="O225">
        <v>8.0924800000000009E-3</v>
      </c>
      <c r="P225">
        <v>8.1106600000000004E-3</v>
      </c>
      <c r="Q225">
        <v>8.0883199999999995E-3</v>
      </c>
      <c r="R225">
        <v>8.0606299999999992E-3</v>
      </c>
      <c r="S225">
        <v>8.0462699999999995E-3</v>
      </c>
      <c r="T225">
        <v>7.9879900000000004E-3</v>
      </c>
      <c r="U225">
        <v>7.9350800000000006E-3</v>
      </c>
      <c r="V225">
        <v>7.8741100000000001E-3</v>
      </c>
      <c r="W225">
        <v>7.8397799999999993E-3</v>
      </c>
      <c r="X225">
        <v>7.7791099999999997E-3</v>
      </c>
      <c r="Y225">
        <v>7.7026300000000002E-3</v>
      </c>
      <c r="Z225">
        <v>7.63169E-3</v>
      </c>
      <c r="AA225">
        <v>7.5776899999999998E-3</v>
      </c>
      <c r="AB225">
        <v>7.4958999999999998E-3</v>
      </c>
      <c r="AC225">
        <v>7.4084600000000004E-3</v>
      </c>
      <c r="AD225">
        <v>7.30922E-3</v>
      </c>
      <c r="AE225">
        <v>7.22479E-3</v>
      </c>
    </row>
    <row r="226" spans="1:31" x14ac:dyDescent="0.4">
      <c r="A226" t="s">
        <v>121</v>
      </c>
      <c r="B226" t="s">
        <v>13</v>
      </c>
      <c r="D226">
        <v>1.8531999999999999E-3</v>
      </c>
      <c r="E226">
        <v>1.9881500000000002E-3</v>
      </c>
      <c r="F226">
        <v>1.9954E-3</v>
      </c>
      <c r="G226">
        <v>2.0139400000000001E-3</v>
      </c>
      <c r="H226">
        <v>1.99066E-3</v>
      </c>
      <c r="I226">
        <v>1.9949E-3</v>
      </c>
      <c r="J226">
        <v>2.0021599999999998E-3</v>
      </c>
      <c r="K226">
        <v>2.0081700000000001E-3</v>
      </c>
      <c r="L226">
        <v>2.01929E-3</v>
      </c>
      <c r="M226">
        <v>2.0409400000000002E-3</v>
      </c>
      <c r="N226">
        <v>2.0579399999999999E-3</v>
      </c>
      <c r="O226">
        <v>2.0591899999999998E-3</v>
      </c>
      <c r="P226">
        <v>2.0610300000000002E-3</v>
      </c>
      <c r="Q226">
        <v>2.068E-3</v>
      </c>
      <c r="R226">
        <v>2.07427E-3</v>
      </c>
      <c r="S226">
        <v>2.07091E-3</v>
      </c>
      <c r="T226">
        <v>2.0624599999999999E-3</v>
      </c>
      <c r="U226">
        <v>2.0634799999999999E-3</v>
      </c>
      <c r="V226">
        <v>2.0623799999999999E-3</v>
      </c>
      <c r="W226">
        <v>2.0564799999999999E-3</v>
      </c>
      <c r="X226">
        <v>2.0564799999999999E-3</v>
      </c>
      <c r="Y226">
        <v>2.04506E-3</v>
      </c>
      <c r="Z226">
        <v>2.0427000000000002E-3</v>
      </c>
      <c r="AA226">
        <v>2.0325400000000002E-3</v>
      </c>
      <c r="AB226">
        <v>2.0275200000000001E-3</v>
      </c>
      <c r="AC226">
        <v>2.0208100000000001E-3</v>
      </c>
      <c r="AD226">
        <v>2.00337E-3</v>
      </c>
      <c r="AE226">
        <v>1.99102E-3</v>
      </c>
    </row>
    <row r="227" spans="1:31" x14ac:dyDescent="0.4">
      <c r="A227" t="s">
        <v>121</v>
      </c>
      <c r="B227" t="s">
        <v>14</v>
      </c>
      <c r="D227">
        <v>8.8189300000000009E-3</v>
      </c>
      <c r="E227">
        <v>9.23298E-3</v>
      </c>
      <c r="F227">
        <v>9.3232999999999996E-3</v>
      </c>
      <c r="G227">
        <v>9.3960599999999995E-3</v>
      </c>
      <c r="H227">
        <v>9.3843699999999995E-3</v>
      </c>
      <c r="I227">
        <v>9.4325599999999996E-3</v>
      </c>
      <c r="J227">
        <v>9.4940600000000003E-3</v>
      </c>
      <c r="K227">
        <v>9.5427800000000007E-3</v>
      </c>
      <c r="L227">
        <v>9.6218399999999996E-3</v>
      </c>
      <c r="M227">
        <v>9.7084900000000002E-3</v>
      </c>
      <c r="N227">
        <v>9.7582999999999993E-3</v>
      </c>
      <c r="O227">
        <v>9.7608899999999995E-3</v>
      </c>
      <c r="P227">
        <v>9.7740099999999996E-3</v>
      </c>
      <c r="Q227">
        <v>9.76052E-3</v>
      </c>
      <c r="R227">
        <v>9.7410900000000009E-3</v>
      </c>
      <c r="S227">
        <v>9.7143799999999999E-3</v>
      </c>
      <c r="T227">
        <v>9.6523500000000005E-3</v>
      </c>
      <c r="U227">
        <v>9.6032200000000009E-3</v>
      </c>
      <c r="V227">
        <v>9.5437000000000004E-3</v>
      </c>
      <c r="W227">
        <v>9.5116000000000003E-3</v>
      </c>
      <c r="X227">
        <v>9.4657600000000001E-3</v>
      </c>
      <c r="Y227">
        <v>9.3971999999999997E-3</v>
      </c>
      <c r="Z227">
        <v>9.3380900000000003E-3</v>
      </c>
      <c r="AA227">
        <v>9.2827199999999995E-3</v>
      </c>
      <c r="AB227">
        <v>9.2095200000000006E-3</v>
      </c>
      <c r="AC227">
        <v>9.1281699999999997E-3</v>
      </c>
      <c r="AD227">
        <v>9.0310000000000008E-3</v>
      </c>
      <c r="AE227">
        <v>8.9446000000000005E-3</v>
      </c>
    </row>
    <row r="228" spans="1:31" x14ac:dyDescent="0.4">
      <c r="A228" t="s">
        <v>121</v>
      </c>
      <c r="B228" t="s">
        <v>15</v>
      </c>
      <c r="D228">
        <v>1.34687E-2</v>
      </c>
      <c r="E228">
        <v>1.40197E-2</v>
      </c>
      <c r="F228">
        <v>1.42694E-2</v>
      </c>
      <c r="G228">
        <v>1.4344000000000001E-2</v>
      </c>
      <c r="H228">
        <v>1.43515E-2</v>
      </c>
      <c r="I228">
        <v>1.44032E-2</v>
      </c>
      <c r="J228">
        <v>1.44759E-2</v>
      </c>
      <c r="K228">
        <v>1.45428E-2</v>
      </c>
      <c r="L228">
        <v>1.4659999999999999E-2</v>
      </c>
      <c r="M228">
        <v>1.4764899999999999E-2</v>
      </c>
      <c r="N228">
        <v>1.48261E-2</v>
      </c>
      <c r="O228">
        <v>1.4829500000000001E-2</v>
      </c>
      <c r="P228">
        <v>1.48515E-2</v>
      </c>
      <c r="Q228">
        <v>1.48264E-2</v>
      </c>
      <c r="R228">
        <v>1.47899E-2</v>
      </c>
      <c r="S228">
        <v>1.4759E-2</v>
      </c>
      <c r="T228">
        <v>1.46675E-2</v>
      </c>
      <c r="U228">
        <v>1.45828E-2</v>
      </c>
      <c r="V228">
        <v>1.44818E-2</v>
      </c>
      <c r="W228">
        <v>1.4417299999999999E-2</v>
      </c>
      <c r="X228">
        <v>1.4319699999999999E-2</v>
      </c>
      <c r="Y228">
        <v>1.4196800000000001E-2</v>
      </c>
      <c r="Z228">
        <v>1.40801E-2</v>
      </c>
      <c r="AA228">
        <v>1.39804E-2</v>
      </c>
      <c r="AB228">
        <v>1.3841600000000001E-2</v>
      </c>
      <c r="AC228">
        <v>1.36916E-2</v>
      </c>
      <c r="AD228">
        <v>1.3528E-2</v>
      </c>
      <c r="AE228">
        <v>1.33819E-2</v>
      </c>
    </row>
    <row r="229" spans="1:31" x14ac:dyDescent="0.4">
      <c r="A229" t="s">
        <v>122</v>
      </c>
      <c r="B229" t="s">
        <v>10</v>
      </c>
      <c r="D229" s="18">
        <v>3.9394599999999997E-5</v>
      </c>
      <c r="E229" s="18">
        <v>4.4230600000000003E-5</v>
      </c>
      <c r="F229" s="18">
        <v>4.3608900000000002E-5</v>
      </c>
      <c r="G229" s="18">
        <v>4.35893E-5</v>
      </c>
      <c r="H229" s="18">
        <v>4.1919699999999998E-5</v>
      </c>
      <c r="I229" s="18">
        <v>4.1443499999999997E-5</v>
      </c>
      <c r="J229" s="18">
        <v>4.1029399999999997E-5</v>
      </c>
      <c r="K229" s="18">
        <v>4.0861000000000001E-5</v>
      </c>
      <c r="L229" s="18">
        <v>4.0646399999999998E-5</v>
      </c>
      <c r="M229" s="18">
        <v>4.0934399999999999E-5</v>
      </c>
      <c r="N229" s="18">
        <v>4.1419299999999998E-5</v>
      </c>
      <c r="O229" s="18">
        <v>4.1447499999999999E-5</v>
      </c>
      <c r="P229" s="18">
        <v>4.13305E-5</v>
      </c>
      <c r="Q229" s="18">
        <v>4.1862900000000002E-5</v>
      </c>
      <c r="R229" s="18">
        <v>4.2381800000000001E-5</v>
      </c>
      <c r="S229" s="18">
        <v>4.2379799999999997E-5</v>
      </c>
      <c r="T229" s="18">
        <v>4.2426999999999999E-5</v>
      </c>
      <c r="U229" s="18">
        <v>4.2824500000000003E-5</v>
      </c>
      <c r="V229" s="18">
        <v>4.31938E-5</v>
      </c>
      <c r="W229" s="18">
        <v>4.2838900000000001E-5</v>
      </c>
      <c r="X229" s="18">
        <v>4.2949499999999999E-5</v>
      </c>
      <c r="Y229" s="18">
        <v>4.2653800000000001E-5</v>
      </c>
      <c r="Z229" s="18">
        <v>4.2741000000000003E-5</v>
      </c>
      <c r="AA229" s="18">
        <v>4.2340699999999999E-5</v>
      </c>
      <c r="AB229" s="18">
        <v>4.2395699999999998E-5</v>
      </c>
      <c r="AC229" s="18">
        <v>4.2431800000000003E-5</v>
      </c>
      <c r="AD229" s="18">
        <v>4.2047900000000001E-5</v>
      </c>
      <c r="AE229" s="18">
        <v>4.1810900000000003E-5</v>
      </c>
    </row>
    <row r="230" spans="1:31" x14ac:dyDescent="0.4">
      <c r="A230" t="s">
        <v>122</v>
      </c>
      <c r="B230" t="s">
        <v>11</v>
      </c>
      <c r="D230">
        <v>9.1653500000000001E-4</v>
      </c>
      <c r="E230">
        <v>1.0040100000000001E-3</v>
      </c>
      <c r="F230">
        <v>9.9735300000000008E-4</v>
      </c>
      <c r="G230">
        <v>9.9417699999999995E-4</v>
      </c>
      <c r="H230">
        <v>9.6530900000000002E-4</v>
      </c>
      <c r="I230">
        <v>9.5595900000000004E-4</v>
      </c>
      <c r="J230">
        <v>9.4785500000000005E-4</v>
      </c>
      <c r="K230">
        <v>9.4526799999999998E-4</v>
      </c>
      <c r="L230">
        <v>9.4156899999999996E-4</v>
      </c>
      <c r="M230">
        <v>9.4562200000000002E-4</v>
      </c>
      <c r="N230">
        <v>9.5358400000000005E-4</v>
      </c>
      <c r="O230">
        <v>9.5417899999999999E-4</v>
      </c>
      <c r="P230">
        <v>9.5153999999999996E-4</v>
      </c>
      <c r="Q230">
        <v>9.5977599999999997E-4</v>
      </c>
      <c r="R230">
        <v>9.6742499999999995E-4</v>
      </c>
      <c r="S230">
        <v>9.6666899999999997E-4</v>
      </c>
      <c r="T230">
        <v>9.6663100000000002E-4</v>
      </c>
      <c r="U230">
        <v>9.7103800000000002E-4</v>
      </c>
      <c r="V230">
        <v>9.7468299999999995E-4</v>
      </c>
      <c r="W230">
        <v>9.6585200000000001E-4</v>
      </c>
      <c r="X230">
        <v>9.6376999999999997E-4</v>
      </c>
      <c r="Y230">
        <v>9.5598199999999997E-4</v>
      </c>
      <c r="Z230">
        <v>9.5325900000000003E-4</v>
      </c>
      <c r="AA230">
        <v>9.4332200000000002E-4</v>
      </c>
      <c r="AB230">
        <v>9.3982500000000004E-4</v>
      </c>
      <c r="AC230">
        <v>9.3586899999999998E-4</v>
      </c>
      <c r="AD230">
        <v>9.2620099999999998E-4</v>
      </c>
      <c r="AE230">
        <v>9.1810299999999997E-4</v>
      </c>
    </row>
    <row r="231" spans="1:31" x14ac:dyDescent="0.4">
      <c r="A231" t="s">
        <v>122</v>
      </c>
      <c r="B231" t="s">
        <v>12</v>
      </c>
      <c r="D231">
        <v>9.8754600000000008E-3</v>
      </c>
      <c r="E231">
        <v>1.05153E-2</v>
      </c>
      <c r="F231">
        <v>1.0521300000000001E-2</v>
      </c>
      <c r="G231">
        <v>1.04341E-2</v>
      </c>
      <c r="H231">
        <v>1.0179499999999999E-2</v>
      </c>
      <c r="I231">
        <v>1.00637E-2</v>
      </c>
      <c r="J231">
        <v>9.9603499999999998E-3</v>
      </c>
      <c r="K231">
        <v>9.9236499999999991E-3</v>
      </c>
      <c r="L231">
        <v>9.8778700000000004E-3</v>
      </c>
      <c r="M231">
        <v>9.8830099999999994E-3</v>
      </c>
      <c r="N231">
        <v>9.9402799999999993E-3</v>
      </c>
      <c r="O231">
        <v>9.9476500000000006E-3</v>
      </c>
      <c r="P231">
        <v>9.9240400000000003E-3</v>
      </c>
      <c r="Q231">
        <v>9.9949700000000006E-3</v>
      </c>
      <c r="R231">
        <v>1.0060100000000001E-2</v>
      </c>
      <c r="S231">
        <v>1.0066200000000001E-2</v>
      </c>
      <c r="T231">
        <v>1.00769E-2</v>
      </c>
      <c r="U231">
        <v>1.0109099999999999E-2</v>
      </c>
      <c r="V231">
        <v>1.0133E-2</v>
      </c>
      <c r="W231">
        <v>1.00366E-2</v>
      </c>
      <c r="X231">
        <v>9.98485E-3</v>
      </c>
      <c r="Y231">
        <v>9.8975799999999996E-3</v>
      </c>
      <c r="Z231">
        <v>9.8406199999999996E-3</v>
      </c>
      <c r="AA231">
        <v>9.7339999999999996E-3</v>
      </c>
      <c r="AB231">
        <v>9.6705100000000002E-3</v>
      </c>
      <c r="AC231">
        <v>9.60307E-3</v>
      </c>
      <c r="AD231">
        <v>9.4985199999999999E-3</v>
      </c>
      <c r="AE231">
        <v>9.4014700000000003E-3</v>
      </c>
    </row>
    <row r="232" spans="1:31" x14ac:dyDescent="0.4">
      <c r="A232" t="s">
        <v>122</v>
      </c>
      <c r="B232" t="s">
        <v>14</v>
      </c>
      <c r="D232">
        <v>3.0556499999999999E-4</v>
      </c>
      <c r="E232">
        <v>3.2803500000000001E-4</v>
      </c>
      <c r="F232">
        <v>3.2536799999999998E-4</v>
      </c>
      <c r="G232">
        <v>3.2411499999999998E-4</v>
      </c>
      <c r="H232">
        <v>3.1582000000000002E-4</v>
      </c>
      <c r="I232">
        <v>3.1280499999999998E-4</v>
      </c>
      <c r="J232">
        <v>3.1011100000000001E-4</v>
      </c>
      <c r="K232">
        <v>3.0911099999999999E-4</v>
      </c>
      <c r="L232">
        <v>3.0733099999999999E-4</v>
      </c>
      <c r="M232">
        <v>3.08034E-4</v>
      </c>
      <c r="N232">
        <v>3.10203E-4</v>
      </c>
      <c r="O232">
        <v>3.10651E-4</v>
      </c>
      <c r="P232">
        <v>3.0965000000000002E-4</v>
      </c>
      <c r="Q232">
        <v>3.1225399999999998E-4</v>
      </c>
      <c r="R232">
        <v>3.1471800000000002E-4</v>
      </c>
      <c r="S232">
        <v>3.1465799999999999E-4</v>
      </c>
      <c r="T232">
        <v>3.1533199999999998E-4</v>
      </c>
      <c r="U232">
        <v>3.1682699999999999E-4</v>
      </c>
      <c r="V232">
        <v>3.1805100000000002E-4</v>
      </c>
      <c r="W232">
        <v>3.1538099999999999E-4</v>
      </c>
      <c r="X232">
        <v>3.1464500000000001E-4</v>
      </c>
      <c r="Y232">
        <v>3.1275500000000001E-4</v>
      </c>
      <c r="Z232">
        <v>3.1184600000000001E-4</v>
      </c>
      <c r="AA232">
        <v>3.0887200000000002E-4</v>
      </c>
      <c r="AB232">
        <v>3.0775000000000003E-4</v>
      </c>
      <c r="AC232">
        <v>3.06471E-4</v>
      </c>
      <c r="AD232">
        <v>3.0402800000000002E-4</v>
      </c>
      <c r="AE232">
        <v>3.0153100000000001E-4</v>
      </c>
    </row>
    <row r="233" spans="1:31" x14ac:dyDescent="0.4">
      <c r="A233" t="s">
        <v>122</v>
      </c>
      <c r="B233" t="s">
        <v>15</v>
      </c>
      <c r="D233">
        <v>1.13131E-3</v>
      </c>
      <c r="E233">
        <v>1.212E-3</v>
      </c>
      <c r="F233">
        <v>1.21199E-3</v>
      </c>
      <c r="G233">
        <v>1.2048499999999999E-3</v>
      </c>
      <c r="H233">
        <v>1.17574E-3</v>
      </c>
      <c r="I233">
        <v>1.16289E-3</v>
      </c>
      <c r="J233">
        <v>1.1513599999999999E-3</v>
      </c>
      <c r="K233">
        <v>1.14723E-3</v>
      </c>
      <c r="L233">
        <v>1.1405300000000001E-3</v>
      </c>
      <c r="M233">
        <v>1.14141E-3</v>
      </c>
      <c r="N233">
        <v>1.1485899999999999E-3</v>
      </c>
      <c r="O233">
        <v>1.15018E-3</v>
      </c>
      <c r="P233">
        <v>1.1465799999999999E-3</v>
      </c>
      <c r="Q233">
        <v>1.1560100000000001E-3</v>
      </c>
      <c r="R233">
        <v>1.16467E-3</v>
      </c>
      <c r="S233">
        <v>1.16501E-3</v>
      </c>
      <c r="T233">
        <v>1.16748E-3</v>
      </c>
      <c r="U233">
        <v>1.1722099999999999E-3</v>
      </c>
      <c r="V233">
        <v>1.1758700000000001E-3</v>
      </c>
      <c r="W233">
        <v>1.1645799999999999E-3</v>
      </c>
      <c r="X233">
        <v>1.1597000000000001E-3</v>
      </c>
      <c r="Y233">
        <v>1.1510100000000001E-3</v>
      </c>
      <c r="Z233">
        <v>1.14554E-3</v>
      </c>
      <c r="AA233">
        <v>1.13312E-3</v>
      </c>
      <c r="AB233">
        <v>1.12671E-3</v>
      </c>
      <c r="AC233">
        <v>1.1197900000000001E-3</v>
      </c>
      <c r="AD233">
        <v>1.10922E-3</v>
      </c>
      <c r="AE233">
        <v>1.09873E-3</v>
      </c>
    </row>
    <row r="234" spans="1:31" x14ac:dyDescent="0.4">
      <c r="A234" t="s">
        <v>123</v>
      </c>
      <c r="B234" t="s">
        <v>11</v>
      </c>
      <c r="D234">
        <v>1.41957E-3</v>
      </c>
      <c r="E234">
        <v>1.4838200000000001E-3</v>
      </c>
      <c r="F234">
        <v>1.47638E-3</v>
      </c>
      <c r="G234">
        <v>1.4799399999999999E-3</v>
      </c>
      <c r="H234">
        <v>1.46141E-3</v>
      </c>
      <c r="I234">
        <v>1.4598499999999999E-3</v>
      </c>
      <c r="J234">
        <v>1.4602599999999999E-3</v>
      </c>
      <c r="K234">
        <v>1.46372E-3</v>
      </c>
      <c r="L234">
        <v>1.4697899999999999E-3</v>
      </c>
      <c r="M234">
        <v>1.4804799999999999E-3</v>
      </c>
      <c r="N234">
        <v>1.49055E-3</v>
      </c>
      <c r="O234">
        <v>1.4915200000000001E-3</v>
      </c>
      <c r="P234">
        <v>1.49209E-3</v>
      </c>
      <c r="Q234">
        <v>1.4966199999999999E-3</v>
      </c>
      <c r="R234">
        <v>1.50015E-3</v>
      </c>
      <c r="S234">
        <v>1.4981199999999999E-3</v>
      </c>
      <c r="T234">
        <v>1.4926399999999999E-3</v>
      </c>
      <c r="U234">
        <v>1.49132E-3</v>
      </c>
      <c r="V234">
        <v>1.48873E-3</v>
      </c>
      <c r="W234">
        <v>1.4812200000000001E-3</v>
      </c>
      <c r="X234">
        <v>1.4760999999999999E-3</v>
      </c>
      <c r="Y234">
        <v>1.4652599999999999E-3</v>
      </c>
      <c r="Z234">
        <v>1.4583300000000001E-3</v>
      </c>
      <c r="AA234">
        <v>1.4478399999999999E-3</v>
      </c>
      <c r="AB234">
        <v>1.4390099999999999E-3</v>
      </c>
      <c r="AC234">
        <v>1.42917E-3</v>
      </c>
      <c r="AD234">
        <v>1.41435E-3</v>
      </c>
      <c r="AE234">
        <v>1.4017700000000001E-3</v>
      </c>
    </row>
    <row r="235" spans="1:31" x14ac:dyDescent="0.4">
      <c r="A235" t="s">
        <v>123</v>
      </c>
      <c r="B235" t="s">
        <v>12</v>
      </c>
      <c r="D235">
        <v>1.2491799999999999E-3</v>
      </c>
      <c r="E235">
        <v>1.26549E-3</v>
      </c>
      <c r="F235">
        <v>1.26829E-3</v>
      </c>
      <c r="G235">
        <v>1.26425E-3</v>
      </c>
      <c r="H235">
        <v>1.2547999999999999E-3</v>
      </c>
      <c r="I235">
        <v>1.2512700000000001E-3</v>
      </c>
      <c r="J235">
        <v>1.2493000000000001E-3</v>
      </c>
      <c r="K235">
        <v>1.25099E-3</v>
      </c>
      <c r="L235">
        <v>1.2553499999999999E-3</v>
      </c>
      <c r="M235">
        <v>1.25942E-3</v>
      </c>
      <c r="N235">
        <v>1.2643999999999999E-3</v>
      </c>
      <c r="O235">
        <v>1.26534E-3</v>
      </c>
      <c r="P235">
        <v>1.26643E-3</v>
      </c>
      <c r="Q235">
        <v>1.2680899999999999E-3</v>
      </c>
      <c r="R235">
        <v>1.2690100000000001E-3</v>
      </c>
      <c r="S235">
        <v>1.26917E-3</v>
      </c>
      <c r="T235">
        <v>1.2659399999999999E-3</v>
      </c>
      <c r="U235">
        <v>1.2629099999999999E-3</v>
      </c>
      <c r="V235">
        <v>1.2587900000000001E-3</v>
      </c>
      <c r="W235">
        <v>1.2519499999999999E-3</v>
      </c>
      <c r="X235">
        <v>1.24362E-3</v>
      </c>
      <c r="Y235">
        <v>1.23364E-3</v>
      </c>
      <c r="Z235">
        <v>1.2239799999999999E-3</v>
      </c>
      <c r="AA235">
        <v>1.2147600000000001E-3</v>
      </c>
      <c r="AB235">
        <v>1.20374E-3</v>
      </c>
      <c r="AC235">
        <v>1.1919999999999999E-3</v>
      </c>
      <c r="AD235">
        <v>1.1789299999999999E-3</v>
      </c>
      <c r="AE235">
        <v>1.1666000000000001E-3</v>
      </c>
    </row>
    <row r="236" spans="1:31" x14ac:dyDescent="0.4">
      <c r="A236" t="s">
        <v>123</v>
      </c>
      <c r="B236" t="s">
        <v>14</v>
      </c>
      <c r="D236">
        <v>1.55558E-3</v>
      </c>
      <c r="E236">
        <v>1.5934600000000001E-3</v>
      </c>
      <c r="F236">
        <v>1.5830799999999999E-3</v>
      </c>
      <c r="G236">
        <v>1.58584E-3</v>
      </c>
      <c r="H236">
        <v>1.57154E-3</v>
      </c>
      <c r="I236">
        <v>1.5700899999999999E-3</v>
      </c>
      <c r="J236">
        <v>1.57032E-3</v>
      </c>
      <c r="K236">
        <v>1.57325E-3</v>
      </c>
      <c r="L236">
        <v>1.5768500000000001E-3</v>
      </c>
      <c r="M236">
        <v>1.5851299999999999E-3</v>
      </c>
      <c r="N236">
        <v>1.5937200000000001E-3</v>
      </c>
      <c r="O236">
        <v>1.59607E-3</v>
      </c>
      <c r="P236">
        <v>1.59596E-3</v>
      </c>
      <c r="Q236">
        <v>1.60041E-3</v>
      </c>
      <c r="R236">
        <v>1.6040500000000001E-3</v>
      </c>
      <c r="S236">
        <v>1.60283E-3</v>
      </c>
      <c r="T236">
        <v>1.60045E-3</v>
      </c>
      <c r="U236">
        <v>1.59932E-3</v>
      </c>
      <c r="V236">
        <v>1.59672E-3</v>
      </c>
      <c r="W236">
        <v>1.5897299999999999E-3</v>
      </c>
      <c r="X236">
        <v>1.5839599999999999E-3</v>
      </c>
      <c r="Y236">
        <v>1.57562E-3</v>
      </c>
      <c r="Z236">
        <v>1.5680799999999999E-3</v>
      </c>
      <c r="AA236">
        <v>1.5581900000000001E-3</v>
      </c>
      <c r="AB236">
        <v>1.5487999999999999E-3</v>
      </c>
      <c r="AC236">
        <v>1.5382900000000001E-3</v>
      </c>
      <c r="AD236">
        <v>1.52597E-3</v>
      </c>
      <c r="AE236">
        <v>1.5131999999999999E-3</v>
      </c>
    </row>
    <row r="237" spans="1:31" x14ac:dyDescent="0.4">
      <c r="A237" t="s">
        <v>123</v>
      </c>
      <c r="B237" t="s">
        <v>15</v>
      </c>
      <c r="D237">
        <v>1.8033599999999999E-3</v>
      </c>
      <c r="E237">
        <v>1.8381300000000001E-3</v>
      </c>
      <c r="F237">
        <v>1.84114E-3</v>
      </c>
      <c r="G237">
        <v>1.83972E-3</v>
      </c>
      <c r="H237">
        <v>1.8264100000000001E-3</v>
      </c>
      <c r="I237">
        <v>1.82208E-3</v>
      </c>
      <c r="J237">
        <v>1.81986E-3</v>
      </c>
      <c r="K237">
        <v>1.8224999999999999E-3</v>
      </c>
      <c r="L237">
        <v>1.8266000000000001E-3</v>
      </c>
      <c r="M237">
        <v>1.8329900000000001E-3</v>
      </c>
      <c r="N237">
        <v>1.8411499999999999E-3</v>
      </c>
      <c r="O237">
        <v>1.8437E-3</v>
      </c>
      <c r="P237">
        <v>1.8438700000000001E-3</v>
      </c>
      <c r="Q237">
        <v>1.8482699999999999E-3</v>
      </c>
      <c r="R237">
        <v>1.8514E-3</v>
      </c>
      <c r="S237">
        <v>1.8510600000000001E-3</v>
      </c>
      <c r="T237">
        <v>1.84829E-3</v>
      </c>
      <c r="U237">
        <v>1.8454400000000001E-3</v>
      </c>
      <c r="V237">
        <v>1.84082E-3</v>
      </c>
      <c r="W237">
        <v>1.8306500000000001E-3</v>
      </c>
      <c r="X237">
        <v>1.8202400000000001E-3</v>
      </c>
      <c r="Y237">
        <v>1.8079000000000001E-3</v>
      </c>
      <c r="Z237">
        <v>1.7955499999999999E-3</v>
      </c>
      <c r="AA237">
        <v>1.7820100000000001E-3</v>
      </c>
      <c r="AB237">
        <v>1.76739E-3</v>
      </c>
      <c r="AC237">
        <v>1.75161E-3</v>
      </c>
      <c r="AD237">
        <v>1.7349500000000001E-3</v>
      </c>
      <c r="AE237">
        <v>1.7181099999999999E-3</v>
      </c>
    </row>
    <row r="238" spans="1:31" x14ac:dyDescent="0.4">
      <c r="A238" t="s">
        <v>124</v>
      </c>
      <c r="B238" t="s">
        <v>11</v>
      </c>
      <c r="D238">
        <v>2.8206099999999999E-3</v>
      </c>
      <c r="E238">
        <v>3.8168299999999998E-3</v>
      </c>
      <c r="F238">
        <v>3.9418500000000002E-3</v>
      </c>
      <c r="G238">
        <v>3.9509300000000001E-3</v>
      </c>
      <c r="H238">
        <v>3.6802100000000002E-3</v>
      </c>
      <c r="I238">
        <v>3.6162099999999999E-3</v>
      </c>
      <c r="J238">
        <v>3.5565900000000001E-3</v>
      </c>
      <c r="K238">
        <v>3.53295E-3</v>
      </c>
      <c r="L238">
        <v>3.4940100000000001E-3</v>
      </c>
      <c r="M238">
        <v>3.5396899999999999E-3</v>
      </c>
      <c r="N238">
        <v>3.6159899999999999E-3</v>
      </c>
      <c r="O238">
        <v>3.6117499999999999E-3</v>
      </c>
      <c r="P238">
        <v>3.5820100000000001E-3</v>
      </c>
      <c r="Q238">
        <v>3.6649500000000002E-3</v>
      </c>
      <c r="R238">
        <v>3.74187E-3</v>
      </c>
      <c r="S238">
        <v>3.72143E-3</v>
      </c>
      <c r="T238">
        <v>3.7095700000000001E-3</v>
      </c>
      <c r="U238">
        <v>3.76247E-3</v>
      </c>
      <c r="V238">
        <v>3.81176E-3</v>
      </c>
      <c r="W238">
        <v>3.7352700000000002E-3</v>
      </c>
      <c r="X238">
        <v>3.7469199999999999E-3</v>
      </c>
      <c r="Y238">
        <v>3.68426E-3</v>
      </c>
      <c r="Z238">
        <v>3.6952500000000002E-3</v>
      </c>
      <c r="AA238">
        <v>3.6181799999999999E-3</v>
      </c>
      <c r="AB238">
        <v>3.6276099999999999E-3</v>
      </c>
      <c r="AC238">
        <v>3.6361599999999998E-3</v>
      </c>
      <c r="AD238">
        <v>3.5678200000000002E-3</v>
      </c>
      <c r="AE238">
        <v>3.5309199999999999E-3</v>
      </c>
    </row>
    <row r="239" spans="1:31" x14ac:dyDescent="0.4">
      <c r="A239" t="s">
        <v>124</v>
      </c>
      <c r="B239" t="s">
        <v>12</v>
      </c>
      <c r="D239">
        <v>6.6540899999999997E-3</v>
      </c>
      <c r="E239">
        <v>8.7236699999999993E-3</v>
      </c>
      <c r="F239">
        <v>9.07408E-3</v>
      </c>
      <c r="G239">
        <v>9.0452599999999994E-3</v>
      </c>
      <c r="H239">
        <v>8.4697399999999999E-3</v>
      </c>
      <c r="I239">
        <v>8.3081200000000004E-3</v>
      </c>
      <c r="J239">
        <v>8.1560699999999996E-3</v>
      </c>
      <c r="K239">
        <v>8.0935999999999994E-3</v>
      </c>
      <c r="L239">
        <v>7.9980299999999997E-3</v>
      </c>
      <c r="M239">
        <v>8.0696899999999992E-3</v>
      </c>
      <c r="N239">
        <v>8.2202000000000004E-3</v>
      </c>
      <c r="O239">
        <v>8.2118099999999999E-3</v>
      </c>
      <c r="P239">
        <v>8.1475799999999998E-3</v>
      </c>
      <c r="Q239">
        <v>8.3223800000000007E-3</v>
      </c>
      <c r="R239">
        <v>8.4836400000000006E-3</v>
      </c>
      <c r="S239">
        <v>8.4498100000000003E-3</v>
      </c>
      <c r="T239">
        <v>8.43351E-3</v>
      </c>
      <c r="U239">
        <v>8.5413299999999998E-3</v>
      </c>
      <c r="V239">
        <v>8.6403999999999995E-3</v>
      </c>
      <c r="W239">
        <v>8.46389E-3</v>
      </c>
      <c r="X239">
        <v>8.4634700000000007E-3</v>
      </c>
      <c r="Y239">
        <v>8.3174100000000008E-3</v>
      </c>
      <c r="Z239">
        <v>8.3167199999999997E-3</v>
      </c>
      <c r="AA239">
        <v>8.1407400000000005E-3</v>
      </c>
      <c r="AB239">
        <v>8.1379899999999995E-3</v>
      </c>
      <c r="AC239">
        <v>8.1336199999999994E-3</v>
      </c>
      <c r="AD239">
        <v>7.9773399999999994E-3</v>
      </c>
      <c r="AE239">
        <v>7.8828400000000003E-3</v>
      </c>
    </row>
    <row r="240" spans="1:31" x14ac:dyDescent="0.4">
      <c r="A240" t="s">
        <v>124</v>
      </c>
      <c r="B240" t="s">
        <v>14</v>
      </c>
      <c r="D240">
        <v>8.5085999999999998E-3</v>
      </c>
      <c r="E240">
        <v>1.12835E-2</v>
      </c>
      <c r="F240">
        <v>1.16355E-2</v>
      </c>
      <c r="G240">
        <v>1.1654599999999999E-2</v>
      </c>
      <c r="H240">
        <v>1.08945E-2</v>
      </c>
      <c r="I240">
        <v>1.0706500000000001E-2</v>
      </c>
      <c r="J240">
        <v>1.0528600000000001E-2</v>
      </c>
      <c r="K240">
        <v>1.04534E-2</v>
      </c>
      <c r="L240">
        <v>1.0319099999999999E-2</v>
      </c>
      <c r="M240">
        <v>1.0433E-2</v>
      </c>
      <c r="N240">
        <v>1.06433E-2</v>
      </c>
      <c r="O240">
        <v>1.06395E-2</v>
      </c>
      <c r="P240">
        <v>1.05471E-2</v>
      </c>
      <c r="Q240">
        <v>1.07887E-2</v>
      </c>
      <c r="R240">
        <v>1.10142E-2</v>
      </c>
      <c r="S240">
        <v>1.09605E-2</v>
      </c>
      <c r="T240">
        <v>1.09494E-2</v>
      </c>
      <c r="U240">
        <v>1.11076E-2</v>
      </c>
      <c r="V240">
        <v>1.12543E-2</v>
      </c>
      <c r="W240">
        <v>1.10359E-2</v>
      </c>
      <c r="X240">
        <v>1.1068400000000001E-2</v>
      </c>
      <c r="Y240">
        <v>1.0906000000000001E-2</v>
      </c>
      <c r="Z240">
        <v>1.09379E-2</v>
      </c>
      <c r="AA240">
        <v>1.07194E-2</v>
      </c>
      <c r="AB240">
        <v>1.0748199999999999E-2</v>
      </c>
      <c r="AC240">
        <v>1.0774000000000001E-2</v>
      </c>
      <c r="AD240">
        <v>1.0596700000000001E-2</v>
      </c>
      <c r="AE240">
        <v>1.04928E-2</v>
      </c>
    </row>
    <row r="241" spans="1:31" x14ac:dyDescent="0.4">
      <c r="A241" t="s">
        <v>124</v>
      </c>
      <c r="B241" t="s">
        <v>15</v>
      </c>
      <c r="D241">
        <v>4.2885299999999996E-3</v>
      </c>
      <c r="E241">
        <v>5.6569000000000003E-3</v>
      </c>
      <c r="F241">
        <v>5.8807299999999998E-3</v>
      </c>
      <c r="G241">
        <v>5.8762299999999996E-3</v>
      </c>
      <c r="H241">
        <v>5.5036800000000004E-3</v>
      </c>
      <c r="I241">
        <v>5.4010799999999999E-3</v>
      </c>
      <c r="J241">
        <v>5.3041399999999997E-3</v>
      </c>
      <c r="K241">
        <v>5.2639999999999996E-3</v>
      </c>
      <c r="L241">
        <v>5.19543E-3</v>
      </c>
      <c r="M241">
        <v>5.24333E-3</v>
      </c>
      <c r="N241">
        <v>5.3437600000000004E-3</v>
      </c>
      <c r="O241">
        <v>5.3417400000000002E-3</v>
      </c>
      <c r="P241">
        <v>5.2959000000000001E-3</v>
      </c>
      <c r="Q241">
        <v>5.4153099999999996E-3</v>
      </c>
      <c r="R241">
        <v>5.5255800000000004E-3</v>
      </c>
      <c r="S241">
        <v>5.50184E-3</v>
      </c>
      <c r="T241">
        <v>5.4969900000000002E-3</v>
      </c>
      <c r="U241">
        <v>5.5720300000000004E-3</v>
      </c>
      <c r="V241">
        <v>5.6409499999999996E-3</v>
      </c>
      <c r="W241">
        <v>5.5252000000000001E-3</v>
      </c>
      <c r="X241">
        <v>5.53032E-3</v>
      </c>
      <c r="Y241">
        <v>5.4417299999999997E-3</v>
      </c>
      <c r="Z241">
        <v>5.4467200000000004E-3</v>
      </c>
      <c r="AA241">
        <v>5.3314399999999998E-3</v>
      </c>
      <c r="AB241">
        <v>5.3342900000000002E-3</v>
      </c>
      <c r="AC241">
        <v>5.3358900000000003E-3</v>
      </c>
      <c r="AD241">
        <v>5.2410499999999997E-3</v>
      </c>
      <c r="AE241">
        <v>5.1829299999999997E-3</v>
      </c>
    </row>
    <row r="242" spans="1:31" x14ac:dyDescent="0.4">
      <c r="A242" t="s">
        <v>125</v>
      </c>
      <c r="B242" t="s">
        <v>11</v>
      </c>
      <c r="D242">
        <v>1.76711E-4</v>
      </c>
      <c r="E242">
        <v>1.8402199999999999E-4</v>
      </c>
      <c r="F242">
        <v>1.82976E-4</v>
      </c>
      <c r="G242">
        <v>1.8308300000000001E-4</v>
      </c>
      <c r="H242">
        <v>1.8144600000000001E-4</v>
      </c>
      <c r="I242">
        <v>1.8125899999999999E-4</v>
      </c>
      <c r="J242">
        <v>1.8132599999999999E-4</v>
      </c>
      <c r="K242">
        <v>1.8188899999999999E-4</v>
      </c>
      <c r="L242">
        <v>1.8279099999999999E-4</v>
      </c>
      <c r="M242">
        <v>1.8394E-4</v>
      </c>
      <c r="N242">
        <v>1.8509900000000001E-4</v>
      </c>
      <c r="O242">
        <v>1.85439E-4</v>
      </c>
      <c r="P242">
        <v>1.8573299999999999E-4</v>
      </c>
      <c r="Q242">
        <v>1.86307E-4</v>
      </c>
      <c r="R242">
        <v>1.8677799999999999E-4</v>
      </c>
      <c r="S242">
        <v>1.8684800000000001E-4</v>
      </c>
      <c r="T242">
        <v>1.8648800000000001E-4</v>
      </c>
      <c r="U242">
        <v>1.8640700000000001E-4</v>
      </c>
      <c r="V242">
        <v>1.8617500000000001E-4</v>
      </c>
      <c r="W242">
        <v>1.85372E-4</v>
      </c>
      <c r="X242">
        <v>1.84659E-4</v>
      </c>
      <c r="Y242">
        <v>1.83439E-4</v>
      </c>
      <c r="Z242">
        <v>1.82499E-4</v>
      </c>
      <c r="AA242">
        <v>1.8128600000000001E-4</v>
      </c>
      <c r="AB242">
        <v>1.8010699999999999E-4</v>
      </c>
      <c r="AC242">
        <v>1.7880700000000001E-4</v>
      </c>
      <c r="AD242">
        <v>1.7706300000000001E-4</v>
      </c>
      <c r="AE242">
        <v>1.7550000000000001E-4</v>
      </c>
    </row>
    <row r="243" spans="1:31" x14ac:dyDescent="0.4">
      <c r="A243" t="s">
        <v>125</v>
      </c>
      <c r="B243" t="s">
        <v>12</v>
      </c>
      <c r="D243">
        <v>5.9491800000000001E-3</v>
      </c>
      <c r="E243">
        <v>5.9970199999999996E-3</v>
      </c>
      <c r="F243">
        <v>6.0054599999999998E-3</v>
      </c>
      <c r="G243">
        <v>5.9756999999999996E-3</v>
      </c>
      <c r="H243">
        <v>5.9541000000000004E-3</v>
      </c>
      <c r="I243">
        <v>5.9377099999999997E-3</v>
      </c>
      <c r="J243">
        <v>5.9288600000000002E-3</v>
      </c>
      <c r="K243">
        <v>5.9411200000000003E-3</v>
      </c>
      <c r="L243">
        <v>5.9655699999999999E-3</v>
      </c>
      <c r="M243">
        <v>5.9782200000000002E-3</v>
      </c>
      <c r="N243">
        <v>5.9984299999999999E-3</v>
      </c>
      <c r="O243">
        <v>6.0104399999999997E-3</v>
      </c>
      <c r="P243">
        <v>6.0224700000000003E-3</v>
      </c>
      <c r="Q243">
        <v>6.0308699999999998E-3</v>
      </c>
      <c r="R243">
        <v>6.0364299999999997E-3</v>
      </c>
      <c r="S243">
        <v>6.0477999999999999E-3</v>
      </c>
      <c r="T243">
        <v>6.0441399999999999E-3</v>
      </c>
      <c r="U243">
        <v>6.0326399999999997E-3</v>
      </c>
      <c r="V243">
        <v>6.0161600000000004E-3</v>
      </c>
      <c r="W243">
        <v>5.9881200000000004E-3</v>
      </c>
      <c r="X243">
        <v>5.9460900000000002E-3</v>
      </c>
      <c r="Y243">
        <v>5.9039100000000001E-3</v>
      </c>
      <c r="Z243">
        <v>5.85558E-3</v>
      </c>
      <c r="AA243">
        <v>5.8150199999999997E-3</v>
      </c>
      <c r="AB243">
        <v>5.7601600000000003E-3</v>
      </c>
      <c r="AC243">
        <v>5.7019599999999998E-3</v>
      </c>
      <c r="AD243">
        <v>5.6442699999999998E-3</v>
      </c>
      <c r="AE243">
        <v>5.58597E-3</v>
      </c>
    </row>
    <row r="244" spans="1:31" x14ac:dyDescent="0.4">
      <c r="A244" t="s">
        <v>125</v>
      </c>
      <c r="B244" t="s">
        <v>14</v>
      </c>
      <c r="D244">
        <v>1.4226899999999999E-3</v>
      </c>
      <c r="E244">
        <v>1.45192E-3</v>
      </c>
      <c r="F244">
        <v>1.44148E-3</v>
      </c>
      <c r="G244">
        <v>1.44137E-3</v>
      </c>
      <c r="H244">
        <v>1.4335400000000001E-3</v>
      </c>
      <c r="I244">
        <v>1.43227E-3</v>
      </c>
      <c r="J244">
        <v>1.4326E-3</v>
      </c>
      <c r="K244">
        <v>1.4363399999999999E-3</v>
      </c>
      <c r="L244">
        <v>1.44079E-3</v>
      </c>
      <c r="M244">
        <v>1.4469299999999999E-3</v>
      </c>
      <c r="N244">
        <v>1.4540600000000001E-3</v>
      </c>
      <c r="O244">
        <v>1.4579199999999999E-3</v>
      </c>
      <c r="P244">
        <v>1.4595700000000001E-3</v>
      </c>
      <c r="Q244">
        <v>1.4637299999999999E-3</v>
      </c>
      <c r="R244">
        <v>1.4673100000000001E-3</v>
      </c>
      <c r="S244">
        <v>1.46872E-3</v>
      </c>
      <c r="T244">
        <v>1.4691000000000001E-3</v>
      </c>
      <c r="U244">
        <v>1.46872E-3</v>
      </c>
      <c r="V244">
        <v>1.4670499999999999E-3</v>
      </c>
      <c r="W244">
        <v>1.4617E-3</v>
      </c>
      <c r="X244">
        <v>1.45582E-3</v>
      </c>
      <c r="Y244">
        <v>1.4492299999999999E-3</v>
      </c>
      <c r="Z244">
        <v>1.44173E-3</v>
      </c>
      <c r="AA244">
        <v>1.4334199999999999E-3</v>
      </c>
      <c r="AB244">
        <v>1.42421E-3</v>
      </c>
      <c r="AC244">
        <v>1.4139999999999999E-3</v>
      </c>
      <c r="AD244">
        <v>1.4035499999999999E-3</v>
      </c>
      <c r="AE244">
        <v>1.3919E-3</v>
      </c>
    </row>
    <row r="245" spans="1:31" x14ac:dyDescent="0.4">
      <c r="A245" t="s">
        <v>125</v>
      </c>
      <c r="B245" t="s">
        <v>15</v>
      </c>
      <c r="D245">
        <v>4.1513699999999997E-3</v>
      </c>
      <c r="E245">
        <v>4.2104600000000001E-3</v>
      </c>
      <c r="F245">
        <v>4.2139500000000002E-3</v>
      </c>
      <c r="G245">
        <v>4.2032199999999997E-3</v>
      </c>
      <c r="H245">
        <v>4.1890399999999998E-3</v>
      </c>
      <c r="I245">
        <v>4.17937E-3</v>
      </c>
      <c r="J245">
        <v>4.1746400000000003E-3</v>
      </c>
      <c r="K245">
        <v>4.1836699999999996E-3</v>
      </c>
      <c r="L245">
        <v>4.1957000000000001E-3</v>
      </c>
      <c r="M245">
        <v>4.2056899999999998E-3</v>
      </c>
      <c r="N245">
        <v>4.2219800000000002E-3</v>
      </c>
      <c r="O245">
        <v>4.2331599999999997E-3</v>
      </c>
      <c r="P245">
        <v>4.2383799999999999E-3</v>
      </c>
      <c r="Q245">
        <v>4.2488400000000003E-3</v>
      </c>
      <c r="R245">
        <v>4.2568700000000003E-3</v>
      </c>
      <c r="S245">
        <v>4.2635599999999996E-3</v>
      </c>
      <c r="T245">
        <v>4.2654600000000004E-3</v>
      </c>
      <c r="U245">
        <v>4.2609800000000001E-3</v>
      </c>
      <c r="V245">
        <v>4.2525799999999997E-3</v>
      </c>
      <c r="W245">
        <v>4.2323700000000001E-3</v>
      </c>
      <c r="X245">
        <v>4.2067600000000004E-3</v>
      </c>
      <c r="Y245">
        <v>4.1821799999999998E-3</v>
      </c>
      <c r="Z245">
        <v>4.1520999999999997E-3</v>
      </c>
      <c r="AA245">
        <v>4.1233199999999998E-3</v>
      </c>
      <c r="AB245">
        <v>4.0879799999999997E-3</v>
      </c>
      <c r="AC245">
        <v>4.0500700000000002E-3</v>
      </c>
      <c r="AD245">
        <v>4.0149699999999997E-3</v>
      </c>
      <c r="AE245">
        <v>3.9765399999999998E-3</v>
      </c>
    </row>
    <row r="246" spans="1:31" x14ac:dyDescent="0.4">
      <c r="A246" t="s">
        <v>126</v>
      </c>
      <c r="B246" t="s">
        <v>12</v>
      </c>
      <c r="D246">
        <v>1.2414199999999999E-4</v>
      </c>
      <c r="E246">
        <v>1.35267E-4</v>
      </c>
      <c r="F246">
        <v>1.3692000000000001E-4</v>
      </c>
      <c r="G246">
        <v>1.3575999999999999E-4</v>
      </c>
      <c r="H246">
        <v>1.31731E-4</v>
      </c>
      <c r="I246">
        <v>1.30094E-4</v>
      </c>
      <c r="J246">
        <v>1.28603E-4</v>
      </c>
      <c r="K246">
        <v>1.2829000000000001E-4</v>
      </c>
      <c r="L246">
        <v>1.2808200000000001E-4</v>
      </c>
      <c r="M246">
        <v>1.2846600000000001E-4</v>
      </c>
      <c r="N246">
        <v>1.2976700000000001E-4</v>
      </c>
      <c r="O246">
        <v>1.30061E-4</v>
      </c>
      <c r="P246">
        <v>1.3018E-4</v>
      </c>
      <c r="Q246">
        <v>1.3171100000000001E-4</v>
      </c>
      <c r="R246">
        <v>1.3311700000000001E-4</v>
      </c>
      <c r="S246">
        <v>1.33707E-4</v>
      </c>
      <c r="T246">
        <v>1.3404000000000001E-4</v>
      </c>
      <c r="U246">
        <v>1.34869E-4</v>
      </c>
      <c r="V246">
        <v>1.3555699999999999E-4</v>
      </c>
      <c r="W246">
        <v>1.3429100000000001E-4</v>
      </c>
      <c r="X246">
        <v>1.3358000000000001E-4</v>
      </c>
      <c r="Y246">
        <v>1.3214100000000001E-4</v>
      </c>
      <c r="Z246">
        <v>1.31323E-4</v>
      </c>
      <c r="AA246">
        <v>1.2986700000000001E-4</v>
      </c>
      <c r="AB246">
        <v>1.2893599999999999E-4</v>
      </c>
      <c r="AC246">
        <v>1.27942E-4</v>
      </c>
      <c r="AD246">
        <v>1.26248E-4</v>
      </c>
      <c r="AE246">
        <v>1.24852E-4</v>
      </c>
    </row>
    <row r="247" spans="1:31" x14ac:dyDescent="0.4">
      <c r="A247" t="s">
        <v>126</v>
      </c>
      <c r="B247" t="s">
        <v>14</v>
      </c>
      <c r="D247">
        <v>1.07968E-3</v>
      </c>
      <c r="E247">
        <v>1.1921E-3</v>
      </c>
      <c r="F247">
        <v>1.1963099999999999E-3</v>
      </c>
      <c r="G247">
        <v>1.19224E-3</v>
      </c>
      <c r="H247">
        <v>1.1546900000000001E-3</v>
      </c>
      <c r="I247">
        <v>1.14251E-3</v>
      </c>
      <c r="J247">
        <v>1.1313899999999999E-3</v>
      </c>
      <c r="K247">
        <v>1.1292800000000001E-3</v>
      </c>
      <c r="L247">
        <v>1.12623E-3</v>
      </c>
      <c r="M247">
        <v>1.1320900000000001E-3</v>
      </c>
      <c r="N247">
        <v>1.14539E-3</v>
      </c>
      <c r="O247">
        <v>1.1487800000000001E-3</v>
      </c>
      <c r="P247">
        <v>1.14876E-3</v>
      </c>
      <c r="Q247">
        <v>1.1640699999999999E-3</v>
      </c>
      <c r="R247">
        <v>1.1783799999999999E-3</v>
      </c>
      <c r="S247">
        <v>1.1824800000000001E-3</v>
      </c>
      <c r="T247">
        <v>1.1864899999999999E-3</v>
      </c>
      <c r="U247">
        <v>1.1958800000000001E-3</v>
      </c>
      <c r="V247">
        <v>1.2039799999999999E-3</v>
      </c>
      <c r="W247">
        <v>1.1939299999999999E-3</v>
      </c>
      <c r="X247">
        <v>1.19129E-3</v>
      </c>
      <c r="Y247">
        <v>1.18158E-3</v>
      </c>
      <c r="Z247">
        <v>1.1779200000000001E-3</v>
      </c>
      <c r="AA247">
        <v>1.16621E-3</v>
      </c>
      <c r="AB247">
        <v>1.1614399999999999E-3</v>
      </c>
      <c r="AC247">
        <v>1.15598E-3</v>
      </c>
      <c r="AD247">
        <v>1.1439E-3</v>
      </c>
      <c r="AE247">
        <v>1.1336300000000001E-3</v>
      </c>
    </row>
    <row r="248" spans="1:31" x14ac:dyDescent="0.4">
      <c r="A248" t="s">
        <v>126</v>
      </c>
      <c r="B248" t="s">
        <v>15</v>
      </c>
      <c r="D248">
        <v>3.8716499999999999E-3</v>
      </c>
      <c r="E248">
        <v>4.2445099999999999E-3</v>
      </c>
      <c r="F248">
        <v>4.2939199999999997E-3</v>
      </c>
      <c r="G248">
        <v>4.2678400000000002E-3</v>
      </c>
      <c r="H248">
        <v>4.1421899999999996E-3</v>
      </c>
      <c r="I248">
        <v>4.0925400000000004E-3</v>
      </c>
      <c r="J248">
        <v>4.0470699999999998E-3</v>
      </c>
      <c r="K248">
        <v>4.0376199999999996E-3</v>
      </c>
      <c r="L248">
        <v>4.0260799999999996E-3</v>
      </c>
      <c r="M248">
        <v>4.0392199999999996E-3</v>
      </c>
      <c r="N248">
        <v>4.0821199999999998E-3</v>
      </c>
      <c r="O248">
        <v>4.0940000000000004E-3</v>
      </c>
      <c r="P248">
        <v>4.0946000000000003E-3</v>
      </c>
      <c r="Q248">
        <v>4.1472000000000002E-3</v>
      </c>
      <c r="R248">
        <v>4.1955200000000003E-3</v>
      </c>
      <c r="S248">
        <v>4.2128299999999999E-3</v>
      </c>
      <c r="T248">
        <v>4.2277399999999998E-3</v>
      </c>
      <c r="U248">
        <v>4.2575399999999998E-3</v>
      </c>
      <c r="V248">
        <v>4.2825099999999998E-3</v>
      </c>
      <c r="W248">
        <v>4.2421300000000002E-3</v>
      </c>
      <c r="X248">
        <v>4.2237799999999999E-3</v>
      </c>
      <c r="Y248">
        <v>4.1835500000000003E-3</v>
      </c>
      <c r="Z248">
        <v>4.1618000000000002E-3</v>
      </c>
      <c r="AA248">
        <v>4.1156500000000002E-3</v>
      </c>
      <c r="AB248">
        <v>4.0897099999999999E-3</v>
      </c>
      <c r="AC248">
        <v>4.0615800000000004E-3</v>
      </c>
      <c r="AD248">
        <v>4.0136700000000004E-3</v>
      </c>
      <c r="AE248">
        <v>3.9723199999999997E-3</v>
      </c>
    </row>
    <row r="249" spans="1:31" x14ac:dyDescent="0.4">
      <c r="A249" t="s">
        <v>127</v>
      </c>
      <c r="B249" t="s">
        <v>11</v>
      </c>
      <c r="D249">
        <v>1.0834E-3</v>
      </c>
      <c r="E249">
        <v>1.0352099999999999E-3</v>
      </c>
      <c r="F249">
        <v>9.9102099999999992E-4</v>
      </c>
      <c r="G249">
        <v>9.8456699999999999E-4</v>
      </c>
      <c r="H249">
        <v>9.8123900000000007E-4</v>
      </c>
      <c r="I249">
        <v>9.7642900000000001E-4</v>
      </c>
      <c r="J249">
        <v>9.72717E-4</v>
      </c>
      <c r="K249">
        <v>9.7214399999999998E-4</v>
      </c>
      <c r="L249">
        <v>9.7072200000000003E-4</v>
      </c>
      <c r="M249">
        <v>9.6977100000000002E-4</v>
      </c>
      <c r="N249">
        <v>9.7055000000000004E-4</v>
      </c>
      <c r="O249">
        <v>9.7217500000000004E-4</v>
      </c>
      <c r="P249">
        <v>9.7120799999999999E-4</v>
      </c>
      <c r="Q249">
        <v>9.7244499999999995E-4</v>
      </c>
      <c r="R249">
        <v>9.7396899999999998E-4</v>
      </c>
      <c r="S249">
        <v>9.7502799999999996E-4</v>
      </c>
      <c r="T249">
        <v>9.77578E-4</v>
      </c>
      <c r="U249">
        <v>9.7798799999999995E-4</v>
      </c>
      <c r="V249">
        <v>9.7806200000000003E-4</v>
      </c>
      <c r="W249">
        <v>9.75857E-4</v>
      </c>
      <c r="X249">
        <v>9.7309600000000001E-4</v>
      </c>
      <c r="Y249">
        <v>9.7191400000000005E-4</v>
      </c>
      <c r="Z249">
        <v>9.6835499999999995E-4</v>
      </c>
      <c r="AA249">
        <v>9.6455399999999995E-4</v>
      </c>
      <c r="AB249">
        <v>9.6022800000000004E-4</v>
      </c>
      <c r="AC249">
        <v>9.5543099999999997E-4</v>
      </c>
      <c r="AD249">
        <v>9.5224700000000003E-4</v>
      </c>
      <c r="AE249">
        <v>9.4649299999999997E-4</v>
      </c>
    </row>
    <row r="250" spans="1:31" x14ac:dyDescent="0.4">
      <c r="A250" t="s">
        <v>127</v>
      </c>
      <c r="B250" t="s">
        <v>12</v>
      </c>
      <c r="D250">
        <v>2.77619E-3</v>
      </c>
      <c r="E250">
        <v>2.5671700000000001E-3</v>
      </c>
      <c r="F250">
        <v>2.4751999999999999E-3</v>
      </c>
      <c r="G250">
        <v>2.4451899999999999E-3</v>
      </c>
      <c r="H250">
        <v>2.4499999999999999E-3</v>
      </c>
      <c r="I250">
        <v>2.4337299999999998E-3</v>
      </c>
      <c r="J250">
        <v>2.4199400000000002E-3</v>
      </c>
      <c r="K250">
        <v>2.4159899999999998E-3</v>
      </c>
      <c r="L250">
        <v>2.4105699999999999E-3</v>
      </c>
      <c r="M250">
        <v>2.39822E-3</v>
      </c>
      <c r="N250">
        <v>2.3931400000000002E-3</v>
      </c>
      <c r="O250">
        <v>2.39748E-3</v>
      </c>
      <c r="P250">
        <v>2.39617E-3</v>
      </c>
      <c r="Q250">
        <v>2.3950500000000001E-3</v>
      </c>
      <c r="R250">
        <v>2.39486E-3</v>
      </c>
      <c r="S250">
        <v>2.4011200000000001E-3</v>
      </c>
      <c r="T250">
        <v>2.4104600000000001E-3</v>
      </c>
      <c r="U250">
        <v>2.4078400000000001E-3</v>
      </c>
      <c r="V250">
        <v>2.40434E-3</v>
      </c>
      <c r="W250">
        <v>2.3981100000000002E-3</v>
      </c>
      <c r="X250">
        <v>2.3836E-3</v>
      </c>
      <c r="Y250">
        <v>2.3793899999999999E-3</v>
      </c>
      <c r="Z250">
        <v>2.3632800000000002E-3</v>
      </c>
      <c r="AA250">
        <v>2.3533400000000002E-3</v>
      </c>
      <c r="AB250">
        <v>2.3357899999999999E-3</v>
      </c>
      <c r="AC250">
        <v>2.3172800000000001E-3</v>
      </c>
      <c r="AD250">
        <v>2.3085499999999999E-3</v>
      </c>
      <c r="AE250">
        <v>2.2910399999999998E-3</v>
      </c>
    </row>
    <row r="251" spans="1:31" x14ac:dyDescent="0.4">
      <c r="A251" t="s">
        <v>127</v>
      </c>
      <c r="B251" t="s">
        <v>14</v>
      </c>
      <c r="D251">
        <v>3.1442200000000001E-3</v>
      </c>
      <c r="E251">
        <v>2.9442499999999998E-3</v>
      </c>
      <c r="F251">
        <v>2.8143399999999998E-3</v>
      </c>
      <c r="G251">
        <v>2.79415E-3</v>
      </c>
      <c r="H251">
        <v>2.7945800000000001E-3</v>
      </c>
      <c r="I251">
        <v>2.7812700000000002E-3</v>
      </c>
      <c r="J251">
        <v>2.7703200000000002E-3</v>
      </c>
      <c r="K251">
        <v>2.7673099999999998E-3</v>
      </c>
      <c r="L251">
        <v>2.75815E-3</v>
      </c>
      <c r="M251">
        <v>2.7499099999999999E-3</v>
      </c>
      <c r="N251">
        <v>2.74836E-3</v>
      </c>
      <c r="O251">
        <v>2.7552200000000001E-3</v>
      </c>
      <c r="P251">
        <v>2.75122E-3</v>
      </c>
      <c r="Q251">
        <v>2.7540500000000001E-3</v>
      </c>
      <c r="R251">
        <v>2.75815E-3</v>
      </c>
      <c r="S251">
        <v>2.7627799999999998E-3</v>
      </c>
      <c r="T251">
        <v>2.77605E-3</v>
      </c>
      <c r="U251">
        <v>2.7777100000000001E-3</v>
      </c>
      <c r="V251">
        <v>2.77823E-3</v>
      </c>
      <c r="W251">
        <v>2.7738300000000001E-3</v>
      </c>
      <c r="X251">
        <v>2.7654899999999998E-3</v>
      </c>
      <c r="Y251">
        <v>2.7678999999999998E-3</v>
      </c>
      <c r="Z251">
        <v>2.7576100000000002E-3</v>
      </c>
      <c r="AA251">
        <v>2.74925E-3</v>
      </c>
      <c r="AB251">
        <v>2.73712E-3</v>
      </c>
      <c r="AC251">
        <v>2.7235900000000001E-3</v>
      </c>
      <c r="AD251">
        <v>2.72098E-3</v>
      </c>
      <c r="AE251">
        <v>2.7059900000000001E-3</v>
      </c>
    </row>
    <row r="252" spans="1:31" x14ac:dyDescent="0.4">
      <c r="A252" t="s">
        <v>127</v>
      </c>
      <c r="B252" t="s">
        <v>15</v>
      </c>
      <c r="D252">
        <v>3.7269400000000002E-3</v>
      </c>
      <c r="E252">
        <v>3.46751E-3</v>
      </c>
      <c r="F252">
        <v>3.3413499999999999E-3</v>
      </c>
      <c r="G252">
        <v>3.30884E-3</v>
      </c>
      <c r="H252">
        <v>3.31614E-3</v>
      </c>
      <c r="I252">
        <v>3.2956000000000001E-3</v>
      </c>
      <c r="J252">
        <v>3.2780999999999999E-3</v>
      </c>
      <c r="K252">
        <v>3.2730599999999999E-3</v>
      </c>
      <c r="L252">
        <v>3.2616899999999998E-3</v>
      </c>
      <c r="M252">
        <v>3.24582E-3</v>
      </c>
      <c r="N252">
        <v>3.2405300000000001E-3</v>
      </c>
      <c r="O252">
        <v>3.2484900000000001E-3</v>
      </c>
      <c r="P252">
        <v>3.2442299999999999E-3</v>
      </c>
      <c r="Q252">
        <v>3.2461899999999999E-3</v>
      </c>
      <c r="R252">
        <v>3.2490700000000002E-3</v>
      </c>
      <c r="S252">
        <v>3.25655E-3</v>
      </c>
      <c r="T252">
        <v>3.2726500000000002E-3</v>
      </c>
      <c r="U252">
        <v>3.2718999999999999E-3</v>
      </c>
      <c r="V252">
        <v>3.2696399999999999E-3</v>
      </c>
      <c r="W252">
        <v>3.26085E-3</v>
      </c>
      <c r="X252">
        <v>3.2442899999999999E-3</v>
      </c>
      <c r="Y252">
        <v>3.2426400000000002E-3</v>
      </c>
      <c r="Z252">
        <v>3.2239E-3</v>
      </c>
      <c r="AA252">
        <v>3.2103399999999999E-3</v>
      </c>
      <c r="AB252">
        <v>3.1891599999999999E-3</v>
      </c>
      <c r="AC252">
        <v>3.1665500000000002E-3</v>
      </c>
      <c r="AD252">
        <v>3.1592399999999998E-3</v>
      </c>
      <c r="AE252">
        <v>3.1376899999999998E-3</v>
      </c>
    </row>
    <row r="253" spans="1:31" x14ac:dyDescent="0.4">
      <c r="A253" t="s">
        <v>128</v>
      </c>
      <c r="B253" t="s">
        <v>10</v>
      </c>
      <c r="D253" s="18">
        <v>8.8917200000000003E-5</v>
      </c>
      <c r="E253" s="18">
        <v>9.5344800000000002E-5</v>
      </c>
      <c r="F253" s="18">
        <v>9.4105100000000001E-5</v>
      </c>
      <c r="G253" s="18">
        <v>9.4973299999999994E-5</v>
      </c>
      <c r="H253" s="18">
        <v>9.38387E-5</v>
      </c>
      <c r="I253" s="18">
        <v>9.4084299999999996E-5</v>
      </c>
      <c r="J253" s="18">
        <v>9.4483100000000003E-5</v>
      </c>
      <c r="K253" s="18">
        <v>9.4882299999999998E-5</v>
      </c>
      <c r="L253" s="18">
        <v>9.5582900000000003E-5</v>
      </c>
      <c r="M253" s="18">
        <v>9.6784600000000002E-5</v>
      </c>
      <c r="N253" s="18">
        <v>9.7741199999999999E-5</v>
      </c>
      <c r="O253" s="18">
        <v>9.7847400000000001E-5</v>
      </c>
      <c r="P253" s="18">
        <v>9.8049500000000004E-5</v>
      </c>
      <c r="Q253" s="18">
        <v>9.8492099999999998E-5</v>
      </c>
      <c r="R253" s="18">
        <v>9.8894400000000006E-5</v>
      </c>
      <c r="S253" s="18">
        <v>9.8815199999999995E-5</v>
      </c>
      <c r="T253" s="18">
        <v>9.8419399999999995E-5</v>
      </c>
      <c r="U253" s="18">
        <v>9.8573599999999994E-5</v>
      </c>
      <c r="V253" s="18">
        <v>9.8645400000000003E-5</v>
      </c>
      <c r="W253" s="18">
        <v>9.8491000000000003E-5</v>
      </c>
      <c r="X253" s="18">
        <v>9.8638099999999993E-5</v>
      </c>
      <c r="Y253" s="18">
        <v>9.8136799999999999E-5</v>
      </c>
      <c r="Z253" s="18">
        <v>9.8149199999999999E-5</v>
      </c>
      <c r="AA253" s="18">
        <v>9.7751700000000001E-5</v>
      </c>
      <c r="AB253" s="18">
        <v>9.7617500000000005E-5</v>
      </c>
      <c r="AC253" s="18">
        <v>9.7401100000000005E-5</v>
      </c>
      <c r="AD253" s="18">
        <v>9.6572999999999998E-5</v>
      </c>
      <c r="AE253" s="18">
        <v>9.6059399999999997E-5</v>
      </c>
    </row>
    <row r="254" spans="1:31" x14ac:dyDescent="0.4">
      <c r="A254" t="s">
        <v>128</v>
      </c>
      <c r="B254" t="s">
        <v>11</v>
      </c>
      <c r="D254">
        <v>4.1339300000000001E-3</v>
      </c>
      <c r="E254">
        <v>4.3172499999999999E-3</v>
      </c>
      <c r="F254">
        <v>4.2934799999999997E-3</v>
      </c>
      <c r="G254">
        <v>4.3202199999999996E-3</v>
      </c>
      <c r="H254">
        <v>4.3105699999999997E-3</v>
      </c>
      <c r="I254">
        <v>4.3284100000000004E-3</v>
      </c>
      <c r="J254">
        <v>4.3525300000000003E-3</v>
      </c>
      <c r="K254">
        <v>4.3762999999999996E-3</v>
      </c>
      <c r="L254">
        <v>4.4129599999999996E-3</v>
      </c>
      <c r="M254">
        <v>4.4546400000000002E-3</v>
      </c>
      <c r="N254">
        <v>4.4827699999999996E-3</v>
      </c>
      <c r="O254">
        <v>4.4878799999999996E-3</v>
      </c>
      <c r="P254">
        <v>4.4969800000000002E-3</v>
      </c>
      <c r="Q254">
        <v>4.4987100000000004E-3</v>
      </c>
      <c r="R254">
        <v>4.4977300000000001E-3</v>
      </c>
      <c r="S254">
        <v>4.4913000000000002E-3</v>
      </c>
      <c r="T254">
        <v>4.4697499999999998E-3</v>
      </c>
      <c r="U254">
        <v>4.4560099999999998E-3</v>
      </c>
      <c r="V254">
        <v>4.43831E-3</v>
      </c>
      <c r="W254">
        <v>4.4276200000000002E-3</v>
      </c>
      <c r="X254">
        <v>4.4132800000000003E-3</v>
      </c>
      <c r="Y254">
        <v>4.3866599999999997E-3</v>
      </c>
      <c r="Z254">
        <v>4.3659299999999996E-3</v>
      </c>
      <c r="AA254">
        <v>4.3438799999999996E-3</v>
      </c>
      <c r="AB254">
        <v>4.3165299999999998E-3</v>
      </c>
      <c r="AC254">
        <v>4.2855000000000002E-3</v>
      </c>
      <c r="AD254">
        <v>4.2448800000000004E-3</v>
      </c>
      <c r="AE254">
        <v>4.2094899999999998E-3</v>
      </c>
    </row>
    <row r="255" spans="1:31" x14ac:dyDescent="0.4">
      <c r="A255" t="s">
        <v>128</v>
      </c>
      <c r="B255" t="s">
        <v>12</v>
      </c>
      <c r="D255">
        <v>5.267E-3</v>
      </c>
      <c r="E255">
        <v>5.3314699999999996E-3</v>
      </c>
      <c r="F255">
        <v>5.3402199999999997E-3</v>
      </c>
      <c r="G255">
        <v>5.3436600000000001E-3</v>
      </c>
      <c r="H255">
        <v>5.3587000000000001E-3</v>
      </c>
      <c r="I255">
        <v>5.3713600000000004E-3</v>
      </c>
      <c r="J255">
        <v>5.3911000000000002E-3</v>
      </c>
      <c r="K255">
        <v>5.4149699999999999E-3</v>
      </c>
      <c r="L255">
        <v>5.45642E-3</v>
      </c>
      <c r="M255">
        <v>5.4858900000000002E-3</v>
      </c>
      <c r="N255">
        <v>5.50506E-3</v>
      </c>
      <c r="O255">
        <v>5.51192E-3</v>
      </c>
      <c r="P255">
        <v>5.5256300000000001E-3</v>
      </c>
      <c r="Q255">
        <v>5.5185700000000004E-3</v>
      </c>
      <c r="R255">
        <v>5.5086600000000003E-3</v>
      </c>
      <c r="S255">
        <v>5.509E-3</v>
      </c>
      <c r="T255">
        <v>5.4890399999999997E-3</v>
      </c>
      <c r="U255">
        <v>5.4642400000000004E-3</v>
      </c>
      <c r="V255">
        <v>5.43452E-3</v>
      </c>
      <c r="W255">
        <v>5.4193899999999996E-3</v>
      </c>
      <c r="X255">
        <v>5.3847900000000004E-3</v>
      </c>
      <c r="Y255">
        <v>5.3488900000000002E-3</v>
      </c>
      <c r="Z255">
        <v>5.3073499999999997E-3</v>
      </c>
      <c r="AA255">
        <v>5.27883E-3</v>
      </c>
      <c r="AB255">
        <v>5.2302099999999999E-3</v>
      </c>
      <c r="AC255">
        <v>5.1776599999999997E-3</v>
      </c>
      <c r="AD255">
        <v>5.1258299999999996E-3</v>
      </c>
      <c r="AE255">
        <v>5.0752799999999997E-3</v>
      </c>
    </row>
    <row r="256" spans="1:31" x14ac:dyDescent="0.4">
      <c r="A256" t="s">
        <v>128</v>
      </c>
      <c r="B256" t="s">
        <v>13</v>
      </c>
      <c r="D256">
        <v>4.5235099999999998E-4</v>
      </c>
      <c r="E256">
        <v>4.7444799999999998E-4</v>
      </c>
      <c r="F256">
        <v>4.6828199999999999E-4</v>
      </c>
      <c r="G256">
        <v>4.7156800000000001E-4</v>
      </c>
      <c r="H256">
        <v>4.67288E-4</v>
      </c>
      <c r="I256">
        <v>4.6787100000000002E-4</v>
      </c>
      <c r="J256">
        <v>4.6905200000000002E-4</v>
      </c>
      <c r="K256">
        <v>4.70373E-4</v>
      </c>
      <c r="L256">
        <v>4.7213600000000001E-4</v>
      </c>
      <c r="M256">
        <v>4.76439E-4</v>
      </c>
      <c r="N256">
        <v>4.8031700000000002E-4</v>
      </c>
      <c r="O256">
        <v>4.8142500000000001E-4</v>
      </c>
      <c r="P256">
        <v>4.8195999999999997E-4</v>
      </c>
      <c r="Q256">
        <v>4.8433599999999998E-4</v>
      </c>
      <c r="R256">
        <v>4.8663200000000003E-4</v>
      </c>
      <c r="S256">
        <v>4.86775E-4</v>
      </c>
      <c r="T256">
        <v>4.8663299999999999E-4</v>
      </c>
      <c r="U256">
        <v>4.8795499999999999E-4</v>
      </c>
      <c r="V256">
        <v>4.8884999999999998E-4</v>
      </c>
      <c r="W256">
        <v>4.8824200000000001E-4</v>
      </c>
      <c r="X256">
        <v>4.8893099999999996E-4</v>
      </c>
      <c r="Y256">
        <v>4.8782799999999999E-4</v>
      </c>
      <c r="Z256">
        <v>4.8800800000000001E-4</v>
      </c>
      <c r="AA256">
        <v>4.8643999999999998E-4</v>
      </c>
      <c r="AB256">
        <v>4.8605799999999999E-4</v>
      </c>
      <c r="AC256">
        <v>4.85284E-4</v>
      </c>
      <c r="AD256">
        <v>4.8281399999999998E-4</v>
      </c>
      <c r="AE256">
        <v>4.8069299999999997E-4</v>
      </c>
    </row>
    <row r="257" spans="1:31" x14ac:dyDescent="0.4">
      <c r="A257" t="s">
        <v>128</v>
      </c>
      <c r="B257" t="s">
        <v>14</v>
      </c>
      <c r="D257">
        <v>7.2640600000000001E-3</v>
      </c>
      <c r="E257">
        <v>7.4344500000000004E-3</v>
      </c>
      <c r="F257">
        <v>7.38239E-3</v>
      </c>
      <c r="G257">
        <v>7.4234000000000001E-3</v>
      </c>
      <c r="H257">
        <v>7.4330799999999999E-3</v>
      </c>
      <c r="I257">
        <v>7.4649E-3</v>
      </c>
      <c r="J257">
        <v>7.5054700000000002E-3</v>
      </c>
      <c r="K257">
        <v>7.5427200000000002E-3</v>
      </c>
      <c r="L257">
        <v>7.5918299999999999E-3</v>
      </c>
      <c r="M257">
        <v>7.6481099999999996E-3</v>
      </c>
      <c r="N257">
        <v>7.6859099999999998E-3</v>
      </c>
      <c r="O257">
        <v>7.7009799999999996E-3</v>
      </c>
      <c r="P257">
        <v>7.7130699999999998E-3</v>
      </c>
      <c r="Q257">
        <v>7.7141600000000003E-3</v>
      </c>
      <c r="R257">
        <v>7.7118400000000002E-3</v>
      </c>
      <c r="S257">
        <v>7.7053800000000004E-3</v>
      </c>
      <c r="T257">
        <v>7.6851599999999999E-3</v>
      </c>
      <c r="U257">
        <v>7.6629000000000003E-3</v>
      </c>
      <c r="V257">
        <v>7.6332800000000001E-3</v>
      </c>
      <c r="W257">
        <v>7.6200299999999999E-3</v>
      </c>
      <c r="X257">
        <v>7.59401E-3</v>
      </c>
      <c r="Y257">
        <v>7.5639899999999996E-3</v>
      </c>
      <c r="Z257">
        <v>7.5278000000000003E-3</v>
      </c>
      <c r="AA257">
        <v>7.4964899999999998E-3</v>
      </c>
      <c r="AB257">
        <v>7.44985E-3</v>
      </c>
      <c r="AC257">
        <v>7.3966800000000001E-3</v>
      </c>
      <c r="AD257">
        <v>7.3440399999999996E-3</v>
      </c>
      <c r="AE257">
        <v>7.2867100000000001E-3</v>
      </c>
    </row>
    <row r="258" spans="1:31" x14ac:dyDescent="0.4">
      <c r="A258" t="s">
        <v>128</v>
      </c>
      <c r="B258" t="s">
        <v>15</v>
      </c>
      <c r="D258">
        <v>3.3303600000000001E-3</v>
      </c>
      <c r="E258">
        <v>3.3918400000000001E-3</v>
      </c>
      <c r="F258">
        <v>3.39544E-3</v>
      </c>
      <c r="G258">
        <v>3.4058500000000002E-3</v>
      </c>
      <c r="H258">
        <v>3.4162699999999999E-3</v>
      </c>
      <c r="I258">
        <v>3.4258700000000001E-3</v>
      </c>
      <c r="J258">
        <v>3.4397E-3</v>
      </c>
      <c r="K258">
        <v>3.45525E-3</v>
      </c>
      <c r="L258">
        <v>3.4773999999999998E-3</v>
      </c>
      <c r="M258">
        <v>3.49709E-3</v>
      </c>
      <c r="N258">
        <v>3.51104E-3</v>
      </c>
      <c r="O258">
        <v>3.5176700000000001E-3</v>
      </c>
      <c r="P258">
        <v>3.5237200000000002E-3</v>
      </c>
      <c r="Q258">
        <v>3.5229900000000001E-3</v>
      </c>
      <c r="R258">
        <v>3.5200600000000002E-3</v>
      </c>
      <c r="S258">
        <v>3.5191900000000002E-3</v>
      </c>
      <c r="T258">
        <v>3.5101199999999998E-3</v>
      </c>
      <c r="U258">
        <v>3.49724E-3</v>
      </c>
      <c r="V258">
        <v>3.48088E-3</v>
      </c>
      <c r="W258">
        <v>3.4708600000000001E-3</v>
      </c>
      <c r="X258">
        <v>3.4520599999999999E-3</v>
      </c>
      <c r="Y258">
        <v>3.4333699999999998E-3</v>
      </c>
      <c r="Z258">
        <v>3.41012E-3</v>
      </c>
      <c r="AA258">
        <v>3.3917800000000001E-3</v>
      </c>
      <c r="AB258">
        <v>3.3634699999999999E-3</v>
      </c>
      <c r="AC258">
        <v>3.3324600000000002E-3</v>
      </c>
      <c r="AD258">
        <v>3.3039499999999999E-3</v>
      </c>
      <c r="AE258">
        <v>3.2738699999999999E-3</v>
      </c>
    </row>
    <row r="259" spans="1:31" x14ac:dyDescent="0.4">
      <c r="A259" t="s">
        <v>129</v>
      </c>
      <c r="B259" t="s">
        <v>10</v>
      </c>
      <c r="D259">
        <v>3.1594099999999998E-4</v>
      </c>
      <c r="E259">
        <v>3.2088599999999999E-4</v>
      </c>
      <c r="F259">
        <v>3.1220199999999998E-4</v>
      </c>
      <c r="G259">
        <v>3.1791300000000002E-4</v>
      </c>
      <c r="H259">
        <v>3.2048599999999998E-4</v>
      </c>
      <c r="I259">
        <v>3.2399300000000001E-4</v>
      </c>
      <c r="J259">
        <v>3.2804999999999998E-4</v>
      </c>
      <c r="K259">
        <v>3.2951500000000001E-4</v>
      </c>
      <c r="L259">
        <v>3.30847E-4</v>
      </c>
      <c r="M259">
        <v>3.3364199999999999E-4</v>
      </c>
      <c r="N259">
        <v>3.3265699999999998E-4</v>
      </c>
      <c r="O259">
        <v>3.30606E-4</v>
      </c>
      <c r="P259">
        <v>3.2776600000000001E-4</v>
      </c>
      <c r="Q259">
        <v>3.2313200000000001E-4</v>
      </c>
      <c r="R259">
        <v>3.1860599999999998E-4</v>
      </c>
      <c r="S259">
        <v>3.1288699999999997E-4</v>
      </c>
      <c r="T259">
        <v>3.0766099999999998E-4</v>
      </c>
      <c r="U259">
        <v>3.0294399999999998E-4</v>
      </c>
      <c r="V259">
        <v>2.9819599999999998E-4</v>
      </c>
      <c r="W259">
        <v>2.9734500000000002E-4</v>
      </c>
      <c r="X259">
        <v>2.9719300000000001E-4</v>
      </c>
      <c r="Y259">
        <v>2.96493E-4</v>
      </c>
      <c r="Z259">
        <v>2.9599999999999998E-4</v>
      </c>
      <c r="AA259">
        <v>2.9458400000000002E-4</v>
      </c>
      <c r="AB259">
        <v>2.9378500000000002E-4</v>
      </c>
      <c r="AC259">
        <v>2.9279700000000002E-4</v>
      </c>
      <c r="AD259">
        <v>2.9126899999999998E-4</v>
      </c>
      <c r="AE259">
        <v>2.8948599999999999E-4</v>
      </c>
    </row>
    <row r="260" spans="1:31" x14ac:dyDescent="0.4">
      <c r="A260" t="s">
        <v>129</v>
      </c>
      <c r="B260" t="s">
        <v>11</v>
      </c>
      <c r="D260">
        <v>5.0039899999999998E-3</v>
      </c>
      <c r="E260">
        <v>4.9536399999999996E-3</v>
      </c>
      <c r="F260">
        <v>4.8563E-3</v>
      </c>
      <c r="G260">
        <v>4.9307099999999996E-3</v>
      </c>
      <c r="H260">
        <v>5.0188899999999998E-3</v>
      </c>
      <c r="I260">
        <v>5.0816400000000001E-3</v>
      </c>
      <c r="J260">
        <v>5.1522900000000003E-3</v>
      </c>
      <c r="K260">
        <v>5.1818300000000001E-3</v>
      </c>
      <c r="L260">
        <v>5.2084399999999999E-3</v>
      </c>
      <c r="M260">
        <v>5.2367200000000003E-3</v>
      </c>
      <c r="N260">
        <v>5.2031000000000004E-3</v>
      </c>
      <c r="O260">
        <v>5.1711200000000004E-3</v>
      </c>
      <c r="P260">
        <v>5.12664E-3</v>
      </c>
      <c r="Q260">
        <v>5.0333599999999997E-3</v>
      </c>
      <c r="R260">
        <v>4.9415199999999996E-3</v>
      </c>
      <c r="S260">
        <v>4.8496299999999997E-3</v>
      </c>
      <c r="T260">
        <v>4.7643299999999998E-3</v>
      </c>
      <c r="U260">
        <v>4.6694299999999996E-3</v>
      </c>
      <c r="V260">
        <v>4.5745500000000001E-3</v>
      </c>
      <c r="W260">
        <v>4.5575600000000004E-3</v>
      </c>
      <c r="X260">
        <v>4.5337399999999996E-3</v>
      </c>
      <c r="Y260">
        <v>4.51834E-3</v>
      </c>
      <c r="Z260">
        <v>4.4889200000000004E-3</v>
      </c>
      <c r="AA260">
        <v>4.4628200000000002E-3</v>
      </c>
      <c r="AB260">
        <v>4.4287099999999998E-3</v>
      </c>
      <c r="AC260">
        <v>4.3917699999999997E-3</v>
      </c>
      <c r="AD260">
        <v>4.3641000000000001E-3</v>
      </c>
      <c r="AE260">
        <v>4.3240900000000001E-3</v>
      </c>
    </row>
    <row r="261" spans="1:31" x14ac:dyDescent="0.4">
      <c r="A261" t="s">
        <v>129</v>
      </c>
      <c r="B261" t="s">
        <v>12</v>
      </c>
      <c r="D261">
        <v>2.1993700000000001E-2</v>
      </c>
      <c r="E261">
        <v>2.10885E-2</v>
      </c>
      <c r="F261">
        <v>2.08221E-2</v>
      </c>
      <c r="G261">
        <v>2.1024000000000001E-2</v>
      </c>
      <c r="H261">
        <v>2.1512E-2</v>
      </c>
      <c r="I261">
        <v>2.1742899999999999E-2</v>
      </c>
      <c r="J261">
        <v>2.2003999999999999E-2</v>
      </c>
      <c r="K261">
        <v>2.21073E-2</v>
      </c>
      <c r="L261">
        <v>2.2203400000000002E-2</v>
      </c>
      <c r="M261">
        <v>2.2232999999999999E-2</v>
      </c>
      <c r="N261">
        <v>2.20272E-2</v>
      </c>
      <c r="O261">
        <v>2.1894899999999998E-2</v>
      </c>
      <c r="P261">
        <v>2.17159E-2</v>
      </c>
      <c r="Q261">
        <v>2.1284999999999998E-2</v>
      </c>
      <c r="R261">
        <v>2.08635E-2</v>
      </c>
      <c r="S261">
        <v>2.0506300000000002E-2</v>
      </c>
      <c r="T261">
        <v>2.0170899999999999E-2</v>
      </c>
      <c r="U261">
        <v>1.9740299999999999E-2</v>
      </c>
      <c r="V261">
        <v>1.9310500000000001E-2</v>
      </c>
      <c r="W261">
        <v>1.92319E-2</v>
      </c>
      <c r="X261">
        <v>1.9070699999999999E-2</v>
      </c>
      <c r="Y261">
        <v>1.89953E-2</v>
      </c>
      <c r="Z261">
        <v>1.8813699999999999E-2</v>
      </c>
      <c r="AA261">
        <v>1.8698800000000002E-2</v>
      </c>
      <c r="AB261">
        <v>1.8501299999999998E-2</v>
      </c>
      <c r="AC261">
        <v>1.8293899999999998E-2</v>
      </c>
      <c r="AD261">
        <v>1.8170499999999999E-2</v>
      </c>
      <c r="AE261">
        <v>1.7976499999999999E-2</v>
      </c>
    </row>
    <row r="262" spans="1:31" x14ac:dyDescent="0.4">
      <c r="A262" t="s">
        <v>129</v>
      </c>
      <c r="B262" t="s">
        <v>13</v>
      </c>
      <c r="D262">
        <v>4.6451899999999999E-4</v>
      </c>
      <c r="E262">
        <v>4.6147700000000001E-4</v>
      </c>
      <c r="F262">
        <v>4.4899099999999998E-4</v>
      </c>
      <c r="G262">
        <v>4.5620399999999998E-4</v>
      </c>
      <c r="H262">
        <v>4.6123099999999999E-4</v>
      </c>
      <c r="I262">
        <v>4.6564099999999998E-4</v>
      </c>
      <c r="J262">
        <v>4.7066799999999999E-4</v>
      </c>
      <c r="K262">
        <v>4.7210600000000002E-4</v>
      </c>
      <c r="L262">
        <v>4.72304E-4</v>
      </c>
      <c r="M262">
        <v>4.74666E-4</v>
      </c>
      <c r="N262">
        <v>4.7244799999999999E-4</v>
      </c>
      <c r="O262">
        <v>4.7010800000000001E-4</v>
      </c>
      <c r="P262">
        <v>4.6562600000000002E-4</v>
      </c>
      <c r="Q262">
        <v>4.5923200000000001E-4</v>
      </c>
      <c r="R262">
        <v>4.53096E-4</v>
      </c>
      <c r="S262">
        <v>4.4545099999999997E-4</v>
      </c>
      <c r="T262">
        <v>4.3964299999999998E-4</v>
      </c>
      <c r="U262">
        <v>4.3340000000000002E-4</v>
      </c>
      <c r="V262">
        <v>4.2707900000000002E-4</v>
      </c>
      <c r="W262">
        <v>4.2599700000000001E-4</v>
      </c>
      <c r="X262">
        <v>4.25745E-4</v>
      </c>
      <c r="Y262">
        <v>4.25948E-4</v>
      </c>
      <c r="Z262">
        <v>4.2534300000000001E-4</v>
      </c>
      <c r="AA262">
        <v>4.2366399999999997E-4</v>
      </c>
      <c r="AB262">
        <v>4.2276299999999999E-4</v>
      </c>
      <c r="AC262">
        <v>4.2160500000000003E-4</v>
      </c>
      <c r="AD262">
        <v>4.2085000000000001E-4</v>
      </c>
      <c r="AE262">
        <v>4.1866100000000002E-4</v>
      </c>
    </row>
    <row r="263" spans="1:31" x14ac:dyDescent="0.4">
      <c r="A263" t="s">
        <v>129</v>
      </c>
      <c r="B263" t="s">
        <v>14</v>
      </c>
      <c r="D263">
        <v>2.33119E-2</v>
      </c>
      <c r="E263">
        <v>2.2615799999999998E-2</v>
      </c>
      <c r="F263">
        <v>2.2138100000000001E-2</v>
      </c>
      <c r="G263">
        <v>2.2462200000000002E-2</v>
      </c>
      <c r="H263">
        <v>2.2945E-2</v>
      </c>
      <c r="I263">
        <v>2.3235200000000001E-2</v>
      </c>
      <c r="J263">
        <v>2.3555E-2</v>
      </c>
      <c r="K263">
        <v>2.3678299999999999E-2</v>
      </c>
      <c r="L263">
        <v>2.37559E-2</v>
      </c>
      <c r="M263">
        <v>2.3836799999999998E-2</v>
      </c>
      <c r="N263">
        <v>2.36514E-2</v>
      </c>
      <c r="O263">
        <v>2.3525399999999998E-2</v>
      </c>
      <c r="P263">
        <v>2.3312300000000001E-2</v>
      </c>
      <c r="Q263">
        <v>2.2882599999999999E-2</v>
      </c>
      <c r="R263">
        <v>2.2463199999999999E-2</v>
      </c>
      <c r="S263">
        <v>2.2058600000000001E-2</v>
      </c>
      <c r="T263">
        <v>2.1717899999999998E-2</v>
      </c>
      <c r="U263">
        <v>2.1289099999999998E-2</v>
      </c>
      <c r="V263">
        <v>2.08588E-2</v>
      </c>
      <c r="W263">
        <v>2.0795299999999999E-2</v>
      </c>
      <c r="X263">
        <v>2.0682900000000001E-2</v>
      </c>
      <c r="Y263">
        <v>2.0655799999999998E-2</v>
      </c>
      <c r="Z263">
        <v>2.0520099999999999E-2</v>
      </c>
      <c r="AA263">
        <v>2.0419099999999999E-2</v>
      </c>
      <c r="AB263">
        <v>2.0264600000000001E-2</v>
      </c>
      <c r="AC263">
        <v>2.00965E-2</v>
      </c>
      <c r="AD263">
        <v>2.0017500000000001E-2</v>
      </c>
      <c r="AE263">
        <v>1.98447E-2</v>
      </c>
    </row>
    <row r="264" spans="1:31" x14ac:dyDescent="0.4">
      <c r="A264" t="s">
        <v>129</v>
      </c>
      <c r="B264" t="s">
        <v>15</v>
      </c>
      <c r="D264">
        <v>3.7132800000000001E-2</v>
      </c>
      <c r="E264">
        <v>3.5823300000000002E-2</v>
      </c>
      <c r="F264">
        <v>3.5350399999999997E-2</v>
      </c>
      <c r="G264">
        <v>3.5779499999999999E-2</v>
      </c>
      <c r="H264">
        <v>3.66188E-2</v>
      </c>
      <c r="I264">
        <v>3.7028499999999999E-2</v>
      </c>
      <c r="J264">
        <v>3.7486600000000002E-2</v>
      </c>
      <c r="K264">
        <v>3.7666100000000001E-2</v>
      </c>
      <c r="L264">
        <v>3.7783200000000003E-2</v>
      </c>
      <c r="M264">
        <v>3.7843300000000003E-2</v>
      </c>
      <c r="N264">
        <v>3.75114E-2</v>
      </c>
      <c r="O264">
        <v>3.7310099999999999E-2</v>
      </c>
      <c r="P264">
        <v>3.69769E-2</v>
      </c>
      <c r="Q264">
        <v>3.6282000000000002E-2</v>
      </c>
      <c r="R264">
        <v>3.5597799999999999E-2</v>
      </c>
      <c r="S264">
        <v>3.4977500000000002E-2</v>
      </c>
      <c r="T264">
        <v>3.44415E-2</v>
      </c>
      <c r="U264">
        <v>3.3735099999999997E-2</v>
      </c>
      <c r="V264">
        <v>3.3025800000000001E-2</v>
      </c>
      <c r="W264">
        <v>3.2888199999999999E-2</v>
      </c>
      <c r="X264">
        <v>3.2644399999999997E-2</v>
      </c>
      <c r="Y264">
        <v>3.2556300000000003E-2</v>
      </c>
      <c r="Z264">
        <v>3.2277399999999998E-2</v>
      </c>
      <c r="AA264">
        <v>3.2079999999999997E-2</v>
      </c>
      <c r="AB264">
        <v>3.17688E-2</v>
      </c>
      <c r="AC264">
        <v>3.1439099999999998E-2</v>
      </c>
      <c r="AD264">
        <v>3.1272899999999999E-2</v>
      </c>
      <c r="AE264">
        <v>3.09626E-2</v>
      </c>
    </row>
    <row r="265" spans="1:31" x14ac:dyDescent="0.4">
      <c r="A265" t="s">
        <v>130</v>
      </c>
      <c r="B265" t="s">
        <v>10</v>
      </c>
      <c r="D265">
        <v>6.07137E-4</v>
      </c>
      <c r="E265">
        <v>6.0692400000000001E-4</v>
      </c>
      <c r="F265">
        <v>5.8808899999999997E-4</v>
      </c>
      <c r="G265">
        <v>5.9562000000000005E-4</v>
      </c>
      <c r="H265">
        <v>6.0034599999999997E-4</v>
      </c>
      <c r="I265">
        <v>6.0639000000000005E-4</v>
      </c>
      <c r="J265">
        <v>6.13369E-4</v>
      </c>
      <c r="K265">
        <v>6.18051E-4</v>
      </c>
      <c r="L265">
        <v>6.2290399999999997E-4</v>
      </c>
      <c r="M265">
        <v>6.2911900000000003E-4</v>
      </c>
      <c r="N265">
        <v>6.3078799999999997E-4</v>
      </c>
      <c r="O265">
        <v>6.3088399999999996E-4</v>
      </c>
      <c r="P265">
        <v>6.29943E-4</v>
      </c>
      <c r="Q265">
        <v>6.2674499999999995E-4</v>
      </c>
      <c r="R265">
        <v>6.2358699999999999E-4</v>
      </c>
      <c r="S265">
        <v>6.1884799999999997E-4</v>
      </c>
      <c r="T265">
        <v>6.1425800000000001E-4</v>
      </c>
      <c r="U265">
        <v>6.1008600000000003E-4</v>
      </c>
      <c r="V265">
        <v>6.0573199999999999E-4</v>
      </c>
      <c r="W265">
        <v>6.0575500000000003E-4</v>
      </c>
      <c r="X265">
        <v>6.0619999999999999E-4</v>
      </c>
      <c r="Y265">
        <v>6.0584799999999998E-4</v>
      </c>
      <c r="Z265">
        <v>6.0543499999999998E-4</v>
      </c>
      <c r="AA265">
        <v>6.0393899999999995E-4</v>
      </c>
      <c r="AB265">
        <v>6.0281199999999999E-4</v>
      </c>
      <c r="AC265">
        <v>6.0125900000000004E-4</v>
      </c>
      <c r="AD265">
        <v>5.9897399999999995E-4</v>
      </c>
      <c r="AE265">
        <v>5.9609599999999995E-4</v>
      </c>
    </row>
    <row r="266" spans="1:31" x14ac:dyDescent="0.4">
      <c r="A266" t="s">
        <v>130</v>
      </c>
      <c r="B266" t="s">
        <v>11</v>
      </c>
      <c r="D266">
        <v>2.68504E-2</v>
      </c>
      <c r="E266">
        <v>2.61762E-2</v>
      </c>
      <c r="F266">
        <v>2.5554E-2</v>
      </c>
      <c r="G266">
        <v>2.581E-2</v>
      </c>
      <c r="H266">
        <v>2.6267499999999999E-2</v>
      </c>
      <c r="I266">
        <v>2.6576800000000001E-2</v>
      </c>
      <c r="J266">
        <v>2.6923699999999998E-2</v>
      </c>
      <c r="K266">
        <v>2.7166300000000001E-2</v>
      </c>
      <c r="L266">
        <v>2.74153E-2</v>
      </c>
      <c r="M266">
        <v>2.7611E-2</v>
      </c>
      <c r="N266">
        <v>2.7589700000000002E-2</v>
      </c>
      <c r="O266">
        <v>2.7592800000000001E-2</v>
      </c>
      <c r="P266">
        <v>2.7552900000000002E-2</v>
      </c>
      <c r="Q266">
        <v>2.7298599999999999E-2</v>
      </c>
      <c r="R266">
        <v>2.7042299999999998E-2</v>
      </c>
      <c r="S266">
        <v>2.6817500000000001E-2</v>
      </c>
      <c r="T266">
        <v>2.65893E-2</v>
      </c>
      <c r="U266">
        <v>2.6283000000000001E-2</v>
      </c>
      <c r="V266">
        <v>2.59695E-2</v>
      </c>
      <c r="W266">
        <v>2.5948700000000002E-2</v>
      </c>
      <c r="X266">
        <v>2.5845E-2</v>
      </c>
      <c r="Y266">
        <v>2.5800199999999999E-2</v>
      </c>
      <c r="Z266">
        <v>2.5656600000000002E-2</v>
      </c>
      <c r="AA266">
        <v>2.55664E-2</v>
      </c>
      <c r="AB266">
        <v>2.5391199999999999E-2</v>
      </c>
      <c r="AC266">
        <v>2.5197799999999999E-2</v>
      </c>
      <c r="AD266">
        <v>2.50709E-2</v>
      </c>
      <c r="AE266">
        <v>2.4872700000000001E-2</v>
      </c>
    </row>
    <row r="267" spans="1:31" x14ac:dyDescent="0.4">
      <c r="A267" t="s">
        <v>130</v>
      </c>
      <c r="B267" t="s">
        <v>12</v>
      </c>
      <c r="D267">
        <v>9.4676099999999999E-2</v>
      </c>
      <c r="E267">
        <v>8.9770199999999994E-2</v>
      </c>
      <c r="F267">
        <v>8.8280899999999995E-2</v>
      </c>
      <c r="G267">
        <v>8.8706199999999999E-2</v>
      </c>
      <c r="H267">
        <v>9.0700000000000003E-2</v>
      </c>
      <c r="I267">
        <v>9.1611200000000004E-2</v>
      </c>
      <c r="J267">
        <v>9.2640100000000003E-2</v>
      </c>
      <c r="K267">
        <v>9.3387600000000001E-2</v>
      </c>
      <c r="L267">
        <v>9.4186599999999995E-2</v>
      </c>
      <c r="M267">
        <v>9.45077E-2</v>
      </c>
      <c r="N267">
        <v>9.4191999999999998E-2</v>
      </c>
      <c r="O267">
        <v>9.4209699999999993E-2</v>
      </c>
      <c r="P267">
        <v>9.4113500000000003E-2</v>
      </c>
      <c r="Q267">
        <v>9.3103000000000005E-2</v>
      </c>
      <c r="R267">
        <v>9.2092999999999994E-2</v>
      </c>
      <c r="S267">
        <v>9.14518E-2</v>
      </c>
      <c r="T267">
        <v>9.0764200000000003E-2</v>
      </c>
      <c r="U267">
        <v>8.9593099999999995E-2</v>
      </c>
      <c r="V267">
        <v>8.8398599999999994E-2</v>
      </c>
      <c r="W267">
        <v>8.8284899999999999E-2</v>
      </c>
      <c r="X267">
        <v>8.7665300000000002E-2</v>
      </c>
      <c r="Y267">
        <v>8.7445200000000001E-2</v>
      </c>
      <c r="Z267">
        <v>8.6702199999999993E-2</v>
      </c>
      <c r="AA267">
        <v>8.6358099999999993E-2</v>
      </c>
      <c r="AB267">
        <v>8.5520600000000002E-2</v>
      </c>
      <c r="AC267">
        <v>8.4630499999999997E-2</v>
      </c>
      <c r="AD267">
        <v>8.4146399999999996E-2</v>
      </c>
      <c r="AE267">
        <v>8.3353399999999994E-2</v>
      </c>
    </row>
    <row r="268" spans="1:31" x14ac:dyDescent="0.4">
      <c r="A268" t="s">
        <v>130</v>
      </c>
      <c r="B268" t="s">
        <v>13</v>
      </c>
      <c r="D268" s="18">
        <v>2.80294E-5</v>
      </c>
      <c r="E268" s="18">
        <v>2.7407100000000001E-5</v>
      </c>
      <c r="F268" s="18">
        <v>2.65568E-5</v>
      </c>
      <c r="G268" s="18">
        <v>2.6837899999999999E-5</v>
      </c>
      <c r="H268" s="18">
        <v>2.7129499999999998E-5</v>
      </c>
      <c r="I268" s="18">
        <v>2.73652E-5</v>
      </c>
      <c r="J268" s="18">
        <v>2.7632900000000001E-5</v>
      </c>
      <c r="K268" s="18">
        <v>2.7804700000000002E-5</v>
      </c>
      <c r="L268" s="18">
        <v>2.7921900000000001E-5</v>
      </c>
      <c r="M268" s="18">
        <v>2.8104200000000001E-5</v>
      </c>
      <c r="N268" s="18">
        <v>2.81301E-5</v>
      </c>
      <c r="O268" s="18">
        <v>2.81687E-5</v>
      </c>
      <c r="P268" s="18">
        <v>2.8099899999999998E-5</v>
      </c>
      <c r="Q268" s="18">
        <v>2.7968799999999999E-5</v>
      </c>
      <c r="R268" s="18">
        <v>2.7846000000000001E-5</v>
      </c>
      <c r="S268" s="18">
        <v>2.76647E-5</v>
      </c>
      <c r="T268" s="18">
        <v>2.7561900000000001E-5</v>
      </c>
      <c r="U268" s="18">
        <v>2.7406099999999998E-5</v>
      </c>
      <c r="V268" s="18">
        <v>2.7240600000000001E-5</v>
      </c>
      <c r="W268" s="18">
        <v>2.7250399999999999E-5</v>
      </c>
      <c r="X268" s="18">
        <v>2.7268200000000001E-5</v>
      </c>
      <c r="Y268" s="18">
        <v>2.73298E-5</v>
      </c>
      <c r="Z268" s="18">
        <v>2.7317800000000001E-5</v>
      </c>
      <c r="AA268" s="18">
        <v>2.7273199999999998E-5</v>
      </c>
      <c r="AB268" s="18">
        <v>2.72382E-5</v>
      </c>
      <c r="AC268" s="18">
        <v>2.7185100000000002E-5</v>
      </c>
      <c r="AD268" s="18">
        <v>2.7175E-5</v>
      </c>
      <c r="AE268" s="18">
        <v>2.7069599999999999E-5</v>
      </c>
    </row>
    <row r="269" spans="1:31" x14ac:dyDescent="0.4">
      <c r="A269" t="s">
        <v>130</v>
      </c>
      <c r="B269" t="s">
        <v>14</v>
      </c>
      <c r="D269" s="18">
        <v>1.31018E-2</v>
      </c>
      <c r="E269" s="18">
        <v>1.25174E-2</v>
      </c>
      <c r="F269" s="18">
        <v>1.2201500000000001E-2</v>
      </c>
      <c r="G269" s="18">
        <v>1.23155E-2</v>
      </c>
      <c r="H269" s="18">
        <v>1.2578199999999999E-2</v>
      </c>
      <c r="I269" s="18">
        <v>1.27282E-2</v>
      </c>
      <c r="J269" s="18">
        <v>1.2892499999999999E-2</v>
      </c>
      <c r="K269" s="18">
        <v>1.30023E-2</v>
      </c>
      <c r="L269" s="18">
        <v>1.30971E-2</v>
      </c>
      <c r="M269" s="18">
        <v>1.31641E-2</v>
      </c>
      <c r="N269" s="18">
        <v>1.3136E-2</v>
      </c>
      <c r="O269" s="18">
        <v>1.3148200000000001E-2</v>
      </c>
      <c r="P269" s="18">
        <v>1.31232E-2</v>
      </c>
      <c r="Q269" s="18">
        <v>1.2998900000000001E-2</v>
      </c>
      <c r="R269" s="18">
        <v>1.28758E-2</v>
      </c>
      <c r="S269" s="18">
        <v>1.2776300000000001E-2</v>
      </c>
      <c r="T269" s="18">
        <v>1.26953E-2</v>
      </c>
      <c r="U269" s="18">
        <v>1.25513E-2</v>
      </c>
      <c r="V269" s="18">
        <v>1.24029E-2</v>
      </c>
      <c r="W269" s="18">
        <v>1.2401300000000001E-2</v>
      </c>
      <c r="X269" s="18">
        <v>1.2349600000000001E-2</v>
      </c>
      <c r="Y269" s="18">
        <v>1.2353899999999999E-2</v>
      </c>
      <c r="Z269" s="18">
        <v>1.22845E-2</v>
      </c>
      <c r="AA269" s="18">
        <v>1.2252300000000001E-2</v>
      </c>
      <c r="AB269" s="18">
        <v>1.21692E-2</v>
      </c>
      <c r="AC269" s="18">
        <v>1.20771E-2</v>
      </c>
      <c r="AD269" s="18">
        <v>1.2045E-2</v>
      </c>
      <c r="AE269" s="18">
        <v>1.19562E-2</v>
      </c>
    </row>
    <row r="270" spans="1:31" x14ac:dyDescent="0.4">
      <c r="A270" t="s">
        <v>130</v>
      </c>
      <c r="B270" t="s">
        <v>15</v>
      </c>
      <c r="D270">
        <v>1.71766E-2</v>
      </c>
      <c r="E270">
        <v>1.6386600000000001E-2</v>
      </c>
      <c r="F270">
        <v>1.6105399999999999E-2</v>
      </c>
      <c r="G270">
        <v>1.6222199999999999E-2</v>
      </c>
      <c r="H270">
        <v>1.6590799999999999E-2</v>
      </c>
      <c r="I270">
        <v>1.6764999999999999E-2</v>
      </c>
      <c r="J270">
        <v>1.6959399999999999E-2</v>
      </c>
      <c r="K270">
        <v>1.70978E-2</v>
      </c>
      <c r="L270">
        <v>1.72228E-2</v>
      </c>
      <c r="M270">
        <v>1.7285999999999999E-2</v>
      </c>
      <c r="N270">
        <v>1.72368E-2</v>
      </c>
      <c r="O270">
        <v>1.7251099999999998E-2</v>
      </c>
      <c r="P270">
        <v>1.7220300000000001E-2</v>
      </c>
      <c r="Q270">
        <v>1.7053599999999999E-2</v>
      </c>
      <c r="R270">
        <v>1.6884900000000001E-2</v>
      </c>
      <c r="S270">
        <v>1.6762200000000001E-2</v>
      </c>
      <c r="T270">
        <v>1.6653600000000001E-2</v>
      </c>
      <c r="U270">
        <v>1.64528E-2</v>
      </c>
      <c r="V270">
        <v>1.6245800000000001E-2</v>
      </c>
      <c r="W270">
        <v>1.6223399999999999E-2</v>
      </c>
      <c r="X270">
        <v>1.6125199999999999E-2</v>
      </c>
      <c r="Y270">
        <v>1.6105000000000001E-2</v>
      </c>
      <c r="Z270">
        <v>1.59842E-2</v>
      </c>
      <c r="AA270">
        <v>1.5920699999999999E-2</v>
      </c>
      <c r="AB270">
        <v>1.5779999999999999E-2</v>
      </c>
      <c r="AC270">
        <v>1.5628900000000001E-2</v>
      </c>
      <c r="AD270">
        <v>1.5562299999999999E-2</v>
      </c>
      <c r="AE270">
        <v>1.5427400000000001E-2</v>
      </c>
    </row>
    <row r="271" spans="1:31" x14ac:dyDescent="0.4">
      <c r="A271" t="s">
        <v>131</v>
      </c>
      <c r="B271" t="s">
        <v>10</v>
      </c>
      <c r="D271">
        <v>8.9833199999999995E-4</v>
      </c>
      <c r="E271">
        <v>8.6708E-4</v>
      </c>
      <c r="F271">
        <v>8.3253299999999999E-4</v>
      </c>
      <c r="G271">
        <v>8.4312000000000005E-4</v>
      </c>
      <c r="H271">
        <v>8.5728300000000003E-4</v>
      </c>
      <c r="I271">
        <v>8.6801700000000001E-4</v>
      </c>
      <c r="J271">
        <v>8.80115E-4</v>
      </c>
      <c r="K271">
        <v>8.8833800000000002E-4</v>
      </c>
      <c r="L271">
        <v>8.9667900000000005E-4</v>
      </c>
      <c r="M271">
        <v>9.0494600000000001E-4</v>
      </c>
      <c r="N271">
        <v>9.05903E-4</v>
      </c>
      <c r="O271">
        <v>9.0707199999999998E-4</v>
      </c>
      <c r="P271">
        <v>9.0669399999999999E-4</v>
      </c>
      <c r="Q271">
        <v>9.0053699999999997E-4</v>
      </c>
      <c r="R271">
        <v>8.9462799999999996E-4</v>
      </c>
      <c r="S271">
        <v>8.8854699999999995E-4</v>
      </c>
      <c r="T271">
        <v>8.8301799999999995E-4</v>
      </c>
      <c r="U271">
        <v>8.7602899999999996E-4</v>
      </c>
      <c r="V271">
        <v>8.6887499999999996E-4</v>
      </c>
      <c r="W271">
        <v>8.7093399999999997E-4</v>
      </c>
      <c r="X271">
        <v>8.7157800000000002E-4</v>
      </c>
      <c r="Y271">
        <v>8.7326400000000001E-4</v>
      </c>
      <c r="Z271">
        <v>8.7258300000000002E-4</v>
      </c>
      <c r="AA271">
        <v>8.7229600000000005E-4</v>
      </c>
      <c r="AB271">
        <v>8.7056600000000003E-4</v>
      </c>
      <c r="AC271">
        <v>8.6820899999999999E-4</v>
      </c>
      <c r="AD271">
        <v>8.6705699999999996E-4</v>
      </c>
      <c r="AE271">
        <v>8.6369099999999998E-4</v>
      </c>
    </row>
    <row r="272" spans="1:31" x14ac:dyDescent="0.4">
      <c r="A272" t="s">
        <v>131</v>
      </c>
      <c r="B272" t="s">
        <v>11</v>
      </c>
      <c r="D272">
        <v>2.30139E-2</v>
      </c>
      <c r="E272">
        <v>2.16574E-2</v>
      </c>
      <c r="F272">
        <v>2.0949800000000001E-2</v>
      </c>
      <c r="G272">
        <v>2.1157700000000002E-2</v>
      </c>
      <c r="H272">
        <v>2.1723099999999999E-2</v>
      </c>
      <c r="I272">
        <v>2.20325E-2</v>
      </c>
      <c r="J272">
        <v>2.23737E-2</v>
      </c>
      <c r="K272">
        <v>2.2613500000000002E-2</v>
      </c>
      <c r="L272">
        <v>2.2855E-2</v>
      </c>
      <c r="M272">
        <v>2.3000300000000001E-2</v>
      </c>
      <c r="N272">
        <v>2.29456E-2</v>
      </c>
      <c r="O272">
        <v>2.2974600000000001E-2</v>
      </c>
      <c r="P272">
        <v>2.2965900000000001E-2</v>
      </c>
      <c r="Q272">
        <v>2.2714600000000001E-2</v>
      </c>
      <c r="R272">
        <v>2.2466900000000001E-2</v>
      </c>
      <c r="S272">
        <v>2.22983E-2</v>
      </c>
      <c r="T272">
        <v>2.2135700000000001E-2</v>
      </c>
      <c r="U272">
        <v>2.1856E-2</v>
      </c>
      <c r="V272">
        <v>2.1572899999999999E-2</v>
      </c>
      <c r="W272">
        <v>2.16061E-2</v>
      </c>
      <c r="X272">
        <v>2.1519799999999999E-2</v>
      </c>
      <c r="Y272">
        <v>2.15371E-2</v>
      </c>
      <c r="Z272">
        <v>2.1415199999999999E-2</v>
      </c>
      <c r="AA272">
        <v>2.1385899999999999E-2</v>
      </c>
      <c r="AB272">
        <v>2.12369E-2</v>
      </c>
      <c r="AC272">
        <v>2.1072299999999999E-2</v>
      </c>
      <c r="AD272">
        <v>2.10189E-2</v>
      </c>
      <c r="AE272">
        <v>2.08722E-2</v>
      </c>
    </row>
    <row r="273" spans="1:31" x14ac:dyDescent="0.4">
      <c r="A273" t="s">
        <v>131</v>
      </c>
      <c r="B273" t="s">
        <v>12</v>
      </c>
      <c r="D273">
        <v>2.8597299999999999E-2</v>
      </c>
      <c r="E273">
        <v>2.6178799999999999E-2</v>
      </c>
      <c r="F273">
        <v>2.5512199999999999E-2</v>
      </c>
      <c r="G273">
        <v>2.5628999999999999E-2</v>
      </c>
      <c r="H273">
        <v>2.6433700000000001E-2</v>
      </c>
      <c r="I273">
        <v>2.67634E-2</v>
      </c>
      <c r="J273">
        <v>2.71284E-2</v>
      </c>
      <c r="K273">
        <v>2.7393899999999999E-2</v>
      </c>
      <c r="L273">
        <v>2.7673799999999998E-2</v>
      </c>
      <c r="M273">
        <v>2.77477E-2</v>
      </c>
      <c r="N273">
        <v>2.7610699999999998E-2</v>
      </c>
      <c r="O273">
        <v>2.7645599999999999E-2</v>
      </c>
      <c r="P273">
        <v>2.7648900000000001E-2</v>
      </c>
      <c r="Q273">
        <v>2.7302799999999999E-2</v>
      </c>
      <c r="R273">
        <v>2.6963399999999998E-2</v>
      </c>
      <c r="S273">
        <v>2.6797600000000001E-2</v>
      </c>
      <c r="T273">
        <v>2.6624999999999999E-2</v>
      </c>
      <c r="U273">
        <v>2.6249999999999999E-2</v>
      </c>
      <c r="V273">
        <v>2.5871499999999999E-2</v>
      </c>
      <c r="W273">
        <v>2.5898399999999999E-2</v>
      </c>
      <c r="X273">
        <v>2.5714899999999999E-2</v>
      </c>
      <c r="Y273">
        <v>2.5711700000000001E-2</v>
      </c>
      <c r="Z273">
        <v>2.5488899999999998E-2</v>
      </c>
      <c r="AA273">
        <v>2.5441800000000001E-2</v>
      </c>
      <c r="AB273">
        <v>2.5190400000000002E-2</v>
      </c>
      <c r="AC273">
        <v>2.4923299999999999E-2</v>
      </c>
      <c r="AD273">
        <v>2.4838699999999998E-2</v>
      </c>
      <c r="AE273">
        <v>2.46258E-2</v>
      </c>
    </row>
    <row r="274" spans="1:31" x14ac:dyDescent="0.4">
      <c r="A274" t="s">
        <v>131</v>
      </c>
      <c r="B274" t="s">
        <v>14</v>
      </c>
      <c r="D274">
        <v>3.1889700000000002E-3</v>
      </c>
      <c r="E274">
        <v>2.9409800000000002E-3</v>
      </c>
      <c r="F274">
        <v>2.8406099999999999E-3</v>
      </c>
      <c r="G274">
        <v>2.86689E-3</v>
      </c>
      <c r="H274">
        <v>2.95394E-3</v>
      </c>
      <c r="I274">
        <v>2.99643E-3</v>
      </c>
      <c r="J274">
        <v>3.0424100000000002E-3</v>
      </c>
      <c r="K274">
        <v>3.0734999999999998E-3</v>
      </c>
      <c r="L274">
        <v>3.10057E-3</v>
      </c>
      <c r="M274">
        <v>3.11401E-3</v>
      </c>
      <c r="N274">
        <v>3.1023600000000002E-3</v>
      </c>
      <c r="O274">
        <v>3.1088299999999999E-3</v>
      </c>
      <c r="P274">
        <v>3.1062400000000001E-3</v>
      </c>
      <c r="Q274">
        <v>3.0715E-3</v>
      </c>
      <c r="R274">
        <v>3.0377500000000001E-3</v>
      </c>
      <c r="S274">
        <v>3.01674E-3</v>
      </c>
      <c r="T274">
        <v>3.0012799999999998E-3</v>
      </c>
      <c r="U274">
        <v>2.9638899999999998E-3</v>
      </c>
      <c r="V274">
        <v>2.92582E-3</v>
      </c>
      <c r="W274">
        <v>2.9323000000000001E-3</v>
      </c>
      <c r="X274">
        <v>2.9200699999999999E-3</v>
      </c>
      <c r="Y274">
        <v>2.92852E-3</v>
      </c>
      <c r="Z274">
        <v>2.9117700000000002E-3</v>
      </c>
      <c r="AA274">
        <v>2.9104000000000001E-3</v>
      </c>
      <c r="AB274">
        <v>2.8903399999999999E-3</v>
      </c>
      <c r="AC274">
        <v>2.8680899999999998E-3</v>
      </c>
      <c r="AD274">
        <v>2.8676399999999999E-3</v>
      </c>
      <c r="AE274">
        <v>2.8491499999999999E-3</v>
      </c>
    </row>
    <row r="275" spans="1:31" x14ac:dyDescent="0.4">
      <c r="A275" t="s">
        <v>131</v>
      </c>
      <c r="B275" t="s">
        <v>15</v>
      </c>
      <c r="D275">
        <v>1.2637000000000001E-2</v>
      </c>
      <c r="E275">
        <v>1.16393E-2</v>
      </c>
      <c r="F275">
        <v>1.13364E-2</v>
      </c>
      <c r="G275">
        <v>1.14159E-2</v>
      </c>
      <c r="H275">
        <v>1.17772E-2</v>
      </c>
      <c r="I275">
        <v>1.19294E-2</v>
      </c>
      <c r="J275">
        <v>1.20965E-2</v>
      </c>
      <c r="K275">
        <v>1.2215999999999999E-2</v>
      </c>
      <c r="L275">
        <v>1.2325600000000001E-2</v>
      </c>
      <c r="M275">
        <v>1.23617E-2</v>
      </c>
      <c r="N275">
        <v>1.23067E-2</v>
      </c>
      <c r="O275">
        <v>1.2330199999999999E-2</v>
      </c>
      <c r="P275">
        <v>1.23222E-2</v>
      </c>
      <c r="Q275">
        <v>1.2181000000000001E-2</v>
      </c>
      <c r="R275">
        <v>1.20412E-2</v>
      </c>
      <c r="S275">
        <v>1.1963400000000001E-2</v>
      </c>
      <c r="T275">
        <v>1.18989E-2</v>
      </c>
      <c r="U275">
        <v>1.17413E-2</v>
      </c>
      <c r="V275">
        <v>1.15809E-2</v>
      </c>
      <c r="W275">
        <v>1.1591799999999999E-2</v>
      </c>
      <c r="X275">
        <v>1.1520900000000001E-2</v>
      </c>
      <c r="Y275">
        <v>1.1534000000000001E-2</v>
      </c>
      <c r="Z275">
        <v>1.1445500000000001E-2</v>
      </c>
      <c r="AA275">
        <v>1.14243E-2</v>
      </c>
      <c r="AB275">
        <v>1.1321299999999999E-2</v>
      </c>
      <c r="AC275">
        <v>1.1210599999999999E-2</v>
      </c>
      <c r="AD275">
        <v>1.1188999999999999E-2</v>
      </c>
      <c r="AE275">
        <v>1.11015E-2</v>
      </c>
    </row>
    <row r="276" spans="1:31" x14ac:dyDescent="0.4">
      <c r="A276" t="s">
        <v>132</v>
      </c>
      <c r="B276" t="s">
        <v>10</v>
      </c>
      <c r="D276">
        <v>1.1895300000000001E-3</v>
      </c>
      <c r="E276">
        <v>1.07194E-3</v>
      </c>
      <c r="F276">
        <v>1.0070999999999999E-3</v>
      </c>
      <c r="G276">
        <v>1.0089000000000001E-3</v>
      </c>
      <c r="H276">
        <v>1.0243400000000001E-3</v>
      </c>
      <c r="I276">
        <v>1.0276E-3</v>
      </c>
      <c r="J276">
        <v>1.0320100000000001E-3</v>
      </c>
      <c r="K276">
        <v>1.0351200000000001E-3</v>
      </c>
      <c r="L276">
        <v>1.03852E-3</v>
      </c>
      <c r="M276">
        <v>1.04053E-3</v>
      </c>
      <c r="N276">
        <v>1.0419299999999999E-3</v>
      </c>
      <c r="O276">
        <v>1.0475300000000001E-3</v>
      </c>
      <c r="P276">
        <v>1.05112E-3</v>
      </c>
      <c r="Q276">
        <v>1.0501E-3</v>
      </c>
      <c r="R276">
        <v>1.0500100000000001E-3</v>
      </c>
      <c r="S276">
        <v>1.05455E-3</v>
      </c>
      <c r="T276">
        <v>1.0600099999999999E-3</v>
      </c>
      <c r="U276">
        <v>1.0608600000000001E-3</v>
      </c>
      <c r="V276">
        <v>1.06178E-3</v>
      </c>
      <c r="W276">
        <v>1.0700900000000001E-3</v>
      </c>
      <c r="X276">
        <v>1.0733800000000001E-3</v>
      </c>
      <c r="Y276">
        <v>1.08132E-3</v>
      </c>
      <c r="Z276">
        <v>1.08315E-3</v>
      </c>
      <c r="AA276">
        <v>1.08953E-3</v>
      </c>
      <c r="AB276">
        <v>1.0890299999999999E-3</v>
      </c>
      <c r="AC276">
        <v>1.08756E-3</v>
      </c>
      <c r="AD276">
        <v>1.0900599999999999E-3</v>
      </c>
      <c r="AE276">
        <v>1.0902100000000001E-3</v>
      </c>
    </row>
    <row r="277" spans="1:31" x14ac:dyDescent="0.4">
      <c r="A277" t="s">
        <v>132</v>
      </c>
      <c r="B277" t="s">
        <v>11</v>
      </c>
      <c r="D277">
        <v>5.8348899999999997E-4</v>
      </c>
      <c r="E277">
        <v>5.1253900000000001E-4</v>
      </c>
      <c r="F277">
        <v>4.85129E-4</v>
      </c>
      <c r="G277">
        <v>4.8464999999999999E-4</v>
      </c>
      <c r="H277">
        <v>4.9689099999999996E-4</v>
      </c>
      <c r="I277">
        <v>4.9931900000000002E-4</v>
      </c>
      <c r="J277">
        <v>5.0222600000000004E-4</v>
      </c>
      <c r="K277">
        <v>5.0442100000000001E-4</v>
      </c>
      <c r="L277">
        <v>5.0671500000000003E-4</v>
      </c>
      <c r="M277">
        <v>5.0624999999999997E-4</v>
      </c>
      <c r="N277">
        <v>5.0517900000000002E-4</v>
      </c>
      <c r="O277">
        <v>5.0788500000000002E-4</v>
      </c>
      <c r="P277">
        <v>5.0964499999999998E-4</v>
      </c>
      <c r="Q277">
        <v>5.0702099999999997E-4</v>
      </c>
      <c r="R277">
        <v>5.0475800000000001E-4</v>
      </c>
      <c r="S277">
        <v>5.06582E-4</v>
      </c>
      <c r="T277">
        <v>5.0867000000000002E-4</v>
      </c>
      <c r="U277">
        <v>5.0665599999999997E-4</v>
      </c>
      <c r="V277">
        <v>5.0465099999999995E-4</v>
      </c>
      <c r="W277">
        <v>5.0818399999999996E-4</v>
      </c>
      <c r="X277">
        <v>5.07333E-4</v>
      </c>
      <c r="Y277">
        <v>5.1051899999999997E-4</v>
      </c>
      <c r="Z277">
        <v>5.0888799999999998E-4</v>
      </c>
      <c r="AA277">
        <v>5.1135500000000001E-4</v>
      </c>
      <c r="AB277">
        <v>5.0857099999999998E-4</v>
      </c>
      <c r="AC277">
        <v>5.0531700000000003E-4</v>
      </c>
      <c r="AD277">
        <v>5.0587899999999999E-4</v>
      </c>
      <c r="AE277">
        <v>5.0437799999999999E-4</v>
      </c>
    </row>
    <row r="278" spans="1:31" x14ac:dyDescent="0.4">
      <c r="A278" t="s">
        <v>132</v>
      </c>
      <c r="B278" t="s">
        <v>12</v>
      </c>
      <c r="D278">
        <v>5.5549600000000005E-4</v>
      </c>
      <c r="E278">
        <v>4.7487899999999999E-4</v>
      </c>
      <c r="F278">
        <v>4.52841E-4</v>
      </c>
      <c r="G278">
        <v>4.4999800000000001E-4</v>
      </c>
      <c r="H278">
        <v>4.6341500000000001E-4</v>
      </c>
      <c r="I278">
        <v>4.6486299999999998E-4</v>
      </c>
      <c r="J278">
        <v>4.6671700000000001E-4</v>
      </c>
      <c r="K278">
        <v>4.6832800000000001E-4</v>
      </c>
      <c r="L278">
        <v>4.7026499999999998E-4</v>
      </c>
      <c r="M278">
        <v>4.68135E-4</v>
      </c>
      <c r="N278">
        <v>4.6596300000000001E-4</v>
      </c>
      <c r="O278">
        <v>4.6844999999999998E-4</v>
      </c>
      <c r="P278">
        <v>4.7031200000000002E-4</v>
      </c>
      <c r="Q278">
        <v>4.6714899999999998E-4</v>
      </c>
      <c r="R278">
        <v>4.6434999999999998E-4</v>
      </c>
      <c r="S278">
        <v>4.6665999999999998E-4</v>
      </c>
      <c r="T278">
        <v>4.6895999999999998E-4</v>
      </c>
      <c r="U278">
        <v>4.66417E-4</v>
      </c>
      <c r="V278">
        <v>4.63883E-4</v>
      </c>
      <c r="W278">
        <v>4.66892E-4</v>
      </c>
      <c r="X278">
        <v>4.6466699999999999E-4</v>
      </c>
      <c r="Y278">
        <v>4.6712700000000002E-4</v>
      </c>
      <c r="Z278">
        <v>4.6422999999999999E-4</v>
      </c>
      <c r="AA278">
        <v>4.66248E-4</v>
      </c>
      <c r="AB278">
        <v>4.6235100000000001E-4</v>
      </c>
      <c r="AC278">
        <v>4.5807299999999998E-4</v>
      </c>
      <c r="AD278">
        <v>4.5815800000000001E-4</v>
      </c>
      <c r="AE278">
        <v>4.5606100000000001E-4</v>
      </c>
    </row>
    <row r="279" spans="1:31" x14ac:dyDescent="0.4">
      <c r="A279" t="s">
        <v>132</v>
      </c>
      <c r="B279" t="s">
        <v>14</v>
      </c>
      <c r="D279">
        <v>1.6980200000000001E-4</v>
      </c>
      <c r="E279">
        <v>1.46172E-4</v>
      </c>
      <c r="F279">
        <v>1.38147E-4</v>
      </c>
      <c r="G279">
        <v>1.37918E-4</v>
      </c>
      <c r="H279">
        <v>1.41903E-4</v>
      </c>
      <c r="I279">
        <v>1.4261699999999999E-4</v>
      </c>
      <c r="J279">
        <v>1.4342700000000001E-4</v>
      </c>
      <c r="K279">
        <v>1.4398300000000001E-4</v>
      </c>
      <c r="L279">
        <v>1.4437E-4</v>
      </c>
      <c r="M279">
        <v>1.4394700000000001E-4</v>
      </c>
      <c r="N279">
        <v>1.43447E-4</v>
      </c>
      <c r="O279">
        <v>1.4433299999999999E-4</v>
      </c>
      <c r="P279">
        <v>1.4476699999999999E-4</v>
      </c>
      <c r="Q279">
        <v>1.4398699999999999E-4</v>
      </c>
      <c r="R279">
        <v>1.4333299999999999E-4</v>
      </c>
      <c r="S279">
        <v>1.43936E-4</v>
      </c>
      <c r="T279">
        <v>1.4484400000000001E-4</v>
      </c>
      <c r="U279">
        <v>1.4429699999999999E-4</v>
      </c>
      <c r="V279">
        <v>1.4374099999999999E-4</v>
      </c>
      <c r="W279">
        <v>1.44845E-4</v>
      </c>
      <c r="X279">
        <v>1.4457700000000001E-4</v>
      </c>
      <c r="Y279">
        <v>1.4578900000000001E-4</v>
      </c>
      <c r="Z279">
        <v>1.45315E-4</v>
      </c>
      <c r="AA279">
        <v>1.4615E-4</v>
      </c>
      <c r="AB279">
        <v>1.45365E-4</v>
      </c>
      <c r="AC279">
        <v>1.4444300000000001E-4</v>
      </c>
      <c r="AD279">
        <v>1.44948E-4</v>
      </c>
      <c r="AE279">
        <v>1.4459499999999999E-4</v>
      </c>
    </row>
    <row r="280" spans="1:31" x14ac:dyDescent="0.4">
      <c r="A280" t="s">
        <v>132</v>
      </c>
      <c r="B280" t="s">
        <v>15</v>
      </c>
      <c r="D280">
        <v>6.4738199999999999E-3</v>
      </c>
      <c r="E280">
        <v>5.5683E-3</v>
      </c>
      <c r="F280">
        <v>5.3068200000000003E-3</v>
      </c>
      <c r="G280">
        <v>5.28627E-3</v>
      </c>
      <c r="H280">
        <v>5.4452099999999998E-3</v>
      </c>
      <c r="I280">
        <v>5.4646499999999997E-3</v>
      </c>
      <c r="J280">
        <v>5.4884299999999999E-3</v>
      </c>
      <c r="K280">
        <v>5.5078799999999997E-3</v>
      </c>
      <c r="L280">
        <v>5.5238400000000003E-3</v>
      </c>
      <c r="M280">
        <v>5.5002499999999999E-3</v>
      </c>
      <c r="N280">
        <v>5.4774200000000002E-3</v>
      </c>
      <c r="O280">
        <v>5.5101899999999999E-3</v>
      </c>
      <c r="P280">
        <v>5.5278599999999999E-3</v>
      </c>
      <c r="Q280">
        <v>5.4965600000000002E-3</v>
      </c>
      <c r="R280">
        <v>5.4689200000000004E-3</v>
      </c>
      <c r="S280">
        <v>5.4944199999999999E-3</v>
      </c>
      <c r="T280">
        <v>5.5272899999999998E-3</v>
      </c>
      <c r="U280">
        <v>5.5020199999999998E-3</v>
      </c>
      <c r="V280">
        <v>5.4762999999999999E-3</v>
      </c>
      <c r="W280">
        <v>5.5113100000000002E-3</v>
      </c>
      <c r="X280">
        <v>5.4904000000000003E-3</v>
      </c>
      <c r="Y280">
        <v>5.5264099999999998E-3</v>
      </c>
      <c r="Z280">
        <v>5.4976399999999998E-3</v>
      </c>
      <c r="AA280">
        <v>5.5215100000000003E-3</v>
      </c>
      <c r="AB280">
        <v>5.4801499999999996E-3</v>
      </c>
      <c r="AC280">
        <v>5.4339799999999997E-3</v>
      </c>
      <c r="AD280">
        <v>5.4429700000000001E-3</v>
      </c>
      <c r="AE280">
        <v>5.4222000000000003E-3</v>
      </c>
    </row>
    <row r="281" spans="1:31" x14ac:dyDescent="0.4">
      <c r="A281" t="s">
        <v>133</v>
      </c>
      <c r="B281" t="s">
        <v>10</v>
      </c>
      <c r="D281">
        <v>3.3904300000000003E-4</v>
      </c>
      <c r="E281">
        <v>3.4514499999999999E-4</v>
      </c>
      <c r="F281">
        <v>3.37905E-4</v>
      </c>
      <c r="G281">
        <v>3.4144500000000001E-4</v>
      </c>
      <c r="H281">
        <v>3.4161400000000001E-4</v>
      </c>
      <c r="I281">
        <v>3.4442700000000001E-4</v>
      </c>
      <c r="J281">
        <v>3.4788799999999997E-4</v>
      </c>
      <c r="K281">
        <v>3.5088600000000001E-4</v>
      </c>
      <c r="L281">
        <v>3.5515399999999999E-4</v>
      </c>
      <c r="M281">
        <v>3.5975999999999998E-4</v>
      </c>
      <c r="N281">
        <v>3.6249900000000001E-4</v>
      </c>
      <c r="O281">
        <v>3.63414E-4</v>
      </c>
      <c r="P281">
        <v>3.6488299999999998E-4</v>
      </c>
      <c r="Q281">
        <v>3.6508800000000001E-4</v>
      </c>
      <c r="R281">
        <v>3.6524000000000002E-4</v>
      </c>
      <c r="S281">
        <v>3.6485400000000001E-4</v>
      </c>
      <c r="T281">
        <v>3.63204E-4</v>
      </c>
      <c r="U281">
        <v>3.6250799999999999E-4</v>
      </c>
      <c r="V281">
        <v>3.6161E-4</v>
      </c>
      <c r="W281">
        <v>3.6204800000000001E-4</v>
      </c>
      <c r="X281">
        <v>3.6236900000000003E-4</v>
      </c>
      <c r="Y281">
        <v>3.6135799999999999E-4</v>
      </c>
      <c r="Z281">
        <v>3.6105700000000002E-4</v>
      </c>
      <c r="AA281">
        <v>3.6041600000000001E-4</v>
      </c>
      <c r="AB281">
        <v>3.5952899999999998E-4</v>
      </c>
      <c r="AC281">
        <v>3.5834099999999998E-4</v>
      </c>
      <c r="AD281">
        <v>3.5595100000000002E-4</v>
      </c>
      <c r="AE281">
        <v>3.5414600000000001E-4</v>
      </c>
    </row>
    <row r="282" spans="1:31" x14ac:dyDescent="0.4">
      <c r="A282" t="s">
        <v>133</v>
      </c>
      <c r="B282" t="s">
        <v>11</v>
      </c>
      <c r="D282">
        <v>1.42884E-2</v>
      </c>
      <c r="E282">
        <v>1.4157299999999999E-2</v>
      </c>
      <c r="F282">
        <v>1.39644E-2</v>
      </c>
      <c r="G282">
        <v>1.4068900000000001E-2</v>
      </c>
      <c r="H282">
        <v>1.42162E-2</v>
      </c>
      <c r="I282">
        <v>1.4355700000000001E-2</v>
      </c>
      <c r="J282">
        <v>1.45197E-2</v>
      </c>
      <c r="K282">
        <v>1.46629E-2</v>
      </c>
      <c r="L282">
        <v>1.4855699999999999E-2</v>
      </c>
      <c r="M282">
        <v>1.50013E-2</v>
      </c>
      <c r="N282">
        <v>1.50615E-2</v>
      </c>
      <c r="O282">
        <v>1.51007E-2</v>
      </c>
      <c r="P282">
        <v>1.51611E-2</v>
      </c>
      <c r="Q282">
        <v>1.5106899999999999E-2</v>
      </c>
      <c r="R282">
        <v>1.5048000000000001E-2</v>
      </c>
      <c r="S282">
        <v>1.5022799999999999E-2</v>
      </c>
      <c r="T282">
        <v>1.49435E-2</v>
      </c>
      <c r="U282">
        <v>1.4845499999999999E-2</v>
      </c>
      <c r="V282">
        <v>1.47388E-2</v>
      </c>
      <c r="W282">
        <v>1.4744699999999999E-2</v>
      </c>
      <c r="X282">
        <v>1.46879E-2</v>
      </c>
      <c r="Y282">
        <v>1.4633800000000001E-2</v>
      </c>
      <c r="Z282">
        <v>1.4550499999999999E-2</v>
      </c>
      <c r="AA282">
        <v>1.4510500000000001E-2</v>
      </c>
      <c r="AB282">
        <v>1.4403300000000001E-2</v>
      </c>
      <c r="AC282">
        <v>1.4284E-2</v>
      </c>
      <c r="AD282">
        <v>1.4175500000000001E-2</v>
      </c>
      <c r="AE282">
        <v>1.4060899999999999E-2</v>
      </c>
    </row>
    <row r="283" spans="1:31" x14ac:dyDescent="0.4">
      <c r="A283" t="s">
        <v>133</v>
      </c>
      <c r="B283" t="s">
        <v>12</v>
      </c>
      <c r="D283">
        <v>7.8514299999999995E-3</v>
      </c>
      <c r="E283">
        <v>7.5592000000000003E-3</v>
      </c>
      <c r="F283">
        <v>7.5112299999999998E-3</v>
      </c>
      <c r="G283">
        <v>7.5263700000000001E-3</v>
      </c>
      <c r="H283">
        <v>7.6406399999999998E-3</v>
      </c>
      <c r="I283">
        <v>7.7019300000000001E-3</v>
      </c>
      <c r="J283">
        <v>7.7755100000000002E-3</v>
      </c>
      <c r="K283">
        <v>7.8446899999999996E-3</v>
      </c>
      <c r="L283">
        <v>7.9438500000000006E-3</v>
      </c>
      <c r="M283">
        <v>7.9915799999999999E-3</v>
      </c>
      <c r="N283">
        <v>8.0024999999999992E-3</v>
      </c>
      <c r="O283">
        <v>8.02339E-3</v>
      </c>
      <c r="P283">
        <v>8.0595500000000004E-3</v>
      </c>
      <c r="Q283">
        <v>8.0176199999999996E-3</v>
      </c>
      <c r="R283">
        <v>7.9738599999999993E-3</v>
      </c>
      <c r="S283">
        <v>7.9717299999999998E-3</v>
      </c>
      <c r="T283">
        <v>7.9369200000000001E-3</v>
      </c>
      <c r="U283">
        <v>7.8732000000000003E-3</v>
      </c>
      <c r="V283">
        <v>7.8049599999999997E-3</v>
      </c>
      <c r="W283">
        <v>7.80446E-3</v>
      </c>
      <c r="X283">
        <v>7.7500199999999998E-3</v>
      </c>
      <c r="Y283">
        <v>7.7146200000000002E-3</v>
      </c>
      <c r="Z283">
        <v>7.64731E-3</v>
      </c>
      <c r="AA283">
        <v>7.6229699999999997E-3</v>
      </c>
      <c r="AB283">
        <v>7.5443300000000001E-3</v>
      </c>
      <c r="AC283">
        <v>7.4602000000000002E-3</v>
      </c>
      <c r="AD283">
        <v>7.3975300000000003E-3</v>
      </c>
      <c r="AE283">
        <v>7.3259500000000003E-3</v>
      </c>
    </row>
    <row r="284" spans="1:31" x14ac:dyDescent="0.4">
      <c r="A284" t="s">
        <v>133</v>
      </c>
      <c r="B284" t="s">
        <v>13</v>
      </c>
      <c r="D284">
        <v>3.0310500000000002E-4</v>
      </c>
      <c r="E284">
        <v>3.01816E-4</v>
      </c>
      <c r="F284">
        <v>2.9548699999999998E-4</v>
      </c>
      <c r="G284">
        <v>2.9792799999999998E-4</v>
      </c>
      <c r="H284">
        <v>2.9894200000000001E-4</v>
      </c>
      <c r="I284">
        <v>3.0099199999999998E-4</v>
      </c>
      <c r="J284">
        <v>3.0349700000000001E-4</v>
      </c>
      <c r="K284">
        <v>3.0568300000000001E-4</v>
      </c>
      <c r="L284">
        <v>3.0828499999999999E-4</v>
      </c>
      <c r="M284">
        <v>3.1121600000000001E-4</v>
      </c>
      <c r="N284">
        <v>3.1304400000000001E-4</v>
      </c>
      <c r="O284">
        <v>3.1421699999999999E-4</v>
      </c>
      <c r="P284">
        <v>3.1518600000000001E-4</v>
      </c>
      <c r="Q284">
        <v>3.1549399999999998E-4</v>
      </c>
      <c r="R284">
        <v>3.1583199999999999E-4</v>
      </c>
      <c r="S284">
        <v>3.1584400000000002E-4</v>
      </c>
      <c r="T284">
        <v>3.1558699999999999E-4</v>
      </c>
      <c r="U284">
        <v>3.1534400000000001E-4</v>
      </c>
      <c r="V284">
        <v>3.1491100000000002E-4</v>
      </c>
      <c r="W284">
        <v>3.1539399999999998E-4</v>
      </c>
      <c r="X284">
        <v>3.1564800000000002E-4</v>
      </c>
      <c r="Y284">
        <v>3.1566100000000001E-4</v>
      </c>
      <c r="Z284">
        <v>3.1547500000000001E-4</v>
      </c>
      <c r="AA284">
        <v>3.1517999999999997E-4</v>
      </c>
      <c r="AB284">
        <v>3.1458799999999998E-4</v>
      </c>
      <c r="AC284">
        <v>3.1374499999999999E-4</v>
      </c>
      <c r="AD284">
        <v>3.1272599999999999E-4</v>
      </c>
      <c r="AE284">
        <v>3.11429E-4</v>
      </c>
    </row>
    <row r="285" spans="1:31" x14ac:dyDescent="0.4">
      <c r="A285" t="s">
        <v>133</v>
      </c>
      <c r="B285" t="s">
        <v>14</v>
      </c>
      <c r="D285">
        <v>4.3358299999999997E-3</v>
      </c>
      <c r="E285">
        <v>4.2101200000000004E-3</v>
      </c>
      <c r="F285">
        <v>4.1464900000000001E-3</v>
      </c>
      <c r="G285">
        <v>4.1747499999999996E-3</v>
      </c>
      <c r="H285">
        <v>4.2334199999999999E-3</v>
      </c>
      <c r="I285">
        <v>4.2755500000000004E-3</v>
      </c>
      <c r="J285">
        <v>4.32381E-3</v>
      </c>
      <c r="K285">
        <v>4.3642999999999998E-3</v>
      </c>
      <c r="L285">
        <v>4.4134700000000001E-3</v>
      </c>
      <c r="M285">
        <v>4.4477900000000001E-3</v>
      </c>
      <c r="N285">
        <v>4.4595499999999996E-3</v>
      </c>
      <c r="O285">
        <v>4.4748000000000001E-3</v>
      </c>
      <c r="P285">
        <v>4.4906399999999997E-3</v>
      </c>
      <c r="Q285">
        <v>4.4734900000000001E-3</v>
      </c>
      <c r="R285">
        <v>4.4557099999999999E-3</v>
      </c>
      <c r="S285">
        <v>4.4508799999999999E-3</v>
      </c>
      <c r="T285">
        <v>4.4370499999999997E-3</v>
      </c>
      <c r="U285">
        <v>4.4087299999999996E-3</v>
      </c>
      <c r="V285">
        <v>4.3775300000000001E-3</v>
      </c>
      <c r="W285">
        <v>4.38223E-3</v>
      </c>
      <c r="X285">
        <v>4.3645799999999998E-3</v>
      </c>
      <c r="Y285">
        <v>4.3575799999999998E-3</v>
      </c>
      <c r="Z285">
        <v>4.3325200000000003E-3</v>
      </c>
      <c r="AA285">
        <v>4.3245000000000002E-3</v>
      </c>
      <c r="AB285">
        <v>4.2928599999999999E-3</v>
      </c>
      <c r="AC285">
        <v>4.2575299999999998E-3</v>
      </c>
      <c r="AD285">
        <v>4.2352700000000002E-3</v>
      </c>
      <c r="AE285">
        <v>4.2032900000000002E-3</v>
      </c>
    </row>
    <row r="286" spans="1:31" x14ac:dyDescent="0.4">
      <c r="A286" t="s">
        <v>133</v>
      </c>
      <c r="B286" t="s">
        <v>15</v>
      </c>
      <c r="D286">
        <v>7.7200699999999999E-3</v>
      </c>
      <c r="E286">
        <v>7.4783799999999997E-3</v>
      </c>
      <c r="F286">
        <v>7.42664E-3</v>
      </c>
      <c r="G286">
        <v>7.4596200000000001E-3</v>
      </c>
      <c r="H286">
        <v>7.5747100000000001E-3</v>
      </c>
      <c r="I286">
        <v>7.6388899999999997E-3</v>
      </c>
      <c r="J286">
        <v>7.71464E-3</v>
      </c>
      <c r="K286">
        <v>7.7840100000000001E-3</v>
      </c>
      <c r="L286">
        <v>7.87267E-3</v>
      </c>
      <c r="M286">
        <v>7.92203E-3</v>
      </c>
      <c r="N286">
        <v>7.9367599999999993E-3</v>
      </c>
      <c r="O286">
        <v>7.9625900000000003E-3</v>
      </c>
      <c r="P286">
        <v>7.9923500000000005E-3</v>
      </c>
      <c r="Q286">
        <v>7.9592900000000008E-3</v>
      </c>
      <c r="R286">
        <v>7.9235E-3</v>
      </c>
      <c r="S286">
        <v>7.9189199999999994E-3</v>
      </c>
      <c r="T286">
        <v>7.8926199999999995E-3</v>
      </c>
      <c r="U286">
        <v>7.8359499999999995E-3</v>
      </c>
      <c r="V286">
        <v>7.7739599999999999E-3</v>
      </c>
      <c r="W286">
        <v>7.7727400000000002E-3</v>
      </c>
      <c r="X286">
        <v>7.7260499999999999E-3</v>
      </c>
      <c r="Y286">
        <v>7.7004400000000002E-3</v>
      </c>
      <c r="Z286">
        <v>7.6408999999999999E-3</v>
      </c>
      <c r="AA286">
        <v>7.6165499999999997E-3</v>
      </c>
      <c r="AB286">
        <v>7.5445399999999998E-3</v>
      </c>
      <c r="AC286">
        <v>7.46666E-3</v>
      </c>
      <c r="AD286">
        <v>7.41481E-3</v>
      </c>
      <c r="AE286">
        <v>7.3486799999999998E-3</v>
      </c>
    </row>
    <row r="287" spans="1:31" x14ac:dyDescent="0.4">
      <c r="A287" t="s">
        <v>134</v>
      </c>
      <c r="B287" t="s">
        <v>10</v>
      </c>
      <c r="D287">
        <v>1.77192E-3</v>
      </c>
      <c r="E287">
        <v>1.8284499999999999E-3</v>
      </c>
      <c r="F287">
        <v>1.7708400000000001E-3</v>
      </c>
      <c r="G287">
        <v>1.7791700000000001E-3</v>
      </c>
      <c r="H287">
        <v>1.7637099999999999E-3</v>
      </c>
      <c r="I287">
        <v>1.7674500000000001E-3</v>
      </c>
      <c r="J287">
        <v>1.77337E-3</v>
      </c>
      <c r="K287">
        <v>1.7842699999999999E-3</v>
      </c>
      <c r="L287">
        <v>1.79451E-3</v>
      </c>
      <c r="M287">
        <v>1.8138900000000001E-3</v>
      </c>
      <c r="N287">
        <v>1.83395E-3</v>
      </c>
      <c r="O287">
        <v>1.8443800000000001E-3</v>
      </c>
      <c r="P287">
        <v>1.85034E-3</v>
      </c>
      <c r="Q287">
        <v>1.8666900000000001E-3</v>
      </c>
      <c r="R287">
        <v>1.8824E-3</v>
      </c>
      <c r="S287">
        <v>1.88675E-3</v>
      </c>
      <c r="T287">
        <v>1.8913700000000001E-3</v>
      </c>
      <c r="U287">
        <v>1.9017999999999999E-3</v>
      </c>
      <c r="V287">
        <v>1.91132E-3</v>
      </c>
      <c r="W287">
        <v>1.9105299999999999E-3</v>
      </c>
      <c r="X287">
        <v>1.9172499999999999E-3</v>
      </c>
      <c r="Y287">
        <v>1.9158599999999999E-3</v>
      </c>
      <c r="Z287">
        <v>1.91998E-3</v>
      </c>
      <c r="AA287">
        <v>1.91439E-3</v>
      </c>
      <c r="AB287">
        <v>1.91613E-3</v>
      </c>
      <c r="AC287">
        <v>1.91658E-3</v>
      </c>
      <c r="AD287">
        <v>1.90844E-3</v>
      </c>
      <c r="AE287">
        <v>1.90175E-3</v>
      </c>
    </row>
    <row r="288" spans="1:31" x14ac:dyDescent="0.4">
      <c r="A288" t="s">
        <v>134</v>
      </c>
      <c r="B288" t="s">
        <v>11</v>
      </c>
      <c r="D288">
        <v>9.8413900000000002E-3</v>
      </c>
      <c r="E288">
        <v>9.9040599999999993E-3</v>
      </c>
      <c r="F288">
        <v>9.6639599999999992E-3</v>
      </c>
      <c r="G288">
        <v>9.6826499999999992E-3</v>
      </c>
      <c r="H288">
        <v>9.6916399999999996E-3</v>
      </c>
      <c r="I288">
        <v>9.7285900000000005E-3</v>
      </c>
      <c r="J288">
        <v>9.7759700000000001E-3</v>
      </c>
      <c r="K288">
        <v>9.8494499999999992E-3</v>
      </c>
      <c r="L288">
        <v>9.9187700000000004E-3</v>
      </c>
      <c r="M288">
        <v>9.99769E-3</v>
      </c>
      <c r="N288">
        <v>1.00737E-2</v>
      </c>
      <c r="O288">
        <v>1.01306E-2</v>
      </c>
      <c r="P288">
        <v>1.0163800000000001E-2</v>
      </c>
      <c r="Q288">
        <v>1.02109E-2</v>
      </c>
      <c r="R288">
        <v>1.02518E-2</v>
      </c>
      <c r="S288">
        <v>1.02681E-2</v>
      </c>
      <c r="T288">
        <v>1.0281999999999999E-2</v>
      </c>
      <c r="U288">
        <v>1.0289599999999999E-2</v>
      </c>
      <c r="V288">
        <v>1.02912E-2</v>
      </c>
      <c r="W288">
        <v>1.0278300000000001E-2</v>
      </c>
      <c r="X288">
        <v>1.0265700000000001E-2</v>
      </c>
      <c r="Y288">
        <v>1.0246399999999999E-2</v>
      </c>
      <c r="Z288">
        <v>1.02183E-2</v>
      </c>
      <c r="AA288">
        <v>1.01779E-2</v>
      </c>
      <c r="AB288">
        <v>1.0136300000000001E-2</v>
      </c>
      <c r="AC288">
        <v>1.00874E-2</v>
      </c>
      <c r="AD288">
        <v>1.00321E-2</v>
      </c>
      <c r="AE288">
        <v>9.9658500000000001E-3</v>
      </c>
    </row>
    <row r="289" spans="1:31" x14ac:dyDescent="0.4">
      <c r="A289" t="s">
        <v>134</v>
      </c>
      <c r="B289" t="s">
        <v>12</v>
      </c>
      <c r="D289">
        <v>6.0463699999999997E-3</v>
      </c>
      <c r="E289">
        <v>5.9161500000000002E-3</v>
      </c>
      <c r="F289">
        <v>5.8149400000000002E-3</v>
      </c>
      <c r="G289">
        <v>5.7956600000000002E-3</v>
      </c>
      <c r="H289">
        <v>5.8279500000000001E-3</v>
      </c>
      <c r="I289">
        <v>5.8399899999999998E-3</v>
      </c>
      <c r="J289">
        <v>5.8577300000000002E-3</v>
      </c>
      <c r="K289">
        <v>5.8961300000000003E-3</v>
      </c>
      <c r="L289">
        <v>5.93416E-3</v>
      </c>
      <c r="M289">
        <v>5.9591100000000001E-3</v>
      </c>
      <c r="N289">
        <v>5.9889100000000001E-3</v>
      </c>
      <c r="O289">
        <v>6.0231E-3</v>
      </c>
      <c r="P289">
        <v>6.0455400000000003E-3</v>
      </c>
      <c r="Q289">
        <v>6.0641799999999997E-3</v>
      </c>
      <c r="R289">
        <v>6.07948E-3</v>
      </c>
      <c r="S289">
        <v>6.09759E-3</v>
      </c>
      <c r="T289">
        <v>6.1118700000000001E-3</v>
      </c>
      <c r="U289">
        <v>6.1077900000000001E-3</v>
      </c>
      <c r="V289">
        <v>6.1001099999999997E-3</v>
      </c>
      <c r="W289">
        <v>6.0896099999999996E-3</v>
      </c>
      <c r="X289">
        <v>6.0635899999999998E-3</v>
      </c>
      <c r="Y289">
        <v>6.0473899999999997E-3</v>
      </c>
      <c r="Z289">
        <v>6.0129800000000002E-3</v>
      </c>
      <c r="AA289">
        <v>5.9865500000000002E-3</v>
      </c>
      <c r="AB289">
        <v>5.9449899999999998E-3</v>
      </c>
      <c r="AC289">
        <v>5.8997099999999999E-3</v>
      </c>
      <c r="AD289">
        <v>5.8631999999999998E-3</v>
      </c>
      <c r="AE289">
        <v>5.8155000000000004E-3</v>
      </c>
    </row>
    <row r="290" spans="1:31" x14ac:dyDescent="0.4">
      <c r="A290" t="s">
        <v>134</v>
      </c>
      <c r="B290" t="s">
        <v>13</v>
      </c>
      <c r="D290" s="18">
        <v>1.6588699999999999E-5</v>
      </c>
      <c r="E290" s="18">
        <v>1.6743800000000001E-5</v>
      </c>
      <c r="F290" s="18">
        <v>1.6216299999999999E-5</v>
      </c>
      <c r="G290" s="18">
        <v>1.6257E-5</v>
      </c>
      <c r="H290" s="18">
        <v>1.61625E-5</v>
      </c>
      <c r="I290" s="18">
        <v>1.6174699999999999E-5</v>
      </c>
      <c r="J290" s="18">
        <v>1.62011E-5</v>
      </c>
      <c r="K290" s="18">
        <v>1.6277799999999999E-5</v>
      </c>
      <c r="L290" s="18">
        <v>1.6312099999999999E-5</v>
      </c>
      <c r="M290" s="18">
        <v>1.6432000000000001E-5</v>
      </c>
      <c r="N290" s="18">
        <v>1.6585000000000001E-5</v>
      </c>
      <c r="O290" s="18">
        <v>1.6699699999999999E-5</v>
      </c>
      <c r="P290" s="18">
        <v>1.67376E-5</v>
      </c>
      <c r="Q290" s="18">
        <v>1.6892600000000002E-5</v>
      </c>
      <c r="R290" s="18">
        <v>1.7045899999999999E-5</v>
      </c>
      <c r="S290" s="18">
        <v>1.7104000000000001E-5</v>
      </c>
      <c r="T290" s="18">
        <v>1.7209799999999999E-5</v>
      </c>
      <c r="U290" s="18">
        <v>1.73246E-5</v>
      </c>
      <c r="V290" s="18">
        <v>1.7430499999999999E-5</v>
      </c>
      <c r="W290" s="18">
        <v>1.7428999999999999E-5</v>
      </c>
      <c r="X290" s="18">
        <v>1.7488800000000001E-5</v>
      </c>
      <c r="Y290" s="18">
        <v>1.7525700000000001E-5</v>
      </c>
      <c r="Z290" s="18">
        <v>1.7567700000000001E-5</v>
      </c>
      <c r="AA290" s="18">
        <v>1.7531299999999999E-5</v>
      </c>
      <c r="AB290" s="18">
        <v>1.7557499999999999E-5</v>
      </c>
      <c r="AC290" s="18">
        <v>1.7572699999999999E-5</v>
      </c>
      <c r="AD290" s="18">
        <v>1.7558300000000001E-5</v>
      </c>
      <c r="AE290" s="18">
        <v>1.75129E-5</v>
      </c>
    </row>
    <row r="291" spans="1:31" x14ac:dyDescent="0.4">
      <c r="A291" t="s">
        <v>134</v>
      </c>
      <c r="B291" t="s">
        <v>14</v>
      </c>
      <c r="D291" s="18">
        <v>3.5366600000000001E-3</v>
      </c>
      <c r="E291" s="18">
        <v>3.4880000000000002E-3</v>
      </c>
      <c r="F291" s="18">
        <v>3.3983099999999999E-3</v>
      </c>
      <c r="G291" s="18">
        <v>3.4026199999999999E-3</v>
      </c>
      <c r="H291" s="18">
        <v>3.4178500000000001E-3</v>
      </c>
      <c r="I291" s="18">
        <v>3.43137E-3</v>
      </c>
      <c r="J291" s="18">
        <v>3.4476099999999998E-3</v>
      </c>
      <c r="K291" s="18">
        <v>3.4718000000000001E-3</v>
      </c>
      <c r="L291" s="18">
        <v>3.4897600000000002E-3</v>
      </c>
      <c r="M291" s="18">
        <v>3.51045E-3</v>
      </c>
      <c r="N291" s="18">
        <v>3.5323199999999998E-3</v>
      </c>
      <c r="O291" s="18">
        <v>3.5551900000000002E-3</v>
      </c>
      <c r="P291" s="18">
        <v>3.5652000000000001E-3</v>
      </c>
      <c r="Q291" s="18">
        <v>3.5808400000000001E-3</v>
      </c>
      <c r="R291" s="18">
        <v>3.5949100000000002E-3</v>
      </c>
      <c r="S291" s="18">
        <v>3.60276E-3</v>
      </c>
      <c r="T291" s="18">
        <v>3.6154999999999998E-3</v>
      </c>
      <c r="U291" s="18">
        <v>3.6188000000000001E-3</v>
      </c>
      <c r="V291" s="18">
        <v>3.6197899999999999E-3</v>
      </c>
      <c r="W291" s="18">
        <v>3.6176799999999999E-3</v>
      </c>
      <c r="X291" s="18">
        <v>3.6126000000000001E-3</v>
      </c>
      <c r="Y291" s="18">
        <v>3.61334E-3</v>
      </c>
      <c r="Z291" s="18">
        <v>3.6032299999999998E-3</v>
      </c>
      <c r="AA291" s="18">
        <v>3.5921799999999999E-3</v>
      </c>
      <c r="AB291" s="18">
        <v>3.5777700000000001E-3</v>
      </c>
      <c r="AC291" s="18">
        <v>3.5607199999999999E-3</v>
      </c>
      <c r="AD291" s="18">
        <v>3.5496400000000002E-3</v>
      </c>
      <c r="AE291" s="18">
        <v>3.5280799999999998E-3</v>
      </c>
    </row>
    <row r="292" spans="1:31" x14ac:dyDescent="0.4">
      <c r="A292" t="s">
        <v>134</v>
      </c>
      <c r="B292" t="s">
        <v>15</v>
      </c>
      <c r="D292">
        <v>6.8800199999999995E-4</v>
      </c>
      <c r="E292">
        <v>6.7732100000000004E-4</v>
      </c>
      <c r="F292">
        <v>6.6534799999999996E-4</v>
      </c>
      <c r="G292">
        <v>6.6474800000000005E-4</v>
      </c>
      <c r="H292">
        <v>6.6861399999999999E-4</v>
      </c>
      <c r="I292">
        <v>6.7029399999999999E-4</v>
      </c>
      <c r="J292">
        <v>6.7257199999999997E-4</v>
      </c>
      <c r="K292">
        <v>6.7704500000000003E-4</v>
      </c>
      <c r="L292">
        <v>6.8057100000000004E-4</v>
      </c>
      <c r="M292">
        <v>6.8360899999999995E-4</v>
      </c>
      <c r="N292">
        <v>6.87365E-4</v>
      </c>
      <c r="O292">
        <v>6.9173399999999995E-4</v>
      </c>
      <c r="P292">
        <v>6.9377999999999996E-4</v>
      </c>
      <c r="Q292">
        <v>6.9666499999999996E-4</v>
      </c>
      <c r="R292">
        <v>6.9909699999999998E-4</v>
      </c>
      <c r="S292">
        <v>7.0096299999999998E-4</v>
      </c>
      <c r="T292">
        <v>7.0334200000000003E-4</v>
      </c>
      <c r="U292">
        <v>7.0347300000000003E-4</v>
      </c>
      <c r="V292">
        <v>7.0312399999999996E-4</v>
      </c>
      <c r="W292">
        <v>7.0184900000000005E-4</v>
      </c>
      <c r="X292">
        <v>6.9953099999999998E-4</v>
      </c>
      <c r="Y292">
        <v>6.9854100000000001E-4</v>
      </c>
      <c r="Z292">
        <v>6.9526099999999997E-4</v>
      </c>
      <c r="AA292">
        <v>6.9220200000000005E-4</v>
      </c>
      <c r="AB292">
        <v>6.8799699999999998E-4</v>
      </c>
      <c r="AC292">
        <v>6.8332799999999997E-4</v>
      </c>
      <c r="AD292">
        <v>6.8009699999999995E-4</v>
      </c>
      <c r="AE292">
        <v>6.7507899999999998E-4</v>
      </c>
    </row>
    <row r="293" spans="1:31" x14ac:dyDescent="0.4">
      <c r="A293" t="s">
        <v>135</v>
      </c>
      <c r="B293" t="s">
        <v>10</v>
      </c>
      <c r="D293">
        <v>2.0631099999999999E-3</v>
      </c>
      <c r="E293">
        <v>2.3033300000000001E-3</v>
      </c>
      <c r="F293">
        <v>2.2639100000000001E-3</v>
      </c>
      <c r="G293">
        <v>2.2771900000000001E-3</v>
      </c>
      <c r="H293">
        <v>2.2177E-3</v>
      </c>
      <c r="I293">
        <v>2.2137599999999999E-3</v>
      </c>
      <c r="J293">
        <v>2.2125299999999999E-3</v>
      </c>
      <c r="K293">
        <v>2.2219399999999999E-3</v>
      </c>
      <c r="L293">
        <v>2.22821E-3</v>
      </c>
      <c r="M293">
        <v>2.2587800000000002E-3</v>
      </c>
      <c r="N293">
        <v>2.2943500000000001E-3</v>
      </c>
      <c r="O293">
        <v>2.3052799999999998E-3</v>
      </c>
      <c r="P293">
        <v>2.3078999999999999E-3</v>
      </c>
      <c r="Q293">
        <v>2.34081E-3</v>
      </c>
      <c r="R293">
        <v>2.3720600000000001E-3</v>
      </c>
      <c r="S293">
        <v>2.37375E-3</v>
      </c>
      <c r="T293">
        <v>2.3769300000000002E-3</v>
      </c>
      <c r="U293">
        <v>2.3987700000000002E-3</v>
      </c>
      <c r="V293">
        <v>2.41924E-3</v>
      </c>
      <c r="W293">
        <v>2.4069899999999999E-3</v>
      </c>
      <c r="X293">
        <v>2.41895E-3</v>
      </c>
      <c r="Y293">
        <v>2.4081200000000001E-3</v>
      </c>
      <c r="Z293">
        <v>2.4173900000000002E-3</v>
      </c>
      <c r="AA293">
        <v>2.3998000000000001E-3</v>
      </c>
      <c r="AB293">
        <v>2.4066600000000001E-3</v>
      </c>
      <c r="AC293">
        <v>2.4122100000000001E-3</v>
      </c>
      <c r="AD293">
        <v>2.3936999999999999E-3</v>
      </c>
      <c r="AE293">
        <v>2.3829900000000002E-3</v>
      </c>
    </row>
    <row r="294" spans="1:31" x14ac:dyDescent="0.4">
      <c r="A294" t="s">
        <v>135</v>
      </c>
      <c r="B294" t="s">
        <v>11</v>
      </c>
      <c r="D294">
        <v>9.4775499999999995E-3</v>
      </c>
      <c r="E294">
        <v>1.03179E-2</v>
      </c>
      <c r="F294">
        <v>1.02173E-2</v>
      </c>
      <c r="G294">
        <v>1.0248800000000001E-2</v>
      </c>
      <c r="H294">
        <v>1.00783E-2</v>
      </c>
      <c r="I294">
        <v>1.0077300000000001E-2</v>
      </c>
      <c r="J294">
        <v>1.00871E-2</v>
      </c>
      <c r="K294">
        <v>1.01438E-2</v>
      </c>
      <c r="L294">
        <v>1.01855E-2</v>
      </c>
      <c r="M294">
        <v>1.0296100000000001E-2</v>
      </c>
      <c r="N294">
        <v>1.04224E-2</v>
      </c>
      <c r="O294">
        <v>1.04717E-2</v>
      </c>
      <c r="P294">
        <v>1.04841E-2</v>
      </c>
      <c r="Q294">
        <v>1.05892E-2</v>
      </c>
      <c r="R294">
        <v>1.0683700000000001E-2</v>
      </c>
      <c r="S294">
        <v>1.06836E-2</v>
      </c>
      <c r="T294">
        <v>1.0686299999999999E-2</v>
      </c>
      <c r="U294">
        <v>1.07332E-2</v>
      </c>
      <c r="V294">
        <v>1.07726E-2</v>
      </c>
      <c r="W294">
        <v>1.0709099999999999E-2</v>
      </c>
      <c r="X294">
        <v>1.0711399999999999E-2</v>
      </c>
      <c r="Y294">
        <v>1.0651300000000001E-2</v>
      </c>
      <c r="Z294">
        <v>1.064E-2</v>
      </c>
      <c r="AA294">
        <v>1.05516E-2</v>
      </c>
      <c r="AB294">
        <v>1.0528900000000001E-2</v>
      </c>
      <c r="AC294">
        <v>1.04999E-2</v>
      </c>
      <c r="AD294">
        <v>1.0406500000000001E-2</v>
      </c>
      <c r="AE294">
        <v>1.03277E-2</v>
      </c>
    </row>
    <row r="295" spans="1:31" x14ac:dyDescent="0.4">
      <c r="A295" t="s">
        <v>135</v>
      </c>
      <c r="B295" t="s">
        <v>12</v>
      </c>
      <c r="D295">
        <v>7.9603599999999997E-3</v>
      </c>
      <c r="E295">
        <v>8.4327800000000008E-3</v>
      </c>
      <c r="F295">
        <v>8.4113299999999998E-3</v>
      </c>
      <c r="G295">
        <v>8.3941199999999997E-3</v>
      </c>
      <c r="H295">
        <v>8.2916399999999994E-3</v>
      </c>
      <c r="I295">
        <v>8.2764799999999993E-3</v>
      </c>
      <c r="J295">
        <v>8.2694299999999995E-3</v>
      </c>
      <c r="K295">
        <v>8.3080199999999993E-3</v>
      </c>
      <c r="L295">
        <v>8.3372099999999994E-3</v>
      </c>
      <c r="M295">
        <v>8.3969600000000002E-3</v>
      </c>
      <c r="N295">
        <v>8.4786099999999993E-3</v>
      </c>
      <c r="O295">
        <v>8.5192800000000006E-3</v>
      </c>
      <c r="P295">
        <v>8.5329900000000007E-3</v>
      </c>
      <c r="Q295">
        <v>8.6058699999999998E-3</v>
      </c>
      <c r="R295">
        <v>8.6703300000000004E-3</v>
      </c>
      <c r="S295">
        <v>8.6821499999999996E-3</v>
      </c>
      <c r="T295">
        <v>8.6929399999999997E-3</v>
      </c>
      <c r="U295">
        <v>8.7193300000000008E-3</v>
      </c>
      <c r="V295">
        <v>8.7393799999999997E-3</v>
      </c>
      <c r="W295">
        <v>8.6837000000000008E-3</v>
      </c>
      <c r="X295">
        <v>8.6596999999999993E-3</v>
      </c>
      <c r="Y295">
        <v>8.6043100000000004E-3</v>
      </c>
      <c r="Z295">
        <v>8.5703700000000008E-3</v>
      </c>
      <c r="AA295">
        <v>8.4953300000000006E-3</v>
      </c>
      <c r="AB295">
        <v>8.4532700000000006E-3</v>
      </c>
      <c r="AC295">
        <v>8.4067399999999994E-3</v>
      </c>
      <c r="AD295">
        <v>8.3261600000000009E-3</v>
      </c>
      <c r="AE295">
        <v>8.2507299999999995E-3</v>
      </c>
    </row>
    <row r="296" spans="1:31" x14ac:dyDescent="0.4">
      <c r="A296" t="s">
        <v>135</v>
      </c>
      <c r="B296" t="s">
        <v>13</v>
      </c>
      <c r="D296">
        <v>4.1586299999999999E-4</v>
      </c>
      <c r="E296">
        <v>4.5413400000000003E-4</v>
      </c>
      <c r="F296">
        <v>4.4636600000000002E-4</v>
      </c>
      <c r="G296">
        <v>4.4799999999999999E-4</v>
      </c>
      <c r="H296">
        <v>4.37565E-4</v>
      </c>
      <c r="I296">
        <v>4.3618900000000002E-4</v>
      </c>
      <c r="J296">
        <v>4.3520499999999998E-4</v>
      </c>
      <c r="K296">
        <v>4.3644099999999998E-4</v>
      </c>
      <c r="L296">
        <v>4.3609299999999997E-4</v>
      </c>
      <c r="M296">
        <v>4.4056599999999998E-4</v>
      </c>
      <c r="N296">
        <v>4.4673100000000002E-4</v>
      </c>
      <c r="O296">
        <v>4.4940699999999997E-4</v>
      </c>
      <c r="P296">
        <v>4.4948900000000002E-4</v>
      </c>
      <c r="Q296">
        <v>4.5608699999999999E-4</v>
      </c>
      <c r="R296">
        <v>4.6247900000000002E-4</v>
      </c>
      <c r="S296">
        <v>4.6331500000000001E-4</v>
      </c>
      <c r="T296">
        <v>4.65666E-4</v>
      </c>
      <c r="U296">
        <v>4.70483E-4</v>
      </c>
      <c r="V296">
        <v>4.7502299999999998E-4</v>
      </c>
      <c r="W296">
        <v>4.7277000000000002E-4</v>
      </c>
      <c r="X296">
        <v>4.7508000000000001E-4</v>
      </c>
      <c r="Y296">
        <v>4.7429599999999997E-4</v>
      </c>
      <c r="Z296">
        <v>4.7623700000000001E-4</v>
      </c>
      <c r="AA296">
        <v>4.7317000000000003E-4</v>
      </c>
      <c r="AB296">
        <v>4.7480100000000001E-4</v>
      </c>
      <c r="AC296">
        <v>4.7619399999999999E-4</v>
      </c>
      <c r="AD296">
        <v>4.74167E-4</v>
      </c>
      <c r="AE296">
        <v>4.7248400000000001E-4</v>
      </c>
    </row>
    <row r="297" spans="1:31" x14ac:dyDescent="0.4">
      <c r="A297" t="s">
        <v>135</v>
      </c>
      <c r="B297" t="s">
        <v>14</v>
      </c>
      <c r="D297" s="18">
        <v>2.5674000000000001E-3</v>
      </c>
      <c r="E297" s="18">
        <v>2.7391400000000002E-3</v>
      </c>
      <c r="F297" s="18">
        <v>2.70835E-3</v>
      </c>
      <c r="G297" s="18">
        <v>2.7149000000000001E-3</v>
      </c>
      <c r="H297" s="18">
        <v>2.6791699999999998E-3</v>
      </c>
      <c r="I297" s="18">
        <v>2.6793099999999999E-3</v>
      </c>
      <c r="J297" s="18">
        <v>2.6815400000000001E-3</v>
      </c>
      <c r="K297" s="18">
        <v>2.69527E-3</v>
      </c>
      <c r="L297" s="18">
        <v>2.7013499999999999E-3</v>
      </c>
      <c r="M297" s="18">
        <v>2.7251799999999998E-3</v>
      </c>
      <c r="N297" s="18">
        <v>2.7548500000000001E-3</v>
      </c>
      <c r="O297" s="18">
        <v>2.7701599999999998E-3</v>
      </c>
      <c r="P297" s="18">
        <v>2.7721600000000001E-3</v>
      </c>
      <c r="Q297" s="18">
        <v>2.79926E-3</v>
      </c>
      <c r="R297" s="18">
        <v>2.8240100000000001E-3</v>
      </c>
      <c r="S297" s="18">
        <v>2.8256700000000002E-3</v>
      </c>
      <c r="T297" s="18">
        <v>2.83256E-3</v>
      </c>
      <c r="U297" s="18">
        <v>2.84549E-3</v>
      </c>
      <c r="V297" s="18">
        <v>2.8562499999999998E-3</v>
      </c>
      <c r="W297" s="18">
        <v>2.84132E-3</v>
      </c>
      <c r="X297" s="18">
        <v>2.8414299999999998E-3</v>
      </c>
      <c r="Y297" s="18">
        <v>2.8313800000000001E-3</v>
      </c>
      <c r="Z297" s="18">
        <v>2.8282300000000002E-3</v>
      </c>
      <c r="AA297" s="18">
        <v>2.8072399999999999E-3</v>
      </c>
      <c r="AB297" s="18">
        <v>2.8014099999999998E-3</v>
      </c>
      <c r="AC297" s="18">
        <v>2.7938300000000002E-3</v>
      </c>
      <c r="AD297" s="18">
        <v>2.7755900000000001E-3</v>
      </c>
      <c r="AE297" s="18">
        <v>2.7560599999999998E-3</v>
      </c>
    </row>
    <row r="298" spans="1:31" x14ac:dyDescent="0.4">
      <c r="A298" t="s">
        <v>135</v>
      </c>
      <c r="B298" t="s">
        <v>15</v>
      </c>
      <c r="D298">
        <v>1.0274E-4</v>
      </c>
      <c r="E298">
        <v>1.09506E-4</v>
      </c>
      <c r="F298">
        <v>1.09164E-4</v>
      </c>
      <c r="G298">
        <v>1.09205E-4</v>
      </c>
      <c r="H298">
        <v>1.07898E-4</v>
      </c>
      <c r="I298">
        <v>1.07748E-4</v>
      </c>
      <c r="J298">
        <v>1.07695E-4</v>
      </c>
      <c r="K298">
        <v>1.08208E-4</v>
      </c>
      <c r="L298">
        <v>1.08454E-4</v>
      </c>
      <c r="M298">
        <v>1.0925999999999999E-4</v>
      </c>
      <c r="N298">
        <v>1.10377E-4</v>
      </c>
      <c r="O298">
        <v>1.10977E-4</v>
      </c>
      <c r="P298">
        <v>1.1107099999999999E-4</v>
      </c>
      <c r="Q298">
        <v>1.12139E-4</v>
      </c>
      <c r="R298">
        <v>1.13089E-4</v>
      </c>
      <c r="S298">
        <v>1.13208E-4</v>
      </c>
      <c r="T298">
        <v>1.13467E-4</v>
      </c>
      <c r="U298">
        <v>1.13909E-4</v>
      </c>
      <c r="V298">
        <v>1.14258E-4</v>
      </c>
      <c r="W298">
        <v>1.1352E-4</v>
      </c>
      <c r="X298">
        <v>1.13316E-4</v>
      </c>
      <c r="Y298">
        <v>1.1273300000000001E-4</v>
      </c>
      <c r="Z298">
        <v>1.12401E-4</v>
      </c>
      <c r="AA298">
        <v>1.1141600000000001E-4</v>
      </c>
      <c r="AB298">
        <v>1.10961E-4</v>
      </c>
      <c r="AC298">
        <v>1.10443E-4</v>
      </c>
      <c r="AD298">
        <v>1.09545E-4</v>
      </c>
      <c r="AE298">
        <v>1.0863599999999999E-4</v>
      </c>
    </row>
    <row r="303" spans="1:31" x14ac:dyDescent="0.4">
      <c r="A303" t="s">
        <v>136</v>
      </c>
    </row>
    <row r="304" spans="1:31" x14ac:dyDescent="0.4">
      <c r="D304">
        <v>2023</v>
      </c>
      <c r="E304">
        <v>2024</v>
      </c>
      <c r="F304">
        <v>2025</v>
      </c>
      <c r="G304">
        <v>2026</v>
      </c>
      <c r="H304">
        <v>2027</v>
      </c>
      <c r="I304">
        <v>2028</v>
      </c>
      <c r="J304">
        <v>2029</v>
      </c>
      <c r="K304">
        <v>2030</v>
      </c>
      <c r="L304">
        <v>2031</v>
      </c>
      <c r="M304">
        <v>2032</v>
      </c>
      <c r="N304">
        <v>2033</v>
      </c>
      <c r="O304">
        <v>2034</v>
      </c>
      <c r="P304">
        <v>2035</v>
      </c>
      <c r="Q304">
        <v>2036</v>
      </c>
      <c r="R304">
        <v>2037</v>
      </c>
      <c r="S304">
        <v>2038</v>
      </c>
      <c r="T304">
        <v>2039</v>
      </c>
      <c r="U304">
        <v>2040</v>
      </c>
      <c r="V304">
        <v>2041</v>
      </c>
      <c r="W304">
        <v>2042</v>
      </c>
      <c r="X304">
        <v>2043</v>
      </c>
      <c r="Y304">
        <v>2044</v>
      </c>
      <c r="Z304">
        <v>2045</v>
      </c>
      <c r="AA304">
        <v>2046</v>
      </c>
      <c r="AB304">
        <v>2047</v>
      </c>
      <c r="AC304">
        <v>2048</v>
      </c>
      <c r="AD304">
        <v>2049</v>
      </c>
      <c r="AE304">
        <v>2050</v>
      </c>
    </row>
    <row r="305" spans="1:31" x14ac:dyDescent="0.4">
      <c r="D305" t="s">
        <v>92</v>
      </c>
      <c r="E305" t="s">
        <v>92</v>
      </c>
      <c r="F305" t="s">
        <v>92</v>
      </c>
      <c r="G305" t="s">
        <v>92</v>
      </c>
      <c r="H305" t="s">
        <v>92</v>
      </c>
      <c r="I305" t="s">
        <v>92</v>
      </c>
      <c r="J305" t="s">
        <v>92</v>
      </c>
      <c r="K305" t="s">
        <v>92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  <c r="AC305" t="s">
        <v>92</v>
      </c>
      <c r="AD305" t="s">
        <v>92</v>
      </c>
      <c r="AE305" t="s">
        <v>92</v>
      </c>
    </row>
    <row r="306" spans="1:31" x14ac:dyDescent="0.4">
      <c r="A306" t="s">
        <v>93</v>
      </c>
      <c r="B306" t="s">
        <v>10</v>
      </c>
      <c r="D306">
        <v>4.6276799999999998</v>
      </c>
      <c r="E306">
        <v>3.8948299999999998</v>
      </c>
      <c r="F306">
        <v>4.2313099999999997</v>
      </c>
      <c r="G306">
        <v>4.3575499999999998</v>
      </c>
      <c r="H306">
        <v>4.9061899999999996</v>
      </c>
      <c r="I306">
        <v>5.2033100000000001</v>
      </c>
      <c r="J306">
        <v>5.5071199999999996</v>
      </c>
      <c r="K306">
        <v>5.8114299999999997</v>
      </c>
      <c r="L306">
        <v>6.1169000000000002</v>
      </c>
      <c r="M306">
        <v>6.2669100000000002</v>
      </c>
      <c r="N306">
        <v>6.3880299999999997</v>
      </c>
      <c r="O306">
        <v>6.6678800000000003</v>
      </c>
      <c r="P306">
        <v>6.9547699999999999</v>
      </c>
      <c r="Q306">
        <v>7.0499499999999999</v>
      </c>
      <c r="R306">
        <v>7.1353</v>
      </c>
      <c r="S306">
        <v>7.3888400000000001</v>
      </c>
      <c r="T306">
        <v>7.6396499999999996</v>
      </c>
      <c r="U306">
        <v>7.7039299999999997</v>
      </c>
      <c r="V306">
        <v>7.7641799999999996</v>
      </c>
      <c r="W306">
        <v>8.0363900000000008</v>
      </c>
      <c r="X306">
        <v>8.11266</v>
      </c>
      <c r="Y306">
        <v>8.3826199999999993</v>
      </c>
      <c r="Z306">
        <v>8.4472000000000005</v>
      </c>
      <c r="AA306">
        <v>8.7161799999999996</v>
      </c>
      <c r="AB306">
        <v>8.7709299999999999</v>
      </c>
      <c r="AC306">
        <v>8.8205100000000005</v>
      </c>
      <c r="AD306">
        <v>9.0900400000000001</v>
      </c>
      <c r="AE306">
        <v>9.2499300000000009</v>
      </c>
    </row>
    <row r="307" spans="1:31" x14ac:dyDescent="0.4">
      <c r="A307" t="s">
        <v>93</v>
      </c>
      <c r="B307" t="s">
        <v>11</v>
      </c>
      <c r="D307">
        <v>5.1903899999999998</v>
      </c>
      <c r="E307">
        <v>4.5992800000000003</v>
      </c>
      <c r="F307">
        <v>4.9233700000000002</v>
      </c>
      <c r="G307">
        <v>5.0982200000000004</v>
      </c>
      <c r="H307">
        <v>5.6286500000000004</v>
      </c>
      <c r="I307">
        <v>5.9489400000000003</v>
      </c>
      <c r="J307">
        <v>6.27677</v>
      </c>
      <c r="K307">
        <v>6.6055200000000003</v>
      </c>
      <c r="L307">
        <v>6.9350800000000001</v>
      </c>
      <c r="M307">
        <v>7.1458500000000003</v>
      </c>
      <c r="N307">
        <v>7.3345599999999997</v>
      </c>
      <c r="O307">
        <v>7.6561599999999999</v>
      </c>
      <c r="P307">
        <v>7.9849199999999998</v>
      </c>
      <c r="Q307">
        <v>8.1625899999999998</v>
      </c>
      <c r="R307">
        <v>8.3344100000000001</v>
      </c>
      <c r="S307">
        <v>8.64283</v>
      </c>
      <c r="T307">
        <v>8.9550999999999998</v>
      </c>
      <c r="U307">
        <v>9.1172799999999992</v>
      </c>
      <c r="V307">
        <v>9.2782</v>
      </c>
      <c r="W307">
        <v>9.6189900000000002</v>
      </c>
      <c r="X307">
        <v>9.8029100000000007</v>
      </c>
      <c r="Y307">
        <v>10.151400000000001</v>
      </c>
      <c r="Z307">
        <v>10.330500000000001</v>
      </c>
      <c r="AA307">
        <v>10.681100000000001</v>
      </c>
      <c r="AB307">
        <v>10.8566</v>
      </c>
      <c r="AC307">
        <v>11.029400000000001</v>
      </c>
      <c r="AD307">
        <v>11.3932</v>
      </c>
      <c r="AE307">
        <v>11.665900000000001</v>
      </c>
    </row>
    <row r="308" spans="1:31" x14ac:dyDescent="0.4">
      <c r="A308" t="s">
        <v>93</v>
      </c>
      <c r="B308" t="s">
        <v>12</v>
      </c>
      <c r="D308">
        <v>7.4425800000000004</v>
      </c>
      <c r="E308">
        <v>7.02339</v>
      </c>
      <c r="F308">
        <v>7.3792600000000004</v>
      </c>
      <c r="G308">
        <v>7.7349399999999999</v>
      </c>
      <c r="H308">
        <v>8.4473099999999999</v>
      </c>
      <c r="I308">
        <v>8.9654399999999992</v>
      </c>
      <c r="J308">
        <v>9.5007699999999993</v>
      </c>
      <c r="K308">
        <v>10.02</v>
      </c>
      <c r="L308">
        <v>10.5335</v>
      </c>
      <c r="M308">
        <v>10.948600000000001</v>
      </c>
      <c r="N308">
        <v>11.305199999999999</v>
      </c>
      <c r="O308">
        <v>11.7995</v>
      </c>
      <c r="P308">
        <v>12.293900000000001</v>
      </c>
      <c r="Q308">
        <v>12.6119</v>
      </c>
      <c r="R308">
        <v>12.9224</v>
      </c>
      <c r="S308">
        <v>13.3583</v>
      </c>
      <c r="T308">
        <v>13.811199999999999</v>
      </c>
      <c r="U308">
        <v>14.109299999999999</v>
      </c>
      <c r="V308">
        <v>14.408200000000001</v>
      </c>
      <c r="W308">
        <v>14.9587</v>
      </c>
      <c r="X308">
        <v>15.3576</v>
      </c>
      <c r="Y308">
        <v>15.938800000000001</v>
      </c>
      <c r="Z308">
        <v>16.3369</v>
      </c>
      <c r="AA308">
        <v>16.9148</v>
      </c>
      <c r="AB308">
        <v>17.3142</v>
      </c>
      <c r="AC308">
        <v>17.7119</v>
      </c>
      <c r="AD308">
        <v>18.333200000000001</v>
      </c>
      <c r="AE308">
        <v>18.844000000000001</v>
      </c>
    </row>
    <row r="309" spans="1:31" x14ac:dyDescent="0.4">
      <c r="A309" t="s">
        <v>93</v>
      </c>
      <c r="B309" t="s">
        <v>13</v>
      </c>
      <c r="D309">
        <v>12.3088</v>
      </c>
      <c r="E309">
        <v>10.748200000000001</v>
      </c>
      <c r="F309">
        <v>11.676600000000001</v>
      </c>
      <c r="G309">
        <v>12.069000000000001</v>
      </c>
      <c r="H309">
        <v>13.523099999999999</v>
      </c>
      <c r="I309">
        <v>14.3748</v>
      </c>
      <c r="J309">
        <v>15.257400000000001</v>
      </c>
      <c r="K309">
        <v>16.138200000000001</v>
      </c>
      <c r="L309">
        <v>17.089200000000002</v>
      </c>
      <c r="M309">
        <v>17.6084</v>
      </c>
      <c r="N309">
        <v>18.000499999999999</v>
      </c>
      <c r="O309">
        <v>18.751000000000001</v>
      </c>
      <c r="P309">
        <v>19.588799999999999</v>
      </c>
      <c r="Q309">
        <v>19.8432</v>
      </c>
      <c r="R309">
        <v>20.061599999999999</v>
      </c>
      <c r="S309">
        <v>20.736599999999999</v>
      </c>
      <c r="T309">
        <v>21.3079</v>
      </c>
      <c r="U309">
        <v>21.446200000000001</v>
      </c>
      <c r="V309">
        <v>21.574100000000001</v>
      </c>
      <c r="W309">
        <v>22.3185</v>
      </c>
      <c r="X309">
        <v>22.5334</v>
      </c>
      <c r="Y309">
        <v>23.173400000000001</v>
      </c>
      <c r="Z309">
        <v>23.342500000000001</v>
      </c>
      <c r="AA309">
        <v>24.052099999999999</v>
      </c>
      <c r="AB309">
        <v>24.179500000000001</v>
      </c>
      <c r="AC309">
        <v>24.290800000000001</v>
      </c>
      <c r="AD309">
        <v>24.8901</v>
      </c>
      <c r="AE309">
        <v>25.288699999999999</v>
      </c>
    </row>
    <row r="310" spans="1:31" x14ac:dyDescent="0.4">
      <c r="A310" t="s">
        <v>93</v>
      </c>
      <c r="B310" t="s">
        <v>14</v>
      </c>
      <c r="D310">
        <v>14.894299999999999</v>
      </c>
      <c r="E310">
        <v>13.65</v>
      </c>
      <c r="F310">
        <v>14.6486</v>
      </c>
      <c r="G310">
        <v>15.185700000000001</v>
      </c>
      <c r="H310">
        <v>16.667100000000001</v>
      </c>
      <c r="I310">
        <v>17.6113</v>
      </c>
      <c r="J310">
        <v>18.586099999999998</v>
      </c>
      <c r="K310">
        <v>19.575700000000001</v>
      </c>
      <c r="L310">
        <v>20.616</v>
      </c>
      <c r="M310">
        <v>21.3139</v>
      </c>
      <c r="N310">
        <v>21.9267</v>
      </c>
      <c r="O310">
        <v>22.8568</v>
      </c>
      <c r="P310">
        <v>23.8565</v>
      </c>
      <c r="Q310">
        <v>24.397200000000002</v>
      </c>
      <c r="R310">
        <v>24.914100000000001</v>
      </c>
      <c r="S310">
        <v>25.810600000000001</v>
      </c>
      <c r="T310">
        <v>26.646100000000001</v>
      </c>
      <c r="U310">
        <v>27.1206</v>
      </c>
      <c r="V310">
        <v>27.5943</v>
      </c>
      <c r="W310">
        <v>28.575800000000001</v>
      </c>
      <c r="X310">
        <v>29.130800000000001</v>
      </c>
      <c r="Y310">
        <v>30.061599999999999</v>
      </c>
      <c r="Z310">
        <v>30.5947</v>
      </c>
      <c r="AA310">
        <v>31.585899999999999</v>
      </c>
      <c r="AB310">
        <v>32.1008</v>
      </c>
      <c r="AC310">
        <v>32.609000000000002</v>
      </c>
      <c r="AD310">
        <v>33.551400000000001</v>
      </c>
      <c r="AE310">
        <v>34.323700000000002</v>
      </c>
    </row>
    <row r="311" spans="1:31" x14ac:dyDescent="0.4">
      <c r="A311" t="s">
        <v>93</v>
      </c>
      <c r="B311" t="s">
        <v>15</v>
      </c>
      <c r="D311">
        <v>31.673999999999999</v>
      </c>
      <c r="E311">
        <v>29.586500000000001</v>
      </c>
      <c r="F311">
        <v>31.115500000000001</v>
      </c>
      <c r="G311">
        <v>32.484099999999998</v>
      </c>
      <c r="H311">
        <v>35.461500000000001</v>
      </c>
      <c r="I311">
        <v>37.608600000000003</v>
      </c>
      <c r="J311">
        <v>39.830399999999997</v>
      </c>
      <c r="K311">
        <v>42.000599999999999</v>
      </c>
      <c r="L311">
        <v>44.2438</v>
      </c>
      <c r="M311">
        <v>45.967399999999998</v>
      </c>
      <c r="N311">
        <v>47.426099999999998</v>
      </c>
      <c r="O311">
        <v>49.446800000000003</v>
      </c>
      <c r="P311">
        <v>51.584099999999999</v>
      </c>
      <c r="Q311">
        <v>52.824300000000001</v>
      </c>
      <c r="R311">
        <v>54.037399999999998</v>
      </c>
      <c r="S311">
        <v>55.889200000000002</v>
      </c>
      <c r="T311">
        <v>57.683199999999999</v>
      </c>
      <c r="U311">
        <v>58.844299999999997</v>
      </c>
      <c r="V311">
        <v>60.014600000000002</v>
      </c>
      <c r="W311">
        <v>62.317300000000003</v>
      </c>
      <c r="X311">
        <v>63.8752</v>
      </c>
      <c r="Y311">
        <v>66.153400000000005</v>
      </c>
      <c r="Z311">
        <v>67.692800000000005</v>
      </c>
      <c r="AA311">
        <v>70.087999999999994</v>
      </c>
      <c r="AB311">
        <v>71.6387</v>
      </c>
      <c r="AC311">
        <v>73.181799999999996</v>
      </c>
      <c r="AD311">
        <v>75.564099999999996</v>
      </c>
      <c r="AE311">
        <v>77.570800000000006</v>
      </c>
    </row>
    <row r="312" spans="1:31" x14ac:dyDescent="0.4">
      <c r="A312" t="s">
        <v>94</v>
      </c>
      <c r="B312" t="s">
        <v>10</v>
      </c>
      <c r="D312">
        <v>4.7079000000000004</v>
      </c>
      <c r="E312">
        <v>3.9043100000000002</v>
      </c>
      <c r="F312">
        <v>4.2842000000000002</v>
      </c>
      <c r="G312">
        <v>4.4227299999999996</v>
      </c>
      <c r="H312">
        <v>5.0450499999999998</v>
      </c>
      <c r="I312">
        <v>5.3878000000000004</v>
      </c>
      <c r="J312">
        <v>5.7433199999999998</v>
      </c>
      <c r="K312">
        <v>6.1051299999999999</v>
      </c>
      <c r="L312">
        <v>6.4727699999999997</v>
      </c>
      <c r="M312">
        <v>6.6507300000000003</v>
      </c>
      <c r="N312">
        <v>6.7907500000000001</v>
      </c>
      <c r="O312">
        <v>7.1222799999999999</v>
      </c>
      <c r="P312">
        <v>7.4624100000000002</v>
      </c>
      <c r="Q312">
        <v>7.5639399999999997</v>
      </c>
      <c r="R312">
        <v>7.6529400000000001</v>
      </c>
      <c r="S312">
        <v>7.9462099999999998</v>
      </c>
      <c r="T312">
        <v>8.23447</v>
      </c>
      <c r="U312">
        <v>8.2939799999999995</v>
      </c>
      <c r="V312">
        <v>8.3490500000000001</v>
      </c>
      <c r="W312">
        <v>8.6605399999999992</v>
      </c>
      <c r="X312">
        <v>8.7352900000000009</v>
      </c>
      <c r="Y312">
        <v>9.0448400000000007</v>
      </c>
      <c r="Z312">
        <v>9.1062700000000003</v>
      </c>
      <c r="AA312">
        <v>9.4151299999999996</v>
      </c>
      <c r="AB312">
        <v>9.4654399999999992</v>
      </c>
      <c r="AC312">
        <v>9.5099900000000002</v>
      </c>
      <c r="AD312">
        <v>9.8186599999999995</v>
      </c>
      <c r="AE312">
        <v>9.9954800000000006</v>
      </c>
    </row>
    <row r="313" spans="1:31" x14ac:dyDescent="0.4">
      <c r="A313" t="s">
        <v>94</v>
      </c>
      <c r="B313" t="s">
        <v>11</v>
      </c>
      <c r="D313">
        <v>5.1903899999999998</v>
      </c>
      <c r="E313">
        <v>4.5319099999999999</v>
      </c>
      <c r="F313">
        <v>4.8999899999999998</v>
      </c>
      <c r="G313">
        <v>5.0863199999999997</v>
      </c>
      <c r="H313">
        <v>5.6893500000000001</v>
      </c>
      <c r="I313">
        <v>6.0549099999999996</v>
      </c>
      <c r="J313">
        <v>6.43445</v>
      </c>
      <c r="K313">
        <v>6.8211300000000001</v>
      </c>
      <c r="L313">
        <v>7.2135199999999999</v>
      </c>
      <c r="M313">
        <v>7.4542900000000003</v>
      </c>
      <c r="N313">
        <v>7.6641199999999996</v>
      </c>
      <c r="O313">
        <v>8.0385799999999996</v>
      </c>
      <c r="P313">
        <v>8.4217700000000004</v>
      </c>
      <c r="Q313">
        <v>8.6084899999999998</v>
      </c>
      <c r="R313">
        <v>8.78674</v>
      </c>
      <c r="S313">
        <v>9.1364300000000007</v>
      </c>
      <c r="T313">
        <v>9.4878900000000002</v>
      </c>
      <c r="U313">
        <v>9.6483399999999993</v>
      </c>
      <c r="V313">
        <v>9.8071199999999994</v>
      </c>
      <c r="W313">
        <v>10.189399999999999</v>
      </c>
      <c r="X313">
        <v>10.375400000000001</v>
      </c>
      <c r="Y313">
        <v>10.7667</v>
      </c>
      <c r="Z313">
        <v>10.9467</v>
      </c>
      <c r="AA313">
        <v>11.340999999999999</v>
      </c>
      <c r="AB313">
        <v>11.5166</v>
      </c>
      <c r="AC313">
        <v>11.6889</v>
      </c>
      <c r="AD313">
        <v>12.0968</v>
      </c>
      <c r="AE313">
        <v>12.391400000000001</v>
      </c>
    </row>
    <row r="314" spans="1:31" x14ac:dyDescent="0.4">
      <c r="A314" t="s">
        <v>94</v>
      </c>
      <c r="B314" t="s">
        <v>12</v>
      </c>
      <c r="D314">
        <v>7.4425800000000004</v>
      </c>
      <c r="E314">
        <v>6.9205199999999998</v>
      </c>
      <c r="F314">
        <v>7.34422</v>
      </c>
      <c r="G314">
        <v>7.7168799999999997</v>
      </c>
      <c r="H314">
        <v>8.5383999999999993</v>
      </c>
      <c r="I314">
        <v>9.12514</v>
      </c>
      <c r="J314">
        <v>9.7394499999999997</v>
      </c>
      <c r="K314">
        <v>10.347099999999999</v>
      </c>
      <c r="L314">
        <v>10.9564</v>
      </c>
      <c r="M314">
        <v>11.421099999999999</v>
      </c>
      <c r="N314">
        <v>11.8132</v>
      </c>
      <c r="O314">
        <v>12.3889</v>
      </c>
      <c r="P314">
        <v>12.9665</v>
      </c>
      <c r="Q314">
        <v>13.3009</v>
      </c>
      <c r="R314">
        <v>13.623699999999999</v>
      </c>
      <c r="S314">
        <v>14.1212</v>
      </c>
      <c r="T314">
        <v>14.632899999999999</v>
      </c>
      <c r="U314">
        <v>14.931100000000001</v>
      </c>
      <c r="V314">
        <v>15.2296</v>
      </c>
      <c r="W314">
        <v>15.845800000000001</v>
      </c>
      <c r="X314">
        <v>16.2545</v>
      </c>
      <c r="Y314">
        <v>16.904900000000001</v>
      </c>
      <c r="Z314">
        <v>17.311499999999999</v>
      </c>
      <c r="AA314">
        <v>17.959900000000001</v>
      </c>
      <c r="AB314">
        <v>18.366800000000001</v>
      </c>
      <c r="AC314">
        <v>18.771000000000001</v>
      </c>
      <c r="AD314">
        <v>19.465299999999999</v>
      </c>
      <c r="AE314">
        <v>20.015899999999998</v>
      </c>
    </row>
    <row r="315" spans="1:31" x14ac:dyDescent="0.4">
      <c r="A315" t="s">
        <v>94</v>
      </c>
      <c r="B315" t="s">
        <v>13</v>
      </c>
      <c r="D315">
        <v>12.3088</v>
      </c>
      <c r="E315">
        <v>10.5908</v>
      </c>
      <c r="F315">
        <v>11.6212</v>
      </c>
      <c r="G315">
        <v>12.040900000000001</v>
      </c>
      <c r="H315">
        <v>13.668900000000001</v>
      </c>
      <c r="I315">
        <v>14.630800000000001</v>
      </c>
      <c r="J315">
        <v>15.640700000000001</v>
      </c>
      <c r="K315">
        <v>16.664999999999999</v>
      </c>
      <c r="L315">
        <v>17.775300000000001</v>
      </c>
      <c r="M315">
        <v>18.368500000000001</v>
      </c>
      <c r="N315">
        <v>18.8093</v>
      </c>
      <c r="O315">
        <v>19.6876</v>
      </c>
      <c r="P315">
        <v>20.660499999999999</v>
      </c>
      <c r="Q315">
        <v>20.927199999999999</v>
      </c>
      <c r="R315">
        <v>21.150400000000001</v>
      </c>
      <c r="S315">
        <v>21.9209</v>
      </c>
      <c r="T315">
        <v>22.575700000000001</v>
      </c>
      <c r="U315">
        <v>22.695399999999999</v>
      </c>
      <c r="V315">
        <v>22.803999999999998</v>
      </c>
      <c r="W315">
        <v>23.642099999999999</v>
      </c>
      <c r="X315">
        <v>23.849399999999999</v>
      </c>
      <c r="Y315">
        <v>24.578099999999999</v>
      </c>
      <c r="Z315">
        <v>24.734999999999999</v>
      </c>
      <c r="AA315">
        <v>25.5382</v>
      </c>
      <c r="AB315">
        <v>25.6495</v>
      </c>
      <c r="AC315">
        <v>25.743400000000001</v>
      </c>
      <c r="AD315">
        <v>26.427099999999999</v>
      </c>
      <c r="AE315">
        <v>26.8614</v>
      </c>
    </row>
    <row r="316" spans="1:31" x14ac:dyDescent="0.4">
      <c r="A316" t="s">
        <v>94</v>
      </c>
      <c r="B316" t="s">
        <v>14</v>
      </c>
      <c r="D316">
        <v>16.1219</v>
      </c>
      <c r="E316">
        <v>14.5587</v>
      </c>
      <c r="F316">
        <v>15.7807</v>
      </c>
      <c r="G316">
        <v>16.399000000000001</v>
      </c>
      <c r="H316">
        <v>18.235399999999998</v>
      </c>
      <c r="I316">
        <v>19.4025</v>
      </c>
      <c r="J316">
        <v>20.6234</v>
      </c>
      <c r="K316">
        <v>21.880800000000001</v>
      </c>
      <c r="L316">
        <v>23.211099999999998</v>
      </c>
      <c r="M316">
        <v>24.066400000000002</v>
      </c>
      <c r="N316">
        <v>24.8003</v>
      </c>
      <c r="O316">
        <v>25.976500000000001</v>
      </c>
      <c r="P316">
        <v>27.235499999999998</v>
      </c>
      <c r="Q316">
        <v>27.8507</v>
      </c>
      <c r="R316">
        <v>28.4312</v>
      </c>
      <c r="S316">
        <v>29.5335</v>
      </c>
      <c r="T316">
        <v>30.558299999999999</v>
      </c>
      <c r="U316">
        <v>31.065899999999999</v>
      </c>
      <c r="V316">
        <v>31.571400000000001</v>
      </c>
      <c r="W316">
        <v>32.7654</v>
      </c>
      <c r="X316">
        <v>33.3733</v>
      </c>
      <c r="Y316">
        <v>34.511699999999998</v>
      </c>
      <c r="Z316">
        <v>35.091999999999999</v>
      </c>
      <c r="AA316">
        <v>36.301699999999997</v>
      </c>
      <c r="AB316">
        <v>36.859099999999998</v>
      </c>
      <c r="AC316">
        <v>37.407299999999999</v>
      </c>
      <c r="AD316">
        <v>38.559399999999997</v>
      </c>
      <c r="AE316">
        <v>39.463099999999997</v>
      </c>
    </row>
    <row r="317" spans="1:31" x14ac:dyDescent="0.4">
      <c r="A317" t="s">
        <v>94</v>
      </c>
      <c r="B317" t="s">
        <v>15</v>
      </c>
      <c r="D317">
        <v>31.673999999999999</v>
      </c>
      <c r="E317">
        <v>29.153099999999998</v>
      </c>
      <c r="F317">
        <v>30.967700000000001</v>
      </c>
      <c r="G317">
        <v>32.408299999999997</v>
      </c>
      <c r="H317">
        <v>35.843899999999998</v>
      </c>
      <c r="I317">
        <v>38.278500000000001</v>
      </c>
      <c r="J317">
        <v>40.831000000000003</v>
      </c>
      <c r="K317">
        <v>43.371499999999997</v>
      </c>
      <c r="L317">
        <v>46.020200000000003</v>
      </c>
      <c r="M317">
        <v>47.951599999999999</v>
      </c>
      <c r="N317">
        <v>49.557000000000002</v>
      </c>
      <c r="O317">
        <v>51.916600000000003</v>
      </c>
      <c r="P317">
        <v>54.406199999999998</v>
      </c>
      <c r="Q317">
        <v>55.71</v>
      </c>
      <c r="R317">
        <v>56.970199999999998</v>
      </c>
      <c r="S317">
        <v>59.081099999999999</v>
      </c>
      <c r="T317">
        <v>61.115099999999998</v>
      </c>
      <c r="U317">
        <v>62.271900000000002</v>
      </c>
      <c r="V317">
        <v>63.435899999999997</v>
      </c>
      <c r="W317">
        <v>66.013000000000005</v>
      </c>
      <c r="X317">
        <v>67.605599999999995</v>
      </c>
      <c r="Y317">
        <v>70.163300000000007</v>
      </c>
      <c r="Z317">
        <v>71.730999999999995</v>
      </c>
      <c r="AA317">
        <v>74.418499999999995</v>
      </c>
      <c r="AB317">
        <v>75.994</v>
      </c>
      <c r="AC317">
        <v>77.558000000000007</v>
      </c>
      <c r="AD317">
        <v>80.2303</v>
      </c>
      <c r="AE317">
        <v>82.394900000000007</v>
      </c>
    </row>
    <row r="318" spans="1:31" x14ac:dyDescent="0.4">
      <c r="A318" t="s">
        <v>95</v>
      </c>
      <c r="B318" t="s">
        <v>10</v>
      </c>
      <c r="D318">
        <v>3.9596100000000001</v>
      </c>
      <c r="E318">
        <v>3.3772500000000001</v>
      </c>
      <c r="F318">
        <v>3.73217</v>
      </c>
      <c r="G318">
        <v>3.8761899999999998</v>
      </c>
      <c r="H318">
        <v>4.4165900000000002</v>
      </c>
      <c r="I318">
        <v>4.7344799999999996</v>
      </c>
      <c r="J318">
        <v>5.0650199999999996</v>
      </c>
      <c r="K318">
        <v>5.40496</v>
      </c>
      <c r="L318">
        <v>5.7519200000000001</v>
      </c>
      <c r="M318">
        <v>5.94787</v>
      </c>
      <c r="N318">
        <v>6.1143799999999997</v>
      </c>
      <c r="O318">
        <v>6.4353999999999996</v>
      </c>
      <c r="P318">
        <v>6.7656400000000003</v>
      </c>
      <c r="Q318">
        <v>6.9037199999999999</v>
      </c>
      <c r="R318">
        <v>7.0308599999999997</v>
      </c>
      <c r="S318">
        <v>7.3248499999999996</v>
      </c>
      <c r="T318">
        <v>7.6137499999999996</v>
      </c>
      <c r="U318">
        <v>7.71584</v>
      </c>
      <c r="V318">
        <v>7.8144799999999996</v>
      </c>
      <c r="W318">
        <v>8.1261299999999999</v>
      </c>
      <c r="X318">
        <v>8.2419399999999996</v>
      </c>
      <c r="Y318">
        <v>8.5531900000000007</v>
      </c>
      <c r="Z318">
        <v>8.6590199999999999</v>
      </c>
      <c r="AA318">
        <v>8.9736499999999992</v>
      </c>
      <c r="AB318">
        <v>9.0709199999999992</v>
      </c>
      <c r="AC318">
        <v>9.1632899999999999</v>
      </c>
      <c r="AD318">
        <v>9.4791500000000006</v>
      </c>
      <c r="AE318">
        <v>9.6862899999999996</v>
      </c>
    </row>
    <row r="319" spans="1:31" x14ac:dyDescent="0.4">
      <c r="A319" t="s">
        <v>95</v>
      </c>
      <c r="B319" t="s">
        <v>11</v>
      </c>
      <c r="D319">
        <v>5.1903899999999998</v>
      </c>
      <c r="E319">
        <v>4.6609499999999997</v>
      </c>
      <c r="F319">
        <v>5.0752899999999999</v>
      </c>
      <c r="G319">
        <v>5.3002099999999999</v>
      </c>
      <c r="H319">
        <v>5.9218700000000002</v>
      </c>
      <c r="I319">
        <v>6.3262</v>
      </c>
      <c r="J319">
        <v>6.7469000000000001</v>
      </c>
      <c r="K319">
        <v>7.1800600000000001</v>
      </c>
      <c r="L319">
        <v>7.6215700000000002</v>
      </c>
      <c r="M319">
        <v>7.9263599999999999</v>
      </c>
      <c r="N319">
        <v>8.20486</v>
      </c>
      <c r="O319">
        <v>8.6359399999999997</v>
      </c>
      <c r="P319">
        <v>9.0783699999999996</v>
      </c>
      <c r="Q319">
        <v>9.3419299999999996</v>
      </c>
      <c r="R319">
        <v>9.5980399999999992</v>
      </c>
      <c r="S319">
        <v>10.0136</v>
      </c>
      <c r="T319">
        <v>10.4305</v>
      </c>
      <c r="U319">
        <v>10.672000000000001</v>
      </c>
      <c r="V319">
        <v>10.9139</v>
      </c>
      <c r="W319">
        <v>11.3675</v>
      </c>
      <c r="X319">
        <v>11.6395</v>
      </c>
      <c r="Y319">
        <v>12.105600000000001</v>
      </c>
      <c r="Z319">
        <v>12.376200000000001</v>
      </c>
      <c r="AA319">
        <v>12.852</v>
      </c>
      <c r="AB319">
        <v>13.122299999999999</v>
      </c>
      <c r="AC319">
        <v>13.3912</v>
      </c>
      <c r="AD319">
        <v>13.8855</v>
      </c>
      <c r="AE319">
        <v>14.2774</v>
      </c>
    </row>
    <row r="320" spans="1:31" x14ac:dyDescent="0.4">
      <c r="A320" t="s">
        <v>95</v>
      </c>
      <c r="B320" t="s">
        <v>12</v>
      </c>
      <c r="D320">
        <v>7.4425800000000004</v>
      </c>
      <c r="E320">
        <v>7.1175699999999997</v>
      </c>
      <c r="F320">
        <v>7.6069599999999999</v>
      </c>
      <c r="G320">
        <v>8.0413899999999998</v>
      </c>
      <c r="H320">
        <v>8.8873700000000007</v>
      </c>
      <c r="I320">
        <v>9.5339899999999993</v>
      </c>
      <c r="J320">
        <v>10.212400000000001</v>
      </c>
      <c r="K320">
        <v>10.891500000000001</v>
      </c>
      <c r="L320">
        <v>11.5761</v>
      </c>
      <c r="M320">
        <v>12.144399999999999</v>
      </c>
      <c r="N320">
        <v>12.646699999999999</v>
      </c>
      <c r="O320">
        <v>13.3096</v>
      </c>
      <c r="P320">
        <v>13.977399999999999</v>
      </c>
      <c r="Q320">
        <v>14.434100000000001</v>
      </c>
      <c r="R320">
        <v>14.881600000000001</v>
      </c>
      <c r="S320">
        <v>15.476900000000001</v>
      </c>
      <c r="T320">
        <v>16.0868</v>
      </c>
      <c r="U320">
        <v>16.5154</v>
      </c>
      <c r="V320">
        <v>16.9483</v>
      </c>
      <c r="W320">
        <v>17.677800000000001</v>
      </c>
      <c r="X320">
        <v>18.2348</v>
      </c>
      <c r="Y320">
        <v>19.007000000000001</v>
      </c>
      <c r="Z320">
        <v>19.572099999999999</v>
      </c>
      <c r="AA320">
        <v>20.352699999999999</v>
      </c>
      <c r="AB320">
        <v>20.927600000000002</v>
      </c>
      <c r="AC320">
        <v>21.5047</v>
      </c>
      <c r="AD320">
        <v>22.343599999999999</v>
      </c>
      <c r="AE320">
        <v>23.0624</v>
      </c>
    </row>
    <row r="321" spans="1:31" x14ac:dyDescent="0.4">
      <c r="A321" t="s">
        <v>95</v>
      </c>
      <c r="B321" t="s">
        <v>13</v>
      </c>
      <c r="D321">
        <v>12.3088</v>
      </c>
      <c r="E321">
        <v>10.8924</v>
      </c>
      <c r="F321">
        <v>12.036899999999999</v>
      </c>
      <c r="G321">
        <v>12.5472</v>
      </c>
      <c r="H321">
        <v>14.227499999999999</v>
      </c>
      <c r="I321">
        <v>15.286300000000001</v>
      </c>
      <c r="J321">
        <v>16.400200000000002</v>
      </c>
      <c r="K321">
        <v>17.541899999999998</v>
      </c>
      <c r="L321">
        <v>18.780799999999999</v>
      </c>
      <c r="M321">
        <v>19.531700000000001</v>
      </c>
      <c r="N321">
        <v>20.136399999999998</v>
      </c>
      <c r="O321">
        <v>21.150600000000001</v>
      </c>
      <c r="P321">
        <v>22.2713</v>
      </c>
      <c r="Q321">
        <v>22.7102</v>
      </c>
      <c r="R321">
        <v>23.103200000000001</v>
      </c>
      <c r="S321">
        <v>24.025400000000001</v>
      </c>
      <c r="T321">
        <v>24.8186</v>
      </c>
      <c r="U321">
        <v>25.103400000000001</v>
      </c>
      <c r="V321">
        <v>25.377500000000001</v>
      </c>
      <c r="W321">
        <v>26.375399999999999</v>
      </c>
      <c r="X321">
        <v>26.754999999999999</v>
      </c>
      <c r="Y321">
        <v>27.634399999999999</v>
      </c>
      <c r="Z321">
        <v>27.9649</v>
      </c>
      <c r="AA321">
        <v>28.9406</v>
      </c>
      <c r="AB321">
        <v>29.2257</v>
      </c>
      <c r="AC321">
        <v>29.4925</v>
      </c>
      <c r="AD321">
        <v>30.334800000000001</v>
      </c>
      <c r="AE321">
        <v>30.9498</v>
      </c>
    </row>
    <row r="322" spans="1:31" x14ac:dyDescent="0.4">
      <c r="A322" t="s">
        <v>95</v>
      </c>
      <c r="B322" t="s">
        <v>14</v>
      </c>
      <c r="D322">
        <v>14.16</v>
      </c>
      <c r="E322">
        <v>13.151</v>
      </c>
      <c r="F322">
        <v>14.3561</v>
      </c>
      <c r="G322">
        <v>15.009</v>
      </c>
      <c r="H322">
        <v>16.6708</v>
      </c>
      <c r="I322">
        <v>17.8048</v>
      </c>
      <c r="J322">
        <v>18.993200000000002</v>
      </c>
      <c r="K322">
        <v>20.229299999999999</v>
      </c>
      <c r="L322">
        <v>21.5396</v>
      </c>
      <c r="M322">
        <v>22.476299999999998</v>
      </c>
      <c r="N322">
        <v>23.319099999999999</v>
      </c>
      <c r="O322">
        <v>24.5107</v>
      </c>
      <c r="P322">
        <v>25.786100000000001</v>
      </c>
      <c r="Q322">
        <v>26.545500000000001</v>
      </c>
      <c r="R322">
        <v>27.276900000000001</v>
      </c>
      <c r="S322">
        <v>28.4298</v>
      </c>
      <c r="T322">
        <v>29.5061</v>
      </c>
      <c r="U322">
        <v>30.180299999999999</v>
      </c>
      <c r="V322">
        <v>30.858599999999999</v>
      </c>
      <c r="W322">
        <v>32.1051</v>
      </c>
      <c r="X322">
        <v>32.883000000000003</v>
      </c>
      <c r="Y322">
        <v>34.081099999999999</v>
      </c>
      <c r="Z322">
        <v>34.846200000000003</v>
      </c>
      <c r="AA322">
        <v>36.131799999999998</v>
      </c>
      <c r="AB322">
        <v>36.8872</v>
      </c>
      <c r="AC322">
        <v>37.639899999999997</v>
      </c>
      <c r="AD322">
        <v>38.874699999999997</v>
      </c>
      <c r="AE322">
        <v>39.936100000000003</v>
      </c>
    </row>
    <row r="323" spans="1:31" x14ac:dyDescent="0.4">
      <c r="A323" t="s">
        <v>95</v>
      </c>
      <c r="B323" t="s">
        <v>15</v>
      </c>
      <c r="D323">
        <v>31.673999999999999</v>
      </c>
      <c r="E323">
        <v>29.9832</v>
      </c>
      <c r="F323">
        <v>32.075600000000001</v>
      </c>
      <c r="G323">
        <v>33.771099999999997</v>
      </c>
      <c r="H323">
        <v>37.308900000000001</v>
      </c>
      <c r="I323">
        <v>39.993600000000001</v>
      </c>
      <c r="J323">
        <v>42.813699999999997</v>
      </c>
      <c r="K323">
        <v>45.653799999999997</v>
      </c>
      <c r="L323">
        <v>48.623399999999997</v>
      </c>
      <c r="M323">
        <v>50.988199999999999</v>
      </c>
      <c r="N323">
        <v>53.0535</v>
      </c>
      <c r="O323">
        <v>55.7746</v>
      </c>
      <c r="P323">
        <v>58.648000000000003</v>
      </c>
      <c r="Q323">
        <v>60.456499999999998</v>
      </c>
      <c r="R323">
        <v>62.230400000000003</v>
      </c>
      <c r="S323">
        <v>64.753200000000007</v>
      </c>
      <c r="T323">
        <v>67.187100000000001</v>
      </c>
      <c r="U323">
        <v>68.879000000000005</v>
      </c>
      <c r="V323">
        <v>70.594800000000006</v>
      </c>
      <c r="W323">
        <v>73.644900000000007</v>
      </c>
      <c r="X323">
        <v>75.841999999999999</v>
      </c>
      <c r="Y323">
        <v>78.888199999999998</v>
      </c>
      <c r="Z323">
        <v>81.097999999999999</v>
      </c>
      <c r="AA323">
        <v>84.333200000000005</v>
      </c>
      <c r="AB323">
        <v>86.589399999999998</v>
      </c>
      <c r="AC323">
        <v>88.853099999999998</v>
      </c>
      <c r="AD323">
        <v>92.093800000000002</v>
      </c>
      <c r="AE323">
        <v>94.935500000000005</v>
      </c>
    </row>
    <row r="324" spans="1:31" x14ac:dyDescent="0.4">
      <c r="A324" t="s">
        <v>96</v>
      </c>
      <c r="B324" t="s">
        <v>10</v>
      </c>
      <c r="D324">
        <v>3.3404500000000001</v>
      </c>
      <c r="E324">
        <v>2.7925499999999999</v>
      </c>
      <c r="F324">
        <v>3.0846</v>
      </c>
      <c r="G324">
        <v>3.1916099999999998</v>
      </c>
      <c r="H324">
        <v>3.6434000000000002</v>
      </c>
      <c r="I324">
        <v>3.8990300000000002</v>
      </c>
      <c r="J324">
        <v>4.1654499999999999</v>
      </c>
      <c r="K324">
        <v>4.4374000000000002</v>
      </c>
      <c r="L324">
        <v>4.7183200000000003</v>
      </c>
      <c r="M324">
        <v>4.8633800000000003</v>
      </c>
      <c r="N324">
        <v>4.9790999999999999</v>
      </c>
      <c r="O324">
        <v>5.2277100000000001</v>
      </c>
      <c r="P324">
        <v>5.4871400000000001</v>
      </c>
      <c r="Q324">
        <v>5.5725800000000003</v>
      </c>
      <c r="R324">
        <v>5.6488399999999999</v>
      </c>
      <c r="S324">
        <v>5.8712600000000004</v>
      </c>
      <c r="T324">
        <v>6.0843699999999998</v>
      </c>
      <c r="U324">
        <v>6.1391099999999996</v>
      </c>
      <c r="V324">
        <v>6.1911100000000001</v>
      </c>
      <c r="W324">
        <v>6.4279299999999999</v>
      </c>
      <c r="X324">
        <v>6.4968899999999996</v>
      </c>
      <c r="Y324">
        <v>6.7278700000000002</v>
      </c>
      <c r="Z324">
        <v>6.7879699999999996</v>
      </c>
      <c r="AA324">
        <v>7.02508</v>
      </c>
      <c r="AB324">
        <v>7.0778699999999999</v>
      </c>
      <c r="AC324">
        <v>7.1268099999999999</v>
      </c>
      <c r="AD324">
        <v>7.3579999999999997</v>
      </c>
      <c r="AE324">
        <v>7.5023400000000002</v>
      </c>
    </row>
    <row r="325" spans="1:31" x14ac:dyDescent="0.4">
      <c r="A325" t="s">
        <v>96</v>
      </c>
      <c r="B325" t="s">
        <v>11</v>
      </c>
      <c r="D325">
        <v>5.1903899999999998</v>
      </c>
      <c r="E325">
        <v>4.5683600000000002</v>
      </c>
      <c r="F325">
        <v>4.9721700000000002</v>
      </c>
      <c r="G325">
        <v>5.1730200000000002</v>
      </c>
      <c r="H325">
        <v>5.7906399999999998</v>
      </c>
      <c r="I325">
        <v>6.1755300000000002</v>
      </c>
      <c r="J325">
        <v>6.57707</v>
      </c>
      <c r="K325">
        <v>6.9873399999999997</v>
      </c>
      <c r="L325">
        <v>7.4108200000000002</v>
      </c>
      <c r="M325">
        <v>7.6824199999999996</v>
      </c>
      <c r="N325">
        <v>7.9198500000000003</v>
      </c>
      <c r="O325">
        <v>8.3155900000000003</v>
      </c>
      <c r="P325">
        <v>8.7275500000000008</v>
      </c>
      <c r="Q325">
        <v>8.9383300000000006</v>
      </c>
      <c r="R325">
        <v>9.1407299999999996</v>
      </c>
      <c r="S325">
        <v>9.5141299999999998</v>
      </c>
      <c r="T325">
        <v>9.8803199999999993</v>
      </c>
      <c r="U325">
        <v>10.065099999999999</v>
      </c>
      <c r="V325">
        <v>10.2493</v>
      </c>
      <c r="W325">
        <v>10.6586</v>
      </c>
      <c r="X325">
        <v>10.8757</v>
      </c>
      <c r="Y325">
        <v>11.287100000000001</v>
      </c>
      <c r="Z325">
        <v>11.5002</v>
      </c>
      <c r="AA325">
        <v>11.9261</v>
      </c>
      <c r="AB325">
        <v>12.136900000000001</v>
      </c>
      <c r="AC325">
        <v>12.345599999999999</v>
      </c>
      <c r="AD325">
        <v>12.7761</v>
      </c>
      <c r="AE325">
        <v>13.108000000000001</v>
      </c>
    </row>
    <row r="326" spans="1:31" x14ac:dyDescent="0.4">
      <c r="A326" t="s">
        <v>96</v>
      </c>
      <c r="B326" t="s">
        <v>12</v>
      </c>
      <c r="D326">
        <v>7.4425800000000004</v>
      </c>
      <c r="E326">
        <v>6.9761800000000003</v>
      </c>
      <c r="F326">
        <v>7.4523999999999999</v>
      </c>
      <c r="G326">
        <v>7.8484299999999996</v>
      </c>
      <c r="H326">
        <v>8.69041</v>
      </c>
      <c r="I326">
        <v>9.3069299999999995</v>
      </c>
      <c r="J326">
        <v>9.9553100000000008</v>
      </c>
      <c r="K326">
        <v>10.5992</v>
      </c>
      <c r="L326">
        <v>11.2561</v>
      </c>
      <c r="M326">
        <v>11.7707</v>
      </c>
      <c r="N326">
        <v>12.2074</v>
      </c>
      <c r="O326">
        <v>12.815899999999999</v>
      </c>
      <c r="P326">
        <v>13.4373</v>
      </c>
      <c r="Q326">
        <v>13.810499999999999</v>
      </c>
      <c r="R326">
        <v>14.172599999999999</v>
      </c>
      <c r="S326">
        <v>14.705</v>
      </c>
      <c r="T326">
        <v>15.238200000000001</v>
      </c>
      <c r="U326">
        <v>15.5761</v>
      </c>
      <c r="V326">
        <v>15.9163</v>
      </c>
      <c r="W326">
        <v>16.575399999999998</v>
      </c>
      <c r="X326">
        <v>17.0382</v>
      </c>
      <c r="Y326">
        <v>17.721900000000002</v>
      </c>
      <c r="Z326">
        <v>18.186800000000002</v>
      </c>
      <c r="AA326">
        <v>18.886500000000002</v>
      </c>
      <c r="AB326">
        <v>19.356100000000001</v>
      </c>
      <c r="AC326">
        <v>19.825500000000002</v>
      </c>
      <c r="AD326">
        <v>20.558499999999999</v>
      </c>
      <c r="AE326">
        <v>21.173400000000001</v>
      </c>
    </row>
    <row r="327" spans="1:31" x14ac:dyDescent="0.4">
      <c r="A327" t="s">
        <v>96</v>
      </c>
      <c r="B327" t="s">
        <v>13</v>
      </c>
      <c r="D327">
        <v>12.3088</v>
      </c>
      <c r="E327">
        <v>10.676</v>
      </c>
      <c r="F327">
        <v>11.792400000000001</v>
      </c>
      <c r="G327">
        <v>12.2461</v>
      </c>
      <c r="H327">
        <v>13.9122</v>
      </c>
      <c r="I327">
        <v>14.9223</v>
      </c>
      <c r="J327">
        <v>15.987399999999999</v>
      </c>
      <c r="K327">
        <v>17.071100000000001</v>
      </c>
      <c r="L327">
        <v>18.261500000000002</v>
      </c>
      <c r="M327">
        <v>18.930599999999998</v>
      </c>
      <c r="N327">
        <v>19.436900000000001</v>
      </c>
      <c r="O327">
        <v>20.366</v>
      </c>
      <c r="P327">
        <v>21.410699999999999</v>
      </c>
      <c r="Q327">
        <v>21.729099999999999</v>
      </c>
      <c r="R327">
        <v>22.002400000000002</v>
      </c>
      <c r="S327">
        <v>22.827100000000002</v>
      </c>
      <c r="T327">
        <v>23.509399999999999</v>
      </c>
      <c r="U327">
        <v>23.675599999999999</v>
      </c>
      <c r="V327">
        <v>23.8322</v>
      </c>
      <c r="W327">
        <v>24.730499999999999</v>
      </c>
      <c r="X327">
        <v>24.999300000000002</v>
      </c>
      <c r="Y327">
        <v>25.765999999999998</v>
      </c>
      <c r="Z327">
        <v>25.985600000000002</v>
      </c>
      <c r="AA327">
        <v>26.855699999999999</v>
      </c>
      <c r="AB327">
        <v>27.030999999999999</v>
      </c>
      <c r="AC327">
        <v>27.189599999999999</v>
      </c>
      <c r="AD327">
        <v>27.911200000000001</v>
      </c>
      <c r="AE327">
        <v>28.4148</v>
      </c>
    </row>
    <row r="328" spans="1:31" x14ac:dyDescent="0.4">
      <c r="A328" t="s">
        <v>96</v>
      </c>
      <c r="B328" t="s">
        <v>14</v>
      </c>
      <c r="D328">
        <v>17.085100000000001</v>
      </c>
      <c r="E328">
        <v>15.5526</v>
      </c>
      <c r="F328">
        <v>16.969899999999999</v>
      </c>
      <c r="G328">
        <v>17.675000000000001</v>
      </c>
      <c r="H328">
        <v>19.668900000000001</v>
      </c>
      <c r="I328">
        <v>20.971299999999999</v>
      </c>
      <c r="J328">
        <v>22.3399</v>
      </c>
      <c r="K328">
        <v>23.7531</v>
      </c>
      <c r="L328">
        <v>25.270600000000002</v>
      </c>
      <c r="M328">
        <v>26.284800000000001</v>
      </c>
      <c r="N328">
        <v>27.158999999999999</v>
      </c>
      <c r="O328">
        <v>28.4771</v>
      </c>
      <c r="P328">
        <v>29.910699999999999</v>
      </c>
      <c r="Q328">
        <v>30.645499999999998</v>
      </c>
      <c r="R328">
        <v>31.343599999999999</v>
      </c>
      <c r="S328">
        <v>32.591900000000003</v>
      </c>
      <c r="T328">
        <v>33.723500000000001</v>
      </c>
      <c r="U328">
        <v>34.343899999999998</v>
      </c>
      <c r="V328">
        <v>34.966200000000001</v>
      </c>
      <c r="W328">
        <v>36.321599999999997</v>
      </c>
      <c r="X328">
        <v>37.072400000000002</v>
      </c>
      <c r="Y328">
        <v>38.341299999999997</v>
      </c>
      <c r="Z328">
        <v>39.068899999999999</v>
      </c>
      <c r="AA328">
        <v>40.455300000000001</v>
      </c>
      <c r="AB328">
        <v>41.165199999999999</v>
      </c>
      <c r="AC328">
        <v>41.869300000000003</v>
      </c>
      <c r="AD328">
        <v>43.158000000000001</v>
      </c>
      <c r="AE328">
        <v>44.239400000000003</v>
      </c>
    </row>
    <row r="329" spans="1:31" x14ac:dyDescent="0.4">
      <c r="A329" t="s">
        <v>96</v>
      </c>
      <c r="B329" t="s">
        <v>15</v>
      </c>
      <c r="D329">
        <v>31.673999999999999</v>
      </c>
      <c r="E329">
        <v>29.387599999999999</v>
      </c>
      <c r="F329">
        <v>31.4239</v>
      </c>
      <c r="G329">
        <v>32.960799999999999</v>
      </c>
      <c r="H329">
        <v>36.482100000000003</v>
      </c>
      <c r="I329">
        <v>39.0411</v>
      </c>
      <c r="J329">
        <v>41.735999999999997</v>
      </c>
      <c r="K329">
        <v>44.428400000000003</v>
      </c>
      <c r="L329">
        <v>47.2789</v>
      </c>
      <c r="M329">
        <v>49.418999999999997</v>
      </c>
      <c r="N329">
        <v>51.210599999999999</v>
      </c>
      <c r="O329">
        <v>53.7057</v>
      </c>
      <c r="P329">
        <v>56.381599999999999</v>
      </c>
      <c r="Q329">
        <v>57.8446</v>
      </c>
      <c r="R329">
        <v>59.2654</v>
      </c>
      <c r="S329">
        <v>61.523499999999999</v>
      </c>
      <c r="T329">
        <v>63.642899999999997</v>
      </c>
      <c r="U329">
        <v>64.961500000000001</v>
      </c>
      <c r="V329">
        <v>66.296199999999999</v>
      </c>
      <c r="W329">
        <v>69.052199999999999</v>
      </c>
      <c r="X329">
        <v>70.865300000000005</v>
      </c>
      <c r="Y329">
        <v>73.554500000000004</v>
      </c>
      <c r="Z329">
        <v>75.357900000000001</v>
      </c>
      <c r="AA329">
        <v>78.257800000000003</v>
      </c>
      <c r="AB329">
        <v>80.087199999999996</v>
      </c>
      <c r="AC329">
        <v>81.915099999999995</v>
      </c>
      <c r="AD329">
        <v>84.736099999999993</v>
      </c>
      <c r="AE329">
        <v>87.159700000000001</v>
      </c>
    </row>
    <row r="330" spans="1:31" x14ac:dyDescent="0.4">
      <c r="A330" t="s">
        <v>97</v>
      </c>
      <c r="B330" t="s">
        <v>10</v>
      </c>
      <c r="D330">
        <v>9.4383700000000008</v>
      </c>
      <c r="E330">
        <v>7.8206100000000003</v>
      </c>
      <c r="F330">
        <v>8.1712600000000002</v>
      </c>
      <c r="G330">
        <v>8.3828399999999998</v>
      </c>
      <c r="H330">
        <v>9.4795400000000001</v>
      </c>
      <c r="I330">
        <v>10.064299999999999</v>
      </c>
      <c r="J330">
        <v>10.656700000000001</v>
      </c>
      <c r="K330">
        <v>11.2714</v>
      </c>
      <c r="L330">
        <v>11.861700000000001</v>
      </c>
      <c r="M330">
        <v>12.12</v>
      </c>
      <c r="N330">
        <v>12.3249</v>
      </c>
      <c r="O330">
        <v>12.8569</v>
      </c>
      <c r="P330">
        <v>13.3733</v>
      </c>
      <c r="Q330">
        <v>13.5068</v>
      </c>
      <c r="R330">
        <v>13.605700000000001</v>
      </c>
      <c r="S330">
        <v>14.028499999999999</v>
      </c>
      <c r="T330">
        <v>14.4504</v>
      </c>
      <c r="U330">
        <v>14.464600000000001</v>
      </c>
      <c r="V330">
        <v>14.4648</v>
      </c>
      <c r="W330">
        <v>14.8576</v>
      </c>
      <c r="X330">
        <v>14.855600000000001</v>
      </c>
      <c r="Y330">
        <v>15.2479</v>
      </c>
      <c r="Z330">
        <v>15.2143</v>
      </c>
      <c r="AA330">
        <v>15.5695</v>
      </c>
      <c r="AB330">
        <v>15.512</v>
      </c>
      <c r="AC330">
        <v>15.442600000000001</v>
      </c>
      <c r="AD330">
        <v>15.811299999999999</v>
      </c>
      <c r="AE330">
        <v>15.9366</v>
      </c>
    </row>
    <row r="331" spans="1:31" x14ac:dyDescent="0.4">
      <c r="A331" t="s">
        <v>97</v>
      </c>
      <c r="B331" t="s">
        <v>11</v>
      </c>
      <c r="D331">
        <v>12.4533</v>
      </c>
      <c r="E331">
        <v>10.866300000000001</v>
      </c>
      <c r="F331">
        <v>11.187200000000001</v>
      </c>
      <c r="G331">
        <v>11.5403</v>
      </c>
      <c r="H331">
        <v>12.7963</v>
      </c>
      <c r="I331">
        <v>13.5388</v>
      </c>
      <c r="J331">
        <v>14.291600000000001</v>
      </c>
      <c r="K331">
        <v>15.0748</v>
      </c>
      <c r="L331">
        <v>15.8245</v>
      </c>
      <c r="M331">
        <v>16.2622</v>
      </c>
      <c r="N331">
        <v>16.652100000000001</v>
      </c>
      <c r="O331">
        <v>17.371400000000001</v>
      </c>
      <c r="P331">
        <v>18.067799999999998</v>
      </c>
      <c r="Q331">
        <v>18.4023</v>
      </c>
      <c r="R331">
        <v>18.700800000000001</v>
      </c>
      <c r="S331">
        <v>19.309200000000001</v>
      </c>
      <c r="T331">
        <v>19.9313</v>
      </c>
      <c r="U331">
        <v>20.142600000000002</v>
      </c>
      <c r="V331">
        <v>20.339300000000001</v>
      </c>
      <c r="W331">
        <v>20.9252</v>
      </c>
      <c r="X331">
        <v>21.122</v>
      </c>
      <c r="Y331">
        <v>21.727</v>
      </c>
      <c r="Z331">
        <v>21.892800000000001</v>
      </c>
      <c r="AA331">
        <v>22.449200000000001</v>
      </c>
      <c r="AB331">
        <v>22.591699999999999</v>
      </c>
      <c r="AC331">
        <v>22.720199999999998</v>
      </c>
      <c r="AD331">
        <v>23.316800000000001</v>
      </c>
      <c r="AE331">
        <v>23.6479</v>
      </c>
    </row>
    <row r="332" spans="1:31" x14ac:dyDescent="0.4">
      <c r="A332" t="s">
        <v>97</v>
      </c>
      <c r="B332" t="s">
        <v>12</v>
      </c>
      <c r="D332">
        <v>11.1729</v>
      </c>
      <c r="E332">
        <v>10.3802</v>
      </c>
      <c r="F332">
        <v>10.489100000000001</v>
      </c>
      <c r="G332">
        <v>10.9526</v>
      </c>
      <c r="H332">
        <v>12.0137</v>
      </c>
      <c r="I332">
        <v>12.764200000000001</v>
      </c>
      <c r="J332">
        <v>13.5327</v>
      </c>
      <c r="K332">
        <v>14.305199999999999</v>
      </c>
      <c r="L332">
        <v>15.0358</v>
      </c>
      <c r="M332">
        <v>15.586600000000001</v>
      </c>
      <c r="N332">
        <v>16.056000000000001</v>
      </c>
      <c r="O332">
        <v>16.747599999999998</v>
      </c>
      <c r="P332">
        <v>17.401499999999999</v>
      </c>
      <c r="Q332">
        <v>17.786300000000001</v>
      </c>
      <c r="R332">
        <v>18.137599999999999</v>
      </c>
      <c r="S332">
        <v>18.668600000000001</v>
      </c>
      <c r="T332">
        <v>19.228899999999999</v>
      </c>
      <c r="U332">
        <v>19.498899999999999</v>
      </c>
      <c r="V332">
        <v>19.757400000000001</v>
      </c>
      <c r="W332">
        <v>20.355599999999999</v>
      </c>
      <c r="X332">
        <v>20.698899999999998</v>
      </c>
      <c r="Y332">
        <v>21.339099999999998</v>
      </c>
      <c r="Z332">
        <v>21.656700000000001</v>
      </c>
      <c r="AA332">
        <v>22.238099999999999</v>
      </c>
      <c r="AB332">
        <v>22.537099999999999</v>
      </c>
      <c r="AC332">
        <v>22.822399999999998</v>
      </c>
      <c r="AD332">
        <v>23.469200000000001</v>
      </c>
      <c r="AE332">
        <v>23.893799999999999</v>
      </c>
    </row>
    <row r="333" spans="1:31" x14ac:dyDescent="0.4">
      <c r="A333" t="s">
        <v>97</v>
      </c>
      <c r="B333" t="s">
        <v>13</v>
      </c>
      <c r="D333">
        <v>33.354500000000002</v>
      </c>
      <c r="E333">
        <v>28.674399999999999</v>
      </c>
      <c r="F333">
        <v>29.959700000000002</v>
      </c>
      <c r="G333">
        <v>30.847999999999999</v>
      </c>
      <c r="H333">
        <v>34.715499999999999</v>
      </c>
      <c r="I333">
        <v>36.940899999999999</v>
      </c>
      <c r="J333">
        <v>39.226999999999997</v>
      </c>
      <c r="K333">
        <v>41.587000000000003</v>
      </c>
      <c r="L333">
        <v>44.029400000000003</v>
      </c>
      <c r="M333">
        <v>45.245600000000003</v>
      </c>
      <c r="N333">
        <v>46.142899999999997</v>
      </c>
      <c r="O333">
        <v>48.037199999999999</v>
      </c>
      <c r="P333">
        <v>50.045900000000003</v>
      </c>
      <c r="Q333">
        <v>50.510800000000003</v>
      </c>
      <c r="R333">
        <v>50.825099999999999</v>
      </c>
      <c r="S333">
        <v>52.309100000000001</v>
      </c>
      <c r="T333">
        <v>53.548999999999999</v>
      </c>
      <c r="U333">
        <v>53.499499999999998</v>
      </c>
      <c r="V333">
        <v>53.401899999999998</v>
      </c>
      <c r="W333">
        <v>54.822400000000002</v>
      </c>
      <c r="X333">
        <v>54.822499999999998</v>
      </c>
      <c r="Y333">
        <v>56.005099999999999</v>
      </c>
      <c r="Z333">
        <v>55.858899999999998</v>
      </c>
      <c r="AA333">
        <v>57.083100000000002</v>
      </c>
      <c r="AB333">
        <v>56.816400000000002</v>
      </c>
      <c r="AC333">
        <v>56.503599999999999</v>
      </c>
      <c r="AD333">
        <v>57.521999999999998</v>
      </c>
      <c r="AE333">
        <v>57.888199999999998</v>
      </c>
    </row>
    <row r="334" spans="1:31" x14ac:dyDescent="0.4">
      <c r="A334" t="s">
        <v>97</v>
      </c>
      <c r="B334" t="s">
        <v>14</v>
      </c>
      <c r="D334">
        <v>22.509599999999999</v>
      </c>
      <c r="E334">
        <v>20.313800000000001</v>
      </c>
      <c r="F334">
        <v>20.966200000000001</v>
      </c>
      <c r="G334">
        <v>21.652100000000001</v>
      </c>
      <c r="H334">
        <v>23.8674</v>
      </c>
      <c r="I334">
        <v>25.246400000000001</v>
      </c>
      <c r="J334">
        <v>26.656099999999999</v>
      </c>
      <c r="K334">
        <v>28.1402</v>
      </c>
      <c r="L334">
        <v>29.6309</v>
      </c>
      <c r="M334">
        <v>30.552800000000001</v>
      </c>
      <c r="N334">
        <v>31.3569</v>
      </c>
      <c r="O334">
        <v>32.666600000000003</v>
      </c>
      <c r="P334">
        <v>34.002000000000002</v>
      </c>
      <c r="Q334">
        <v>34.645699999999998</v>
      </c>
      <c r="R334">
        <v>35.212299999999999</v>
      </c>
      <c r="S334">
        <v>36.322099999999999</v>
      </c>
      <c r="T334">
        <v>37.356299999999997</v>
      </c>
      <c r="U334">
        <v>37.741199999999999</v>
      </c>
      <c r="V334">
        <v>38.102600000000002</v>
      </c>
      <c r="W334">
        <v>39.156399999999998</v>
      </c>
      <c r="X334">
        <v>39.536200000000001</v>
      </c>
      <c r="Y334">
        <v>40.527500000000003</v>
      </c>
      <c r="Z334">
        <v>40.840600000000002</v>
      </c>
      <c r="AA334">
        <v>41.816200000000002</v>
      </c>
      <c r="AB334">
        <v>42.076300000000003</v>
      </c>
      <c r="AC334">
        <v>42.311999999999998</v>
      </c>
      <c r="AD334">
        <v>43.251199999999997</v>
      </c>
      <c r="AE334">
        <v>43.826099999999997</v>
      </c>
    </row>
    <row r="335" spans="1:31" x14ac:dyDescent="0.4">
      <c r="A335" t="s">
        <v>97</v>
      </c>
      <c r="B335" t="s">
        <v>15</v>
      </c>
      <c r="D335">
        <v>34.200099999999999</v>
      </c>
      <c r="E335">
        <v>31.450900000000001</v>
      </c>
      <c r="F335">
        <v>31.811399999999999</v>
      </c>
      <c r="G335">
        <v>33.083500000000001</v>
      </c>
      <c r="H335">
        <v>36.274000000000001</v>
      </c>
      <c r="I335">
        <v>38.511400000000002</v>
      </c>
      <c r="J335">
        <v>40.805599999999998</v>
      </c>
      <c r="K335">
        <v>43.1282</v>
      </c>
      <c r="L335">
        <v>45.424300000000002</v>
      </c>
      <c r="M335">
        <v>47.067999999999998</v>
      </c>
      <c r="N335">
        <v>48.445799999999998</v>
      </c>
      <c r="O335">
        <v>50.478499999999997</v>
      </c>
      <c r="P335">
        <v>52.516300000000001</v>
      </c>
      <c r="Q335">
        <v>53.581899999999997</v>
      </c>
      <c r="R335">
        <v>54.552300000000002</v>
      </c>
      <c r="S335">
        <v>56.178600000000003</v>
      </c>
      <c r="T335">
        <v>57.763399999999997</v>
      </c>
      <c r="U335">
        <v>58.491</v>
      </c>
      <c r="V335">
        <v>59.191200000000002</v>
      </c>
      <c r="W335">
        <v>60.992899999999999</v>
      </c>
      <c r="X335">
        <v>61.920699999999997</v>
      </c>
      <c r="Y335">
        <v>63.702100000000002</v>
      </c>
      <c r="Z335">
        <v>64.542599999999993</v>
      </c>
      <c r="AA335">
        <v>66.275899999999993</v>
      </c>
      <c r="AB335">
        <v>67.069299999999998</v>
      </c>
      <c r="AC335">
        <v>67.823499999999996</v>
      </c>
      <c r="AD335">
        <v>69.575599999999994</v>
      </c>
      <c r="AE335">
        <v>70.744</v>
      </c>
    </row>
    <row r="336" spans="1:31" x14ac:dyDescent="0.4">
      <c r="A336" t="s">
        <v>98</v>
      </c>
      <c r="B336" t="s">
        <v>10</v>
      </c>
      <c r="D336">
        <v>13.8949</v>
      </c>
      <c r="E336">
        <v>12.260300000000001</v>
      </c>
      <c r="F336">
        <v>12.966200000000001</v>
      </c>
      <c r="G336">
        <v>13.3865</v>
      </c>
      <c r="H336">
        <v>14.7455</v>
      </c>
      <c r="I336">
        <v>15.5525</v>
      </c>
      <c r="J336">
        <v>16.373799999999999</v>
      </c>
      <c r="K336">
        <v>17.182200000000002</v>
      </c>
      <c r="L336">
        <v>18.006599999999999</v>
      </c>
      <c r="M336">
        <v>18.498999999999999</v>
      </c>
      <c r="N336">
        <v>18.9132</v>
      </c>
      <c r="O336">
        <v>19.653600000000001</v>
      </c>
      <c r="P336">
        <v>20.432300000000001</v>
      </c>
      <c r="Q336">
        <v>20.786000000000001</v>
      </c>
      <c r="R336">
        <v>21.122199999999999</v>
      </c>
      <c r="S336">
        <v>21.8172</v>
      </c>
      <c r="T336">
        <v>22.481400000000001</v>
      </c>
      <c r="U336">
        <v>22.786799999999999</v>
      </c>
      <c r="V336">
        <v>23.091100000000001</v>
      </c>
      <c r="W336">
        <v>23.872800000000002</v>
      </c>
      <c r="X336">
        <v>24.250299999999999</v>
      </c>
      <c r="Y336">
        <v>25.003599999999999</v>
      </c>
      <c r="Z336">
        <v>25.360299999999999</v>
      </c>
      <c r="AA336">
        <v>26.143899999999999</v>
      </c>
      <c r="AB336">
        <v>26.481999999999999</v>
      </c>
      <c r="AC336">
        <v>26.811900000000001</v>
      </c>
      <c r="AD336">
        <v>27.575600000000001</v>
      </c>
      <c r="AE336">
        <v>28.145600000000002</v>
      </c>
    </row>
    <row r="337" spans="1:31" x14ac:dyDescent="0.4">
      <c r="A337" t="s">
        <v>98</v>
      </c>
      <c r="B337" t="s">
        <v>11</v>
      </c>
      <c r="D337">
        <v>15.1966</v>
      </c>
      <c r="E337">
        <v>14.120799999999999</v>
      </c>
      <c r="F337">
        <v>14.714600000000001</v>
      </c>
      <c r="G337">
        <v>15.2759</v>
      </c>
      <c r="H337">
        <v>16.499700000000001</v>
      </c>
      <c r="I337">
        <v>17.3431</v>
      </c>
      <c r="J337">
        <v>18.2029</v>
      </c>
      <c r="K337">
        <v>19.049800000000001</v>
      </c>
      <c r="L337">
        <v>19.914100000000001</v>
      </c>
      <c r="M337">
        <v>20.576899999999998</v>
      </c>
      <c r="N337">
        <v>21.184100000000001</v>
      </c>
      <c r="O337">
        <v>22.0139</v>
      </c>
      <c r="P337">
        <v>22.884499999999999</v>
      </c>
      <c r="Q337">
        <v>23.4772</v>
      </c>
      <c r="R337">
        <v>24.067399999999999</v>
      </c>
      <c r="S337">
        <v>24.894400000000001</v>
      </c>
      <c r="T337">
        <v>25.705200000000001</v>
      </c>
      <c r="U337">
        <v>26.304400000000001</v>
      </c>
      <c r="V337">
        <v>26.915099999999999</v>
      </c>
      <c r="W337">
        <v>27.871099999999998</v>
      </c>
      <c r="X337">
        <v>28.582000000000001</v>
      </c>
      <c r="Y337">
        <v>29.5336</v>
      </c>
      <c r="Z337">
        <v>30.2502</v>
      </c>
      <c r="AA337">
        <v>31.248000000000001</v>
      </c>
      <c r="AB337">
        <v>31.971</v>
      </c>
      <c r="AC337">
        <v>32.699300000000001</v>
      </c>
      <c r="AD337">
        <v>33.708599999999997</v>
      </c>
      <c r="AE337">
        <v>34.619300000000003</v>
      </c>
    </row>
    <row r="338" spans="1:31" x14ac:dyDescent="0.4">
      <c r="A338" t="s">
        <v>98</v>
      </c>
      <c r="B338" t="s">
        <v>12</v>
      </c>
      <c r="D338">
        <v>18.799199999999999</v>
      </c>
      <c r="E338">
        <v>18.6099</v>
      </c>
      <c r="F338">
        <v>19.034600000000001</v>
      </c>
      <c r="G338">
        <v>20.003799999999998</v>
      </c>
      <c r="H338">
        <v>21.372299999999999</v>
      </c>
      <c r="I338">
        <v>22.5595</v>
      </c>
      <c r="J338">
        <v>23.781700000000001</v>
      </c>
      <c r="K338">
        <v>24.942499999999999</v>
      </c>
      <c r="L338">
        <v>26.1082</v>
      </c>
      <c r="M338">
        <v>27.213899999999999</v>
      </c>
      <c r="N338">
        <v>28.186</v>
      </c>
      <c r="O338">
        <v>29.2865</v>
      </c>
      <c r="P338">
        <v>30.414100000000001</v>
      </c>
      <c r="Q338">
        <v>31.3124</v>
      </c>
      <c r="R338">
        <v>32.2117</v>
      </c>
      <c r="S338">
        <v>33.212600000000002</v>
      </c>
      <c r="T338">
        <v>34.22</v>
      </c>
      <c r="U338">
        <v>35.136800000000001</v>
      </c>
      <c r="V338">
        <v>36.077199999999998</v>
      </c>
      <c r="W338">
        <v>37.411200000000001</v>
      </c>
      <c r="X338">
        <v>38.6496</v>
      </c>
      <c r="Y338">
        <v>40.024099999999997</v>
      </c>
      <c r="Z338">
        <v>41.290900000000001</v>
      </c>
      <c r="AA338">
        <v>42.711399999999998</v>
      </c>
      <c r="AB338">
        <v>44.008000000000003</v>
      </c>
      <c r="AC338">
        <v>45.322699999999998</v>
      </c>
      <c r="AD338">
        <v>46.815399999999997</v>
      </c>
      <c r="AE338">
        <v>48.264499999999998</v>
      </c>
    </row>
    <row r="339" spans="1:31" x14ac:dyDescent="0.4">
      <c r="A339" t="s">
        <v>98</v>
      </c>
      <c r="B339" t="s">
        <v>13</v>
      </c>
      <c r="D339">
        <v>1.7791699999999999</v>
      </c>
      <c r="E339">
        <v>1.6287799999999999</v>
      </c>
      <c r="F339">
        <v>1.7225200000000001</v>
      </c>
      <c r="G339">
        <v>1.78487</v>
      </c>
      <c r="H339">
        <v>1.9565999999999999</v>
      </c>
      <c r="I339">
        <v>2.06839</v>
      </c>
      <c r="J339">
        <v>2.1838199999999999</v>
      </c>
      <c r="K339">
        <v>2.2970000000000002</v>
      </c>
      <c r="L339">
        <v>2.4217599999999999</v>
      </c>
      <c r="M339">
        <v>2.5022199999999999</v>
      </c>
      <c r="N339">
        <v>2.5656099999999999</v>
      </c>
      <c r="O339">
        <v>2.66065</v>
      </c>
      <c r="P339">
        <v>2.7704599999999999</v>
      </c>
      <c r="Q339">
        <v>2.8164799999999999</v>
      </c>
      <c r="R339">
        <v>2.8589099999999998</v>
      </c>
      <c r="S339">
        <v>2.9476100000000001</v>
      </c>
      <c r="T339">
        <v>3.01857</v>
      </c>
      <c r="U339">
        <v>3.0537299999999998</v>
      </c>
      <c r="V339">
        <v>3.0888200000000001</v>
      </c>
      <c r="W339">
        <v>3.1916600000000002</v>
      </c>
      <c r="X339">
        <v>3.2425799999999998</v>
      </c>
      <c r="Y339">
        <v>3.3275299999999999</v>
      </c>
      <c r="Z339">
        <v>3.37364</v>
      </c>
      <c r="AA339">
        <v>3.47302</v>
      </c>
      <c r="AB339">
        <v>3.5144899999999999</v>
      </c>
      <c r="AC339">
        <v>3.5545599999999999</v>
      </c>
      <c r="AD339">
        <v>3.6349300000000002</v>
      </c>
      <c r="AE339">
        <v>3.7043200000000001</v>
      </c>
    </row>
    <row r="340" spans="1:31" x14ac:dyDescent="0.4">
      <c r="A340" t="s">
        <v>98</v>
      </c>
      <c r="B340" t="s">
        <v>14</v>
      </c>
      <c r="D340">
        <v>19.222999999999999</v>
      </c>
      <c r="E340">
        <v>18.4739</v>
      </c>
      <c r="F340">
        <v>19.299199999999999</v>
      </c>
      <c r="G340">
        <v>20.057600000000001</v>
      </c>
      <c r="H340">
        <v>21.537099999999999</v>
      </c>
      <c r="I340">
        <v>22.6326</v>
      </c>
      <c r="J340">
        <v>23.76</v>
      </c>
      <c r="K340">
        <v>24.886099999999999</v>
      </c>
      <c r="L340">
        <v>26.095700000000001</v>
      </c>
      <c r="M340">
        <v>27.0548</v>
      </c>
      <c r="N340">
        <v>27.916699999999999</v>
      </c>
      <c r="O340">
        <v>28.970500000000001</v>
      </c>
      <c r="P340">
        <v>30.139299999999999</v>
      </c>
      <c r="Q340">
        <v>30.932400000000001</v>
      </c>
      <c r="R340">
        <v>31.714300000000001</v>
      </c>
      <c r="S340">
        <v>32.771700000000003</v>
      </c>
      <c r="T340">
        <v>33.716299999999997</v>
      </c>
      <c r="U340">
        <v>34.491900000000001</v>
      </c>
      <c r="V340">
        <v>35.2864</v>
      </c>
      <c r="W340">
        <v>36.498800000000003</v>
      </c>
      <c r="X340">
        <v>37.4407</v>
      </c>
      <c r="Y340">
        <v>38.552999999999997</v>
      </c>
      <c r="Z340">
        <v>39.492100000000001</v>
      </c>
      <c r="AA340">
        <v>40.733899999999998</v>
      </c>
      <c r="AB340">
        <v>41.671100000000003</v>
      </c>
      <c r="AC340">
        <v>42.616799999999998</v>
      </c>
      <c r="AD340">
        <v>43.758299999999998</v>
      </c>
      <c r="AE340">
        <v>44.900300000000001</v>
      </c>
    </row>
    <row r="341" spans="1:31" x14ac:dyDescent="0.4">
      <c r="A341" t="s">
        <v>98</v>
      </c>
      <c r="B341" t="s">
        <v>15</v>
      </c>
      <c r="D341">
        <v>22.973400000000002</v>
      </c>
      <c r="E341">
        <v>22.511099999999999</v>
      </c>
      <c r="F341">
        <v>23.0471</v>
      </c>
      <c r="G341">
        <v>24.123200000000001</v>
      </c>
      <c r="H341">
        <v>25.763100000000001</v>
      </c>
      <c r="I341">
        <v>27.1739</v>
      </c>
      <c r="J341">
        <v>28.629000000000001</v>
      </c>
      <c r="K341">
        <v>30.021699999999999</v>
      </c>
      <c r="L341">
        <v>31.4895</v>
      </c>
      <c r="M341">
        <v>32.808999999999997</v>
      </c>
      <c r="N341">
        <v>33.953000000000003</v>
      </c>
      <c r="O341">
        <v>35.240900000000003</v>
      </c>
      <c r="P341">
        <v>36.644500000000001</v>
      </c>
      <c r="Q341">
        <v>37.659599999999998</v>
      </c>
      <c r="R341">
        <v>38.678800000000003</v>
      </c>
      <c r="S341">
        <v>39.901400000000002</v>
      </c>
      <c r="T341">
        <v>41.039700000000003</v>
      </c>
      <c r="U341">
        <v>42.079300000000003</v>
      </c>
      <c r="V341">
        <v>43.150599999999997</v>
      </c>
      <c r="W341">
        <v>44.753100000000003</v>
      </c>
      <c r="X341">
        <v>46.159500000000001</v>
      </c>
      <c r="Y341">
        <v>47.700899999999997</v>
      </c>
      <c r="Z341">
        <v>49.128700000000002</v>
      </c>
      <c r="AA341">
        <v>50.819099999999999</v>
      </c>
      <c r="AB341">
        <v>52.285899999999998</v>
      </c>
      <c r="AC341">
        <v>53.772799999999997</v>
      </c>
      <c r="AD341">
        <v>55.408099999999997</v>
      </c>
      <c r="AE341">
        <v>57.0505</v>
      </c>
    </row>
    <row r="342" spans="1:31" x14ac:dyDescent="0.4">
      <c r="A342" t="s">
        <v>99</v>
      </c>
      <c r="B342" t="s">
        <v>10</v>
      </c>
      <c r="D342">
        <v>22.941299999999998</v>
      </c>
      <c r="E342">
        <v>23.775400000000001</v>
      </c>
      <c r="F342">
        <v>26.939299999999999</v>
      </c>
      <c r="G342">
        <v>28.3977</v>
      </c>
      <c r="H342">
        <v>31.097300000000001</v>
      </c>
      <c r="I342">
        <v>33.190800000000003</v>
      </c>
      <c r="J342">
        <v>35.329099999999997</v>
      </c>
      <c r="K342">
        <v>37.610199999999999</v>
      </c>
      <c r="L342">
        <v>39.866399999999999</v>
      </c>
      <c r="M342">
        <v>41.751899999999999</v>
      </c>
      <c r="N342">
        <v>43.709400000000002</v>
      </c>
      <c r="O342">
        <v>46.137799999999999</v>
      </c>
      <c r="P342">
        <v>48.549199999999999</v>
      </c>
      <c r="Q342">
        <v>50.560400000000001</v>
      </c>
      <c r="R342">
        <v>52.482500000000002</v>
      </c>
      <c r="S342">
        <v>54.9069</v>
      </c>
      <c r="T342">
        <v>57.339500000000001</v>
      </c>
      <c r="U342">
        <v>59.081600000000002</v>
      </c>
      <c r="V342">
        <v>60.777000000000001</v>
      </c>
      <c r="W342">
        <v>63.1004</v>
      </c>
      <c r="X342">
        <v>64.729299999999995</v>
      </c>
      <c r="Y342">
        <v>67.107900000000001</v>
      </c>
      <c r="Z342">
        <v>68.729200000000006</v>
      </c>
      <c r="AA342">
        <v>71.161500000000004</v>
      </c>
      <c r="AB342">
        <v>72.755700000000004</v>
      </c>
      <c r="AC342">
        <v>74.319800000000001</v>
      </c>
      <c r="AD342">
        <v>76.796400000000006</v>
      </c>
      <c r="AE342">
        <v>78.878399999999999</v>
      </c>
    </row>
    <row r="343" spans="1:31" x14ac:dyDescent="0.4">
      <c r="A343" t="s">
        <v>99</v>
      </c>
      <c r="B343" t="s">
        <v>11</v>
      </c>
      <c r="D343">
        <v>24.6328</v>
      </c>
      <c r="E343">
        <v>26.884</v>
      </c>
      <c r="F343">
        <v>30.0138</v>
      </c>
      <c r="G343">
        <v>31.815000000000001</v>
      </c>
      <c r="H343">
        <v>34.162799999999997</v>
      </c>
      <c r="I343">
        <v>36.338900000000002</v>
      </c>
      <c r="J343">
        <v>38.562399999999997</v>
      </c>
      <c r="K343">
        <v>40.941800000000001</v>
      </c>
      <c r="L343">
        <v>43.291200000000003</v>
      </c>
      <c r="M343">
        <v>45.601599999999998</v>
      </c>
      <c r="N343">
        <v>48.072499999999998</v>
      </c>
      <c r="O343">
        <v>50.744</v>
      </c>
      <c r="P343">
        <v>53.393000000000001</v>
      </c>
      <c r="Q343">
        <v>56.073399999999999</v>
      </c>
      <c r="R343">
        <v>58.717799999999997</v>
      </c>
      <c r="S343">
        <v>61.516100000000002</v>
      </c>
      <c r="T343">
        <v>64.372399999999999</v>
      </c>
      <c r="U343">
        <v>66.963499999999996</v>
      </c>
      <c r="V343">
        <v>69.554100000000005</v>
      </c>
      <c r="W343">
        <v>72.330299999999994</v>
      </c>
      <c r="X343">
        <v>74.905100000000004</v>
      </c>
      <c r="Y343">
        <v>77.825000000000003</v>
      </c>
      <c r="Z343">
        <v>80.489999999999995</v>
      </c>
      <c r="AA343">
        <v>83.507499999999993</v>
      </c>
      <c r="AB343">
        <v>86.237700000000004</v>
      </c>
      <c r="AC343">
        <v>88.988699999999994</v>
      </c>
      <c r="AD343">
        <v>92.165599999999998</v>
      </c>
      <c r="AE343">
        <v>95.252600000000001</v>
      </c>
    </row>
    <row r="344" spans="1:31" x14ac:dyDescent="0.4">
      <c r="A344" t="s">
        <v>99</v>
      </c>
      <c r="B344" t="s">
        <v>12</v>
      </c>
      <c r="D344">
        <v>26.413</v>
      </c>
      <c r="E344">
        <v>30.750399999999999</v>
      </c>
      <c r="F344">
        <v>33.697099999999999</v>
      </c>
      <c r="G344">
        <v>36.165300000000002</v>
      </c>
      <c r="H344">
        <v>38.406999999999996</v>
      </c>
      <c r="I344">
        <v>41.026299999999999</v>
      </c>
      <c r="J344">
        <v>43.728499999999997</v>
      </c>
      <c r="K344">
        <v>46.5291</v>
      </c>
      <c r="L344">
        <v>49.263599999999997</v>
      </c>
      <c r="M344">
        <v>52.354199999999999</v>
      </c>
      <c r="N344">
        <v>55.5291</v>
      </c>
      <c r="O344">
        <v>58.6081</v>
      </c>
      <c r="P344">
        <v>61.603999999999999</v>
      </c>
      <c r="Q344">
        <v>64.931399999999996</v>
      </c>
      <c r="R344">
        <v>68.235799999999998</v>
      </c>
      <c r="S344">
        <v>71.257499999999993</v>
      </c>
      <c r="T344">
        <v>74.401799999999994</v>
      </c>
      <c r="U344">
        <v>77.664000000000001</v>
      </c>
      <c r="V344">
        <v>80.952200000000005</v>
      </c>
      <c r="W344">
        <v>84.299099999999996</v>
      </c>
      <c r="X344">
        <v>87.953299999999999</v>
      </c>
      <c r="Y344">
        <v>91.580799999999996</v>
      </c>
      <c r="Z344">
        <v>95.406999999999996</v>
      </c>
      <c r="AA344">
        <v>99.115700000000004</v>
      </c>
      <c r="AB344">
        <v>103.08499999999999</v>
      </c>
      <c r="AC344">
        <v>107.117</v>
      </c>
      <c r="AD344">
        <v>111.16200000000001</v>
      </c>
      <c r="AE344">
        <v>115.328</v>
      </c>
    </row>
    <row r="345" spans="1:31" x14ac:dyDescent="0.4">
      <c r="A345" t="s">
        <v>99</v>
      </c>
      <c r="B345" t="s">
        <v>14</v>
      </c>
      <c r="D345">
        <v>32.659999999999997</v>
      </c>
      <c r="E345">
        <v>36.865400000000001</v>
      </c>
      <c r="F345">
        <v>41.2607</v>
      </c>
      <c r="G345">
        <v>43.785600000000002</v>
      </c>
      <c r="H345">
        <v>46.740200000000002</v>
      </c>
      <c r="I345">
        <v>49.7057</v>
      </c>
      <c r="J345">
        <v>52.759099999999997</v>
      </c>
      <c r="K345">
        <v>56.0608</v>
      </c>
      <c r="L345">
        <v>59.461100000000002</v>
      </c>
      <c r="M345">
        <v>62.844999999999999</v>
      </c>
      <c r="N345">
        <v>66.401200000000003</v>
      </c>
      <c r="O345">
        <v>69.995699999999999</v>
      </c>
      <c r="P345">
        <v>73.705799999999996</v>
      </c>
      <c r="Q345">
        <v>77.437299999999993</v>
      </c>
      <c r="R345">
        <v>81.100200000000001</v>
      </c>
      <c r="S345">
        <v>84.881500000000003</v>
      </c>
      <c r="T345">
        <v>88.500399999999999</v>
      </c>
      <c r="U345">
        <v>92.035300000000007</v>
      </c>
      <c r="V345">
        <v>95.578500000000005</v>
      </c>
      <c r="W345">
        <v>99.2821</v>
      </c>
      <c r="X345">
        <v>102.84699999999999</v>
      </c>
      <c r="Y345">
        <v>106.48399999999999</v>
      </c>
      <c r="Z345">
        <v>110.14100000000001</v>
      </c>
      <c r="AA345">
        <v>114.1</v>
      </c>
      <c r="AB345">
        <v>117.816</v>
      </c>
      <c r="AC345">
        <v>121.563</v>
      </c>
      <c r="AD345">
        <v>125.405</v>
      </c>
      <c r="AE345">
        <v>129.489</v>
      </c>
    </row>
    <row r="346" spans="1:31" x14ac:dyDescent="0.4">
      <c r="A346" t="s">
        <v>99</v>
      </c>
      <c r="B346" t="s">
        <v>15</v>
      </c>
      <c r="D346">
        <v>40.284599999999998</v>
      </c>
      <c r="E346">
        <v>46.4236</v>
      </c>
      <c r="F346">
        <v>50.921300000000002</v>
      </c>
      <c r="G346">
        <v>54.4313</v>
      </c>
      <c r="H346">
        <v>57.7819</v>
      </c>
      <c r="I346">
        <v>61.676499999999997</v>
      </c>
      <c r="J346">
        <v>65.6995</v>
      </c>
      <c r="K346">
        <v>69.896299999999997</v>
      </c>
      <c r="L346">
        <v>74.156599999999997</v>
      </c>
      <c r="M346">
        <v>78.774799999999999</v>
      </c>
      <c r="N346">
        <v>83.483400000000003</v>
      </c>
      <c r="O346">
        <v>88.018100000000004</v>
      </c>
      <c r="P346">
        <v>92.635499999999993</v>
      </c>
      <c r="Q346">
        <v>97.465000000000003</v>
      </c>
      <c r="R346">
        <v>102.26</v>
      </c>
      <c r="S346">
        <v>106.84399999999999</v>
      </c>
      <c r="T346">
        <v>111.363</v>
      </c>
      <c r="U346">
        <v>116.081</v>
      </c>
      <c r="V346">
        <v>120.842</v>
      </c>
      <c r="W346">
        <v>125.858</v>
      </c>
      <c r="X346">
        <v>131.1</v>
      </c>
      <c r="Y346">
        <v>136.221</v>
      </c>
      <c r="Z346">
        <v>141.67599999999999</v>
      </c>
      <c r="AA346">
        <v>147.184</v>
      </c>
      <c r="AB346">
        <v>152.85599999999999</v>
      </c>
      <c r="AC346">
        <v>158.613</v>
      </c>
      <c r="AD346">
        <v>164.20099999999999</v>
      </c>
      <c r="AE346">
        <v>170.13900000000001</v>
      </c>
    </row>
    <row r="347" spans="1:31" x14ac:dyDescent="0.4">
      <c r="A347" t="s">
        <v>100</v>
      </c>
      <c r="B347" t="s">
        <v>11</v>
      </c>
      <c r="D347">
        <v>21.827500000000001</v>
      </c>
      <c r="E347">
        <v>21.904900000000001</v>
      </c>
      <c r="F347">
        <v>23.651900000000001</v>
      </c>
      <c r="G347">
        <v>24.776399999999999</v>
      </c>
      <c r="H347">
        <v>26.668900000000001</v>
      </c>
      <c r="I347">
        <v>28.184999999999999</v>
      </c>
      <c r="J347">
        <v>29.7303</v>
      </c>
      <c r="K347">
        <v>31.3919</v>
      </c>
      <c r="L347">
        <v>32.9998</v>
      </c>
      <c r="M347">
        <v>34.435099999999998</v>
      </c>
      <c r="N347">
        <v>35.972499999999997</v>
      </c>
      <c r="O347">
        <v>37.8324</v>
      </c>
      <c r="P347">
        <v>39.649900000000002</v>
      </c>
      <c r="Q347">
        <v>41.358899999999998</v>
      </c>
      <c r="R347">
        <v>43.066299999999998</v>
      </c>
      <c r="S347">
        <v>45.015300000000003</v>
      </c>
      <c r="T347">
        <v>47.078099999999999</v>
      </c>
      <c r="U347">
        <v>48.806899999999999</v>
      </c>
      <c r="V347">
        <v>50.564500000000002</v>
      </c>
      <c r="W347">
        <v>52.498800000000003</v>
      </c>
      <c r="X347">
        <v>54.202100000000002</v>
      </c>
      <c r="Y347">
        <v>56.321599999999997</v>
      </c>
      <c r="Z347">
        <v>58.098300000000002</v>
      </c>
      <c r="AA347">
        <v>60.200899999999997</v>
      </c>
      <c r="AB347">
        <v>62.037799999999997</v>
      </c>
      <c r="AC347">
        <v>63.906999999999996</v>
      </c>
      <c r="AD347">
        <v>66.250200000000007</v>
      </c>
      <c r="AE347">
        <v>68.401899999999998</v>
      </c>
    </row>
    <row r="348" spans="1:31" x14ac:dyDescent="0.4">
      <c r="A348" t="s">
        <v>100</v>
      </c>
      <c r="B348" t="s">
        <v>12</v>
      </c>
      <c r="D348">
        <v>25.324200000000001</v>
      </c>
      <c r="E348">
        <v>27.075700000000001</v>
      </c>
      <c r="F348">
        <v>28.694900000000001</v>
      </c>
      <c r="G348">
        <v>30.430800000000001</v>
      </c>
      <c r="H348">
        <v>32.401299999999999</v>
      </c>
      <c r="I348">
        <v>34.387999999999998</v>
      </c>
      <c r="J348">
        <v>36.4328</v>
      </c>
      <c r="K348">
        <v>38.552900000000001</v>
      </c>
      <c r="L348">
        <v>40.578699999999998</v>
      </c>
      <c r="M348">
        <v>42.715200000000003</v>
      </c>
      <c r="N348">
        <v>44.891599999999997</v>
      </c>
      <c r="O348">
        <v>47.207999999999998</v>
      </c>
      <c r="P348">
        <v>49.424799999999998</v>
      </c>
      <c r="Q348">
        <v>51.7393</v>
      </c>
      <c r="R348">
        <v>54.064700000000002</v>
      </c>
      <c r="S348">
        <v>56.331499999999998</v>
      </c>
      <c r="T348">
        <v>58.787300000000002</v>
      </c>
      <c r="U348">
        <v>61.154699999999998</v>
      </c>
      <c r="V348">
        <v>63.5777</v>
      </c>
      <c r="W348">
        <v>66.102800000000002</v>
      </c>
      <c r="X348">
        <v>68.754499999999993</v>
      </c>
      <c r="Y348">
        <v>71.603099999999998</v>
      </c>
      <c r="Z348">
        <v>74.396500000000003</v>
      </c>
      <c r="AA348">
        <v>77.194900000000004</v>
      </c>
      <c r="AB348">
        <v>80.113500000000002</v>
      </c>
      <c r="AC348">
        <v>83.101399999999998</v>
      </c>
      <c r="AD348">
        <v>86.325400000000002</v>
      </c>
      <c r="AE348">
        <v>89.472700000000003</v>
      </c>
    </row>
    <row r="349" spans="1:31" x14ac:dyDescent="0.4">
      <c r="A349" t="s">
        <v>100</v>
      </c>
      <c r="B349" t="s">
        <v>13</v>
      </c>
      <c r="D349">
        <v>8.0767000000000007</v>
      </c>
      <c r="E349">
        <v>7.9900799999999998</v>
      </c>
      <c r="F349">
        <v>8.7556100000000008</v>
      </c>
      <c r="G349">
        <v>9.1552500000000006</v>
      </c>
      <c r="H349">
        <v>10.0007</v>
      </c>
      <c r="I349">
        <v>10.6302</v>
      </c>
      <c r="J349">
        <v>11.280099999999999</v>
      </c>
      <c r="K349">
        <v>11.971399999999999</v>
      </c>
      <c r="L349">
        <v>12.6934</v>
      </c>
      <c r="M349">
        <v>13.246</v>
      </c>
      <c r="N349">
        <v>13.7819</v>
      </c>
      <c r="O349">
        <v>14.4643</v>
      </c>
      <c r="P349">
        <v>15.184699999999999</v>
      </c>
      <c r="Q349">
        <v>15.695600000000001</v>
      </c>
      <c r="R349">
        <v>16.182600000000001</v>
      </c>
      <c r="S349">
        <v>16.8599</v>
      </c>
      <c r="T349">
        <v>17.485700000000001</v>
      </c>
      <c r="U349">
        <v>17.9206</v>
      </c>
      <c r="V349">
        <v>18.352599999999999</v>
      </c>
      <c r="W349">
        <v>19.0136</v>
      </c>
      <c r="X349">
        <v>19.447700000000001</v>
      </c>
      <c r="Y349">
        <v>20.067900000000002</v>
      </c>
      <c r="Z349">
        <v>20.490500000000001</v>
      </c>
      <c r="AA349">
        <v>21.159099999999999</v>
      </c>
      <c r="AB349">
        <v>21.565799999999999</v>
      </c>
      <c r="AC349">
        <v>21.968</v>
      </c>
      <c r="AD349">
        <v>22.588999999999999</v>
      </c>
      <c r="AE349">
        <v>23.142099999999999</v>
      </c>
    </row>
    <row r="350" spans="1:31" x14ac:dyDescent="0.4">
      <c r="A350" t="s">
        <v>100</v>
      </c>
      <c r="B350" t="s">
        <v>14</v>
      </c>
      <c r="D350">
        <v>91.193399999999997</v>
      </c>
      <c r="E350">
        <v>94.650999999999996</v>
      </c>
      <c r="F350">
        <v>102.45699999999999</v>
      </c>
      <c r="G350">
        <v>107.44799999999999</v>
      </c>
      <c r="H350">
        <v>114.974</v>
      </c>
      <c r="I350">
        <v>121.482</v>
      </c>
      <c r="J350">
        <v>128.17099999999999</v>
      </c>
      <c r="K350">
        <v>135.447</v>
      </c>
      <c r="L350">
        <v>142.82499999999999</v>
      </c>
      <c r="M350">
        <v>149.53800000000001</v>
      </c>
      <c r="N350">
        <v>156.57</v>
      </c>
      <c r="O350">
        <v>164.441</v>
      </c>
      <c r="P350">
        <v>172.47200000000001</v>
      </c>
      <c r="Q350">
        <v>179.97900000000001</v>
      </c>
      <c r="R350">
        <v>187.434</v>
      </c>
      <c r="S350">
        <v>195.72300000000001</v>
      </c>
      <c r="T350">
        <v>203.95</v>
      </c>
      <c r="U350">
        <v>211.376</v>
      </c>
      <c r="V350">
        <v>218.94800000000001</v>
      </c>
      <c r="W350">
        <v>227.06899999999999</v>
      </c>
      <c r="X350">
        <v>234.505</v>
      </c>
      <c r="Y350">
        <v>242.82900000000001</v>
      </c>
      <c r="Z350">
        <v>250.51400000000001</v>
      </c>
      <c r="AA350">
        <v>259.19200000000001</v>
      </c>
      <c r="AB350">
        <v>267.06700000000001</v>
      </c>
      <c r="AC350">
        <v>275.08999999999997</v>
      </c>
      <c r="AD350">
        <v>284.048</v>
      </c>
      <c r="AE350">
        <v>293.01100000000002</v>
      </c>
    </row>
    <row r="351" spans="1:31" x14ac:dyDescent="0.4">
      <c r="A351" t="s">
        <v>100</v>
      </c>
      <c r="B351" t="s">
        <v>15</v>
      </c>
      <c r="D351">
        <v>95.3613</v>
      </c>
      <c r="E351">
        <v>100.92100000000001</v>
      </c>
      <c r="F351">
        <v>107.06</v>
      </c>
      <c r="G351">
        <v>113.08</v>
      </c>
      <c r="H351">
        <v>120.35299999999999</v>
      </c>
      <c r="I351">
        <v>127.63800000000001</v>
      </c>
      <c r="J351">
        <v>135.14599999999999</v>
      </c>
      <c r="K351">
        <v>142.989</v>
      </c>
      <c r="L351">
        <v>150.81200000000001</v>
      </c>
      <c r="M351">
        <v>158.684</v>
      </c>
      <c r="N351">
        <v>166.63200000000001</v>
      </c>
      <c r="O351">
        <v>175.04300000000001</v>
      </c>
      <c r="P351">
        <v>183.49700000000001</v>
      </c>
      <c r="Q351">
        <v>191.74700000000001</v>
      </c>
      <c r="R351">
        <v>200.042</v>
      </c>
      <c r="S351">
        <v>208.53800000000001</v>
      </c>
      <c r="T351">
        <v>217.249</v>
      </c>
      <c r="U351">
        <v>225.67599999999999</v>
      </c>
      <c r="V351">
        <v>234.32</v>
      </c>
      <c r="W351">
        <v>243.66399999999999</v>
      </c>
      <c r="X351">
        <v>253.02699999999999</v>
      </c>
      <c r="Y351">
        <v>262.95800000000003</v>
      </c>
      <c r="Z351">
        <v>272.76100000000002</v>
      </c>
      <c r="AA351">
        <v>283.02300000000002</v>
      </c>
      <c r="AB351">
        <v>293.29700000000003</v>
      </c>
      <c r="AC351">
        <v>303.81200000000001</v>
      </c>
      <c r="AD351">
        <v>314.82799999999997</v>
      </c>
      <c r="AE351">
        <v>325.89</v>
      </c>
    </row>
    <row r="352" spans="1:31" x14ac:dyDescent="0.4">
      <c r="A352" t="s">
        <v>101</v>
      </c>
      <c r="B352" t="s">
        <v>10</v>
      </c>
      <c r="D352">
        <v>12.042999999999999</v>
      </c>
      <c r="E352">
        <v>10.3081</v>
      </c>
      <c r="F352">
        <v>11.104900000000001</v>
      </c>
      <c r="G352">
        <v>11.616</v>
      </c>
      <c r="H352">
        <v>13.514699999999999</v>
      </c>
      <c r="I352">
        <v>14.7247</v>
      </c>
      <c r="J352">
        <v>15.934200000000001</v>
      </c>
      <c r="K352">
        <v>17.192299999999999</v>
      </c>
      <c r="L352">
        <v>18.3688</v>
      </c>
      <c r="M352">
        <v>19.037600000000001</v>
      </c>
      <c r="N352">
        <v>19.6328</v>
      </c>
      <c r="O352">
        <v>20.732900000000001</v>
      </c>
      <c r="P352">
        <v>21.777899999999999</v>
      </c>
      <c r="Q352">
        <v>22.266400000000001</v>
      </c>
      <c r="R352">
        <v>22.693300000000001</v>
      </c>
      <c r="S352">
        <v>23.610700000000001</v>
      </c>
      <c r="T352">
        <v>24.543500000000002</v>
      </c>
      <c r="U352">
        <v>24.804600000000001</v>
      </c>
      <c r="V352">
        <v>25.0426</v>
      </c>
      <c r="W352">
        <v>25.8873</v>
      </c>
      <c r="X352">
        <v>26.090299999999999</v>
      </c>
      <c r="Y352">
        <v>26.969200000000001</v>
      </c>
      <c r="Z352">
        <v>27.1144</v>
      </c>
      <c r="AA352">
        <v>27.914300000000001</v>
      </c>
      <c r="AB352">
        <v>27.991800000000001</v>
      </c>
      <c r="AC352">
        <v>28.030799999999999</v>
      </c>
      <c r="AD352">
        <v>28.908100000000001</v>
      </c>
      <c r="AE352">
        <v>29.2882</v>
      </c>
    </row>
    <row r="353" spans="1:31" x14ac:dyDescent="0.4">
      <c r="A353" t="s">
        <v>101</v>
      </c>
      <c r="B353" t="s">
        <v>11</v>
      </c>
      <c r="D353">
        <v>15.9209</v>
      </c>
      <c r="E353">
        <v>14.343400000000001</v>
      </c>
      <c r="F353">
        <v>15.225300000000001</v>
      </c>
      <c r="G353">
        <v>16.0138</v>
      </c>
      <c r="H353">
        <v>18.270700000000001</v>
      </c>
      <c r="I353">
        <v>19.838000000000001</v>
      </c>
      <c r="J353">
        <v>21.401199999999999</v>
      </c>
      <c r="K353">
        <v>23.027799999999999</v>
      </c>
      <c r="L353">
        <v>24.540800000000001</v>
      </c>
      <c r="M353">
        <v>25.579499999999999</v>
      </c>
      <c r="N353">
        <v>26.562100000000001</v>
      </c>
      <c r="O353">
        <v>28.0517</v>
      </c>
      <c r="P353">
        <v>29.463000000000001</v>
      </c>
      <c r="Q353">
        <v>30.378299999999999</v>
      </c>
      <c r="R353">
        <v>31.234100000000002</v>
      </c>
      <c r="S353">
        <v>32.543100000000003</v>
      </c>
      <c r="T353">
        <v>33.9011</v>
      </c>
      <c r="U353">
        <v>34.591099999999997</v>
      </c>
      <c r="V353">
        <v>35.263399999999997</v>
      </c>
      <c r="W353">
        <v>36.512099999999997</v>
      </c>
      <c r="X353">
        <v>37.149299999999997</v>
      </c>
      <c r="Y353">
        <v>38.486199999999997</v>
      </c>
      <c r="Z353">
        <v>39.0747</v>
      </c>
      <c r="AA353">
        <v>40.309800000000003</v>
      </c>
      <c r="AB353">
        <v>40.829300000000003</v>
      </c>
      <c r="AC353">
        <v>41.303400000000003</v>
      </c>
      <c r="AD353">
        <v>42.697699999999998</v>
      </c>
      <c r="AE353">
        <v>43.529200000000003</v>
      </c>
    </row>
    <row r="354" spans="1:31" x14ac:dyDescent="0.4">
      <c r="A354" t="s">
        <v>101</v>
      </c>
      <c r="B354" t="s">
        <v>12</v>
      </c>
      <c r="D354">
        <v>27.288599999999999</v>
      </c>
      <c r="E354">
        <v>26.231000000000002</v>
      </c>
      <c r="F354">
        <v>27.321899999999999</v>
      </c>
      <c r="G354">
        <v>29.093800000000002</v>
      </c>
      <c r="H354">
        <v>32.817100000000003</v>
      </c>
      <c r="I354">
        <v>35.778199999999998</v>
      </c>
      <c r="J354">
        <v>38.7624</v>
      </c>
      <c r="K354">
        <v>41.796300000000002</v>
      </c>
      <c r="L354">
        <v>44.596800000000002</v>
      </c>
      <c r="M354">
        <v>46.898499999999999</v>
      </c>
      <c r="N354">
        <v>49.002600000000001</v>
      </c>
      <c r="O354">
        <v>51.744599999999998</v>
      </c>
      <c r="P354">
        <v>54.292499999999997</v>
      </c>
      <c r="Q354">
        <v>56.190300000000001</v>
      </c>
      <c r="R354">
        <v>57.988500000000002</v>
      </c>
      <c r="S354">
        <v>60.228999999999999</v>
      </c>
      <c r="T354">
        <v>62.609900000000003</v>
      </c>
      <c r="U354">
        <v>64.117800000000003</v>
      </c>
      <c r="V354">
        <v>65.607299999999995</v>
      </c>
      <c r="W354">
        <v>68.0274</v>
      </c>
      <c r="X354">
        <v>69.743700000000004</v>
      </c>
      <c r="Y354">
        <v>72.415599999999998</v>
      </c>
      <c r="Z354">
        <v>74.0715</v>
      </c>
      <c r="AA354">
        <v>76.519900000000007</v>
      </c>
      <c r="AB354">
        <v>78.072800000000001</v>
      </c>
      <c r="AC354">
        <v>79.547700000000006</v>
      </c>
      <c r="AD354">
        <v>82.4024</v>
      </c>
      <c r="AE354">
        <v>84.341700000000003</v>
      </c>
    </row>
    <row r="355" spans="1:31" x14ac:dyDescent="0.4">
      <c r="A355" t="s">
        <v>101</v>
      </c>
      <c r="B355" t="s">
        <v>13</v>
      </c>
      <c r="D355">
        <v>30.7332</v>
      </c>
      <c r="E355">
        <v>27.2928</v>
      </c>
      <c r="F355">
        <v>29.4023</v>
      </c>
      <c r="G355">
        <v>30.867999999999999</v>
      </c>
      <c r="H355">
        <v>35.740499999999997</v>
      </c>
      <c r="I355">
        <v>39.029200000000003</v>
      </c>
      <c r="J355">
        <v>42.355400000000003</v>
      </c>
      <c r="K355">
        <v>45.806800000000003</v>
      </c>
      <c r="L355">
        <v>49.237200000000001</v>
      </c>
      <c r="M355">
        <v>51.3217</v>
      </c>
      <c r="N355">
        <v>53.079000000000001</v>
      </c>
      <c r="O355">
        <v>55.939500000000002</v>
      </c>
      <c r="P355">
        <v>58.8523</v>
      </c>
      <c r="Q355">
        <v>60.131100000000004</v>
      </c>
      <c r="R355">
        <v>61.217100000000002</v>
      </c>
      <c r="S355">
        <v>63.575800000000001</v>
      </c>
      <c r="T355">
        <v>65.679000000000002</v>
      </c>
      <c r="U355">
        <v>66.251000000000005</v>
      </c>
      <c r="V355">
        <v>66.763599999999997</v>
      </c>
      <c r="W355">
        <v>68.978300000000004</v>
      </c>
      <c r="X355">
        <v>69.528800000000004</v>
      </c>
      <c r="Y355">
        <v>71.531999999999996</v>
      </c>
      <c r="Z355">
        <v>71.887900000000002</v>
      </c>
      <c r="AA355">
        <v>73.905299999999997</v>
      </c>
      <c r="AB355">
        <v>74.037899999999993</v>
      </c>
      <c r="AC355">
        <v>74.063900000000004</v>
      </c>
      <c r="AD355">
        <v>75.945499999999996</v>
      </c>
      <c r="AE355">
        <v>76.825299999999999</v>
      </c>
    </row>
    <row r="356" spans="1:31" x14ac:dyDescent="0.4">
      <c r="A356" t="s">
        <v>101</v>
      </c>
      <c r="B356" t="s">
        <v>14</v>
      </c>
      <c r="D356">
        <v>31.315200000000001</v>
      </c>
      <c r="E356">
        <v>29.1785</v>
      </c>
      <c r="F356">
        <v>31.0503</v>
      </c>
      <c r="G356">
        <v>32.694699999999997</v>
      </c>
      <c r="H356">
        <v>37.083100000000002</v>
      </c>
      <c r="I356">
        <v>40.254800000000003</v>
      </c>
      <c r="J356">
        <v>43.436599999999999</v>
      </c>
      <c r="K356">
        <v>46.776699999999998</v>
      </c>
      <c r="L356">
        <v>50.004300000000001</v>
      </c>
      <c r="M356">
        <v>52.2958</v>
      </c>
      <c r="N356">
        <v>54.428600000000003</v>
      </c>
      <c r="O356">
        <v>57.402500000000003</v>
      </c>
      <c r="P356">
        <v>60.336399999999998</v>
      </c>
      <c r="Q356">
        <v>62.235999999999997</v>
      </c>
      <c r="R356">
        <v>63.997799999999998</v>
      </c>
      <c r="S356">
        <v>66.6143</v>
      </c>
      <c r="T356">
        <v>69.142200000000003</v>
      </c>
      <c r="U356">
        <v>70.528599999999997</v>
      </c>
      <c r="V356">
        <v>71.886200000000002</v>
      </c>
      <c r="W356">
        <v>74.348399999999998</v>
      </c>
      <c r="X356">
        <v>75.668199999999999</v>
      </c>
      <c r="Y356">
        <v>78.119100000000003</v>
      </c>
      <c r="Z356">
        <v>79.321299999999994</v>
      </c>
      <c r="AA356">
        <v>81.706400000000002</v>
      </c>
      <c r="AB356">
        <v>82.748800000000003</v>
      </c>
      <c r="AC356">
        <v>83.702600000000004</v>
      </c>
      <c r="AD356">
        <v>86.185699999999997</v>
      </c>
      <c r="AE356">
        <v>87.785300000000007</v>
      </c>
    </row>
    <row r="357" spans="1:31" x14ac:dyDescent="0.4">
      <c r="A357" t="s">
        <v>101</v>
      </c>
      <c r="B357" t="s">
        <v>15</v>
      </c>
      <c r="D357">
        <v>43.182400000000001</v>
      </c>
      <c r="E357">
        <v>41.087200000000003</v>
      </c>
      <c r="F357">
        <v>42.837200000000003</v>
      </c>
      <c r="G357">
        <v>45.431899999999999</v>
      </c>
      <c r="H357">
        <v>51.2254</v>
      </c>
      <c r="I357">
        <v>55.805900000000001</v>
      </c>
      <c r="J357">
        <v>60.424300000000002</v>
      </c>
      <c r="K357">
        <v>65.143500000000003</v>
      </c>
      <c r="L357">
        <v>69.651499999999999</v>
      </c>
      <c r="M357">
        <v>73.214799999999997</v>
      </c>
      <c r="N357">
        <v>76.436800000000005</v>
      </c>
      <c r="O357">
        <v>80.627600000000001</v>
      </c>
      <c r="P357">
        <v>84.705600000000004</v>
      </c>
      <c r="Q357">
        <v>87.510300000000001</v>
      </c>
      <c r="R357">
        <v>90.165400000000005</v>
      </c>
      <c r="S357">
        <v>93.697599999999994</v>
      </c>
      <c r="T357">
        <v>97.231399999999994</v>
      </c>
      <c r="U357">
        <v>99.431399999999996</v>
      </c>
      <c r="V357">
        <v>101.61199999999999</v>
      </c>
      <c r="W357">
        <v>105.377</v>
      </c>
      <c r="X357">
        <v>107.86</v>
      </c>
      <c r="Y357">
        <v>111.75700000000001</v>
      </c>
      <c r="Z357">
        <v>114.122</v>
      </c>
      <c r="AA357">
        <v>117.895</v>
      </c>
      <c r="AB357">
        <v>120.113</v>
      </c>
      <c r="AC357">
        <v>122.212</v>
      </c>
      <c r="AD357">
        <v>126.288</v>
      </c>
      <c r="AE357">
        <v>129.096</v>
      </c>
    </row>
    <row r="358" spans="1:31" x14ac:dyDescent="0.4">
      <c r="A358" t="s">
        <v>102</v>
      </c>
      <c r="B358" t="s">
        <v>11</v>
      </c>
      <c r="D358">
        <v>15.639200000000001</v>
      </c>
      <c r="E358">
        <v>14.641</v>
      </c>
      <c r="F358">
        <v>15.414300000000001</v>
      </c>
      <c r="G358">
        <v>15.956899999999999</v>
      </c>
      <c r="H358">
        <v>17.204999999999998</v>
      </c>
      <c r="I358">
        <v>18.053699999999999</v>
      </c>
      <c r="J358">
        <v>18.917899999999999</v>
      </c>
      <c r="K358">
        <v>19.795400000000001</v>
      </c>
      <c r="L358">
        <v>20.672899999999998</v>
      </c>
      <c r="M358">
        <v>21.324200000000001</v>
      </c>
      <c r="N358">
        <v>21.949200000000001</v>
      </c>
      <c r="O358">
        <v>22.834800000000001</v>
      </c>
      <c r="P358">
        <v>23.738900000000001</v>
      </c>
      <c r="Q358">
        <v>24.380299999999998</v>
      </c>
      <c r="R358">
        <v>25.019600000000001</v>
      </c>
      <c r="S358">
        <v>25.9099</v>
      </c>
      <c r="T358">
        <v>26.817599999999999</v>
      </c>
      <c r="U358">
        <v>27.466999999999999</v>
      </c>
      <c r="V358">
        <v>28.133299999999998</v>
      </c>
      <c r="W358">
        <v>29.090900000000001</v>
      </c>
      <c r="X358">
        <v>29.8004</v>
      </c>
      <c r="Y358">
        <v>30.802099999999999</v>
      </c>
      <c r="Z358">
        <v>31.532900000000001</v>
      </c>
      <c r="AA358">
        <v>32.551400000000001</v>
      </c>
      <c r="AB358">
        <v>33.303699999999999</v>
      </c>
      <c r="AC358">
        <v>34.070399999999999</v>
      </c>
      <c r="AD358">
        <v>35.162799999999997</v>
      </c>
      <c r="AE358">
        <v>36.123800000000003</v>
      </c>
    </row>
    <row r="359" spans="1:31" x14ac:dyDescent="0.4">
      <c r="A359" t="s">
        <v>102</v>
      </c>
      <c r="B359" t="s">
        <v>12</v>
      </c>
      <c r="D359">
        <v>26.982600000000001</v>
      </c>
      <c r="E359">
        <v>26.922499999999999</v>
      </c>
      <c r="F359">
        <v>27.821000000000002</v>
      </c>
      <c r="G359">
        <v>29.158200000000001</v>
      </c>
      <c r="H359">
        <v>31.098299999999998</v>
      </c>
      <c r="I359">
        <v>32.770699999999998</v>
      </c>
      <c r="J359">
        <v>34.490600000000001</v>
      </c>
      <c r="K359">
        <v>36.169400000000003</v>
      </c>
      <c r="L359">
        <v>37.820300000000003</v>
      </c>
      <c r="M359">
        <v>39.355400000000003</v>
      </c>
      <c r="N359">
        <v>40.754300000000001</v>
      </c>
      <c r="O359">
        <v>42.3947</v>
      </c>
      <c r="P359">
        <v>44.0274</v>
      </c>
      <c r="Q359">
        <v>45.3795</v>
      </c>
      <c r="R359">
        <v>46.734099999999998</v>
      </c>
      <c r="S359">
        <v>48.2425</v>
      </c>
      <c r="T359">
        <v>49.825800000000001</v>
      </c>
      <c r="U359">
        <v>51.207799999999999</v>
      </c>
      <c r="V359">
        <v>52.633400000000002</v>
      </c>
      <c r="W359">
        <v>54.500999999999998</v>
      </c>
      <c r="X359">
        <v>56.246400000000001</v>
      </c>
      <c r="Y359">
        <v>58.267200000000003</v>
      </c>
      <c r="Z359">
        <v>60.082700000000003</v>
      </c>
      <c r="AA359">
        <v>62.107999999999997</v>
      </c>
      <c r="AB359">
        <v>63.994100000000003</v>
      </c>
      <c r="AC359">
        <v>65.923699999999997</v>
      </c>
      <c r="AD359">
        <v>68.177499999999995</v>
      </c>
      <c r="AE359">
        <v>70.311599999999999</v>
      </c>
    </row>
    <row r="360" spans="1:31" x14ac:dyDescent="0.4">
      <c r="A360" t="s">
        <v>102</v>
      </c>
      <c r="B360" t="s">
        <v>14</v>
      </c>
      <c r="D360">
        <v>30.771799999999999</v>
      </c>
      <c r="E360">
        <v>29.7944</v>
      </c>
      <c r="F360">
        <v>31.446899999999999</v>
      </c>
      <c r="G360">
        <v>32.5899</v>
      </c>
      <c r="H360">
        <v>34.932499999999997</v>
      </c>
      <c r="I360">
        <v>36.647100000000002</v>
      </c>
      <c r="J360">
        <v>38.409999999999997</v>
      </c>
      <c r="K360">
        <v>40.224699999999999</v>
      </c>
      <c r="L360">
        <v>42.137700000000002</v>
      </c>
      <c r="M360">
        <v>43.611499999999999</v>
      </c>
      <c r="N360">
        <v>44.991999999999997</v>
      </c>
      <c r="O360">
        <v>46.743400000000001</v>
      </c>
      <c r="P360">
        <v>48.631300000000003</v>
      </c>
      <c r="Q360">
        <v>49.965400000000002</v>
      </c>
      <c r="R360">
        <v>51.282499999999999</v>
      </c>
      <c r="S360">
        <v>53.055100000000003</v>
      </c>
      <c r="T360">
        <v>54.714399999999998</v>
      </c>
      <c r="U360">
        <v>56.0227</v>
      </c>
      <c r="V360">
        <v>57.371299999999998</v>
      </c>
      <c r="W360">
        <v>59.2577</v>
      </c>
      <c r="X360">
        <v>60.720799999999997</v>
      </c>
      <c r="Y360">
        <v>62.543799999999997</v>
      </c>
      <c r="Z360">
        <v>64.033900000000003</v>
      </c>
      <c r="AA360">
        <v>66.003699999999995</v>
      </c>
      <c r="AB360">
        <v>67.520399999999995</v>
      </c>
      <c r="AC360">
        <v>69.068899999999999</v>
      </c>
      <c r="AD360">
        <v>71.001199999999997</v>
      </c>
      <c r="AE360">
        <v>72.876599999999996</v>
      </c>
    </row>
    <row r="361" spans="1:31" x14ac:dyDescent="0.4">
      <c r="A361" t="s">
        <v>102</v>
      </c>
      <c r="B361" t="s">
        <v>15</v>
      </c>
      <c r="D361">
        <v>42.429000000000002</v>
      </c>
      <c r="E361">
        <v>41.904499999999999</v>
      </c>
      <c r="F361">
        <v>43.344700000000003</v>
      </c>
      <c r="G361">
        <v>45.2453</v>
      </c>
      <c r="H361">
        <v>48.236400000000003</v>
      </c>
      <c r="I361">
        <v>50.792499999999997</v>
      </c>
      <c r="J361">
        <v>53.426299999999998</v>
      </c>
      <c r="K361">
        <v>56.018099999999997</v>
      </c>
      <c r="L361">
        <v>58.695500000000003</v>
      </c>
      <c r="M361">
        <v>61.051600000000001</v>
      </c>
      <c r="N361">
        <v>63.169899999999998</v>
      </c>
      <c r="O361">
        <v>65.642200000000003</v>
      </c>
      <c r="P361">
        <v>68.257199999999997</v>
      </c>
      <c r="Q361">
        <v>70.228099999999998</v>
      </c>
      <c r="R361">
        <v>72.207899999999995</v>
      </c>
      <c r="S361">
        <v>74.577100000000002</v>
      </c>
      <c r="T361">
        <v>76.890100000000004</v>
      </c>
      <c r="U361">
        <v>78.910300000000007</v>
      </c>
      <c r="V361">
        <v>81.004199999999997</v>
      </c>
      <c r="W361">
        <v>83.891499999999994</v>
      </c>
      <c r="X361">
        <v>86.4375</v>
      </c>
      <c r="Y361">
        <v>89.355400000000003</v>
      </c>
      <c r="Z361">
        <v>91.986099999999993</v>
      </c>
      <c r="AA361">
        <v>95.087299999999999</v>
      </c>
      <c r="AB361">
        <v>97.832800000000006</v>
      </c>
      <c r="AC361">
        <v>100.642</v>
      </c>
      <c r="AD361">
        <v>103.82899999999999</v>
      </c>
      <c r="AE361">
        <v>106.94199999999999</v>
      </c>
    </row>
    <row r="362" spans="1:31" x14ac:dyDescent="0.4">
      <c r="A362" t="s">
        <v>103</v>
      </c>
      <c r="B362" t="s">
        <v>14</v>
      </c>
      <c r="D362">
        <v>30.7193</v>
      </c>
      <c r="E362">
        <v>30.394500000000001</v>
      </c>
      <c r="F362">
        <v>32.412399999999998</v>
      </c>
      <c r="G362">
        <v>33.947899999999997</v>
      </c>
      <c r="H362">
        <v>36.810899999999997</v>
      </c>
      <c r="I362">
        <v>39.021000000000001</v>
      </c>
      <c r="J362">
        <v>41.306600000000003</v>
      </c>
      <c r="K362">
        <v>43.692599999999999</v>
      </c>
      <c r="L362">
        <v>46.154600000000002</v>
      </c>
      <c r="M362">
        <v>48.171599999999998</v>
      </c>
      <c r="N362">
        <v>50.113</v>
      </c>
      <c r="O362">
        <v>52.512099999999997</v>
      </c>
      <c r="P362">
        <v>55.011200000000002</v>
      </c>
      <c r="Q362">
        <v>56.901499999999999</v>
      </c>
      <c r="R362">
        <v>58.750300000000003</v>
      </c>
      <c r="S362">
        <v>61.1312</v>
      </c>
      <c r="T362">
        <v>63.426499999999997</v>
      </c>
      <c r="U362">
        <v>65.201099999999997</v>
      </c>
      <c r="V362">
        <v>66.996700000000004</v>
      </c>
      <c r="W362">
        <v>69.520399999999995</v>
      </c>
      <c r="X362">
        <v>71.463300000000004</v>
      </c>
      <c r="Y362">
        <v>73.956699999999998</v>
      </c>
      <c r="Z362">
        <v>75.911600000000007</v>
      </c>
      <c r="AA362">
        <v>78.540400000000005</v>
      </c>
      <c r="AB362">
        <v>80.500699999999995</v>
      </c>
      <c r="AC362">
        <v>82.474900000000005</v>
      </c>
      <c r="AD362">
        <v>85.072599999999994</v>
      </c>
      <c r="AE362">
        <v>87.486900000000006</v>
      </c>
    </row>
    <row r="363" spans="1:31" x14ac:dyDescent="0.4">
      <c r="A363" t="s">
        <v>104</v>
      </c>
      <c r="B363" t="s">
        <v>11</v>
      </c>
      <c r="D363">
        <v>17.5244</v>
      </c>
      <c r="E363">
        <v>16.720700000000001</v>
      </c>
      <c r="F363">
        <v>17.7437</v>
      </c>
      <c r="G363">
        <v>18.497699999999998</v>
      </c>
      <c r="H363">
        <v>20.046600000000002</v>
      </c>
      <c r="I363">
        <v>21.1797</v>
      </c>
      <c r="J363">
        <v>22.345099999999999</v>
      </c>
      <c r="K363">
        <v>23.564499999999999</v>
      </c>
      <c r="L363">
        <v>24.7864</v>
      </c>
      <c r="M363">
        <v>25.7608</v>
      </c>
      <c r="N363">
        <v>26.726800000000001</v>
      </c>
      <c r="O363">
        <v>28.003499999999999</v>
      </c>
      <c r="P363">
        <v>29.2958</v>
      </c>
      <c r="Q363">
        <v>30.300599999999999</v>
      </c>
      <c r="R363">
        <v>31.2987</v>
      </c>
      <c r="S363">
        <v>32.593800000000002</v>
      </c>
      <c r="T363">
        <v>33.915599999999998</v>
      </c>
      <c r="U363">
        <v>34.911000000000001</v>
      </c>
      <c r="V363">
        <v>35.9255</v>
      </c>
      <c r="W363">
        <v>37.284599999999998</v>
      </c>
      <c r="X363">
        <v>38.335500000000003</v>
      </c>
      <c r="Y363">
        <v>39.759300000000003</v>
      </c>
      <c r="Z363">
        <v>40.834499999999998</v>
      </c>
      <c r="AA363">
        <v>42.278100000000002</v>
      </c>
      <c r="AB363">
        <v>43.373699999999999</v>
      </c>
      <c r="AC363">
        <v>44.4831</v>
      </c>
      <c r="AD363">
        <v>46.020099999999999</v>
      </c>
      <c r="AE363">
        <v>47.383800000000001</v>
      </c>
    </row>
    <row r="364" spans="1:31" x14ac:dyDescent="0.4">
      <c r="A364" t="s">
        <v>104</v>
      </c>
      <c r="B364" t="s">
        <v>12</v>
      </c>
      <c r="D364">
        <v>23.277000000000001</v>
      </c>
      <c r="E364">
        <v>23.645499999999998</v>
      </c>
      <c r="F364">
        <v>24.627500000000001</v>
      </c>
      <c r="G364">
        <v>25.988499999999998</v>
      </c>
      <c r="H364">
        <v>27.861499999999999</v>
      </c>
      <c r="I364">
        <v>29.559899999999999</v>
      </c>
      <c r="J364">
        <v>31.322399999999998</v>
      </c>
      <c r="K364">
        <v>33.102899999999998</v>
      </c>
      <c r="L364">
        <v>34.863</v>
      </c>
      <c r="M364">
        <v>36.549300000000002</v>
      </c>
      <c r="N364">
        <v>38.147100000000002</v>
      </c>
      <c r="O364">
        <v>39.965400000000002</v>
      </c>
      <c r="P364">
        <v>41.767200000000003</v>
      </c>
      <c r="Q364">
        <v>43.352800000000002</v>
      </c>
      <c r="R364">
        <v>44.9375</v>
      </c>
      <c r="S364">
        <v>46.649500000000003</v>
      </c>
      <c r="T364">
        <v>48.439100000000003</v>
      </c>
      <c r="U364">
        <v>50.031300000000002</v>
      </c>
      <c r="V364">
        <v>51.664400000000001</v>
      </c>
      <c r="W364">
        <v>53.695799999999998</v>
      </c>
      <c r="X364">
        <v>55.618099999999998</v>
      </c>
      <c r="Y364">
        <v>57.813699999999997</v>
      </c>
      <c r="Z364">
        <v>59.805700000000002</v>
      </c>
      <c r="AA364">
        <v>62.006700000000002</v>
      </c>
      <c r="AB364">
        <v>64.063400000000001</v>
      </c>
      <c r="AC364">
        <v>66.158500000000004</v>
      </c>
      <c r="AD364">
        <v>68.585899999999995</v>
      </c>
      <c r="AE364">
        <v>70.8904</v>
      </c>
    </row>
    <row r="365" spans="1:31" x14ac:dyDescent="0.4">
      <c r="A365" t="s">
        <v>104</v>
      </c>
      <c r="B365" t="s">
        <v>13</v>
      </c>
      <c r="D365">
        <v>26.5945</v>
      </c>
      <c r="E365">
        <v>25.007400000000001</v>
      </c>
      <c r="F365">
        <v>26.9315</v>
      </c>
      <c r="G365">
        <v>28.024699999999999</v>
      </c>
      <c r="H365">
        <v>30.8233</v>
      </c>
      <c r="I365">
        <v>32.753300000000003</v>
      </c>
      <c r="J365">
        <v>34.7622</v>
      </c>
      <c r="K365">
        <v>36.846299999999999</v>
      </c>
      <c r="L365">
        <v>39.091299999999997</v>
      </c>
      <c r="M365">
        <v>40.628300000000003</v>
      </c>
      <c r="N365">
        <v>41.982100000000003</v>
      </c>
      <c r="O365">
        <v>43.896500000000003</v>
      </c>
      <c r="P365">
        <v>45.999200000000002</v>
      </c>
      <c r="Q365">
        <v>47.145499999999998</v>
      </c>
      <c r="R365">
        <v>48.219000000000001</v>
      </c>
      <c r="S365">
        <v>50.051200000000001</v>
      </c>
      <c r="T365">
        <v>51.648699999999998</v>
      </c>
      <c r="U365">
        <v>52.557099999999998</v>
      </c>
      <c r="V365">
        <v>53.463000000000001</v>
      </c>
      <c r="W365">
        <v>55.366399999999999</v>
      </c>
      <c r="X365">
        <v>56.396700000000003</v>
      </c>
      <c r="Y365">
        <v>58.0869</v>
      </c>
      <c r="Z365">
        <v>59.051200000000001</v>
      </c>
      <c r="AA365">
        <v>60.929200000000002</v>
      </c>
      <c r="AB365">
        <v>61.823300000000003</v>
      </c>
      <c r="AC365">
        <v>62.6982</v>
      </c>
      <c r="AD365">
        <v>64.340999999999994</v>
      </c>
      <c r="AE365">
        <v>65.735100000000003</v>
      </c>
    </row>
    <row r="366" spans="1:31" x14ac:dyDescent="0.4">
      <c r="A366" t="s">
        <v>104</v>
      </c>
      <c r="B366" t="s">
        <v>14</v>
      </c>
      <c r="D366">
        <v>25.145600000000002</v>
      </c>
      <c r="E366">
        <v>24.814</v>
      </c>
      <c r="F366">
        <v>26.398399999999999</v>
      </c>
      <c r="G366">
        <v>27.550799999999999</v>
      </c>
      <c r="H366">
        <v>29.682200000000002</v>
      </c>
      <c r="I366">
        <v>31.352499999999999</v>
      </c>
      <c r="J366">
        <v>33.085099999999997</v>
      </c>
      <c r="K366">
        <v>34.919499999999999</v>
      </c>
      <c r="L366">
        <v>36.843899999999998</v>
      </c>
      <c r="M366">
        <v>38.4208</v>
      </c>
      <c r="N366">
        <v>39.952500000000001</v>
      </c>
      <c r="O366">
        <v>41.803899999999999</v>
      </c>
      <c r="P366">
        <v>43.766300000000001</v>
      </c>
      <c r="Q366">
        <v>45.285800000000002</v>
      </c>
      <c r="R366">
        <v>46.783900000000003</v>
      </c>
      <c r="S366">
        <v>48.671700000000001</v>
      </c>
      <c r="T366">
        <v>50.4617</v>
      </c>
      <c r="U366">
        <v>51.927300000000002</v>
      </c>
      <c r="V366">
        <v>53.426699999999997</v>
      </c>
      <c r="W366">
        <v>55.385800000000003</v>
      </c>
      <c r="X366">
        <v>56.963500000000003</v>
      </c>
      <c r="Y366">
        <v>58.874000000000002</v>
      </c>
      <c r="Z366">
        <v>60.472000000000001</v>
      </c>
      <c r="AA366">
        <v>62.516300000000001</v>
      </c>
      <c r="AB366">
        <v>64.128299999999996</v>
      </c>
      <c r="AC366">
        <v>65.763000000000005</v>
      </c>
      <c r="AD366">
        <v>67.765799999999999</v>
      </c>
      <c r="AE366">
        <v>69.711600000000004</v>
      </c>
    </row>
    <row r="367" spans="1:31" x14ac:dyDescent="0.4">
      <c r="A367" t="s">
        <v>104</v>
      </c>
      <c r="B367" t="s">
        <v>15</v>
      </c>
      <c r="D367">
        <v>39.241599999999998</v>
      </c>
      <c r="E367">
        <v>39.457999999999998</v>
      </c>
      <c r="F367">
        <v>41.136299999999999</v>
      </c>
      <c r="G367">
        <v>43.235100000000003</v>
      </c>
      <c r="H367">
        <v>46.3324</v>
      </c>
      <c r="I367">
        <v>49.12</v>
      </c>
      <c r="J367">
        <v>52.017600000000002</v>
      </c>
      <c r="K367">
        <v>54.966000000000001</v>
      </c>
      <c r="L367">
        <v>58.007800000000003</v>
      </c>
      <c r="M367">
        <v>60.787300000000002</v>
      </c>
      <c r="N367">
        <v>63.392699999999998</v>
      </c>
      <c r="O367">
        <v>66.343199999999996</v>
      </c>
      <c r="P367">
        <v>69.422799999999995</v>
      </c>
      <c r="Q367">
        <v>71.929900000000004</v>
      </c>
      <c r="R367">
        <v>74.4392</v>
      </c>
      <c r="S367">
        <v>77.315200000000004</v>
      </c>
      <c r="T367">
        <v>80.140799999999999</v>
      </c>
      <c r="U367">
        <v>82.657200000000003</v>
      </c>
      <c r="V367">
        <v>85.246899999999997</v>
      </c>
      <c r="W367">
        <v>88.612499999999997</v>
      </c>
      <c r="X367">
        <v>91.635800000000003</v>
      </c>
      <c r="Y367">
        <v>95.053600000000003</v>
      </c>
      <c r="Z367">
        <v>98.165000000000006</v>
      </c>
      <c r="AA367">
        <v>101.77800000000001</v>
      </c>
      <c r="AB367">
        <v>105.002</v>
      </c>
      <c r="AC367">
        <v>108.28400000000001</v>
      </c>
      <c r="AD367">
        <v>111.983</v>
      </c>
      <c r="AE367">
        <v>115.598</v>
      </c>
    </row>
    <row r="368" spans="1:31" x14ac:dyDescent="0.4">
      <c r="A368" t="s">
        <v>105</v>
      </c>
      <c r="B368" t="s">
        <v>11</v>
      </c>
      <c r="D368">
        <v>5.8593799999999998</v>
      </c>
      <c r="E368">
        <v>5.5127100000000002</v>
      </c>
      <c r="F368">
        <v>5.7815700000000003</v>
      </c>
      <c r="G368">
        <v>5.9763700000000002</v>
      </c>
      <c r="H368">
        <v>6.4324599999999998</v>
      </c>
      <c r="I368">
        <v>6.7433500000000004</v>
      </c>
      <c r="J368">
        <v>7.05776</v>
      </c>
      <c r="K368">
        <v>7.39208</v>
      </c>
      <c r="L368">
        <v>7.7119600000000004</v>
      </c>
      <c r="M368">
        <v>7.9532999999999996</v>
      </c>
      <c r="N368">
        <v>8.2002900000000007</v>
      </c>
      <c r="O368">
        <v>8.5503099999999996</v>
      </c>
      <c r="P368">
        <v>8.8926599999999993</v>
      </c>
      <c r="Q368">
        <v>9.16005</v>
      </c>
      <c r="R368">
        <v>9.4241600000000005</v>
      </c>
      <c r="S368">
        <v>9.7728400000000004</v>
      </c>
      <c r="T368">
        <v>10.1427</v>
      </c>
      <c r="U368">
        <v>10.4026</v>
      </c>
      <c r="V368">
        <v>10.666499999999999</v>
      </c>
      <c r="W368">
        <v>11.015000000000001</v>
      </c>
      <c r="X368">
        <v>11.271100000000001</v>
      </c>
      <c r="Y368">
        <v>11.6502</v>
      </c>
      <c r="Z368">
        <v>11.9115</v>
      </c>
      <c r="AA368">
        <v>12.2768</v>
      </c>
      <c r="AB368">
        <v>12.545400000000001</v>
      </c>
      <c r="AC368">
        <v>12.818</v>
      </c>
      <c r="AD368">
        <v>13.231999999999999</v>
      </c>
      <c r="AE368">
        <v>13.572100000000001</v>
      </c>
    </row>
    <row r="369" spans="1:31" x14ac:dyDescent="0.4">
      <c r="A369" t="s">
        <v>105</v>
      </c>
      <c r="B369" t="s">
        <v>12</v>
      </c>
      <c r="D369">
        <v>44.426099999999998</v>
      </c>
      <c r="E369">
        <v>44.495699999999999</v>
      </c>
      <c r="F369">
        <v>45.802500000000002</v>
      </c>
      <c r="G369">
        <v>47.926600000000001</v>
      </c>
      <c r="H369">
        <v>51.031799999999997</v>
      </c>
      <c r="I369">
        <v>53.723999999999997</v>
      </c>
      <c r="J369">
        <v>56.475000000000001</v>
      </c>
      <c r="K369">
        <v>59.278300000000002</v>
      </c>
      <c r="L369">
        <v>61.9206</v>
      </c>
      <c r="M369">
        <v>64.414299999999997</v>
      </c>
      <c r="N369">
        <v>66.811800000000005</v>
      </c>
      <c r="O369">
        <v>69.656999999999996</v>
      </c>
      <c r="P369">
        <v>72.372100000000003</v>
      </c>
      <c r="Q369">
        <v>74.811499999999995</v>
      </c>
      <c r="R369">
        <v>77.236500000000007</v>
      </c>
      <c r="S369">
        <v>79.841300000000004</v>
      </c>
      <c r="T369">
        <v>82.6892</v>
      </c>
      <c r="U369">
        <v>85.096400000000003</v>
      </c>
      <c r="V369">
        <v>87.557100000000005</v>
      </c>
      <c r="W369">
        <v>90.5471</v>
      </c>
      <c r="X369">
        <v>93.337299999999999</v>
      </c>
      <c r="Y369">
        <v>96.694199999999995</v>
      </c>
      <c r="Z369">
        <v>99.575299999999999</v>
      </c>
      <c r="AA369">
        <v>102.773</v>
      </c>
      <c r="AB369">
        <v>105.76300000000001</v>
      </c>
      <c r="AC369">
        <v>108.809</v>
      </c>
      <c r="AD369">
        <v>112.557</v>
      </c>
      <c r="AE369">
        <v>115.89400000000001</v>
      </c>
    </row>
    <row r="370" spans="1:31" x14ac:dyDescent="0.4">
      <c r="A370" t="s">
        <v>105</v>
      </c>
      <c r="B370" t="s">
        <v>13</v>
      </c>
      <c r="D370">
        <v>5.9282700000000004</v>
      </c>
      <c r="E370">
        <v>5.4966299999999997</v>
      </c>
      <c r="F370">
        <v>5.8503100000000003</v>
      </c>
      <c r="G370">
        <v>6.0363899999999999</v>
      </c>
      <c r="H370">
        <v>6.59375</v>
      </c>
      <c r="I370">
        <v>6.9523000000000001</v>
      </c>
      <c r="J370">
        <v>7.3199899999999998</v>
      </c>
      <c r="K370">
        <v>7.7058200000000001</v>
      </c>
      <c r="L370">
        <v>8.1086200000000002</v>
      </c>
      <c r="M370">
        <v>8.3624399999999994</v>
      </c>
      <c r="N370">
        <v>8.5873799999999996</v>
      </c>
      <c r="O370">
        <v>8.9354099999999992</v>
      </c>
      <c r="P370">
        <v>9.3087700000000009</v>
      </c>
      <c r="Q370">
        <v>9.5017099999999992</v>
      </c>
      <c r="R370">
        <v>9.6794200000000004</v>
      </c>
      <c r="S370">
        <v>10.005000000000001</v>
      </c>
      <c r="T370">
        <v>10.297499999999999</v>
      </c>
      <c r="U370">
        <v>10.4407</v>
      </c>
      <c r="V370">
        <v>10.5825</v>
      </c>
      <c r="W370">
        <v>10.9048</v>
      </c>
      <c r="X370">
        <v>11.054399999999999</v>
      </c>
      <c r="Y370">
        <v>11.347200000000001</v>
      </c>
      <c r="Z370">
        <v>11.4838</v>
      </c>
      <c r="AA370">
        <v>11.795400000000001</v>
      </c>
      <c r="AB370">
        <v>11.9214</v>
      </c>
      <c r="AC370">
        <v>12.0448</v>
      </c>
      <c r="AD370">
        <v>12.333500000000001</v>
      </c>
      <c r="AE370">
        <v>12.5526</v>
      </c>
    </row>
    <row r="371" spans="1:31" x14ac:dyDescent="0.4">
      <c r="A371" t="s">
        <v>105</v>
      </c>
      <c r="B371" t="s">
        <v>14</v>
      </c>
      <c r="D371">
        <v>35.685600000000001</v>
      </c>
      <c r="E371">
        <v>34.7241</v>
      </c>
      <c r="F371">
        <v>36.5092</v>
      </c>
      <c r="G371">
        <v>37.781300000000002</v>
      </c>
      <c r="H371">
        <v>40.425400000000003</v>
      </c>
      <c r="I371">
        <v>42.369199999999999</v>
      </c>
      <c r="J371">
        <v>44.354799999999997</v>
      </c>
      <c r="K371">
        <v>46.494199999999999</v>
      </c>
      <c r="L371">
        <v>48.656199999999998</v>
      </c>
      <c r="M371">
        <v>50.347499999999997</v>
      </c>
      <c r="N371">
        <v>52.029400000000003</v>
      </c>
      <c r="O371">
        <v>54.176200000000001</v>
      </c>
      <c r="P371">
        <v>56.388300000000001</v>
      </c>
      <c r="Q371">
        <v>58.107399999999998</v>
      </c>
      <c r="R371">
        <v>59.790799999999997</v>
      </c>
      <c r="S371">
        <v>61.942</v>
      </c>
      <c r="T371">
        <v>64.053200000000004</v>
      </c>
      <c r="U371">
        <v>65.674999999999997</v>
      </c>
      <c r="V371">
        <v>67.328800000000001</v>
      </c>
      <c r="W371">
        <v>69.450599999999994</v>
      </c>
      <c r="X371">
        <v>71.086200000000005</v>
      </c>
      <c r="Y371">
        <v>73.221500000000006</v>
      </c>
      <c r="Z371">
        <v>74.871200000000002</v>
      </c>
      <c r="AA371">
        <v>77.052099999999996</v>
      </c>
      <c r="AB371">
        <v>78.728300000000004</v>
      </c>
      <c r="AC371">
        <v>80.431899999999999</v>
      </c>
      <c r="AD371">
        <v>82.701099999999997</v>
      </c>
      <c r="AE371">
        <v>84.750699999999995</v>
      </c>
    </row>
    <row r="372" spans="1:31" x14ac:dyDescent="0.4">
      <c r="A372" t="s">
        <v>105</v>
      </c>
      <c r="B372" t="s">
        <v>15</v>
      </c>
      <c r="D372">
        <v>38.741700000000002</v>
      </c>
      <c r="E372">
        <v>38.4084</v>
      </c>
      <c r="F372">
        <v>39.5745</v>
      </c>
      <c r="G372">
        <v>41.243200000000002</v>
      </c>
      <c r="H372">
        <v>43.8977</v>
      </c>
      <c r="I372">
        <v>46.179099999999998</v>
      </c>
      <c r="J372">
        <v>48.514699999999998</v>
      </c>
      <c r="K372">
        <v>50.914900000000003</v>
      </c>
      <c r="L372">
        <v>53.293999999999997</v>
      </c>
      <c r="M372">
        <v>55.416400000000003</v>
      </c>
      <c r="N372">
        <v>57.431800000000003</v>
      </c>
      <c r="O372">
        <v>59.813499999999998</v>
      </c>
      <c r="P372">
        <v>62.224299999999999</v>
      </c>
      <c r="Q372">
        <v>64.206900000000005</v>
      </c>
      <c r="R372">
        <v>66.181399999999996</v>
      </c>
      <c r="S372">
        <v>68.448899999999995</v>
      </c>
      <c r="T372">
        <v>70.766499999999994</v>
      </c>
      <c r="U372">
        <v>72.722999999999999</v>
      </c>
      <c r="V372">
        <v>74.730900000000005</v>
      </c>
      <c r="W372">
        <v>77.294899999999998</v>
      </c>
      <c r="X372">
        <v>79.547399999999996</v>
      </c>
      <c r="Y372">
        <v>82.235600000000005</v>
      </c>
      <c r="Z372">
        <v>84.544799999999995</v>
      </c>
      <c r="AA372">
        <v>87.260199999999998</v>
      </c>
      <c r="AB372">
        <v>89.668300000000002</v>
      </c>
      <c r="AC372">
        <v>92.122600000000006</v>
      </c>
      <c r="AD372">
        <v>95.063199999999995</v>
      </c>
      <c r="AE372">
        <v>97.756600000000006</v>
      </c>
    </row>
    <row r="373" spans="1:31" x14ac:dyDescent="0.4">
      <c r="A373" t="s">
        <v>106</v>
      </c>
      <c r="B373" t="s">
        <v>10</v>
      </c>
      <c r="D373">
        <v>12.964499999999999</v>
      </c>
      <c r="E373">
        <v>11.877700000000001</v>
      </c>
      <c r="F373">
        <v>12.995200000000001</v>
      </c>
      <c r="G373">
        <v>13.538600000000001</v>
      </c>
      <c r="H373">
        <v>15.049899999999999</v>
      </c>
      <c r="I373">
        <v>16.037099999999999</v>
      </c>
      <c r="J373">
        <v>17.057500000000001</v>
      </c>
      <c r="K373">
        <v>18.119700000000002</v>
      </c>
      <c r="L373">
        <v>19.194800000000001</v>
      </c>
      <c r="M373">
        <v>19.925799999999999</v>
      </c>
      <c r="N373">
        <v>20.614899999999999</v>
      </c>
      <c r="O373">
        <v>21.667200000000001</v>
      </c>
      <c r="P373">
        <v>22.7347</v>
      </c>
      <c r="Q373">
        <v>23.378499999999999</v>
      </c>
      <c r="R373">
        <v>23.980499999999999</v>
      </c>
      <c r="S373">
        <v>24.979099999999999</v>
      </c>
      <c r="T373">
        <v>25.963200000000001</v>
      </c>
      <c r="U373">
        <v>26.479399999999998</v>
      </c>
      <c r="V373">
        <v>26.980799999999999</v>
      </c>
      <c r="W373">
        <v>28.005500000000001</v>
      </c>
      <c r="X373">
        <v>28.536899999999999</v>
      </c>
      <c r="Y373">
        <v>29.558700000000002</v>
      </c>
      <c r="Z373">
        <v>30.060199999999998</v>
      </c>
      <c r="AA373">
        <v>31.0974</v>
      </c>
      <c r="AB373">
        <v>31.564</v>
      </c>
      <c r="AC373">
        <v>32.010300000000001</v>
      </c>
      <c r="AD373">
        <v>33.033000000000001</v>
      </c>
      <c r="AE373">
        <v>33.7849</v>
      </c>
    </row>
    <row r="374" spans="1:31" x14ac:dyDescent="0.4">
      <c r="A374" t="s">
        <v>106</v>
      </c>
      <c r="B374" t="s">
        <v>11</v>
      </c>
      <c r="D374">
        <v>15.9215</v>
      </c>
      <c r="E374">
        <v>15.348599999999999</v>
      </c>
      <c r="F374">
        <v>16.5457</v>
      </c>
      <c r="G374">
        <v>17.3325</v>
      </c>
      <c r="H374">
        <v>18.895199999999999</v>
      </c>
      <c r="I374">
        <v>20.0655</v>
      </c>
      <c r="J374">
        <v>21.276199999999999</v>
      </c>
      <c r="K374">
        <v>22.539100000000001</v>
      </c>
      <c r="L374">
        <v>23.814900000000002</v>
      </c>
      <c r="M374">
        <v>24.862200000000001</v>
      </c>
      <c r="N374">
        <v>25.899699999999999</v>
      </c>
      <c r="O374">
        <v>27.223299999999998</v>
      </c>
      <c r="P374">
        <v>28.561900000000001</v>
      </c>
      <c r="Q374">
        <v>29.618600000000001</v>
      </c>
      <c r="R374">
        <v>30.6495</v>
      </c>
      <c r="S374">
        <v>31.971599999999999</v>
      </c>
      <c r="T374">
        <v>33.3033</v>
      </c>
      <c r="U374">
        <v>34.292000000000002</v>
      </c>
      <c r="V374">
        <v>35.2819</v>
      </c>
      <c r="W374">
        <v>36.681899999999999</v>
      </c>
      <c r="X374">
        <v>37.734299999999998</v>
      </c>
      <c r="Y374">
        <v>39.173699999999997</v>
      </c>
      <c r="Z374">
        <v>40.230899999999998</v>
      </c>
      <c r="AA374">
        <v>41.704700000000003</v>
      </c>
      <c r="AB374">
        <v>42.757300000000001</v>
      </c>
      <c r="AC374">
        <v>43.804299999999998</v>
      </c>
      <c r="AD374">
        <v>45.313400000000001</v>
      </c>
      <c r="AE374">
        <v>46.634399999999999</v>
      </c>
    </row>
    <row r="375" spans="1:31" x14ac:dyDescent="0.4">
      <c r="A375" t="s">
        <v>106</v>
      </c>
      <c r="B375" t="s">
        <v>12</v>
      </c>
      <c r="D375">
        <v>27.279699999999998</v>
      </c>
      <c r="E375">
        <v>28.051600000000001</v>
      </c>
      <c r="F375">
        <v>29.680199999999999</v>
      </c>
      <c r="G375">
        <v>31.473800000000001</v>
      </c>
      <c r="H375">
        <v>33.927100000000003</v>
      </c>
      <c r="I375">
        <v>36.177599999999998</v>
      </c>
      <c r="J375">
        <v>38.526600000000002</v>
      </c>
      <c r="K375">
        <v>40.902000000000001</v>
      </c>
      <c r="L375">
        <v>43.277000000000001</v>
      </c>
      <c r="M375">
        <v>45.582799999999999</v>
      </c>
      <c r="N375">
        <v>47.776800000000001</v>
      </c>
      <c r="O375">
        <v>50.209699999999998</v>
      </c>
      <c r="P375">
        <v>52.627499999999998</v>
      </c>
      <c r="Q375">
        <v>54.771799999999999</v>
      </c>
      <c r="R375">
        <v>56.879800000000003</v>
      </c>
      <c r="S375">
        <v>59.145099999999999</v>
      </c>
      <c r="T375">
        <v>61.468600000000002</v>
      </c>
      <c r="U375">
        <v>63.513100000000001</v>
      </c>
      <c r="V375">
        <v>65.578000000000003</v>
      </c>
      <c r="W375">
        <v>68.274900000000002</v>
      </c>
      <c r="X375">
        <v>70.758899999999997</v>
      </c>
      <c r="Y375">
        <v>73.611099999999993</v>
      </c>
      <c r="Z375">
        <v>76.148300000000006</v>
      </c>
      <c r="AA375">
        <v>79.044200000000004</v>
      </c>
      <c r="AB375">
        <v>81.617000000000004</v>
      </c>
      <c r="AC375">
        <v>84.201599999999999</v>
      </c>
      <c r="AD375">
        <v>87.265799999999999</v>
      </c>
      <c r="AE375">
        <v>90.155199999999994</v>
      </c>
    </row>
    <row r="376" spans="1:31" x14ac:dyDescent="0.4">
      <c r="A376" t="s">
        <v>106</v>
      </c>
      <c r="B376" t="s">
        <v>13</v>
      </c>
      <c r="D376">
        <v>30.724900000000002</v>
      </c>
      <c r="E376">
        <v>29.205500000000001</v>
      </c>
      <c r="F376">
        <v>31.9529</v>
      </c>
      <c r="G376">
        <v>33.411000000000001</v>
      </c>
      <c r="H376">
        <v>36.961399999999998</v>
      </c>
      <c r="I376">
        <v>39.4758</v>
      </c>
      <c r="J376">
        <v>42.107199999999999</v>
      </c>
      <c r="K376">
        <v>44.834099999999999</v>
      </c>
      <c r="L376">
        <v>47.781399999999998</v>
      </c>
      <c r="M376">
        <v>49.884799999999998</v>
      </c>
      <c r="N376">
        <v>51.758800000000001</v>
      </c>
      <c r="O376">
        <v>54.290399999999998</v>
      </c>
      <c r="P376">
        <v>57.055799999999998</v>
      </c>
      <c r="Q376">
        <v>58.631100000000004</v>
      </c>
      <c r="R376">
        <v>60.075200000000002</v>
      </c>
      <c r="S376">
        <v>62.462899999999998</v>
      </c>
      <c r="T376">
        <v>64.522300000000001</v>
      </c>
      <c r="U376">
        <v>65.679500000000004</v>
      </c>
      <c r="V376">
        <v>66.8</v>
      </c>
      <c r="W376">
        <v>69.299700000000001</v>
      </c>
      <c r="X376">
        <v>70.624399999999994</v>
      </c>
      <c r="Y376">
        <v>72.808300000000003</v>
      </c>
      <c r="Z376">
        <v>74.013499999999993</v>
      </c>
      <c r="AA376">
        <v>76.4602</v>
      </c>
      <c r="AB376">
        <v>77.531599999999997</v>
      </c>
      <c r="AC376">
        <v>78.545699999999997</v>
      </c>
      <c r="AD376">
        <v>80.592200000000005</v>
      </c>
      <c r="AE376">
        <v>82.299300000000002</v>
      </c>
    </row>
    <row r="377" spans="1:31" x14ac:dyDescent="0.4">
      <c r="A377" t="s">
        <v>106</v>
      </c>
      <c r="B377" t="s">
        <v>14</v>
      </c>
      <c r="D377">
        <v>31.305099999999999</v>
      </c>
      <c r="E377">
        <v>31.212199999999999</v>
      </c>
      <c r="F377">
        <v>33.731099999999998</v>
      </c>
      <c r="G377">
        <v>35.374499999999998</v>
      </c>
      <c r="H377">
        <v>38.337000000000003</v>
      </c>
      <c r="I377">
        <v>40.701799999999999</v>
      </c>
      <c r="J377">
        <v>43.167499999999997</v>
      </c>
      <c r="K377">
        <v>45.767699999999998</v>
      </c>
      <c r="L377">
        <v>48.507800000000003</v>
      </c>
      <c r="M377">
        <v>50.811300000000003</v>
      </c>
      <c r="N377">
        <v>53.052399999999999</v>
      </c>
      <c r="O377">
        <v>55.6875</v>
      </c>
      <c r="P377">
        <v>58.470199999999998</v>
      </c>
      <c r="Q377">
        <v>60.658000000000001</v>
      </c>
      <c r="R377">
        <v>62.777700000000003</v>
      </c>
      <c r="S377">
        <v>65.421300000000002</v>
      </c>
      <c r="T377">
        <v>67.898799999999994</v>
      </c>
      <c r="U377">
        <v>69.893799999999999</v>
      </c>
      <c r="V377">
        <v>71.898399999999995</v>
      </c>
      <c r="W377">
        <v>74.667599999999993</v>
      </c>
      <c r="X377">
        <v>76.832300000000004</v>
      </c>
      <c r="Y377">
        <v>79.486099999999993</v>
      </c>
      <c r="Z377">
        <v>81.639200000000002</v>
      </c>
      <c r="AA377">
        <v>84.503699999999995</v>
      </c>
      <c r="AB377">
        <v>86.625600000000006</v>
      </c>
      <c r="AC377">
        <v>88.739099999999993</v>
      </c>
      <c r="AD377">
        <v>91.432900000000004</v>
      </c>
      <c r="AE377">
        <v>94.014200000000002</v>
      </c>
    </row>
    <row r="378" spans="1:31" x14ac:dyDescent="0.4">
      <c r="A378" t="s">
        <v>106</v>
      </c>
      <c r="B378" t="s">
        <v>15</v>
      </c>
      <c r="D378">
        <v>43.189599999999999</v>
      </c>
      <c r="E378">
        <v>43.960599999999999</v>
      </c>
      <c r="F378">
        <v>46.557499999999997</v>
      </c>
      <c r="G378">
        <v>49.172600000000003</v>
      </c>
      <c r="H378">
        <v>52.984099999999998</v>
      </c>
      <c r="I378">
        <v>56.456699999999998</v>
      </c>
      <c r="J378">
        <v>60.086399999999998</v>
      </c>
      <c r="K378">
        <v>63.780999999999999</v>
      </c>
      <c r="L378">
        <v>67.623599999999996</v>
      </c>
      <c r="M378">
        <v>71.195800000000006</v>
      </c>
      <c r="N378">
        <v>74.561400000000006</v>
      </c>
      <c r="O378">
        <v>78.2744</v>
      </c>
      <c r="P378">
        <v>82.148499999999999</v>
      </c>
      <c r="Q378">
        <v>85.343199999999996</v>
      </c>
      <c r="R378">
        <v>88.485100000000003</v>
      </c>
      <c r="S378">
        <v>92.056799999999996</v>
      </c>
      <c r="T378">
        <v>95.506</v>
      </c>
      <c r="U378">
        <v>98.542100000000005</v>
      </c>
      <c r="V378">
        <v>101.617</v>
      </c>
      <c r="W378">
        <v>105.812</v>
      </c>
      <c r="X378">
        <v>109.48399999999999</v>
      </c>
      <c r="Y378">
        <v>113.658</v>
      </c>
      <c r="Z378">
        <v>117.38</v>
      </c>
      <c r="AA378">
        <v>121.845</v>
      </c>
      <c r="AB378">
        <v>125.628</v>
      </c>
      <c r="AC378">
        <v>129.42500000000001</v>
      </c>
      <c r="AD378">
        <v>133.80799999999999</v>
      </c>
      <c r="AE378">
        <v>138.06200000000001</v>
      </c>
    </row>
    <row r="379" spans="1:31" x14ac:dyDescent="0.4">
      <c r="A379" t="s">
        <v>107</v>
      </c>
      <c r="B379" t="s">
        <v>15</v>
      </c>
      <c r="D379">
        <v>43.1738</v>
      </c>
      <c r="E379">
        <v>43.565399999999997</v>
      </c>
      <c r="F379">
        <v>45.457500000000003</v>
      </c>
      <c r="G379">
        <v>47.5456</v>
      </c>
      <c r="H379">
        <v>50.561500000000002</v>
      </c>
      <c r="I379">
        <v>53.287799999999997</v>
      </c>
      <c r="J379">
        <v>56.094200000000001</v>
      </c>
      <c r="K379">
        <v>58.978999999999999</v>
      </c>
      <c r="L379">
        <v>61.879800000000003</v>
      </c>
      <c r="M379">
        <v>64.558499999999995</v>
      </c>
      <c r="N379">
        <v>67.157799999999995</v>
      </c>
      <c r="O379">
        <v>70.117400000000004</v>
      </c>
      <c r="P379">
        <v>73.123999999999995</v>
      </c>
      <c r="Q379">
        <v>75.732699999999994</v>
      </c>
      <c r="R379">
        <v>78.336100000000002</v>
      </c>
      <c r="S379">
        <v>81.240499999999997</v>
      </c>
      <c r="T379">
        <v>84.193299999999994</v>
      </c>
      <c r="U379">
        <v>86.775700000000001</v>
      </c>
      <c r="V379">
        <v>89.411299999999997</v>
      </c>
      <c r="W379">
        <v>92.604699999999994</v>
      </c>
      <c r="X379">
        <v>95.4816</v>
      </c>
      <c r="Y379">
        <v>98.816800000000001</v>
      </c>
      <c r="Z379">
        <v>101.764</v>
      </c>
      <c r="AA379">
        <v>105.16200000000001</v>
      </c>
      <c r="AB379">
        <v>108.2</v>
      </c>
      <c r="AC379">
        <v>111.28100000000001</v>
      </c>
      <c r="AD379">
        <v>114.863</v>
      </c>
      <c r="AE379">
        <v>118.235</v>
      </c>
    </row>
    <row r="380" spans="1:31" x14ac:dyDescent="0.4">
      <c r="A380" t="s">
        <v>108</v>
      </c>
      <c r="B380" t="s">
        <v>12</v>
      </c>
      <c r="D380">
        <v>27.278500000000001</v>
      </c>
      <c r="E380">
        <v>27.308700000000002</v>
      </c>
      <c r="F380">
        <v>28.4559</v>
      </c>
      <c r="G380">
        <v>30.023399999999999</v>
      </c>
      <c r="H380">
        <v>32.2209</v>
      </c>
      <c r="I380">
        <v>34.224400000000003</v>
      </c>
      <c r="J380">
        <v>36.334000000000003</v>
      </c>
      <c r="K380">
        <v>38.293199999999999</v>
      </c>
      <c r="L380">
        <v>40.441200000000002</v>
      </c>
      <c r="M380">
        <v>42.374899999999997</v>
      </c>
      <c r="N380">
        <v>43.911799999999999</v>
      </c>
      <c r="O380">
        <v>45.573700000000002</v>
      </c>
      <c r="P380">
        <v>47.452100000000002</v>
      </c>
      <c r="Q380">
        <v>48.678699999999999</v>
      </c>
      <c r="R380">
        <v>49.905200000000001</v>
      </c>
      <c r="S380">
        <v>51.353999999999999</v>
      </c>
      <c r="T380">
        <v>52.607700000000001</v>
      </c>
      <c r="U380">
        <v>53.840899999999998</v>
      </c>
      <c r="V380">
        <v>55.136600000000001</v>
      </c>
      <c r="W380">
        <v>57.232199999999999</v>
      </c>
      <c r="X380">
        <v>59.175899999999999</v>
      </c>
      <c r="Y380">
        <v>61.145400000000002</v>
      </c>
      <c r="Z380">
        <v>63.139699999999998</v>
      </c>
      <c r="AA380">
        <v>65.369200000000006</v>
      </c>
      <c r="AB380">
        <v>67.428700000000006</v>
      </c>
      <c r="AC380">
        <v>69.541700000000006</v>
      </c>
      <c r="AD380">
        <v>71.653099999999995</v>
      </c>
      <c r="AE380">
        <v>73.962999999999994</v>
      </c>
    </row>
    <row r="381" spans="1:31" x14ac:dyDescent="0.4">
      <c r="A381" t="s">
        <v>108</v>
      </c>
      <c r="B381" t="s">
        <v>14</v>
      </c>
      <c r="D381">
        <v>31.3033</v>
      </c>
      <c r="E381">
        <v>30.443899999999999</v>
      </c>
      <c r="F381">
        <v>32.4024</v>
      </c>
      <c r="G381">
        <v>33.8093</v>
      </c>
      <c r="H381">
        <v>36.460299999999997</v>
      </c>
      <c r="I381">
        <v>38.555300000000003</v>
      </c>
      <c r="J381">
        <v>40.762500000000003</v>
      </c>
      <c r="K381">
        <v>42.902999999999999</v>
      </c>
      <c r="L381">
        <v>45.393999999999998</v>
      </c>
      <c r="M381">
        <v>47.312399999999997</v>
      </c>
      <c r="N381">
        <v>48.847999999999999</v>
      </c>
      <c r="O381">
        <v>50.631599999999999</v>
      </c>
      <c r="P381">
        <v>52.813200000000002</v>
      </c>
      <c r="Q381">
        <v>54.008899999999997</v>
      </c>
      <c r="R381">
        <v>55.184199999999997</v>
      </c>
      <c r="S381">
        <v>56.910299999999999</v>
      </c>
      <c r="T381">
        <v>58.209299999999999</v>
      </c>
      <c r="U381">
        <v>59.353499999999997</v>
      </c>
      <c r="V381">
        <v>60.560499999999998</v>
      </c>
      <c r="W381">
        <v>62.702300000000001</v>
      </c>
      <c r="X381">
        <v>64.373999999999995</v>
      </c>
      <c r="Y381">
        <v>66.134399999999999</v>
      </c>
      <c r="Z381">
        <v>67.808599999999998</v>
      </c>
      <c r="AA381">
        <v>70.000200000000007</v>
      </c>
      <c r="AB381">
        <v>71.689899999999994</v>
      </c>
      <c r="AC381">
        <v>73.420500000000004</v>
      </c>
      <c r="AD381">
        <v>75.191900000000004</v>
      </c>
      <c r="AE381">
        <v>77.248400000000004</v>
      </c>
    </row>
    <row r="382" spans="1:31" x14ac:dyDescent="0.4">
      <c r="A382" t="s">
        <v>108</v>
      </c>
      <c r="B382" t="s">
        <v>15</v>
      </c>
      <c r="D382">
        <v>43.166200000000003</v>
      </c>
      <c r="E382">
        <v>42.775199999999998</v>
      </c>
      <c r="F382">
        <v>44.615099999999998</v>
      </c>
      <c r="G382">
        <v>46.883499999999998</v>
      </c>
      <c r="H382">
        <v>50.294600000000003</v>
      </c>
      <c r="I382">
        <v>53.382100000000001</v>
      </c>
      <c r="J382">
        <v>56.638800000000003</v>
      </c>
      <c r="K382">
        <v>59.683500000000002</v>
      </c>
      <c r="L382">
        <v>63.161000000000001</v>
      </c>
      <c r="M382">
        <v>66.152699999999996</v>
      </c>
      <c r="N382">
        <v>68.495800000000003</v>
      </c>
      <c r="O382">
        <v>71.012</v>
      </c>
      <c r="P382">
        <v>74.033299999999997</v>
      </c>
      <c r="Q382">
        <v>75.811700000000002</v>
      </c>
      <c r="R382">
        <v>77.596599999999995</v>
      </c>
      <c r="S382">
        <v>79.890699999999995</v>
      </c>
      <c r="T382">
        <v>81.697999999999993</v>
      </c>
      <c r="U382">
        <v>83.494</v>
      </c>
      <c r="V382">
        <v>85.394800000000004</v>
      </c>
      <c r="W382">
        <v>88.654399999999995</v>
      </c>
      <c r="X382">
        <v>91.516400000000004</v>
      </c>
      <c r="Y382">
        <v>94.364000000000004</v>
      </c>
      <c r="Z382">
        <v>97.279499999999999</v>
      </c>
      <c r="AA382">
        <v>100.715</v>
      </c>
      <c r="AB382">
        <v>103.73699999999999</v>
      </c>
      <c r="AC382">
        <v>106.839</v>
      </c>
      <c r="AD382">
        <v>109.81399999999999</v>
      </c>
      <c r="AE382">
        <v>113.21</v>
      </c>
    </row>
    <row r="383" spans="1:31" x14ac:dyDescent="0.4">
      <c r="A383" t="s">
        <v>109</v>
      </c>
      <c r="B383" t="s">
        <v>12</v>
      </c>
      <c r="D383">
        <v>68.660600000000002</v>
      </c>
      <c r="E383">
        <v>69.512900000000002</v>
      </c>
      <c r="F383">
        <v>72.063599999999994</v>
      </c>
      <c r="G383">
        <v>75.753100000000003</v>
      </c>
      <c r="H383">
        <v>80.851799999999997</v>
      </c>
      <c r="I383">
        <v>85.374700000000004</v>
      </c>
      <c r="J383">
        <v>90.007599999999996</v>
      </c>
      <c r="K383">
        <v>94.687600000000003</v>
      </c>
      <c r="L383">
        <v>99.157899999999998</v>
      </c>
      <c r="M383">
        <v>103.47499999999999</v>
      </c>
      <c r="N383">
        <v>107.663</v>
      </c>
      <c r="O383">
        <v>112.506</v>
      </c>
      <c r="P383">
        <v>117.175</v>
      </c>
      <c r="Q383">
        <v>121.44199999999999</v>
      </c>
      <c r="R383">
        <v>125.706</v>
      </c>
      <c r="S383">
        <v>130.25700000000001</v>
      </c>
      <c r="T383">
        <v>135.16800000000001</v>
      </c>
      <c r="U383">
        <v>139.464</v>
      </c>
      <c r="V383">
        <v>143.86099999999999</v>
      </c>
      <c r="W383">
        <v>149.12200000000001</v>
      </c>
      <c r="X383">
        <v>154.12100000000001</v>
      </c>
      <c r="Y383">
        <v>159.96899999999999</v>
      </c>
      <c r="Z383">
        <v>165.161</v>
      </c>
      <c r="AA383">
        <v>170.863</v>
      </c>
      <c r="AB383">
        <v>176.23400000000001</v>
      </c>
      <c r="AC383">
        <v>181.708</v>
      </c>
      <c r="AD383">
        <v>188.191</v>
      </c>
      <c r="AE383">
        <v>194.19800000000001</v>
      </c>
    </row>
    <row r="384" spans="1:31" x14ac:dyDescent="0.4">
      <c r="A384" t="s">
        <v>109</v>
      </c>
      <c r="B384" t="s">
        <v>14</v>
      </c>
      <c r="D384">
        <v>268.96800000000002</v>
      </c>
      <c r="E384">
        <v>264.53800000000001</v>
      </c>
      <c r="F384">
        <v>280.11900000000003</v>
      </c>
      <c r="G384">
        <v>291.20400000000001</v>
      </c>
      <c r="H384">
        <v>312.31700000000001</v>
      </c>
      <c r="I384">
        <v>328.322</v>
      </c>
      <c r="J384">
        <v>344.70600000000002</v>
      </c>
      <c r="K384">
        <v>362.14400000000001</v>
      </c>
      <c r="L384">
        <v>379.94799999999998</v>
      </c>
      <c r="M384">
        <v>394.387</v>
      </c>
      <c r="N384">
        <v>408.839</v>
      </c>
      <c r="O384">
        <v>426.685</v>
      </c>
      <c r="P384">
        <v>445.19099999999997</v>
      </c>
      <c r="Q384">
        <v>459.95600000000002</v>
      </c>
      <c r="R384">
        <v>474.512</v>
      </c>
      <c r="S384">
        <v>492.76600000000002</v>
      </c>
      <c r="T384">
        <v>510.553</v>
      </c>
      <c r="U384">
        <v>524.82899999999995</v>
      </c>
      <c r="V384">
        <v>539.404</v>
      </c>
      <c r="W384">
        <v>557.70699999999999</v>
      </c>
      <c r="X384">
        <v>572.33600000000001</v>
      </c>
      <c r="Y384">
        <v>590.63900000000001</v>
      </c>
      <c r="Z384">
        <v>605.49900000000002</v>
      </c>
      <c r="AA384">
        <v>624.59299999999996</v>
      </c>
      <c r="AB384">
        <v>639.62400000000002</v>
      </c>
      <c r="AC384">
        <v>654.88900000000001</v>
      </c>
      <c r="AD384">
        <v>674.15099999999995</v>
      </c>
      <c r="AE384">
        <v>692.37599999999998</v>
      </c>
    </row>
    <row r="385" spans="1:31" x14ac:dyDescent="0.4">
      <c r="A385" t="s">
        <v>109</v>
      </c>
      <c r="B385" t="s">
        <v>15</v>
      </c>
      <c r="D385">
        <v>83.087100000000007</v>
      </c>
      <c r="E385">
        <v>83.264200000000002</v>
      </c>
      <c r="F385">
        <v>86.402600000000007</v>
      </c>
      <c r="G385">
        <v>90.461100000000002</v>
      </c>
      <c r="H385">
        <v>96.510800000000003</v>
      </c>
      <c r="I385">
        <v>101.834</v>
      </c>
      <c r="J385">
        <v>107.295</v>
      </c>
      <c r="K385">
        <v>112.857</v>
      </c>
      <c r="L385">
        <v>118.428</v>
      </c>
      <c r="M385">
        <v>123.53100000000001</v>
      </c>
      <c r="N385">
        <v>128.42500000000001</v>
      </c>
      <c r="O385">
        <v>134.059</v>
      </c>
      <c r="P385">
        <v>139.80099999999999</v>
      </c>
      <c r="Q385">
        <v>144.63300000000001</v>
      </c>
      <c r="R385">
        <v>149.47</v>
      </c>
      <c r="S385">
        <v>154.96199999999999</v>
      </c>
      <c r="T385">
        <v>160.524</v>
      </c>
      <c r="U385">
        <v>165.38900000000001</v>
      </c>
      <c r="V385">
        <v>170.387</v>
      </c>
      <c r="W385">
        <v>176.64500000000001</v>
      </c>
      <c r="X385">
        <v>182.27099999999999</v>
      </c>
      <c r="Y385">
        <v>188.791</v>
      </c>
      <c r="Z385">
        <v>194.59399999999999</v>
      </c>
      <c r="AA385">
        <v>201.31299999999999</v>
      </c>
      <c r="AB385">
        <v>207.339</v>
      </c>
      <c r="AC385">
        <v>213.48099999999999</v>
      </c>
      <c r="AD385">
        <v>220.55799999999999</v>
      </c>
      <c r="AE385">
        <v>227.30799999999999</v>
      </c>
    </row>
    <row r="386" spans="1:31" x14ac:dyDescent="0.4">
      <c r="A386" t="s">
        <v>110</v>
      </c>
      <c r="B386" t="s">
        <v>11</v>
      </c>
      <c r="D386">
        <v>15.9346</v>
      </c>
      <c r="E386">
        <v>17.0459</v>
      </c>
      <c r="F386">
        <v>18.952400000000001</v>
      </c>
      <c r="G386">
        <v>20.132899999999999</v>
      </c>
      <c r="H386">
        <v>21.545500000000001</v>
      </c>
      <c r="I386">
        <v>22.923500000000001</v>
      </c>
      <c r="J386">
        <v>24.334900000000001</v>
      </c>
      <c r="K386">
        <v>25.856100000000001</v>
      </c>
      <c r="L386">
        <v>27.338899999999999</v>
      </c>
      <c r="M386">
        <v>28.877800000000001</v>
      </c>
      <c r="N386">
        <v>30.566299999999998</v>
      </c>
      <c r="O386">
        <v>32.347799999999999</v>
      </c>
      <c r="P386">
        <v>34.091200000000001</v>
      </c>
      <c r="Q386">
        <v>36.026800000000001</v>
      </c>
      <c r="R386">
        <v>37.988100000000003</v>
      </c>
      <c r="S386">
        <v>39.921399999999998</v>
      </c>
      <c r="T386">
        <v>41.957299999999996</v>
      </c>
      <c r="U386">
        <v>43.986400000000003</v>
      </c>
      <c r="V386">
        <v>46.0595</v>
      </c>
      <c r="W386">
        <v>47.995699999999999</v>
      </c>
      <c r="X386">
        <v>50.065899999999999</v>
      </c>
      <c r="Y386">
        <v>52.200400000000002</v>
      </c>
      <c r="Z386">
        <v>54.417400000000001</v>
      </c>
      <c r="AA386">
        <v>56.608699999999999</v>
      </c>
      <c r="AB386">
        <v>58.957599999999999</v>
      </c>
      <c r="AC386">
        <v>61.375700000000002</v>
      </c>
      <c r="AD386">
        <v>63.8367</v>
      </c>
      <c r="AE386">
        <v>66.391199999999998</v>
      </c>
    </row>
    <row r="387" spans="1:31" x14ac:dyDescent="0.4">
      <c r="A387" t="s">
        <v>110</v>
      </c>
      <c r="B387" t="s">
        <v>12</v>
      </c>
      <c r="D387">
        <v>27.3123</v>
      </c>
      <c r="E387">
        <v>31.111899999999999</v>
      </c>
      <c r="F387">
        <v>33.952300000000001</v>
      </c>
      <c r="G387">
        <v>36.510100000000001</v>
      </c>
      <c r="H387">
        <v>38.651499999999999</v>
      </c>
      <c r="I387">
        <v>41.296900000000001</v>
      </c>
      <c r="J387">
        <v>44.031500000000001</v>
      </c>
      <c r="K387">
        <v>46.8855</v>
      </c>
      <c r="L387">
        <v>49.6372</v>
      </c>
      <c r="M387">
        <v>52.889099999999999</v>
      </c>
      <c r="N387">
        <v>56.317399999999999</v>
      </c>
      <c r="O387">
        <v>59.593699999999998</v>
      </c>
      <c r="P387">
        <v>62.741700000000002</v>
      </c>
      <c r="Q387">
        <v>66.538600000000002</v>
      </c>
      <c r="R387">
        <v>70.405699999999996</v>
      </c>
      <c r="S387">
        <v>73.754599999999996</v>
      </c>
      <c r="T387">
        <v>77.351299999999995</v>
      </c>
      <c r="U387">
        <v>81.368099999999998</v>
      </c>
      <c r="V387">
        <v>85.498199999999997</v>
      </c>
      <c r="W387">
        <v>89.218999999999994</v>
      </c>
      <c r="X387">
        <v>93.756</v>
      </c>
      <c r="Y387">
        <v>97.971900000000005</v>
      </c>
      <c r="Z387">
        <v>102.869</v>
      </c>
      <c r="AA387">
        <v>107.16</v>
      </c>
      <c r="AB387">
        <v>112.39400000000001</v>
      </c>
      <c r="AC387">
        <v>117.815</v>
      </c>
      <c r="AD387">
        <v>122.791</v>
      </c>
      <c r="AE387">
        <v>128.19499999999999</v>
      </c>
    </row>
    <row r="388" spans="1:31" x14ac:dyDescent="0.4">
      <c r="A388" t="s">
        <v>110</v>
      </c>
      <c r="B388" t="s">
        <v>13</v>
      </c>
      <c r="D388">
        <v>30.7592</v>
      </c>
      <c r="E388">
        <v>32.431100000000001</v>
      </c>
      <c r="F388">
        <v>36.594200000000001</v>
      </c>
      <c r="G388">
        <v>38.802700000000002</v>
      </c>
      <c r="H388">
        <v>42.142400000000002</v>
      </c>
      <c r="I388">
        <v>45.096299999999999</v>
      </c>
      <c r="J388">
        <v>48.159300000000002</v>
      </c>
      <c r="K388">
        <v>51.430900000000001</v>
      </c>
      <c r="L388">
        <v>54.850099999999998</v>
      </c>
      <c r="M388">
        <v>57.938699999999997</v>
      </c>
      <c r="N388">
        <v>61.079799999999999</v>
      </c>
      <c r="O388">
        <v>64.505799999999994</v>
      </c>
      <c r="P388">
        <v>68.096500000000006</v>
      </c>
      <c r="Q388">
        <v>71.310400000000001</v>
      </c>
      <c r="R388">
        <v>74.452100000000002</v>
      </c>
      <c r="S388">
        <v>77.986900000000006</v>
      </c>
      <c r="T388">
        <v>81.283000000000001</v>
      </c>
      <c r="U388">
        <v>84.240200000000002</v>
      </c>
      <c r="V388">
        <v>87.196799999999996</v>
      </c>
      <c r="W388">
        <v>90.666799999999995</v>
      </c>
      <c r="X388">
        <v>93.696799999999996</v>
      </c>
      <c r="Y388">
        <v>97.014899999999997</v>
      </c>
      <c r="Z388">
        <v>100.107</v>
      </c>
      <c r="AA388">
        <v>103.78100000000001</v>
      </c>
      <c r="AB388">
        <v>106.90300000000001</v>
      </c>
      <c r="AC388">
        <v>110.047</v>
      </c>
      <c r="AD388">
        <v>113.535</v>
      </c>
      <c r="AE388">
        <v>117.164</v>
      </c>
    </row>
    <row r="389" spans="1:31" x14ac:dyDescent="0.4">
      <c r="A389" t="s">
        <v>110</v>
      </c>
      <c r="B389" t="s">
        <v>14</v>
      </c>
      <c r="D389">
        <v>31.349699999999999</v>
      </c>
      <c r="E389">
        <v>34.6843</v>
      </c>
      <c r="F389">
        <v>38.660699999999999</v>
      </c>
      <c r="G389">
        <v>41.114400000000003</v>
      </c>
      <c r="H389">
        <v>43.740400000000001</v>
      </c>
      <c r="I389">
        <v>46.527000000000001</v>
      </c>
      <c r="J389">
        <v>49.402799999999999</v>
      </c>
      <c r="K389">
        <v>52.534399999999998</v>
      </c>
      <c r="L389">
        <v>55.719000000000001</v>
      </c>
      <c r="M389">
        <v>59.053199999999997</v>
      </c>
      <c r="N389">
        <v>62.648600000000002</v>
      </c>
      <c r="O389">
        <v>66.209599999999995</v>
      </c>
      <c r="P389">
        <v>69.831100000000006</v>
      </c>
      <c r="Q389">
        <v>73.825900000000004</v>
      </c>
      <c r="R389">
        <v>77.855400000000003</v>
      </c>
      <c r="S389">
        <v>81.736999999999995</v>
      </c>
      <c r="T389">
        <v>85.593900000000005</v>
      </c>
      <c r="U389">
        <v>89.706500000000005</v>
      </c>
      <c r="V389">
        <v>93.917400000000001</v>
      </c>
      <c r="W389">
        <v>97.755700000000004</v>
      </c>
      <c r="X389">
        <v>102.002</v>
      </c>
      <c r="Y389">
        <v>105.982</v>
      </c>
      <c r="Z389">
        <v>110.49299999999999</v>
      </c>
      <c r="AA389">
        <v>114.771</v>
      </c>
      <c r="AB389">
        <v>119.518</v>
      </c>
      <c r="AC389">
        <v>124.41</v>
      </c>
      <c r="AD389">
        <v>128.886</v>
      </c>
      <c r="AE389">
        <v>133.92400000000001</v>
      </c>
    </row>
    <row r="390" spans="1:31" x14ac:dyDescent="0.4">
      <c r="A390" t="s">
        <v>110</v>
      </c>
      <c r="B390" t="s">
        <v>15</v>
      </c>
      <c r="D390">
        <v>43.223700000000001</v>
      </c>
      <c r="E390">
        <v>48.736899999999999</v>
      </c>
      <c r="F390">
        <v>53.2376</v>
      </c>
      <c r="G390">
        <v>57.018000000000001</v>
      </c>
      <c r="H390">
        <v>60.337899999999998</v>
      </c>
      <c r="I390">
        <v>64.419600000000003</v>
      </c>
      <c r="J390">
        <v>68.644199999999998</v>
      </c>
      <c r="K390">
        <v>73.082099999999997</v>
      </c>
      <c r="L390">
        <v>77.530600000000007</v>
      </c>
      <c r="M390">
        <v>82.574399999999997</v>
      </c>
      <c r="N390">
        <v>87.854699999999994</v>
      </c>
      <c r="O390">
        <v>92.866299999999995</v>
      </c>
      <c r="P390">
        <v>97.896699999999996</v>
      </c>
      <c r="Q390">
        <v>103.636</v>
      </c>
      <c r="R390">
        <v>109.482</v>
      </c>
      <c r="S390">
        <v>114.75</v>
      </c>
      <c r="T390">
        <v>120.13500000000001</v>
      </c>
      <c r="U390">
        <v>126.194</v>
      </c>
      <c r="V390">
        <v>132.43100000000001</v>
      </c>
      <c r="W390">
        <v>138.21600000000001</v>
      </c>
      <c r="X390">
        <v>145.00800000000001</v>
      </c>
      <c r="Y390">
        <v>151.21100000000001</v>
      </c>
      <c r="Z390">
        <v>158.505</v>
      </c>
      <c r="AA390">
        <v>165.11799999999999</v>
      </c>
      <c r="AB390">
        <v>172.93199999999999</v>
      </c>
      <c r="AC390">
        <v>181.02</v>
      </c>
      <c r="AD390">
        <v>188.20400000000001</v>
      </c>
      <c r="AE390">
        <v>196.23699999999999</v>
      </c>
    </row>
    <row r="391" spans="1:31" x14ac:dyDescent="0.4">
      <c r="A391" t="s">
        <v>111</v>
      </c>
      <c r="B391" t="s">
        <v>11</v>
      </c>
      <c r="D391">
        <v>15.882899999999999</v>
      </c>
      <c r="E391">
        <v>14.8712</v>
      </c>
      <c r="F391">
        <v>15.602499999999999</v>
      </c>
      <c r="G391">
        <v>16.149100000000001</v>
      </c>
      <c r="H391">
        <v>17.3992</v>
      </c>
      <c r="I391">
        <v>18.2393</v>
      </c>
      <c r="J391">
        <v>19.098800000000001</v>
      </c>
      <c r="K391">
        <v>19.995799999999999</v>
      </c>
      <c r="L391">
        <v>20.896599999999999</v>
      </c>
      <c r="M391">
        <v>21.571100000000001</v>
      </c>
      <c r="N391">
        <v>22.231400000000001</v>
      </c>
      <c r="O391">
        <v>23.1647</v>
      </c>
      <c r="P391">
        <v>24.131</v>
      </c>
      <c r="Q391">
        <v>24.8596</v>
      </c>
      <c r="R391">
        <v>25.595099999999999</v>
      </c>
      <c r="S391">
        <v>26.584299999999999</v>
      </c>
      <c r="T391">
        <v>27.6158</v>
      </c>
      <c r="U391">
        <v>28.3856</v>
      </c>
      <c r="V391">
        <v>29.168500000000002</v>
      </c>
      <c r="W391">
        <v>30.2302</v>
      </c>
      <c r="X391">
        <v>31.030799999999999</v>
      </c>
      <c r="Y391">
        <v>32.146599999999999</v>
      </c>
      <c r="Z391">
        <v>32.966099999999997</v>
      </c>
      <c r="AA391">
        <v>34.078499999999998</v>
      </c>
      <c r="AB391">
        <v>34.946800000000003</v>
      </c>
      <c r="AC391">
        <v>35.835599999999999</v>
      </c>
      <c r="AD391">
        <v>37.069099999999999</v>
      </c>
      <c r="AE391">
        <v>38.141599999999997</v>
      </c>
    </row>
    <row r="392" spans="1:31" x14ac:dyDescent="0.4">
      <c r="A392" t="s">
        <v>111</v>
      </c>
      <c r="B392" t="s">
        <v>12</v>
      </c>
      <c r="D392">
        <v>27.223800000000001</v>
      </c>
      <c r="E392">
        <v>27.145700000000001</v>
      </c>
      <c r="F392">
        <v>27.954799999999999</v>
      </c>
      <c r="G392">
        <v>29.288699999999999</v>
      </c>
      <c r="H392">
        <v>31.215699999999998</v>
      </c>
      <c r="I392">
        <v>32.860599999999998</v>
      </c>
      <c r="J392">
        <v>34.559800000000003</v>
      </c>
      <c r="K392">
        <v>36.261800000000001</v>
      </c>
      <c r="L392">
        <v>37.944800000000001</v>
      </c>
      <c r="M392">
        <v>39.512300000000003</v>
      </c>
      <c r="N392">
        <v>40.966099999999997</v>
      </c>
      <c r="O392">
        <v>42.680900000000001</v>
      </c>
      <c r="P392">
        <v>44.416800000000002</v>
      </c>
      <c r="Q392">
        <v>45.9191</v>
      </c>
      <c r="R392">
        <v>47.441699999999997</v>
      </c>
      <c r="S392">
        <v>49.119300000000003</v>
      </c>
      <c r="T392">
        <v>50.9148</v>
      </c>
      <c r="U392">
        <v>52.511299999999999</v>
      </c>
      <c r="V392">
        <v>54.145600000000002</v>
      </c>
      <c r="W392">
        <v>56.195999999999998</v>
      </c>
      <c r="X392">
        <v>58.110300000000002</v>
      </c>
      <c r="Y392">
        <v>60.332000000000001</v>
      </c>
      <c r="Z392">
        <v>62.315100000000001</v>
      </c>
      <c r="AA392">
        <v>64.506799999999998</v>
      </c>
      <c r="AB392">
        <v>66.616</v>
      </c>
      <c r="AC392">
        <v>68.782899999999998</v>
      </c>
      <c r="AD392">
        <v>71.293199999999999</v>
      </c>
      <c r="AE392">
        <v>73.636399999999995</v>
      </c>
    </row>
    <row r="393" spans="1:31" x14ac:dyDescent="0.4">
      <c r="A393" t="s">
        <v>111</v>
      </c>
      <c r="B393" t="s">
        <v>13</v>
      </c>
      <c r="D393">
        <v>30.663599999999999</v>
      </c>
      <c r="E393">
        <v>28.3004</v>
      </c>
      <c r="F393">
        <v>30.133299999999998</v>
      </c>
      <c r="G393">
        <v>31.132300000000001</v>
      </c>
      <c r="H393">
        <v>34.040199999999999</v>
      </c>
      <c r="I393">
        <v>35.889499999999998</v>
      </c>
      <c r="J393">
        <v>37.805599999999998</v>
      </c>
      <c r="K393">
        <v>39.7834</v>
      </c>
      <c r="L393">
        <v>41.935099999999998</v>
      </c>
      <c r="M393">
        <v>43.29</v>
      </c>
      <c r="N393">
        <v>44.4358</v>
      </c>
      <c r="O393">
        <v>46.205199999999998</v>
      </c>
      <c r="P393">
        <v>48.2136</v>
      </c>
      <c r="Q393">
        <v>49.219000000000001</v>
      </c>
      <c r="R393">
        <v>50.176200000000001</v>
      </c>
      <c r="S393">
        <v>51.945999999999998</v>
      </c>
      <c r="T393">
        <v>53.512599999999999</v>
      </c>
      <c r="U393">
        <v>54.375700000000002</v>
      </c>
      <c r="V393">
        <v>55.233199999999997</v>
      </c>
      <c r="W393">
        <v>57.1203</v>
      </c>
      <c r="X393">
        <v>58.087200000000003</v>
      </c>
      <c r="Y393">
        <v>59.758400000000002</v>
      </c>
      <c r="Z393">
        <v>60.658900000000003</v>
      </c>
      <c r="AA393">
        <v>62.490400000000001</v>
      </c>
      <c r="AB393">
        <v>63.380200000000002</v>
      </c>
      <c r="AC393">
        <v>64.268199999999993</v>
      </c>
      <c r="AD393">
        <v>65.9422</v>
      </c>
      <c r="AE393">
        <v>67.324799999999996</v>
      </c>
    </row>
    <row r="394" spans="1:31" x14ac:dyDescent="0.4">
      <c r="A394" t="s">
        <v>111</v>
      </c>
      <c r="B394" t="s">
        <v>14</v>
      </c>
      <c r="D394">
        <v>31.236000000000001</v>
      </c>
      <c r="E394">
        <v>30.247900000000001</v>
      </c>
      <c r="F394">
        <v>31.815000000000001</v>
      </c>
      <c r="G394">
        <v>32.966299999999997</v>
      </c>
      <c r="H394">
        <v>35.3093</v>
      </c>
      <c r="I394">
        <v>37.005400000000002</v>
      </c>
      <c r="J394">
        <v>38.758000000000003</v>
      </c>
      <c r="K394">
        <v>40.612099999999998</v>
      </c>
      <c r="L394">
        <v>42.572899999999997</v>
      </c>
      <c r="M394">
        <v>44.094799999999999</v>
      </c>
      <c r="N394">
        <v>45.548000000000002</v>
      </c>
      <c r="O394">
        <v>47.395499999999998</v>
      </c>
      <c r="P394">
        <v>49.410200000000003</v>
      </c>
      <c r="Q394">
        <v>50.922699999999999</v>
      </c>
      <c r="R394">
        <v>52.436300000000003</v>
      </c>
      <c r="S394">
        <v>54.409300000000002</v>
      </c>
      <c r="T394">
        <v>56.315399999999997</v>
      </c>
      <c r="U394">
        <v>57.868000000000002</v>
      </c>
      <c r="V394">
        <v>59.453099999999999</v>
      </c>
      <c r="W394">
        <v>61.548200000000001</v>
      </c>
      <c r="X394">
        <v>63.196800000000003</v>
      </c>
      <c r="Y394">
        <v>65.241600000000005</v>
      </c>
      <c r="Z394">
        <v>66.9114</v>
      </c>
      <c r="AA394">
        <v>69.066000000000003</v>
      </c>
      <c r="AB394">
        <v>70.816699999999997</v>
      </c>
      <c r="AC394">
        <v>72.611800000000002</v>
      </c>
      <c r="AD394">
        <v>74.813599999999994</v>
      </c>
      <c r="AE394">
        <v>76.909300000000002</v>
      </c>
    </row>
    <row r="395" spans="1:31" x14ac:dyDescent="0.4">
      <c r="A395" t="s">
        <v>111</v>
      </c>
      <c r="B395" t="s">
        <v>15</v>
      </c>
      <c r="D395">
        <v>43.075299999999999</v>
      </c>
      <c r="E395">
        <v>42.515500000000003</v>
      </c>
      <c r="F395">
        <v>43.824800000000003</v>
      </c>
      <c r="G395">
        <v>45.731499999999997</v>
      </c>
      <c r="H395">
        <v>48.720500000000001</v>
      </c>
      <c r="I395">
        <v>51.249699999999997</v>
      </c>
      <c r="J395">
        <v>53.8675</v>
      </c>
      <c r="K395">
        <v>56.511499999999998</v>
      </c>
      <c r="L395">
        <v>59.256100000000004</v>
      </c>
      <c r="M395">
        <v>61.677399999999999</v>
      </c>
      <c r="N395">
        <v>63.894300000000001</v>
      </c>
      <c r="O395">
        <v>66.497600000000006</v>
      </c>
      <c r="P395">
        <v>69.290499999999994</v>
      </c>
      <c r="Q395">
        <v>71.506399999999999</v>
      </c>
      <c r="R395">
        <v>73.758499999999998</v>
      </c>
      <c r="S395">
        <v>76.406199999999998</v>
      </c>
      <c r="T395">
        <v>79.0608</v>
      </c>
      <c r="U395">
        <v>81.4238</v>
      </c>
      <c r="V395">
        <v>83.851299999999995</v>
      </c>
      <c r="W395">
        <v>87.040099999999995</v>
      </c>
      <c r="X395">
        <v>89.859099999999998</v>
      </c>
      <c r="Y395">
        <v>93.099100000000007</v>
      </c>
      <c r="Z395">
        <v>95.999099999999999</v>
      </c>
      <c r="AA395">
        <v>99.376000000000005</v>
      </c>
      <c r="AB395">
        <v>102.476</v>
      </c>
      <c r="AC395">
        <v>105.66200000000001</v>
      </c>
      <c r="AD395">
        <v>109.251</v>
      </c>
      <c r="AE395">
        <v>112.69799999999999</v>
      </c>
    </row>
    <row r="396" spans="1:31" x14ac:dyDescent="0.4">
      <c r="A396" t="s">
        <v>112</v>
      </c>
      <c r="B396" t="s">
        <v>11</v>
      </c>
      <c r="D396">
        <v>14.6745</v>
      </c>
      <c r="E396">
        <v>14.39</v>
      </c>
      <c r="F396">
        <v>16.366700000000002</v>
      </c>
      <c r="G396">
        <v>16.994</v>
      </c>
      <c r="H396">
        <v>18.392199999999999</v>
      </c>
      <c r="I396">
        <v>19.228899999999999</v>
      </c>
      <c r="J396">
        <v>20.046099999999999</v>
      </c>
      <c r="K396">
        <v>23.178699999999999</v>
      </c>
      <c r="L396">
        <v>25.486999999999998</v>
      </c>
      <c r="M396">
        <v>30.516500000000001</v>
      </c>
      <c r="N396">
        <v>33.121600000000001</v>
      </c>
      <c r="O396">
        <v>34.622599999999998</v>
      </c>
      <c r="P396">
        <v>36.324100000000001</v>
      </c>
      <c r="Q396">
        <v>37.4026</v>
      </c>
      <c r="R396">
        <v>38.4968</v>
      </c>
      <c r="S396">
        <v>40.089799999999997</v>
      </c>
      <c r="T396">
        <v>41.824100000000001</v>
      </c>
      <c r="U396">
        <v>43.094700000000003</v>
      </c>
      <c r="V396">
        <v>44.122999999999998</v>
      </c>
      <c r="W396">
        <v>45.648299999999999</v>
      </c>
      <c r="X396">
        <v>46.839799999999997</v>
      </c>
      <c r="Y396">
        <v>48.615099999999998</v>
      </c>
      <c r="Z396">
        <v>49.933999999999997</v>
      </c>
      <c r="AA396">
        <v>51.8459</v>
      </c>
      <c r="AB396">
        <v>53.054900000000004</v>
      </c>
      <c r="AC396">
        <v>54.256300000000003</v>
      </c>
      <c r="AD396">
        <v>56.042700000000004</v>
      </c>
      <c r="AE396">
        <v>57.816800000000001</v>
      </c>
    </row>
    <row r="397" spans="1:31" x14ac:dyDescent="0.4">
      <c r="A397" t="s">
        <v>112</v>
      </c>
      <c r="B397" t="s">
        <v>12</v>
      </c>
      <c r="D397">
        <v>25.152100000000001</v>
      </c>
      <c r="E397">
        <v>26.265599999999999</v>
      </c>
      <c r="F397">
        <v>29.322299999999998</v>
      </c>
      <c r="G397">
        <v>30.8188</v>
      </c>
      <c r="H397">
        <v>32.994599999999998</v>
      </c>
      <c r="I397">
        <v>34.640799999999999</v>
      </c>
      <c r="J397">
        <v>36.270899999999997</v>
      </c>
      <c r="K397">
        <v>42.030099999999997</v>
      </c>
      <c r="L397">
        <v>46.276499999999999</v>
      </c>
      <c r="M397">
        <v>55.893300000000004</v>
      </c>
      <c r="N397">
        <v>61.028700000000001</v>
      </c>
      <c r="O397">
        <v>63.7864</v>
      </c>
      <c r="P397">
        <v>66.854500000000002</v>
      </c>
      <c r="Q397">
        <v>69.081500000000005</v>
      </c>
      <c r="R397">
        <v>71.348799999999997</v>
      </c>
      <c r="S397">
        <v>74.066000000000003</v>
      </c>
      <c r="T397">
        <v>77.102199999999996</v>
      </c>
      <c r="U397">
        <v>79.713200000000001</v>
      </c>
      <c r="V397">
        <v>81.896199999999993</v>
      </c>
      <c r="W397">
        <v>84.847399999999993</v>
      </c>
      <c r="X397">
        <v>87.704300000000003</v>
      </c>
      <c r="Y397">
        <v>91.227699999999999</v>
      </c>
      <c r="Z397">
        <v>94.375799999999998</v>
      </c>
      <c r="AA397">
        <v>98.124499999999998</v>
      </c>
      <c r="AB397">
        <v>101.119</v>
      </c>
      <c r="AC397">
        <v>104.123</v>
      </c>
      <c r="AD397">
        <v>107.76600000000001</v>
      </c>
      <c r="AE397">
        <v>111.602</v>
      </c>
    </row>
    <row r="398" spans="1:31" x14ac:dyDescent="0.4">
      <c r="A398" t="s">
        <v>112</v>
      </c>
      <c r="B398" t="s">
        <v>13</v>
      </c>
      <c r="D398">
        <v>28.328900000000001</v>
      </c>
      <c r="E398">
        <v>27.382999999999999</v>
      </c>
      <c r="F398">
        <v>31.607399999999998</v>
      </c>
      <c r="G398">
        <v>32.7592</v>
      </c>
      <c r="H398">
        <v>35.980800000000002</v>
      </c>
      <c r="I398">
        <v>37.834600000000002</v>
      </c>
      <c r="J398">
        <v>39.678400000000003</v>
      </c>
      <c r="K398">
        <v>46.113100000000003</v>
      </c>
      <c r="L398">
        <v>51.143799999999999</v>
      </c>
      <c r="M398">
        <v>61.238300000000002</v>
      </c>
      <c r="N398">
        <v>66.199100000000001</v>
      </c>
      <c r="O398">
        <v>69.055300000000003</v>
      </c>
      <c r="P398">
        <v>72.570800000000006</v>
      </c>
      <c r="Q398">
        <v>74.048199999999994</v>
      </c>
      <c r="R398">
        <v>75.464100000000002</v>
      </c>
      <c r="S398">
        <v>78.331199999999995</v>
      </c>
      <c r="T398">
        <v>81.039699999999996</v>
      </c>
      <c r="U398">
        <v>82.547600000000003</v>
      </c>
      <c r="V398">
        <v>83.546000000000006</v>
      </c>
      <c r="W398">
        <v>86.247900000000001</v>
      </c>
      <c r="X398">
        <v>87.674899999999994</v>
      </c>
      <c r="Y398">
        <v>90.367000000000004</v>
      </c>
      <c r="Z398">
        <v>91.874799999999993</v>
      </c>
      <c r="AA398">
        <v>95.064999999999998</v>
      </c>
      <c r="AB398">
        <v>96.215699999999998</v>
      </c>
      <c r="AC398">
        <v>97.298199999999994</v>
      </c>
      <c r="AD398">
        <v>99.688299999999998</v>
      </c>
      <c r="AE398">
        <v>102.048</v>
      </c>
    </row>
    <row r="399" spans="1:31" x14ac:dyDescent="0.4">
      <c r="A399" t="s">
        <v>112</v>
      </c>
      <c r="B399" t="s">
        <v>14</v>
      </c>
      <c r="D399">
        <v>28.863499999999998</v>
      </c>
      <c r="E399">
        <v>29.273299999999999</v>
      </c>
      <c r="F399">
        <v>33.378100000000003</v>
      </c>
      <c r="G399">
        <v>34.696100000000001</v>
      </c>
      <c r="H399">
        <v>37.329799999999999</v>
      </c>
      <c r="I399">
        <v>39.018900000000002</v>
      </c>
      <c r="J399">
        <v>40.686300000000003</v>
      </c>
      <c r="K399">
        <v>47.083199999999998</v>
      </c>
      <c r="L399">
        <v>51.932200000000002</v>
      </c>
      <c r="M399">
        <v>62.389400000000002</v>
      </c>
      <c r="N399">
        <v>67.869799999999998</v>
      </c>
      <c r="O399">
        <v>70.848699999999994</v>
      </c>
      <c r="P399">
        <v>74.387</v>
      </c>
      <c r="Q399">
        <v>76.626900000000006</v>
      </c>
      <c r="R399">
        <v>78.879199999999997</v>
      </c>
      <c r="S399">
        <v>82.062299999999993</v>
      </c>
      <c r="T399">
        <v>85.301500000000004</v>
      </c>
      <c r="U399">
        <v>87.867000000000004</v>
      </c>
      <c r="V399">
        <v>89.947199999999995</v>
      </c>
      <c r="W399">
        <v>92.952500000000001</v>
      </c>
      <c r="X399">
        <v>95.406499999999994</v>
      </c>
      <c r="Y399">
        <v>98.678799999999995</v>
      </c>
      <c r="Z399">
        <v>101.366</v>
      </c>
      <c r="AA399">
        <v>105.09</v>
      </c>
      <c r="AB399">
        <v>107.527</v>
      </c>
      <c r="AC399">
        <v>109.952</v>
      </c>
      <c r="AD399">
        <v>113.123</v>
      </c>
      <c r="AE399">
        <v>116.599</v>
      </c>
    </row>
    <row r="400" spans="1:31" x14ac:dyDescent="0.4">
      <c r="A400" t="s">
        <v>112</v>
      </c>
      <c r="B400" t="s">
        <v>15</v>
      </c>
      <c r="D400">
        <v>39.801400000000001</v>
      </c>
      <c r="E400">
        <v>41.141300000000001</v>
      </c>
      <c r="F400">
        <v>45.973399999999998</v>
      </c>
      <c r="G400">
        <v>48.125399999999999</v>
      </c>
      <c r="H400">
        <v>51.502200000000002</v>
      </c>
      <c r="I400">
        <v>54.031599999999997</v>
      </c>
      <c r="J400">
        <v>56.540300000000002</v>
      </c>
      <c r="K400">
        <v>65.5077</v>
      </c>
      <c r="L400">
        <v>72.274600000000007</v>
      </c>
      <c r="M400">
        <v>87.256500000000003</v>
      </c>
      <c r="N400">
        <v>95.195300000000003</v>
      </c>
      <c r="O400">
        <v>99.390600000000006</v>
      </c>
      <c r="P400">
        <v>104.304</v>
      </c>
      <c r="Q400">
        <v>107.587</v>
      </c>
      <c r="R400">
        <v>110.93899999999999</v>
      </c>
      <c r="S400">
        <v>115.223</v>
      </c>
      <c r="T400">
        <v>119.73699999999999</v>
      </c>
      <c r="U400">
        <v>123.616</v>
      </c>
      <c r="V400">
        <v>126.84</v>
      </c>
      <c r="W400">
        <v>131.43100000000001</v>
      </c>
      <c r="X400">
        <v>135.636</v>
      </c>
      <c r="Y400">
        <v>140.78899999999999</v>
      </c>
      <c r="Z400">
        <v>145.405</v>
      </c>
      <c r="AA400">
        <v>151.18100000000001</v>
      </c>
      <c r="AB400">
        <v>155.56899999999999</v>
      </c>
      <c r="AC400">
        <v>159.96799999999999</v>
      </c>
      <c r="AD400">
        <v>165.16</v>
      </c>
      <c r="AE400">
        <v>170.821</v>
      </c>
    </row>
    <row r="401" spans="1:31" x14ac:dyDescent="0.4">
      <c r="A401" t="s">
        <v>113</v>
      </c>
      <c r="B401" t="s">
        <v>11</v>
      </c>
      <c r="D401">
        <v>4.15008</v>
      </c>
      <c r="E401">
        <v>3.4462000000000002</v>
      </c>
      <c r="F401">
        <v>3.524</v>
      </c>
      <c r="G401">
        <v>3.63456</v>
      </c>
      <c r="H401">
        <v>3.9871599999999998</v>
      </c>
      <c r="I401">
        <v>4.1495199999999999</v>
      </c>
      <c r="J401">
        <v>4.3109099999999998</v>
      </c>
      <c r="K401">
        <v>4.4547499999999998</v>
      </c>
      <c r="L401">
        <v>4.5796700000000001</v>
      </c>
      <c r="M401">
        <v>4.6393300000000002</v>
      </c>
      <c r="N401">
        <v>4.7241099999999996</v>
      </c>
      <c r="O401">
        <v>4.8805300000000003</v>
      </c>
      <c r="P401">
        <v>5.0423799999999996</v>
      </c>
      <c r="Q401">
        <v>5.1164699999999996</v>
      </c>
      <c r="R401">
        <v>5.1661099999999998</v>
      </c>
      <c r="S401">
        <v>5.3242599999999998</v>
      </c>
      <c r="T401">
        <v>5.4893900000000002</v>
      </c>
      <c r="U401">
        <v>5.5837000000000003</v>
      </c>
      <c r="V401">
        <v>5.6838199999999999</v>
      </c>
      <c r="W401">
        <v>5.8827299999999996</v>
      </c>
      <c r="X401">
        <v>6.0123199999999999</v>
      </c>
      <c r="Y401">
        <v>6.22628</v>
      </c>
      <c r="Z401">
        <v>6.3617499999999998</v>
      </c>
      <c r="AA401">
        <v>6.5892299999999997</v>
      </c>
      <c r="AB401">
        <v>6.7226299999999997</v>
      </c>
      <c r="AC401">
        <v>6.8590499999999999</v>
      </c>
      <c r="AD401">
        <v>7.0821800000000001</v>
      </c>
      <c r="AE401">
        <v>7.2868700000000004</v>
      </c>
    </row>
    <row r="402" spans="1:31" x14ac:dyDescent="0.4">
      <c r="A402" t="s">
        <v>113</v>
      </c>
      <c r="B402" t="s">
        <v>12</v>
      </c>
      <c r="D402">
        <v>7.2190799999999999</v>
      </c>
      <c r="E402">
        <v>6.38401</v>
      </c>
      <c r="F402">
        <v>6.4076300000000002</v>
      </c>
      <c r="G402">
        <v>6.6896399999999998</v>
      </c>
      <c r="H402">
        <v>7.2594799999999999</v>
      </c>
      <c r="I402">
        <v>7.5869</v>
      </c>
      <c r="J402">
        <v>7.9164899999999996</v>
      </c>
      <c r="K402">
        <v>8.1984300000000001</v>
      </c>
      <c r="L402">
        <v>8.4393200000000004</v>
      </c>
      <c r="M402">
        <v>8.6240500000000004</v>
      </c>
      <c r="N402">
        <v>8.8343600000000002</v>
      </c>
      <c r="O402">
        <v>9.1257699999999993</v>
      </c>
      <c r="P402">
        <v>9.4189600000000002</v>
      </c>
      <c r="Q402">
        <v>9.5910399999999996</v>
      </c>
      <c r="R402">
        <v>9.7176799999999997</v>
      </c>
      <c r="S402">
        <v>9.9834700000000005</v>
      </c>
      <c r="T402">
        <v>10.270799999999999</v>
      </c>
      <c r="U402">
        <v>10.482699999999999</v>
      </c>
      <c r="V402">
        <v>10.7074</v>
      </c>
      <c r="W402">
        <v>11.097799999999999</v>
      </c>
      <c r="X402">
        <v>11.4261</v>
      </c>
      <c r="Y402">
        <v>11.858700000000001</v>
      </c>
      <c r="Z402">
        <v>12.203900000000001</v>
      </c>
      <c r="AA402">
        <v>12.6577</v>
      </c>
      <c r="AB402">
        <v>13.004799999999999</v>
      </c>
      <c r="AC402">
        <v>13.3605</v>
      </c>
      <c r="AD402">
        <v>13.822800000000001</v>
      </c>
      <c r="AE402">
        <v>14.2767</v>
      </c>
    </row>
    <row r="403" spans="1:31" x14ac:dyDescent="0.4">
      <c r="A403" t="s">
        <v>113</v>
      </c>
      <c r="B403" t="s">
        <v>13</v>
      </c>
      <c r="D403">
        <v>7.8712400000000002</v>
      </c>
      <c r="E403">
        <v>6.44285</v>
      </c>
      <c r="F403">
        <v>6.6862199999999996</v>
      </c>
      <c r="G403">
        <v>6.8834600000000004</v>
      </c>
      <c r="H403">
        <v>7.6633399999999998</v>
      </c>
      <c r="I403">
        <v>8.0213800000000006</v>
      </c>
      <c r="J403">
        <v>8.3832299999999993</v>
      </c>
      <c r="K403">
        <v>8.7071699999999996</v>
      </c>
      <c r="L403">
        <v>9.0287299999999995</v>
      </c>
      <c r="M403">
        <v>9.1466100000000008</v>
      </c>
      <c r="N403">
        <v>9.2763600000000004</v>
      </c>
      <c r="O403">
        <v>9.5635999999999992</v>
      </c>
      <c r="P403">
        <v>9.8973700000000004</v>
      </c>
      <c r="Q403">
        <v>9.9517600000000002</v>
      </c>
      <c r="R403">
        <v>9.94937</v>
      </c>
      <c r="S403">
        <v>10.220599999999999</v>
      </c>
      <c r="T403">
        <v>10.4499</v>
      </c>
      <c r="U403">
        <v>10.507999999999999</v>
      </c>
      <c r="V403">
        <v>10.573499999999999</v>
      </c>
      <c r="W403">
        <v>10.9199</v>
      </c>
      <c r="X403">
        <v>11.0566</v>
      </c>
      <c r="Y403">
        <v>11.3706</v>
      </c>
      <c r="Z403">
        <v>11.4999</v>
      </c>
      <c r="AA403">
        <v>11.870200000000001</v>
      </c>
      <c r="AB403">
        <v>11.9778</v>
      </c>
      <c r="AC403">
        <v>12.0847</v>
      </c>
      <c r="AD403">
        <v>12.376899999999999</v>
      </c>
      <c r="AE403">
        <v>12.635999999999999</v>
      </c>
    </row>
    <row r="404" spans="1:31" x14ac:dyDescent="0.4">
      <c r="A404" t="s">
        <v>113</v>
      </c>
      <c r="B404" t="s">
        <v>14</v>
      </c>
      <c r="D404">
        <v>8.4585600000000003</v>
      </c>
      <c r="E404">
        <v>7.2644900000000003</v>
      </c>
      <c r="F404">
        <v>7.4471600000000002</v>
      </c>
      <c r="G404">
        <v>7.6893599999999998</v>
      </c>
      <c r="H404">
        <v>8.3857099999999996</v>
      </c>
      <c r="I404">
        <v>8.7251200000000004</v>
      </c>
      <c r="J404">
        <v>9.0665300000000002</v>
      </c>
      <c r="K404">
        <v>9.3767899999999997</v>
      </c>
      <c r="L404">
        <v>9.6695600000000006</v>
      </c>
      <c r="M404">
        <v>9.8284400000000005</v>
      </c>
      <c r="N404">
        <v>10.030900000000001</v>
      </c>
      <c r="O404">
        <v>10.3489</v>
      </c>
      <c r="P404">
        <v>10.700200000000001</v>
      </c>
      <c r="Q404">
        <v>10.861800000000001</v>
      </c>
      <c r="R404">
        <v>10.9687</v>
      </c>
      <c r="S404">
        <v>11.2933</v>
      </c>
      <c r="T404">
        <v>11.6014</v>
      </c>
      <c r="U404">
        <v>11.7971</v>
      </c>
      <c r="V404">
        <v>12.006500000000001</v>
      </c>
      <c r="W404">
        <v>12.412800000000001</v>
      </c>
      <c r="X404">
        <v>12.6899</v>
      </c>
      <c r="Y404">
        <v>13.0959</v>
      </c>
      <c r="Z404">
        <v>13.382099999999999</v>
      </c>
      <c r="AA404">
        <v>13.8399</v>
      </c>
      <c r="AB404">
        <v>14.1183</v>
      </c>
      <c r="AC404">
        <v>14.403600000000001</v>
      </c>
      <c r="AD404">
        <v>14.8133</v>
      </c>
      <c r="AE404">
        <v>15.2278</v>
      </c>
    </row>
    <row r="405" spans="1:31" x14ac:dyDescent="0.4">
      <c r="A405" t="s">
        <v>113</v>
      </c>
      <c r="B405" t="s">
        <v>15</v>
      </c>
      <c r="D405">
        <v>12.3832</v>
      </c>
      <c r="E405">
        <v>10.839600000000001</v>
      </c>
      <c r="F405">
        <v>10.8902</v>
      </c>
      <c r="G405">
        <v>11.323700000000001</v>
      </c>
      <c r="H405">
        <v>12.2834</v>
      </c>
      <c r="I405">
        <v>12.8278</v>
      </c>
      <c r="J405">
        <v>13.3771</v>
      </c>
      <c r="K405">
        <v>13.8513</v>
      </c>
      <c r="L405">
        <v>14.287699999999999</v>
      </c>
      <c r="M405">
        <v>14.594099999999999</v>
      </c>
      <c r="N405">
        <v>14.9377</v>
      </c>
      <c r="O405">
        <v>15.414</v>
      </c>
      <c r="P405">
        <v>15.929500000000001</v>
      </c>
      <c r="Q405">
        <v>16.191600000000001</v>
      </c>
      <c r="R405">
        <v>16.379000000000001</v>
      </c>
      <c r="S405">
        <v>16.835699999999999</v>
      </c>
      <c r="T405">
        <v>17.29</v>
      </c>
      <c r="U405">
        <v>17.621500000000001</v>
      </c>
      <c r="V405">
        <v>17.976400000000002</v>
      </c>
      <c r="W405">
        <v>18.634799999999998</v>
      </c>
      <c r="X405">
        <v>19.154800000000002</v>
      </c>
      <c r="Y405">
        <v>19.8384</v>
      </c>
      <c r="Z405">
        <v>20.381799999999998</v>
      </c>
      <c r="AA405">
        <v>21.139900000000001</v>
      </c>
      <c r="AB405">
        <v>21.688199999999998</v>
      </c>
      <c r="AC405">
        <v>22.250299999999999</v>
      </c>
      <c r="AD405">
        <v>22.963999999999999</v>
      </c>
      <c r="AE405">
        <v>23.687899999999999</v>
      </c>
    </row>
    <row r="406" spans="1:31" x14ac:dyDescent="0.4">
      <c r="A406" t="s">
        <v>114</v>
      </c>
      <c r="B406" t="s">
        <v>11</v>
      </c>
      <c r="D406">
        <v>23.5518</v>
      </c>
      <c r="E406">
        <v>21.356000000000002</v>
      </c>
      <c r="F406">
        <v>22.302900000000001</v>
      </c>
      <c r="G406">
        <v>23.011500000000002</v>
      </c>
      <c r="H406">
        <v>24.8019</v>
      </c>
      <c r="I406">
        <v>33.197400000000002</v>
      </c>
      <c r="J406">
        <v>39.136099999999999</v>
      </c>
      <c r="K406">
        <v>44.333399999999997</v>
      </c>
      <c r="L406">
        <v>49.280999999999999</v>
      </c>
      <c r="M406">
        <v>53.417999999999999</v>
      </c>
      <c r="N406">
        <v>57.195500000000003</v>
      </c>
      <c r="O406">
        <v>61.522100000000002</v>
      </c>
      <c r="P406">
        <v>66.104500000000002</v>
      </c>
      <c r="Q406">
        <v>69.201300000000003</v>
      </c>
      <c r="R406">
        <v>72.591200000000001</v>
      </c>
      <c r="S406">
        <v>76.665099999999995</v>
      </c>
      <c r="T406">
        <v>80.837000000000003</v>
      </c>
      <c r="U406">
        <v>84.374600000000001</v>
      </c>
      <c r="V406">
        <v>88.114199999999997</v>
      </c>
      <c r="W406">
        <v>93.084500000000006</v>
      </c>
      <c r="X406">
        <v>97.245599999999996</v>
      </c>
      <c r="Y406">
        <v>102.286</v>
      </c>
      <c r="Z406">
        <v>106.684</v>
      </c>
      <c r="AA406">
        <v>112.232</v>
      </c>
      <c r="AB406">
        <v>117.227</v>
      </c>
      <c r="AC406">
        <v>122.306</v>
      </c>
      <c r="AD406">
        <v>127.729</v>
      </c>
      <c r="AE406">
        <v>132.64400000000001</v>
      </c>
    </row>
    <row r="407" spans="1:31" x14ac:dyDescent="0.4">
      <c r="A407" t="s">
        <v>114</v>
      </c>
      <c r="B407" t="s">
        <v>12</v>
      </c>
      <c r="D407">
        <v>40.647500000000001</v>
      </c>
      <c r="E407">
        <v>39.2485</v>
      </c>
      <c r="F407">
        <v>40.232500000000002</v>
      </c>
      <c r="G407">
        <v>42.018000000000001</v>
      </c>
      <c r="H407">
        <v>44.7986</v>
      </c>
      <c r="I407">
        <v>60.2151</v>
      </c>
      <c r="J407">
        <v>71.297399999999996</v>
      </c>
      <c r="K407">
        <v>80.941400000000002</v>
      </c>
      <c r="L407">
        <v>90.093500000000006</v>
      </c>
      <c r="M407">
        <v>98.510599999999997</v>
      </c>
      <c r="N407">
        <v>106.10899999999999</v>
      </c>
      <c r="O407">
        <v>114.121</v>
      </c>
      <c r="P407">
        <v>122.5</v>
      </c>
      <c r="Q407">
        <v>128.68799999999999</v>
      </c>
      <c r="R407">
        <v>135.459</v>
      </c>
      <c r="S407">
        <v>142.60900000000001</v>
      </c>
      <c r="T407">
        <v>150.042</v>
      </c>
      <c r="U407">
        <v>157.136</v>
      </c>
      <c r="V407">
        <v>164.66399999999999</v>
      </c>
      <c r="W407">
        <v>174.2</v>
      </c>
      <c r="X407">
        <v>183.328</v>
      </c>
      <c r="Y407">
        <v>193.251</v>
      </c>
      <c r="Z407">
        <v>203.006</v>
      </c>
      <c r="AA407">
        <v>213.85900000000001</v>
      </c>
      <c r="AB407">
        <v>224.946</v>
      </c>
      <c r="AC407">
        <v>236.31200000000001</v>
      </c>
      <c r="AD407">
        <v>247.28</v>
      </c>
      <c r="AE407">
        <v>257.77600000000001</v>
      </c>
    </row>
    <row r="408" spans="1:31" x14ac:dyDescent="0.4">
      <c r="A408" t="s">
        <v>114</v>
      </c>
      <c r="B408" t="s">
        <v>13</v>
      </c>
      <c r="D408">
        <v>45.528199999999998</v>
      </c>
      <c r="E408">
        <v>40.693800000000003</v>
      </c>
      <c r="F408">
        <v>43.129800000000003</v>
      </c>
      <c r="G408">
        <v>44.419199999999996</v>
      </c>
      <c r="H408">
        <v>48.585900000000002</v>
      </c>
      <c r="I408">
        <v>65.407399999999996</v>
      </c>
      <c r="J408">
        <v>77.569500000000005</v>
      </c>
      <c r="K408">
        <v>88.319400000000002</v>
      </c>
      <c r="L408">
        <v>99.024699999999996</v>
      </c>
      <c r="M408">
        <v>107.34099999999999</v>
      </c>
      <c r="N408">
        <v>114.47</v>
      </c>
      <c r="O408">
        <v>122.873</v>
      </c>
      <c r="P408">
        <v>132.24700000000001</v>
      </c>
      <c r="Q408">
        <v>137.18799999999999</v>
      </c>
      <c r="R408">
        <v>142.49100000000001</v>
      </c>
      <c r="S408">
        <v>149.999</v>
      </c>
      <c r="T408">
        <v>156.845</v>
      </c>
      <c r="U408">
        <v>161.83799999999999</v>
      </c>
      <c r="V408">
        <v>167.06899999999999</v>
      </c>
      <c r="W408">
        <v>176.113</v>
      </c>
      <c r="X408">
        <v>182.27199999999999</v>
      </c>
      <c r="Y408">
        <v>190.39</v>
      </c>
      <c r="Z408">
        <v>196.55699999999999</v>
      </c>
      <c r="AA408">
        <v>206.07</v>
      </c>
      <c r="AB408">
        <v>212.881</v>
      </c>
      <c r="AC408">
        <v>219.63</v>
      </c>
      <c r="AD408">
        <v>227.512</v>
      </c>
      <c r="AE408">
        <v>234.43799999999999</v>
      </c>
    </row>
    <row r="409" spans="1:31" x14ac:dyDescent="0.4">
      <c r="A409" t="s">
        <v>114</v>
      </c>
      <c r="B409" t="s">
        <v>14</v>
      </c>
      <c r="D409">
        <v>46.193600000000004</v>
      </c>
      <c r="E409">
        <v>43.321399999999997</v>
      </c>
      <c r="F409">
        <v>45.355899999999998</v>
      </c>
      <c r="G409">
        <v>46.8491</v>
      </c>
      <c r="H409">
        <v>50.197099999999999</v>
      </c>
      <c r="I409">
        <v>67.173199999999994</v>
      </c>
      <c r="J409">
        <v>79.207700000000003</v>
      </c>
      <c r="K409">
        <v>89.800799999999995</v>
      </c>
      <c r="L409">
        <v>100.131</v>
      </c>
      <c r="M409">
        <v>108.902</v>
      </c>
      <c r="N409">
        <v>116.869</v>
      </c>
      <c r="O409">
        <v>125.538</v>
      </c>
      <c r="P409">
        <v>134.99100000000001</v>
      </c>
      <c r="Q409">
        <v>141.37299999999999</v>
      </c>
      <c r="R409">
        <v>148.31800000000001</v>
      </c>
      <c r="S409">
        <v>156.48699999999999</v>
      </c>
      <c r="T409">
        <v>164.404</v>
      </c>
      <c r="U409">
        <v>171.548</v>
      </c>
      <c r="V409">
        <v>179.119</v>
      </c>
      <c r="W409">
        <v>189.01</v>
      </c>
      <c r="X409">
        <v>197.517</v>
      </c>
      <c r="Y409">
        <v>207.03399999999999</v>
      </c>
      <c r="Z409">
        <v>215.95500000000001</v>
      </c>
      <c r="AA409">
        <v>226.84899999999999</v>
      </c>
      <c r="AB409">
        <v>236.91300000000001</v>
      </c>
      <c r="AC409">
        <v>247.15700000000001</v>
      </c>
      <c r="AD409">
        <v>257.09399999999999</v>
      </c>
      <c r="AE409">
        <v>266.74900000000002</v>
      </c>
    </row>
    <row r="410" spans="1:31" x14ac:dyDescent="0.4">
      <c r="A410" t="s">
        <v>114</v>
      </c>
      <c r="B410" t="s">
        <v>15</v>
      </c>
      <c r="D410">
        <v>288.45299999999997</v>
      </c>
      <c r="E410">
        <v>275.69600000000003</v>
      </c>
      <c r="F410">
        <v>282.88</v>
      </c>
      <c r="G410">
        <v>294.24700000000001</v>
      </c>
      <c r="H410">
        <v>313.59199999999998</v>
      </c>
      <c r="I410">
        <v>421.19499999999999</v>
      </c>
      <c r="J410">
        <v>498.41500000000002</v>
      </c>
      <c r="K410">
        <v>565.74400000000003</v>
      </c>
      <c r="L410">
        <v>631.01</v>
      </c>
      <c r="M410">
        <v>689.66600000000005</v>
      </c>
      <c r="N410">
        <v>742.25300000000004</v>
      </c>
      <c r="O410">
        <v>797.44399999999996</v>
      </c>
      <c r="P410">
        <v>857.08500000000004</v>
      </c>
      <c r="Q410">
        <v>898.78</v>
      </c>
      <c r="R410">
        <v>944.54200000000003</v>
      </c>
      <c r="S410">
        <v>994.91399999999999</v>
      </c>
      <c r="T410">
        <v>1044.94</v>
      </c>
      <c r="U410">
        <v>1092.79</v>
      </c>
      <c r="V410">
        <v>1143.69</v>
      </c>
      <c r="W410">
        <v>1210.1099999999999</v>
      </c>
      <c r="X410">
        <v>1271.45</v>
      </c>
      <c r="Y410">
        <v>1337.46</v>
      </c>
      <c r="Z410">
        <v>1402.63</v>
      </c>
      <c r="AA410">
        <v>1477.63</v>
      </c>
      <c r="AB410">
        <v>1551.98</v>
      </c>
      <c r="AC410">
        <v>1628.12</v>
      </c>
      <c r="AD410">
        <v>1699.53</v>
      </c>
      <c r="AE410">
        <v>1769.41</v>
      </c>
    </row>
    <row r="411" spans="1:31" x14ac:dyDescent="0.4">
      <c r="A411" t="s">
        <v>115</v>
      </c>
      <c r="B411" t="s">
        <v>11</v>
      </c>
      <c r="D411">
        <v>23.5518</v>
      </c>
      <c r="E411">
        <v>19.6629</v>
      </c>
      <c r="F411">
        <v>20.134499999999999</v>
      </c>
      <c r="G411">
        <v>20.780799999999999</v>
      </c>
      <c r="H411">
        <v>22.889199999999999</v>
      </c>
      <c r="I411">
        <v>24.0244</v>
      </c>
      <c r="J411">
        <v>25.174099999999999</v>
      </c>
      <c r="K411">
        <v>26.214099999999998</v>
      </c>
      <c r="L411">
        <v>27.2577</v>
      </c>
      <c r="M411">
        <v>27.709099999999999</v>
      </c>
      <c r="N411">
        <v>28.116199999999999</v>
      </c>
      <c r="O411">
        <v>29.143799999999999</v>
      </c>
      <c r="P411">
        <v>30.167999999999999</v>
      </c>
      <c r="Q411">
        <v>30.617599999999999</v>
      </c>
      <c r="R411">
        <v>31.091200000000001</v>
      </c>
      <c r="S411">
        <v>32.129899999999999</v>
      </c>
      <c r="T411">
        <v>33.196300000000001</v>
      </c>
      <c r="U411">
        <v>33.717799999999997</v>
      </c>
      <c r="V411">
        <v>34.268700000000003</v>
      </c>
      <c r="W411">
        <v>35.5411</v>
      </c>
      <c r="X411">
        <v>36.229399999999998</v>
      </c>
      <c r="Y411">
        <v>37.543500000000002</v>
      </c>
      <c r="Z411">
        <v>38.233699999999999</v>
      </c>
      <c r="AA411">
        <v>39.584400000000002</v>
      </c>
      <c r="AB411">
        <v>40.231400000000001</v>
      </c>
      <c r="AC411">
        <v>40.872700000000002</v>
      </c>
      <c r="AD411">
        <v>42.2408</v>
      </c>
      <c r="AE411">
        <v>43.356099999999998</v>
      </c>
    </row>
    <row r="412" spans="1:31" x14ac:dyDescent="0.4">
      <c r="A412" t="s">
        <v>115</v>
      </c>
      <c r="B412" t="s">
        <v>12</v>
      </c>
      <c r="D412">
        <v>40.647500000000001</v>
      </c>
      <c r="E412">
        <v>36.140700000000002</v>
      </c>
      <c r="F412">
        <v>36.324399999999997</v>
      </c>
      <c r="G412">
        <v>37.950000000000003</v>
      </c>
      <c r="H412">
        <v>41.349600000000002</v>
      </c>
      <c r="I412">
        <v>43.582999999999998</v>
      </c>
      <c r="J412">
        <v>45.868600000000001</v>
      </c>
      <c r="K412">
        <v>47.8675</v>
      </c>
      <c r="L412">
        <v>49.838000000000001</v>
      </c>
      <c r="M412">
        <v>51.106699999999996</v>
      </c>
      <c r="N412">
        <v>52.168799999999997</v>
      </c>
      <c r="O412">
        <v>54.069099999999999</v>
      </c>
      <c r="P412">
        <v>55.912999999999997</v>
      </c>
      <c r="Q412">
        <v>56.9465</v>
      </c>
      <c r="R412">
        <v>58.028100000000002</v>
      </c>
      <c r="S412">
        <v>59.776800000000001</v>
      </c>
      <c r="T412">
        <v>61.627099999999999</v>
      </c>
      <c r="U412">
        <v>62.807400000000001</v>
      </c>
      <c r="V412">
        <v>64.053799999999995</v>
      </c>
      <c r="W412">
        <v>66.526200000000003</v>
      </c>
      <c r="X412">
        <v>68.315399999999997</v>
      </c>
      <c r="Y412">
        <v>70.949100000000001</v>
      </c>
      <c r="Z412">
        <v>72.773099999999999</v>
      </c>
      <c r="AA412">
        <v>75.447999999999993</v>
      </c>
      <c r="AB412">
        <v>77.221199999999996</v>
      </c>
      <c r="AC412">
        <v>78.994900000000001</v>
      </c>
      <c r="AD412">
        <v>81.802999999999997</v>
      </c>
      <c r="AE412">
        <v>84.284000000000006</v>
      </c>
    </row>
    <row r="413" spans="1:31" x14ac:dyDescent="0.4">
      <c r="A413" t="s">
        <v>115</v>
      </c>
      <c r="B413" t="s">
        <v>13</v>
      </c>
      <c r="D413">
        <v>45.528199999999998</v>
      </c>
      <c r="E413">
        <v>37.467700000000001</v>
      </c>
      <c r="F413">
        <v>38.936700000000002</v>
      </c>
      <c r="G413">
        <v>40.113500000000002</v>
      </c>
      <c r="H413">
        <v>44.839300000000001</v>
      </c>
      <c r="I413">
        <v>47.334299999999999</v>
      </c>
      <c r="J413">
        <v>49.8964</v>
      </c>
      <c r="K413">
        <v>52.222900000000003</v>
      </c>
      <c r="L413">
        <v>54.7714</v>
      </c>
      <c r="M413">
        <v>55.680199999999999</v>
      </c>
      <c r="N413">
        <v>56.271299999999997</v>
      </c>
      <c r="O413">
        <v>58.206899999999997</v>
      </c>
      <c r="P413">
        <v>60.3536</v>
      </c>
      <c r="Q413">
        <v>60.698</v>
      </c>
      <c r="R413">
        <v>61.029899999999998</v>
      </c>
      <c r="S413">
        <v>62.863700000000001</v>
      </c>
      <c r="T413">
        <v>64.409700000000001</v>
      </c>
      <c r="U413">
        <v>64.673900000000003</v>
      </c>
      <c r="V413">
        <v>64.975300000000004</v>
      </c>
      <c r="W413">
        <v>67.242699999999999</v>
      </c>
      <c r="X413">
        <v>67.906499999999994</v>
      </c>
      <c r="Y413">
        <v>69.881699999999995</v>
      </c>
      <c r="Z413">
        <v>70.442800000000005</v>
      </c>
      <c r="AA413">
        <v>72.680999999999997</v>
      </c>
      <c r="AB413">
        <v>73.059399999999997</v>
      </c>
      <c r="AC413">
        <v>73.397099999999995</v>
      </c>
      <c r="AD413">
        <v>75.239699999999999</v>
      </c>
      <c r="AE413">
        <v>76.628399999999999</v>
      </c>
    </row>
    <row r="414" spans="1:31" x14ac:dyDescent="0.4">
      <c r="A414" t="s">
        <v>115</v>
      </c>
      <c r="B414" t="s">
        <v>14</v>
      </c>
      <c r="D414">
        <v>46.193600000000004</v>
      </c>
      <c r="E414">
        <v>39.886800000000001</v>
      </c>
      <c r="F414">
        <v>40.946300000000001</v>
      </c>
      <c r="G414">
        <v>42.307699999999997</v>
      </c>
      <c r="H414">
        <v>46.326099999999997</v>
      </c>
      <c r="I414">
        <v>48.612099999999998</v>
      </c>
      <c r="J414">
        <v>50.95</v>
      </c>
      <c r="K414">
        <v>53.098799999999997</v>
      </c>
      <c r="L414">
        <v>55.383400000000002</v>
      </c>
      <c r="M414">
        <v>56.489800000000002</v>
      </c>
      <c r="N414">
        <v>57.450400000000002</v>
      </c>
      <c r="O414">
        <v>59.469000000000001</v>
      </c>
      <c r="P414">
        <v>61.605600000000003</v>
      </c>
      <c r="Q414">
        <v>62.549300000000002</v>
      </c>
      <c r="R414">
        <v>63.525300000000001</v>
      </c>
      <c r="S414">
        <v>65.582899999999995</v>
      </c>
      <c r="T414">
        <v>67.5137</v>
      </c>
      <c r="U414">
        <v>68.553899999999999</v>
      </c>
      <c r="V414">
        <v>69.661500000000004</v>
      </c>
      <c r="W414">
        <v>72.167000000000002</v>
      </c>
      <c r="X414">
        <v>73.586100000000002</v>
      </c>
      <c r="Y414">
        <v>75.990399999999994</v>
      </c>
      <c r="Z414">
        <v>77.394800000000004</v>
      </c>
      <c r="AA414">
        <v>80.009500000000003</v>
      </c>
      <c r="AB414">
        <v>81.307000000000002</v>
      </c>
      <c r="AC414">
        <v>82.596000000000004</v>
      </c>
      <c r="AD414">
        <v>85.0227</v>
      </c>
      <c r="AE414">
        <v>87.189499999999995</v>
      </c>
    </row>
    <row r="415" spans="1:31" x14ac:dyDescent="0.4">
      <c r="A415" t="s">
        <v>115</v>
      </c>
      <c r="B415" t="s">
        <v>15</v>
      </c>
      <c r="D415">
        <v>59.991399999999999</v>
      </c>
      <c r="E415">
        <v>52.798099999999998</v>
      </c>
      <c r="F415">
        <v>53.117699999999999</v>
      </c>
      <c r="G415">
        <v>55.271700000000003</v>
      </c>
      <c r="H415">
        <v>60.198599999999999</v>
      </c>
      <c r="I415">
        <v>63.402799999999999</v>
      </c>
      <c r="J415">
        <v>66.688000000000002</v>
      </c>
      <c r="K415">
        <v>69.583299999999994</v>
      </c>
      <c r="L415">
        <v>72.596900000000005</v>
      </c>
      <c r="M415">
        <v>74.412800000000004</v>
      </c>
      <c r="N415">
        <v>75.897000000000006</v>
      </c>
      <c r="O415">
        <v>78.577500000000001</v>
      </c>
      <c r="P415">
        <v>81.360900000000001</v>
      </c>
      <c r="Q415">
        <v>82.717100000000002</v>
      </c>
      <c r="R415">
        <v>84.1524</v>
      </c>
      <c r="S415">
        <v>86.7333</v>
      </c>
      <c r="T415">
        <v>89.261799999999994</v>
      </c>
      <c r="U415">
        <v>90.841800000000006</v>
      </c>
      <c r="V415">
        <v>92.527000000000001</v>
      </c>
      <c r="W415">
        <v>96.113399999999999</v>
      </c>
      <c r="X415">
        <v>98.537999999999997</v>
      </c>
      <c r="Y415">
        <v>102.122</v>
      </c>
      <c r="Z415">
        <v>104.57299999999999</v>
      </c>
      <c r="AA415">
        <v>108.41800000000001</v>
      </c>
      <c r="AB415">
        <v>110.80500000000001</v>
      </c>
      <c r="AC415">
        <v>113.19199999999999</v>
      </c>
      <c r="AD415">
        <v>116.929</v>
      </c>
      <c r="AE415">
        <v>120.322</v>
      </c>
    </row>
    <row r="416" spans="1:31" x14ac:dyDescent="0.4">
      <c r="A416" t="s">
        <v>116</v>
      </c>
      <c r="B416" t="s">
        <v>10</v>
      </c>
      <c r="D416">
        <v>16.994</v>
      </c>
      <c r="E416">
        <v>15.027699999999999</v>
      </c>
      <c r="F416">
        <v>16.147600000000001</v>
      </c>
      <c r="G416">
        <v>16.8123</v>
      </c>
      <c r="H416">
        <v>18.7623</v>
      </c>
      <c r="I416">
        <v>19.9908</v>
      </c>
      <c r="J416">
        <v>21.262699999999999</v>
      </c>
      <c r="K416">
        <v>22.543600000000001</v>
      </c>
      <c r="L416">
        <v>23.836600000000001</v>
      </c>
      <c r="M416">
        <v>24.6736</v>
      </c>
      <c r="N416">
        <v>25.409500000000001</v>
      </c>
      <c r="O416">
        <v>26.645099999999999</v>
      </c>
      <c r="P416">
        <v>27.901399999999999</v>
      </c>
      <c r="Q416">
        <v>28.539000000000001</v>
      </c>
      <c r="R416">
        <v>29.148800000000001</v>
      </c>
      <c r="S416">
        <v>30.29</v>
      </c>
      <c r="T416">
        <v>31.423300000000001</v>
      </c>
      <c r="U416">
        <v>31.980699999999999</v>
      </c>
      <c r="V416">
        <v>32.541699999999999</v>
      </c>
      <c r="W416">
        <v>33.810600000000001</v>
      </c>
      <c r="X416">
        <v>34.4895</v>
      </c>
      <c r="Y416">
        <v>35.781700000000001</v>
      </c>
      <c r="Z416">
        <v>36.4495</v>
      </c>
      <c r="AA416">
        <v>37.7744</v>
      </c>
      <c r="AB416">
        <v>38.414299999999997</v>
      </c>
      <c r="AC416">
        <v>39.045000000000002</v>
      </c>
      <c r="AD416">
        <v>40.374200000000002</v>
      </c>
      <c r="AE416">
        <v>41.399000000000001</v>
      </c>
    </row>
    <row r="417" spans="1:31" x14ac:dyDescent="0.4">
      <c r="A417" t="s">
        <v>116</v>
      </c>
      <c r="B417" t="s">
        <v>11</v>
      </c>
      <c r="D417">
        <v>7.38985</v>
      </c>
      <c r="E417">
        <v>6.8798300000000001</v>
      </c>
      <c r="F417">
        <v>7.2841399999999998</v>
      </c>
      <c r="G417">
        <v>7.62582</v>
      </c>
      <c r="H417">
        <v>8.3451699999999995</v>
      </c>
      <c r="I417">
        <v>8.8609500000000008</v>
      </c>
      <c r="J417">
        <v>9.3955699999999993</v>
      </c>
      <c r="K417">
        <v>9.9344000000000001</v>
      </c>
      <c r="L417">
        <v>10.477499999999999</v>
      </c>
      <c r="M417">
        <v>10.9076</v>
      </c>
      <c r="N417">
        <v>11.3109</v>
      </c>
      <c r="O417">
        <v>11.8614</v>
      </c>
      <c r="P417">
        <v>12.419700000000001</v>
      </c>
      <c r="Q417">
        <v>12.810700000000001</v>
      </c>
      <c r="R417">
        <v>13.200100000000001</v>
      </c>
      <c r="S417">
        <v>13.7363</v>
      </c>
      <c r="T417">
        <v>14.2804</v>
      </c>
      <c r="U417">
        <v>14.673400000000001</v>
      </c>
      <c r="V417">
        <v>15.0764</v>
      </c>
      <c r="W417">
        <v>15.6896</v>
      </c>
      <c r="X417">
        <v>16.157299999999999</v>
      </c>
      <c r="Y417">
        <v>16.799600000000002</v>
      </c>
      <c r="Z417">
        <v>17.2818</v>
      </c>
      <c r="AA417">
        <v>17.946400000000001</v>
      </c>
      <c r="AB417">
        <v>18.4345</v>
      </c>
      <c r="AC417">
        <v>18.9283</v>
      </c>
      <c r="AD417">
        <v>19.6189</v>
      </c>
      <c r="AE417">
        <v>20.2423</v>
      </c>
    </row>
    <row r="418" spans="1:31" x14ac:dyDescent="0.4">
      <c r="A418" t="s">
        <v>116</v>
      </c>
      <c r="B418" t="s">
        <v>12</v>
      </c>
      <c r="D418">
        <v>6.6189400000000003</v>
      </c>
      <c r="E418">
        <v>6.5652900000000001</v>
      </c>
      <c r="F418">
        <v>6.8224</v>
      </c>
      <c r="G418">
        <v>7.2301399999999996</v>
      </c>
      <c r="H418">
        <v>7.8257300000000001</v>
      </c>
      <c r="I418">
        <v>8.3441399999999994</v>
      </c>
      <c r="J418">
        <v>8.8860600000000005</v>
      </c>
      <c r="K418">
        <v>9.4159600000000001</v>
      </c>
      <c r="L418">
        <v>9.9435900000000004</v>
      </c>
      <c r="M418">
        <v>10.4427</v>
      </c>
      <c r="N418">
        <v>10.894399999999999</v>
      </c>
      <c r="O418">
        <v>11.4232</v>
      </c>
      <c r="P418">
        <v>11.9488</v>
      </c>
      <c r="Q418">
        <v>12.369199999999999</v>
      </c>
      <c r="R418">
        <v>12.79</v>
      </c>
      <c r="S418">
        <v>13.2676</v>
      </c>
      <c r="T418">
        <v>13.763299999999999</v>
      </c>
      <c r="U418">
        <v>14.190799999999999</v>
      </c>
      <c r="V418">
        <v>14.6317</v>
      </c>
      <c r="W418">
        <v>15.2484</v>
      </c>
      <c r="X418">
        <v>15.819699999999999</v>
      </c>
      <c r="Y418">
        <v>16.4848</v>
      </c>
      <c r="Z418">
        <v>17.0809</v>
      </c>
      <c r="AA418">
        <v>17.7623</v>
      </c>
      <c r="AB418">
        <v>18.3749</v>
      </c>
      <c r="AC418">
        <v>18.998799999999999</v>
      </c>
      <c r="AD418">
        <v>19.7315</v>
      </c>
      <c r="AE418">
        <v>20.437000000000001</v>
      </c>
    </row>
    <row r="419" spans="1:31" x14ac:dyDescent="0.4">
      <c r="A419" t="s">
        <v>116</v>
      </c>
      <c r="B419" t="s">
        <v>13</v>
      </c>
      <c r="D419">
        <v>5.9194899999999997</v>
      </c>
      <c r="E419">
        <v>5.4309700000000003</v>
      </c>
      <c r="F419">
        <v>5.8356500000000002</v>
      </c>
      <c r="G419">
        <v>6.0981100000000001</v>
      </c>
      <c r="H419">
        <v>6.7725900000000001</v>
      </c>
      <c r="I419">
        <v>7.2324999999999999</v>
      </c>
      <c r="J419">
        <v>7.7145700000000001</v>
      </c>
      <c r="K419">
        <v>8.1984899999999996</v>
      </c>
      <c r="L419">
        <v>8.7211099999999995</v>
      </c>
      <c r="M419">
        <v>9.0789600000000004</v>
      </c>
      <c r="N419">
        <v>9.3767200000000006</v>
      </c>
      <c r="O419">
        <v>9.8127600000000008</v>
      </c>
      <c r="P419">
        <v>10.2918</v>
      </c>
      <c r="Q419">
        <v>10.5197</v>
      </c>
      <c r="R419">
        <v>10.732799999999999</v>
      </c>
      <c r="S419">
        <v>11.1326</v>
      </c>
      <c r="T419">
        <v>11.4778</v>
      </c>
      <c r="U419">
        <v>11.659000000000001</v>
      </c>
      <c r="V419">
        <v>11.841699999999999</v>
      </c>
      <c r="W419">
        <v>12.296900000000001</v>
      </c>
      <c r="X419">
        <v>12.545500000000001</v>
      </c>
      <c r="Y419">
        <v>12.9542</v>
      </c>
      <c r="Z419">
        <v>13.1906</v>
      </c>
      <c r="AA419">
        <v>13.6509</v>
      </c>
      <c r="AB419">
        <v>13.868600000000001</v>
      </c>
      <c r="AC419">
        <v>14.0816</v>
      </c>
      <c r="AD419">
        <v>14.4778</v>
      </c>
      <c r="AE419">
        <v>14.8223</v>
      </c>
    </row>
    <row r="420" spans="1:31" x14ac:dyDescent="0.4">
      <c r="A420" t="s">
        <v>116</v>
      </c>
      <c r="B420" t="s">
        <v>14</v>
      </c>
      <c r="D420">
        <v>6.15787</v>
      </c>
      <c r="E420">
        <v>5.9292100000000003</v>
      </c>
      <c r="F420">
        <v>6.2934400000000004</v>
      </c>
      <c r="G420">
        <v>6.59598</v>
      </c>
      <c r="H420">
        <v>7.1757299999999997</v>
      </c>
      <c r="I420">
        <v>7.6174400000000002</v>
      </c>
      <c r="J420">
        <v>8.0788499999999992</v>
      </c>
      <c r="K420">
        <v>8.5492399999999993</v>
      </c>
      <c r="L420">
        <v>9.0445399999999996</v>
      </c>
      <c r="M420">
        <v>9.4474</v>
      </c>
      <c r="N420">
        <v>9.8191100000000002</v>
      </c>
      <c r="O420">
        <v>10.2829</v>
      </c>
      <c r="P420">
        <v>10.7751</v>
      </c>
      <c r="Q420">
        <v>11.1189</v>
      </c>
      <c r="R420">
        <v>11.458299999999999</v>
      </c>
      <c r="S420">
        <v>11.912100000000001</v>
      </c>
      <c r="T420">
        <v>12.339</v>
      </c>
      <c r="U420">
        <v>12.674799999999999</v>
      </c>
      <c r="V420">
        <v>13.0205</v>
      </c>
      <c r="W420">
        <v>13.5349</v>
      </c>
      <c r="X420">
        <v>13.942500000000001</v>
      </c>
      <c r="Y420">
        <v>14.446400000000001</v>
      </c>
      <c r="Z420">
        <v>14.862500000000001</v>
      </c>
      <c r="AA420">
        <v>15.411</v>
      </c>
      <c r="AB420">
        <v>15.828099999999999</v>
      </c>
      <c r="AC420">
        <v>16.250800000000002</v>
      </c>
      <c r="AD420">
        <v>16.777000000000001</v>
      </c>
      <c r="AE420">
        <v>17.294599999999999</v>
      </c>
    </row>
    <row r="421" spans="1:31" x14ac:dyDescent="0.4">
      <c r="A421" t="s">
        <v>116</v>
      </c>
      <c r="B421" t="s">
        <v>15</v>
      </c>
      <c r="D421">
        <v>6.9561999999999999</v>
      </c>
      <c r="E421">
        <v>6.8297400000000001</v>
      </c>
      <c r="F421">
        <v>7.1040400000000004</v>
      </c>
      <c r="G421">
        <v>7.4983399999999998</v>
      </c>
      <c r="H421">
        <v>8.1127400000000005</v>
      </c>
      <c r="I421">
        <v>8.6437200000000001</v>
      </c>
      <c r="J421">
        <v>9.1996000000000002</v>
      </c>
      <c r="K421">
        <v>9.7466699999999999</v>
      </c>
      <c r="L421">
        <v>10.314</v>
      </c>
      <c r="M421">
        <v>10.827</v>
      </c>
      <c r="N421">
        <v>11.286099999999999</v>
      </c>
      <c r="O421">
        <v>11.821199999999999</v>
      </c>
      <c r="P421">
        <v>12.381</v>
      </c>
      <c r="Q421">
        <v>12.793699999999999</v>
      </c>
      <c r="R421">
        <v>13.207700000000001</v>
      </c>
      <c r="S421">
        <v>13.7079</v>
      </c>
      <c r="T421">
        <v>14.1953</v>
      </c>
      <c r="U421">
        <v>14.6153</v>
      </c>
      <c r="V421">
        <v>15.0503</v>
      </c>
      <c r="W421">
        <v>15.687099999999999</v>
      </c>
      <c r="X421">
        <v>16.2485</v>
      </c>
      <c r="Y421">
        <v>16.896100000000001</v>
      </c>
      <c r="Z421">
        <v>17.477900000000002</v>
      </c>
      <c r="AA421">
        <v>18.1753</v>
      </c>
      <c r="AB421">
        <v>18.774799999999999</v>
      </c>
      <c r="AC421">
        <v>19.385200000000001</v>
      </c>
      <c r="AD421">
        <v>20.083600000000001</v>
      </c>
      <c r="AE421">
        <v>20.775200000000002</v>
      </c>
    </row>
    <row r="422" spans="1:31" x14ac:dyDescent="0.4">
      <c r="A422" t="s">
        <v>117</v>
      </c>
      <c r="B422" t="s">
        <v>10</v>
      </c>
      <c r="D422">
        <v>11.452500000000001</v>
      </c>
      <c r="E422">
        <v>10.3544</v>
      </c>
      <c r="F422">
        <v>11.152100000000001</v>
      </c>
      <c r="G422">
        <v>11.5609</v>
      </c>
      <c r="H422">
        <v>12.7691</v>
      </c>
      <c r="I422">
        <v>13.542999999999999</v>
      </c>
      <c r="J422">
        <v>14.340999999999999</v>
      </c>
      <c r="K422">
        <v>15.1805</v>
      </c>
      <c r="L422">
        <v>16.051400000000001</v>
      </c>
      <c r="M422">
        <v>16.614899999999999</v>
      </c>
      <c r="N422">
        <v>17.1358</v>
      </c>
      <c r="O422">
        <v>17.943000000000001</v>
      </c>
      <c r="P422">
        <v>18.7925</v>
      </c>
      <c r="Q422">
        <v>19.276399999999999</v>
      </c>
      <c r="R422">
        <v>19.738199999999999</v>
      </c>
      <c r="S422">
        <v>20.526199999999999</v>
      </c>
      <c r="T422">
        <v>21.272099999999998</v>
      </c>
      <c r="U422">
        <v>21.685099999999998</v>
      </c>
      <c r="V422">
        <v>22.100300000000001</v>
      </c>
      <c r="W422">
        <v>22.894300000000001</v>
      </c>
      <c r="X422">
        <v>23.321200000000001</v>
      </c>
      <c r="Y422">
        <v>24.084800000000001</v>
      </c>
      <c r="Z422">
        <v>24.4953</v>
      </c>
      <c r="AA422">
        <v>25.2943</v>
      </c>
      <c r="AB422">
        <v>25.6874</v>
      </c>
      <c r="AC422">
        <v>26.0764</v>
      </c>
      <c r="AD422">
        <v>26.848299999999998</v>
      </c>
      <c r="AE422">
        <v>27.462</v>
      </c>
    </row>
    <row r="423" spans="1:31" x14ac:dyDescent="0.4">
      <c r="A423" t="s">
        <v>117</v>
      </c>
      <c r="B423" t="s">
        <v>11</v>
      </c>
      <c r="D423">
        <v>18.283200000000001</v>
      </c>
      <c r="E423">
        <v>17.403300000000002</v>
      </c>
      <c r="F423">
        <v>18.4696</v>
      </c>
      <c r="G423">
        <v>19.251999999999999</v>
      </c>
      <c r="H423">
        <v>20.850999999999999</v>
      </c>
      <c r="I423">
        <v>22.0381</v>
      </c>
      <c r="J423">
        <v>23.264099999999999</v>
      </c>
      <c r="K423">
        <v>24.558499999999999</v>
      </c>
      <c r="L423">
        <v>25.9011</v>
      </c>
      <c r="M423">
        <v>26.9636</v>
      </c>
      <c r="N423">
        <v>28.002099999999999</v>
      </c>
      <c r="O423">
        <v>29.322299999999998</v>
      </c>
      <c r="P423">
        <v>30.707899999999999</v>
      </c>
      <c r="Q423">
        <v>31.764900000000001</v>
      </c>
      <c r="R423">
        <v>32.813499999999998</v>
      </c>
      <c r="S423">
        <v>34.172199999999997</v>
      </c>
      <c r="T423">
        <v>35.489199999999997</v>
      </c>
      <c r="U423">
        <v>36.526499999999999</v>
      </c>
      <c r="V423">
        <v>37.589199999999998</v>
      </c>
      <c r="W423">
        <v>39.002400000000002</v>
      </c>
      <c r="X423">
        <v>40.108699999999999</v>
      </c>
      <c r="Y423">
        <v>41.513500000000001</v>
      </c>
      <c r="Z423">
        <v>42.637300000000003</v>
      </c>
      <c r="AA423">
        <v>44.117600000000003</v>
      </c>
      <c r="AB423">
        <v>45.255299999999998</v>
      </c>
      <c r="AC423">
        <v>46.409599999999998</v>
      </c>
      <c r="AD423">
        <v>47.896700000000003</v>
      </c>
      <c r="AE423">
        <v>49.296999999999997</v>
      </c>
    </row>
    <row r="424" spans="1:31" x14ac:dyDescent="0.4">
      <c r="A424" t="s">
        <v>117</v>
      </c>
      <c r="B424" t="s">
        <v>12</v>
      </c>
      <c r="D424">
        <v>25.543399999999998</v>
      </c>
      <c r="E424">
        <v>25.882899999999999</v>
      </c>
      <c r="F424">
        <v>26.9604</v>
      </c>
      <c r="G424">
        <v>28.446200000000001</v>
      </c>
      <c r="H424">
        <v>30.477900000000002</v>
      </c>
      <c r="I424">
        <v>32.348599999999998</v>
      </c>
      <c r="J424">
        <v>34.2971</v>
      </c>
      <c r="K424">
        <v>36.283499999999997</v>
      </c>
      <c r="L424">
        <v>38.3155</v>
      </c>
      <c r="M424">
        <v>40.2346</v>
      </c>
      <c r="N424">
        <v>42.034100000000002</v>
      </c>
      <c r="O424">
        <v>44.011099999999999</v>
      </c>
      <c r="P424">
        <v>46.044400000000003</v>
      </c>
      <c r="Q424">
        <v>47.7973</v>
      </c>
      <c r="R424">
        <v>49.546900000000001</v>
      </c>
      <c r="S424">
        <v>51.436</v>
      </c>
      <c r="T424">
        <v>53.305399999999999</v>
      </c>
      <c r="U424">
        <v>55.05</v>
      </c>
      <c r="V424">
        <v>56.847799999999999</v>
      </c>
      <c r="W424">
        <v>59.069699999999997</v>
      </c>
      <c r="X424">
        <v>61.194000000000003</v>
      </c>
      <c r="Y424">
        <v>63.479300000000002</v>
      </c>
      <c r="Z424">
        <v>65.667100000000005</v>
      </c>
      <c r="AA424">
        <v>68.042199999999994</v>
      </c>
      <c r="AB424">
        <v>70.289199999999994</v>
      </c>
      <c r="AC424">
        <v>72.581599999999995</v>
      </c>
      <c r="AD424">
        <v>75.061300000000003</v>
      </c>
      <c r="AE424">
        <v>77.552599999999998</v>
      </c>
    </row>
    <row r="425" spans="1:31" x14ac:dyDescent="0.4">
      <c r="A425" t="s">
        <v>117</v>
      </c>
      <c r="B425" t="s">
        <v>13</v>
      </c>
      <c r="D425">
        <v>20.640899999999998</v>
      </c>
      <c r="E425">
        <v>19.361999999999998</v>
      </c>
      <c r="F425">
        <v>20.853400000000001</v>
      </c>
      <c r="G425">
        <v>21.696999999999999</v>
      </c>
      <c r="H425">
        <v>23.8489</v>
      </c>
      <c r="I425">
        <v>25.352</v>
      </c>
      <c r="J425">
        <v>26.9224</v>
      </c>
      <c r="K425">
        <v>28.565200000000001</v>
      </c>
      <c r="L425">
        <v>30.386600000000001</v>
      </c>
      <c r="M425">
        <v>31.633199999999999</v>
      </c>
      <c r="N425">
        <v>32.719000000000001</v>
      </c>
      <c r="O425">
        <v>34.1907</v>
      </c>
      <c r="P425">
        <v>35.866399999999999</v>
      </c>
      <c r="Q425">
        <v>36.764600000000002</v>
      </c>
      <c r="R425">
        <v>37.604399999999998</v>
      </c>
      <c r="S425">
        <v>39.034399999999998</v>
      </c>
      <c r="T425">
        <v>40.202599999999997</v>
      </c>
      <c r="U425">
        <v>40.905000000000001</v>
      </c>
      <c r="V425">
        <v>41.611499999999999</v>
      </c>
      <c r="W425">
        <v>43.083199999999998</v>
      </c>
      <c r="X425">
        <v>43.892600000000002</v>
      </c>
      <c r="Y425">
        <v>45.116100000000003</v>
      </c>
      <c r="Z425">
        <v>45.866300000000003</v>
      </c>
      <c r="AA425">
        <v>47.296199999999999</v>
      </c>
      <c r="AB425">
        <v>47.984299999999998</v>
      </c>
      <c r="AC425">
        <v>48.6601</v>
      </c>
      <c r="AD425">
        <v>49.814399999999999</v>
      </c>
      <c r="AE425">
        <v>50.874200000000002</v>
      </c>
    </row>
    <row r="426" spans="1:31" x14ac:dyDescent="0.4">
      <c r="A426" t="s">
        <v>117</v>
      </c>
      <c r="B426" t="s">
        <v>14</v>
      </c>
      <c r="D426">
        <v>30.495999999999999</v>
      </c>
      <c r="E426">
        <v>30.022500000000001</v>
      </c>
      <c r="F426">
        <v>31.9421</v>
      </c>
      <c r="G426">
        <v>33.3322</v>
      </c>
      <c r="H426">
        <v>35.888300000000001</v>
      </c>
      <c r="I426">
        <v>37.922699999999999</v>
      </c>
      <c r="J426">
        <v>40.0413</v>
      </c>
      <c r="K426">
        <v>42.304200000000002</v>
      </c>
      <c r="L426">
        <v>44.755000000000003</v>
      </c>
      <c r="M426">
        <v>46.747500000000002</v>
      </c>
      <c r="N426">
        <v>48.658700000000003</v>
      </c>
      <c r="O426">
        <v>50.883099999999999</v>
      </c>
      <c r="P426">
        <v>53.328200000000002</v>
      </c>
      <c r="Q426">
        <v>55.186300000000003</v>
      </c>
      <c r="R426">
        <v>57.015799999999999</v>
      </c>
      <c r="S426">
        <v>59.318100000000001</v>
      </c>
      <c r="T426">
        <v>61.380699999999997</v>
      </c>
      <c r="U426">
        <v>63.155900000000003</v>
      </c>
      <c r="V426">
        <v>64.9816</v>
      </c>
      <c r="W426">
        <v>67.349199999999996</v>
      </c>
      <c r="X426">
        <v>69.279799999999994</v>
      </c>
      <c r="Y426">
        <v>71.4572</v>
      </c>
      <c r="Z426">
        <v>73.398700000000005</v>
      </c>
      <c r="AA426">
        <v>75.833600000000004</v>
      </c>
      <c r="AB426">
        <v>77.779399999999995</v>
      </c>
      <c r="AC426">
        <v>79.756500000000003</v>
      </c>
      <c r="AD426">
        <v>81.986199999999997</v>
      </c>
      <c r="AE426">
        <v>84.3078</v>
      </c>
    </row>
    <row r="427" spans="1:31" x14ac:dyDescent="0.4">
      <c r="A427" t="s">
        <v>117</v>
      </c>
      <c r="B427" t="s">
        <v>15</v>
      </c>
      <c r="D427">
        <v>34.682699999999997</v>
      </c>
      <c r="E427">
        <v>34.786799999999999</v>
      </c>
      <c r="F427">
        <v>36.2699</v>
      </c>
      <c r="G427">
        <v>38.114899999999999</v>
      </c>
      <c r="H427">
        <v>40.820599999999999</v>
      </c>
      <c r="I427">
        <v>43.293799999999997</v>
      </c>
      <c r="J427">
        <v>45.874200000000002</v>
      </c>
      <c r="K427">
        <v>48.523499999999999</v>
      </c>
      <c r="L427">
        <v>51.346499999999999</v>
      </c>
      <c r="M427">
        <v>53.895099999999999</v>
      </c>
      <c r="N427">
        <v>56.259300000000003</v>
      </c>
      <c r="O427">
        <v>58.842399999999998</v>
      </c>
      <c r="P427">
        <v>61.639499999999998</v>
      </c>
      <c r="Q427">
        <v>63.872</v>
      </c>
      <c r="R427">
        <v>66.103399999999993</v>
      </c>
      <c r="S427">
        <v>68.659300000000002</v>
      </c>
      <c r="T427">
        <v>71.030299999999997</v>
      </c>
      <c r="U427">
        <v>73.250600000000006</v>
      </c>
      <c r="V427">
        <v>75.546800000000005</v>
      </c>
      <c r="W427">
        <v>78.511700000000005</v>
      </c>
      <c r="X427">
        <v>81.203100000000006</v>
      </c>
      <c r="Y427">
        <v>84.059200000000004</v>
      </c>
      <c r="Z427">
        <v>86.811499999999995</v>
      </c>
      <c r="AA427">
        <v>89.951899999999995</v>
      </c>
      <c r="AB427">
        <v>92.787499999999994</v>
      </c>
      <c r="AC427">
        <v>95.68</v>
      </c>
      <c r="AD427">
        <v>98.707300000000004</v>
      </c>
      <c r="AE427">
        <v>101.854</v>
      </c>
    </row>
    <row r="428" spans="1:31" x14ac:dyDescent="0.4">
      <c r="A428" t="s">
        <v>118</v>
      </c>
      <c r="B428" t="s">
        <v>10</v>
      </c>
      <c r="D428">
        <v>79.591200000000001</v>
      </c>
      <c r="E428">
        <v>71.205100000000002</v>
      </c>
      <c r="F428">
        <v>75.990399999999994</v>
      </c>
      <c r="G428">
        <v>78.441699999999997</v>
      </c>
      <c r="H428">
        <v>86.155299999999997</v>
      </c>
      <c r="I428">
        <v>90.825999999999993</v>
      </c>
      <c r="J428">
        <v>95.543899999999994</v>
      </c>
      <c r="K428">
        <v>100.627</v>
      </c>
      <c r="L428">
        <v>105.453</v>
      </c>
      <c r="M428">
        <v>108.57299999999999</v>
      </c>
      <c r="N428">
        <v>111.878</v>
      </c>
      <c r="O428">
        <v>117.283</v>
      </c>
      <c r="P428">
        <v>122.509</v>
      </c>
      <c r="Q428">
        <v>126.158</v>
      </c>
      <c r="R428">
        <v>129.74600000000001</v>
      </c>
      <c r="S428">
        <v>135.22499999999999</v>
      </c>
      <c r="T428">
        <v>141.09200000000001</v>
      </c>
      <c r="U428">
        <v>144.60599999999999</v>
      </c>
      <c r="V428">
        <v>148.16900000000001</v>
      </c>
      <c r="W428">
        <v>153.43899999999999</v>
      </c>
      <c r="X428">
        <v>156.64099999999999</v>
      </c>
      <c r="Y428">
        <v>162.43600000000001</v>
      </c>
      <c r="Z428">
        <v>165.69399999999999</v>
      </c>
      <c r="AA428">
        <v>171.251</v>
      </c>
      <c r="AB428">
        <v>174.54499999999999</v>
      </c>
      <c r="AC428">
        <v>177.86600000000001</v>
      </c>
      <c r="AD428">
        <v>184.113</v>
      </c>
      <c r="AE428">
        <v>188.87299999999999</v>
      </c>
    </row>
    <row r="429" spans="1:31" x14ac:dyDescent="0.4">
      <c r="A429" t="s">
        <v>118</v>
      </c>
      <c r="B429" t="s">
        <v>11</v>
      </c>
      <c r="D429">
        <v>31.807300000000001</v>
      </c>
      <c r="E429">
        <v>29.9605</v>
      </c>
      <c r="F429">
        <v>31.504899999999999</v>
      </c>
      <c r="G429">
        <v>32.701000000000001</v>
      </c>
      <c r="H429">
        <v>35.2194</v>
      </c>
      <c r="I429">
        <v>37.001199999999997</v>
      </c>
      <c r="J429">
        <v>38.8033</v>
      </c>
      <c r="K429">
        <v>40.756500000000003</v>
      </c>
      <c r="L429">
        <v>42.603299999999997</v>
      </c>
      <c r="M429">
        <v>44.116</v>
      </c>
      <c r="N429">
        <v>45.774900000000002</v>
      </c>
      <c r="O429">
        <v>47.987900000000003</v>
      </c>
      <c r="P429">
        <v>50.122399999999999</v>
      </c>
      <c r="Q429">
        <v>52.051099999999998</v>
      </c>
      <c r="R429">
        <v>54.003799999999998</v>
      </c>
      <c r="S429">
        <v>56.363999999999997</v>
      </c>
      <c r="T429">
        <v>58.9328</v>
      </c>
      <c r="U429">
        <v>60.980899999999998</v>
      </c>
      <c r="V429">
        <v>63.092300000000002</v>
      </c>
      <c r="W429">
        <v>65.442099999999996</v>
      </c>
      <c r="X429">
        <v>67.444800000000001</v>
      </c>
      <c r="Y429">
        <v>70.093500000000006</v>
      </c>
      <c r="Z429">
        <v>72.203800000000001</v>
      </c>
      <c r="AA429">
        <v>74.777199999999993</v>
      </c>
      <c r="AB429">
        <v>76.983699999999999</v>
      </c>
      <c r="AC429">
        <v>79.248400000000004</v>
      </c>
      <c r="AD429">
        <v>82.224400000000003</v>
      </c>
      <c r="AE429">
        <v>84.876000000000005</v>
      </c>
    </row>
    <row r="430" spans="1:31" x14ac:dyDescent="0.4">
      <c r="A430" t="s">
        <v>118</v>
      </c>
      <c r="B430" t="s">
        <v>12</v>
      </c>
      <c r="D430">
        <v>27.067499999999999</v>
      </c>
      <c r="E430">
        <v>27.166</v>
      </c>
      <c r="F430">
        <v>28.038900000000002</v>
      </c>
      <c r="G430">
        <v>29.462299999999999</v>
      </c>
      <c r="H430">
        <v>31.386800000000001</v>
      </c>
      <c r="I430">
        <v>33.113700000000001</v>
      </c>
      <c r="J430">
        <v>34.878599999999999</v>
      </c>
      <c r="K430">
        <v>36.714199999999998</v>
      </c>
      <c r="L430">
        <v>38.427599999999998</v>
      </c>
      <c r="M430">
        <v>40.141800000000003</v>
      </c>
      <c r="N430">
        <v>41.903100000000002</v>
      </c>
      <c r="O430">
        <v>43.923699999999997</v>
      </c>
      <c r="P430">
        <v>45.8309</v>
      </c>
      <c r="Q430">
        <v>47.764099999999999</v>
      </c>
      <c r="R430">
        <v>49.729799999999997</v>
      </c>
      <c r="S430">
        <v>51.738100000000003</v>
      </c>
      <c r="T430">
        <v>53.978900000000003</v>
      </c>
      <c r="U430">
        <v>56.045699999999997</v>
      </c>
      <c r="V430">
        <v>58.187899999999999</v>
      </c>
      <c r="W430">
        <v>60.439900000000002</v>
      </c>
      <c r="X430">
        <v>62.751899999999999</v>
      </c>
      <c r="Y430">
        <v>65.359800000000007</v>
      </c>
      <c r="Z430">
        <v>67.814400000000006</v>
      </c>
      <c r="AA430">
        <v>70.327399999999997</v>
      </c>
      <c r="AB430">
        <v>72.914699999999996</v>
      </c>
      <c r="AC430">
        <v>75.581299999999999</v>
      </c>
      <c r="AD430">
        <v>78.577399999999997</v>
      </c>
      <c r="AE430">
        <v>81.423100000000005</v>
      </c>
    </row>
    <row r="431" spans="1:31" x14ac:dyDescent="0.4">
      <c r="A431" t="s">
        <v>118</v>
      </c>
      <c r="B431" t="s">
        <v>13</v>
      </c>
      <c r="D431">
        <v>32.403500000000001</v>
      </c>
      <c r="E431">
        <v>30.077100000000002</v>
      </c>
      <c r="F431">
        <v>32.097999999999999</v>
      </c>
      <c r="G431">
        <v>33.2547</v>
      </c>
      <c r="H431">
        <v>36.348599999999998</v>
      </c>
      <c r="I431">
        <v>38.406599999999997</v>
      </c>
      <c r="J431">
        <v>40.516800000000003</v>
      </c>
      <c r="K431">
        <v>42.772399999999998</v>
      </c>
      <c r="L431">
        <v>45.0944</v>
      </c>
      <c r="M431">
        <v>46.694499999999998</v>
      </c>
      <c r="N431">
        <v>48.254600000000003</v>
      </c>
      <c r="O431">
        <v>50.4833</v>
      </c>
      <c r="P431">
        <v>52.816699999999997</v>
      </c>
      <c r="Q431">
        <v>54.352400000000003</v>
      </c>
      <c r="R431">
        <v>55.837000000000003</v>
      </c>
      <c r="S431">
        <v>58.088799999999999</v>
      </c>
      <c r="T431">
        <v>60.234299999999998</v>
      </c>
      <c r="U431">
        <v>61.616799999999998</v>
      </c>
      <c r="V431">
        <v>63.018999999999998</v>
      </c>
      <c r="W431">
        <v>65.225300000000004</v>
      </c>
      <c r="X431">
        <v>66.595500000000001</v>
      </c>
      <c r="Y431">
        <v>68.733699999999999</v>
      </c>
      <c r="Z431">
        <v>70.083600000000004</v>
      </c>
      <c r="AA431">
        <v>72.332899999999995</v>
      </c>
      <c r="AB431">
        <v>73.652000000000001</v>
      </c>
      <c r="AC431">
        <v>74.974999999999994</v>
      </c>
      <c r="AD431">
        <v>77.164900000000003</v>
      </c>
      <c r="AE431">
        <v>79.037899999999993</v>
      </c>
    </row>
    <row r="432" spans="1:31" x14ac:dyDescent="0.4">
      <c r="A432" t="s">
        <v>118</v>
      </c>
      <c r="B432" t="s">
        <v>14</v>
      </c>
      <c r="D432">
        <v>30.5611</v>
      </c>
      <c r="E432">
        <v>29.772500000000001</v>
      </c>
      <c r="F432">
        <v>31.385899999999999</v>
      </c>
      <c r="G432">
        <v>32.613799999999998</v>
      </c>
      <c r="H432">
        <v>34.918799999999997</v>
      </c>
      <c r="I432">
        <v>36.6768</v>
      </c>
      <c r="J432">
        <v>38.471800000000002</v>
      </c>
      <c r="K432">
        <v>40.441699999999997</v>
      </c>
      <c r="L432">
        <v>42.405000000000001</v>
      </c>
      <c r="M432">
        <v>44.058199999999999</v>
      </c>
      <c r="N432">
        <v>45.819299999999998</v>
      </c>
      <c r="O432">
        <v>47.968800000000002</v>
      </c>
      <c r="P432">
        <v>50.140599999999999</v>
      </c>
      <c r="Q432">
        <v>52.091200000000001</v>
      </c>
      <c r="R432">
        <v>54.052700000000002</v>
      </c>
      <c r="S432">
        <v>56.359400000000001</v>
      </c>
      <c r="T432">
        <v>58.714100000000002</v>
      </c>
      <c r="U432">
        <v>60.736699999999999</v>
      </c>
      <c r="V432">
        <v>62.828200000000002</v>
      </c>
      <c r="W432">
        <v>65.095100000000002</v>
      </c>
      <c r="X432">
        <v>67.106899999999996</v>
      </c>
      <c r="Y432">
        <v>69.500100000000003</v>
      </c>
      <c r="Z432">
        <v>71.599500000000006</v>
      </c>
      <c r="AA432">
        <v>74.040700000000001</v>
      </c>
      <c r="AB432">
        <v>76.215699999999998</v>
      </c>
      <c r="AC432">
        <v>78.4512</v>
      </c>
      <c r="AD432">
        <v>81.075000000000003</v>
      </c>
      <c r="AE432">
        <v>83.614699999999999</v>
      </c>
    </row>
    <row r="433" spans="1:31" x14ac:dyDescent="0.4">
      <c r="A433" t="s">
        <v>118</v>
      </c>
      <c r="B433" t="s">
        <v>15</v>
      </c>
      <c r="D433">
        <v>43.9146</v>
      </c>
      <c r="E433">
        <v>43.626800000000003</v>
      </c>
      <c r="F433">
        <v>45.072000000000003</v>
      </c>
      <c r="G433">
        <v>47.169600000000003</v>
      </c>
      <c r="H433">
        <v>50.230499999999999</v>
      </c>
      <c r="I433">
        <v>52.954700000000003</v>
      </c>
      <c r="J433">
        <v>55.743699999999997</v>
      </c>
      <c r="K433">
        <v>58.668199999999999</v>
      </c>
      <c r="L433">
        <v>61.532600000000002</v>
      </c>
      <c r="M433">
        <v>64.249899999999997</v>
      </c>
      <c r="N433">
        <v>67.013900000000007</v>
      </c>
      <c r="O433">
        <v>70.170199999999994</v>
      </c>
      <c r="P433">
        <v>73.310599999999994</v>
      </c>
      <c r="Q433">
        <v>76.266800000000003</v>
      </c>
      <c r="R433">
        <v>79.277600000000007</v>
      </c>
      <c r="S433">
        <v>82.521900000000002</v>
      </c>
      <c r="T433">
        <v>85.945400000000006</v>
      </c>
      <c r="U433">
        <v>89.109200000000001</v>
      </c>
      <c r="V433">
        <v>92.3977</v>
      </c>
      <c r="W433">
        <v>95.988600000000005</v>
      </c>
      <c r="X433">
        <v>99.498599999999996</v>
      </c>
      <c r="Y433">
        <v>103.417</v>
      </c>
      <c r="Z433">
        <v>107.122</v>
      </c>
      <c r="AA433">
        <v>111.092</v>
      </c>
      <c r="AB433">
        <v>115.012</v>
      </c>
      <c r="AC433">
        <v>119.05200000000001</v>
      </c>
      <c r="AD433">
        <v>123.46899999999999</v>
      </c>
      <c r="AE433">
        <v>127.777</v>
      </c>
    </row>
    <row r="434" spans="1:31" x14ac:dyDescent="0.4">
      <c r="A434" t="s">
        <v>119</v>
      </c>
      <c r="B434" t="s">
        <v>11</v>
      </c>
      <c r="D434">
        <v>24.964099999999998</v>
      </c>
      <c r="E434">
        <v>23.716699999999999</v>
      </c>
      <c r="F434">
        <v>25.320599999999999</v>
      </c>
      <c r="G434">
        <v>26.559200000000001</v>
      </c>
      <c r="H434">
        <v>29.1006</v>
      </c>
      <c r="I434">
        <v>30.957699999999999</v>
      </c>
      <c r="J434">
        <v>32.893700000000003</v>
      </c>
      <c r="K434">
        <v>34.891100000000002</v>
      </c>
      <c r="L434">
        <v>36.938699999999997</v>
      </c>
      <c r="M434">
        <v>38.569499999999998</v>
      </c>
      <c r="N434">
        <v>40.114699999999999</v>
      </c>
      <c r="O434">
        <v>42.158799999999999</v>
      </c>
      <c r="P434">
        <v>44.266100000000002</v>
      </c>
      <c r="Q434">
        <v>45.786999999999999</v>
      </c>
      <c r="R434">
        <v>47.2958</v>
      </c>
      <c r="S434">
        <v>49.330399999999997</v>
      </c>
      <c r="T434">
        <v>51.368899999999996</v>
      </c>
      <c r="U434">
        <v>52.880699999999997</v>
      </c>
      <c r="V434">
        <v>54.420400000000001</v>
      </c>
      <c r="W434">
        <v>56.687600000000003</v>
      </c>
      <c r="X434">
        <v>58.411999999999999</v>
      </c>
      <c r="Y434">
        <v>60.747300000000003</v>
      </c>
      <c r="Z434">
        <v>62.505499999999998</v>
      </c>
      <c r="AA434">
        <v>64.927300000000002</v>
      </c>
      <c r="AB434">
        <v>66.713499999999996</v>
      </c>
      <c r="AC434">
        <v>68.515600000000006</v>
      </c>
      <c r="AD434">
        <v>71.021600000000007</v>
      </c>
      <c r="AE434">
        <v>73.262900000000002</v>
      </c>
    </row>
    <row r="435" spans="1:31" x14ac:dyDescent="0.4">
      <c r="A435" t="s">
        <v>119</v>
      </c>
      <c r="B435" t="s">
        <v>12</v>
      </c>
      <c r="D435">
        <v>34.819600000000001</v>
      </c>
      <c r="E435">
        <v>35.216200000000001</v>
      </c>
      <c r="F435">
        <v>36.902200000000001</v>
      </c>
      <c r="G435">
        <v>39.181399999999996</v>
      </c>
      <c r="H435">
        <v>42.469900000000003</v>
      </c>
      <c r="I435">
        <v>45.370199999999997</v>
      </c>
      <c r="J435">
        <v>48.418199999999999</v>
      </c>
      <c r="K435">
        <v>51.469200000000001</v>
      </c>
      <c r="L435">
        <v>54.558399999999999</v>
      </c>
      <c r="M435">
        <v>57.4634</v>
      </c>
      <c r="N435">
        <v>60.123100000000001</v>
      </c>
      <c r="O435">
        <v>63.180300000000003</v>
      </c>
      <c r="P435">
        <v>66.271199999999993</v>
      </c>
      <c r="Q435">
        <v>68.790099999999995</v>
      </c>
      <c r="R435">
        <v>71.304299999999998</v>
      </c>
      <c r="S435">
        <v>74.137200000000007</v>
      </c>
      <c r="T435">
        <v>77.037599999999998</v>
      </c>
      <c r="U435">
        <v>79.574700000000007</v>
      </c>
      <c r="V435">
        <v>82.175399999999996</v>
      </c>
      <c r="W435">
        <v>85.721400000000003</v>
      </c>
      <c r="X435">
        <v>88.981999999999999</v>
      </c>
      <c r="Y435">
        <v>92.747399999999999</v>
      </c>
      <c r="Z435">
        <v>96.119299999999996</v>
      </c>
      <c r="AA435">
        <v>99.983199999999997</v>
      </c>
      <c r="AB435">
        <v>103.459</v>
      </c>
      <c r="AC435">
        <v>106.99</v>
      </c>
      <c r="AD435">
        <v>111.13200000000001</v>
      </c>
      <c r="AE435">
        <v>115.07899999999999</v>
      </c>
    </row>
    <row r="436" spans="1:31" x14ac:dyDescent="0.4">
      <c r="A436" t="s">
        <v>119</v>
      </c>
      <c r="B436" t="s">
        <v>13</v>
      </c>
      <c r="D436">
        <v>27.302399999999999</v>
      </c>
      <c r="E436">
        <v>25.5626</v>
      </c>
      <c r="F436">
        <v>27.6966</v>
      </c>
      <c r="G436">
        <v>28.9984</v>
      </c>
      <c r="H436">
        <v>32.246000000000002</v>
      </c>
      <c r="I436">
        <v>34.501600000000003</v>
      </c>
      <c r="J436">
        <v>36.878500000000003</v>
      </c>
      <c r="K436">
        <v>39.317399999999999</v>
      </c>
      <c r="L436">
        <v>41.983899999999998</v>
      </c>
      <c r="M436">
        <v>43.837899999999998</v>
      </c>
      <c r="N436">
        <v>45.410499999999999</v>
      </c>
      <c r="O436">
        <v>47.625599999999999</v>
      </c>
      <c r="P436">
        <v>50.0901</v>
      </c>
      <c r="Q436">
        <v>51.341299999999997</v>
      </c>
      <c r="R436">
        <v>52.511000000000003</v>
      </c>
      <c r="S436">
        <v>54.592100000000002</v>
      </c>
      <c r="T436">
        <v>56.376199999999997</v>
      </c>
      <c r="U436">
        <v>57.372199999999999</v>
      </c>
      <c r="V436">
        <v>58.3643</v>
      </c>
      <c r="W436">
        <v>60.665199999999999</v>
      </c>
      <c r="X436">
        <v>61.928400000000003</v>
      </c>
      <c r="Y436">
        <v>63.959000000000003</v>
      </c>
      <c r="Z436">
        <v>65.141099999999994</v>
      </c>
      <c r="AA436">
        <v>67.433199999999999</v>
      </c>
      <c r="AB436">
        <v>68.528999999999996</v>
      </c>
      <c r="AC436">
        <v>69.596100000000007</v>
      </c>
      <c r="AD436">
        <v>71.559399999999997</v>
      </c>
      <c r="AE436">
        <v>73.246600000000001</v>
      </c>
    </row>
    <row r="437" spans="1:31" x14ac:dyDescent="0.4">
      <c r="A437" t="s">
        <v>119</v>
      </c>
      <c r="B437" t="s">
        <v>14</v>
      </c>
      <c r="D437">
        <v>31.178000000000001</v>
      </c>
      <c r="E437">
        <v>30.634599999999999</v>
      </c>
      <c r="F437">
        <v>32.788499999999999</v>
      </c>
      <c r="G437">
        <v>34.430700000000002</v>
      </c>
      <c r="H437">
        <v>37.503399999999999</v>
      </c>
      <c r="I437">
        <v>39.887300000000003</v>
      </c>
      <c r="J437">
        <v>42.391300000000001</v>
      </c>
      <c r="K437">
        <v>45.002600000000001</v>
      </c>
      <c r="L437">
        <v>47.790999999999997</v>
      </c>
      <c r="M437">
        <v>50.0687</v>
      </c>
      <c r="N437">
        <v>52.193399999999997</v>
      </c>
      <c r="O437">
        <v>54.777900000000002</v>
      </c>
      <c r="P437">
        <v>57.559899999999999</v>
      </c>
      <c r="Q437">
        <v>59.561799999999998</v>
      </c>
      <c r="R437">
        <v>61.532800000000002</v>
      </c>
      <c r="S437">
        <v>64.116600000000005</v>
      </c>
      <c r="T437">
        <v>66.523700000000005</v>
      </c>
      <c r="U437">
        <v>68.461200000000005</v>
      </c>
      <c r="V437">
        <v>70.441800000000001</v>
      </c>
      <c r="W437">
        <v>73.294300000000007</v>
      </c>
      <c r="X437">
        <v>75.546000000000006</v>
      </c>
      <c r="Y437">
        <v>78.293400000000005</v>
      </c>
      <c r="Z437">
        <v>80.567300000000003</v>
      </c>
      <c r="AA437">
        <v>83.563999999999993</v>
      </c>
      <c r="AB437">
        <v>85.852000000000004</v>
      </c>
      <c r="AC437">
        <v>88.163600000000002</v>
      </c>
      <c r="AD437">
        <v>91.026399999999995</v>
      </c>
      <c r="AE437">
        <v>93.814999999999998</v>
      </c>
    </row>
    <row r="438" spans="1:31" x14ac:dyDescent="0.4">
      <c r="A438" t="s">
        <v>119</v>
      </c>
      <c r="B438" t="s">
        <v>15</v>
      </c>
      <c r="D438">
        <v>30.572500000000002</v>
      </c>
      <c r="E438">
        <v>30.6068</v>
      </c>
      <c r="F438">
        <v>32.103000000000002</v>
      </c>
      <c r="G438">
        <v>33.948700000000002</v>
      </c>
      <c r="H438">
        <v>36.783099999999997</v>
      </c>
      <c r="I438">
        <v>39.265799999999999</v>
      </c>
      <c r="J438">
        <v>41.878599999999999</v>
      </c>
      <c r="K438">
        <v>44.510599999999997</v>
      </c>
      <c r="L438">
        <v>47.279299999999999</v>
      </c>
      <c r="M438">
        <v>49.775300000000001</v>
      </c>
      <c r="N438">
        <v>52.0364</v>
      </c>
      <c r="O438">
        <v>54.623899999999999</v>
      </c>
      <c r="P438">
        <v>57.369300000000003</v>
      </c>
      <c r="Q438">
        <v>59.443800000000003</v>
      </c>
      <c r="R438">
        <v>61.517200000000003</v>
      </c>
      <c r="S438">
        <v>63.994399999999999</v>
      </c>
      <c r="T438">
        <v>66.381799999999998</v>
      </c>
      <c r="U438">
        <v>68.470299999999995</v>
      </c>
      <c r="V438">
        <v>70.618300000000005</v>
      </c>
      <c r="W438">
        <v>73.677099999999996</v>
      </c>
      <c r="X438">
        <v>76.3553</v>
      </c>
      <c r="Y438">
        <v>79.419600000000003</v>
      </c>
      <c r="Z438">
        <v>82.169799999999995</v>
      </c>
      <c r="AA438">
        <v>85.473600000000005</v>
      </c>
      <c r="AB438">
        <v>88.316199999999995</v>
      </c>
      <c r="AC438">
        <v>91.203100000000006</v>
      </c>
      <c r="AD438">
        <v>94.502600000000001</v>
      </c>
      <c r="AE438">
        <v>97.734999999999999</v>
      </c>
    </row>
    <row r="439" spans="1:31" x14ac:dyDescent="0.4">
      <c r="A439" t="s">
        <v>120</v>
      </c>
      <c r="B439" t="s">
        <v>10</v>
      </c>
      <c r="D439">
        <v>18.893899999999999</v>
      </c>
      <c r="E439">
        <v>16.264099999999999</v>
      </c>
      <c r="F439">
        <v>17.408799999999999</v>
      </c>
      <c r="G439">
        <v>18.1296</v>
      </c>
      <c r="H439">
        <v>20.3995</v>
      </c>
      <c r="I439">
        <v>21.805299999999999</v>
      </c>
      <c r="J439">
        <v>23.265799999999999</v>
      </c>
      <c r="K439">
        <v>24.747199999999999</v>
      </c>
      <c r="L439">
        <v>26.275400000000001</v>
      </c>
      <c r="M439">
        <v>27.218399999999999</v>
      </c>
      <c r="N439">
        <v>28.034500000000001</v>
      </c>
      <c r="O439">
        <v>29.4605</v>
      </c>
      <c r="P439">
        <v>30.952400000000001</v>
      </c>
      <c r="Q439">
        <v>31.672999999999998</v>
      </c>
      <c r="R439">
        <v>32.364600000000003</v>
      </c>
      <c r="S439">
        <v>33.733899999999998</v>
      </c>
      <c r="T439">
        <v>35.076000000000001</v>
      </c>
      <c r="U439">
        <v>35.707700000000003</v>
      </c>
      <c r="V439">
        <v>36.337499999999999</v>
      </c>
      <c r="W439">
        <v>37.851300000000002</v>
      </c>
      <c r="X439">
        <v>38.5914</v>
      </c>
      <c r="Y439">
        <v>40.098700000000001</v>
      </c>
      <c r="Z439">
        <v>40.811700000000002</v>
      </c>
      <c r="AA439">
        <v>42.367400000000004</v>
      </c>
      <c r="AB439">
        <v>43.055799999999998</v>
      </c>
      <c r="AC439">
        <v>43.731499999999997</v>
      </c>
      <c r="AD439">
        <v>45.298900000000003</v>
      </c>
      <c r="AE439">
        <v>46.455199999999998</v>
      </c>
    </row>
    <row r="440" spans="1:31" x14ac:dyDescent="0.4">
      <c r="A440" t="s">
        <v>120</v>
      </c>
      <c r="B440" t="s">
        <v>11</v>
      </c>
      <c r="D440">
        <v>19.029299999999999</v>
      </c>
      <c r="E440">
        <v>17.2439</v>
      </c>
      <c r="F440">
        <v>18.186499999999999</v>
      </c>
      <c r="G440">
        <v>19.0442</v>
      </c>
      <c r="H440">
        <v>21.013300000000001</v>
      </c>
      <c r="I440">
        <v>22.384399999999999</v>
      </c>
      <c r="J440">
        <v>23.810099999999998</v>
      </c>
      <c r="K440">
        <v>25.257200000000001</v>
      </c>
      <c r="L440">
        <v>26.748999999999999</v>
      </c>
      <c r="M440">
        <v>27.867699999999999</v>
      </c>
      <c r="N440">
        <v>28.9025</v>
      </c>
      <c r="O440">
        <v>30.373899999999999</v>
      </c>
      <c r="P440">
        <v>31.909500000000001</v>
      </c>
      <c r="Q440">
        <v>32.927900000000001</v>
      </c>
      <c r="R440">
        <v>33.943899999999999</v>
      </c>
      <c r="S440">
        <v>35.430300000000003</v>
      </c>
      <c r="T440">
        <v>36.9176</v>
      </c>
      <c r="U440">
        <v>37.943399999999997</v>
      </c>
      <c r="V440">
        <v>38.988799999999998</v>
      </c>
      <c r="W440">
        <v>40.679000000000002</v>
      </c>
      <c r="X440">
        <v>41.869900000000001</v>
      </c>
      <c r="Y440">
        <v>43.601399999999998</v>
      </c>
      <c r="Z440">
        <v>44.814</v>
      </c>
      <c r="AA440">
        <v>46.617100000000001</v>
      </c>
      <c r="AB440">
        <v>47.8521</v>
      </c>
      <c r="AC440">
        <v>49.098799999999997</v>
      </c>
      <c r="AD440">
        <v>50.9788</v>
      </c>
      <c r="AE440">
        <v>52.605899999999998</v>
      </c>
    </row>
    <row r="441" spans="1:31" x14ac:dyDescent="0.4">
      <c r="A441" t="s">
        <v>120</v>
      </c>
      <c r="B441" t="s">
        <v>12</v>
      </c>
      <c r="D441">
        <v>16.7347</v>
      </c>
      <c r="E441">
        <v>16.164899999999999</v>
      </c>
      <c r="F441">
        <v>16.734300000000001</v>
      </c>
      <c r="G441">
        <v>17.7395</v>
      </c>
      <c r="H441">
        <v>19.3596</v>
      </c>
      <c r="I441">
        <v>20.709499999999998</v>
      </c>
      <c r="J441">
        <v>22.1251</v>
      </c>
      <c r="K441">
        <v>23.5212</v>
      </c>
      <c r="L441">
        <v>24.944099999999999</v>
      </c>
      <c r="M441">
        <v>26.216899999999999</v>
      </c>
      <c r="N441">
        <v>27.355599999999999</v>
      </c>
      <c r="O441">
        <v>28.744199999999999</v>
      </c>
      <c r="P441">
        <v>30.167300000000001</v>
      </c>
      <c r="Q441">
        <v>31.241</v>
      </c>
      <c r="R441">
        <v>32.317799999999998</v>
      </c>
      <c r="S441">
        <v>33.625300000000003</v>
      </c>
      <c r="T441">
        <v>34.959000000000003</v>
      </c>
      <c r="U441">
        <v>36.052900000000001</v>
      </c>
      <c r="V441">
        <v>37.174799999999998</v>
      </c>
      <c r="W441">
        <v>38.840400000000002</v>
      </c>
      <c r="X441">
        <v>40.2742</v>
      </c>
      <c r="Y441">
        <v>42.029600000000002</v>
      </c>
      <c r="Z441">
        <v>43.5107</v>
      </c>
      <c r="AA441">
        <v>45.322400000000002</v>
      </c>
      <c r="AB441">
        <v>46.851900000000001</v>
      </c>
      <c r="AC441">
        <v>48.406399999999998</v>
      </c>
      <c r="AD441">
        <v>50.357799999999997</v>
      </c>
      <c r="AE441">
        <v>52.163899999999998</v>
      </c>
    </row>
    <row r="442" spans="1:31" x14ac:dyDescent="0.4">
      <c r="A442" t="s">
        <v>120</v>
      </c>
      <c r="B442" t="s">
        <v>13</v>
      </c>
      <c r="D442">
        <v>23.643000000000001</v>
      </c>
      <c r="E442">
        <v>21.1158</v>
      </c>
      <c r="F442">
        <v>22.601700000000001</v>
      </c>
      <c r="G442">
        <v>23.623699999999999</v>
      </c>
      <c r="H442">
        <v>26.453299999999999</v>
      </c>
      <c r="I442">
        <v>28.340800000000002</v>
      </c>
      <c r="J442">
        <v>30.325199999999999</v>
      </c>
      <c r="K442">
        <v>32.331699999999998</v>
      </c>
      <c r="L442">
        <v>34.535699999999999</v>
      </c>
      <c r="M442">
        <v>35.979700000000001</v>
      </c>
      <c r="N442">
        <v>37.165300000000002</v>
      </c>
      <c r="O442">
        <v>38.976700000000001</v>
      </c>
      <c r="P442">
        <v>41.015599999999999</v>
      </c>
      <c r="Q442">
        <v>41.941499999999998</v>
      </c>
      <c r="R442">
        <v>42.810600000000001</v>
      </c>
      <c r="S442">
        <v>44.540599999999998</v>
      </c>
      <c r="T442">
        <v>46.026299999999999</v>
      </c>
      <c r="U442">
        <v>46.765700000000002</v>
      </c>
      <c r="V442">
        <v>47.503</v>
      </c>
      <c r="W442">
        <v>49.455300000000001</v>
      </c>
      <c r="X442">
        <v>50.429200000000002</v>
      </c>
      <c r="Y442">
        <v>52.151800000000001</v>
      </c>
      <c r="Z442">
        <v>53.057600000000001</v>
      </c>
      <c r="AA442">
        <v>55.003</v>
      </c>
      <c r="AB442">
        <v>55.842100000000002</v>
      </c>
      <c r="AC442">
        <v>56.659399999999998</v>
      </c>
      <c r="AD442">
        <v>58.354799999999997</v>
      </c>
      <c r="AE442">
        <v>59.751800000000003</v>
      </c>
    </row>
    <row r="443" spans="1:31" x14ac:dyDescent="0.4">
      <c r="A443" t="s">
        <v>120</v>
      </c>
      <c r="B443" t="s">
        <v>14</v>
      </c>
      <c r="D443">
        <v>25.619900000000001</v>
      </c>
      <c r="E443">
        <v>24.011199999999999</v>
      </c>
      <c r="F443">
        <v>25.3873</v>
      </c>
      <c r="G443">
        <v>26.6142</v>
      </c>
      <c r="H443">
        <v>29.193300000000001</v>
      </c>
      <c r="I443">
        <v>31.090800000000002</v>
      </c>
      <c r="J443">
        <v>33.078600000000002</v>
      </c>
      <c r="K443">
        <v>35.118000000000002</v>
      </c>
      <c r="L443">
        <v>37.307299999999998</v>
      </c>
      <c r="M443">
        <v>38.998199999999997</v>
      </c>
      <c r="N443">
        <v>40.538499999999999</v>
      </c>
      <c r="O443">
        <v>42.5441</v>
      </c>
      <c r="P443">
        <v>44.728999999999999</v>
      </c>
      <c r="Q443">
        <v>46.1753</v>
      </c>
      <c r="R443">
        <v>47.606499999999997</v>
      </c>
      <c r="S443">
        <v>49.642200000000003</v>
      </c>
      <c r="T443">
        <v>51.538400000000003</v>
      </c>
      <c r="U443">
        <v>52.954799999999999</v>
      </c>
      <c r="V443">
        <v>54.403799999999997</v>
      </c>
      <c r="W443">
        <v>56.698799999999999</v>
      </c>
      <c r="X443">
        <v>58.375799999999998</v>
      </c>
      <c r="Y443">
        <v>60.578600000000002</v>
      </c>
      <c r="Z443">
        <v>62.269399999999997</v>
      </c>
      <c r="AA443">
        <v>64.678200000000004</v>
      </c>
      <c r="AB443">
        <v>66.383300000000006</v>
      </c>
      <c r="AC443">
        <v>68.106999999999999</v>
      </c>
      <c r="AD443">
        <v>70.434799999999996</v>
      </c>
      <c r="AE443">
        <v>72.617999999999995</v>
      </c>
    </row>
    <row r="444" spans="1:31" x14ac:dyDescent="0.4">
      <c r="A444" t="s">
        <v>120</v>
      </c>
      <c r="B444" t="s">
        <v>15</v>
      </c>
      <c r="D444">
        <v>32.379300000000001</v>
      </c>
      <c r="E444">
        <v>30.959199999999999</v>
      </c>
      <c r="F444">
        <v>32.080500000000001</v>
      </c>
      <c r="G444">
        <v>33.871000000000002</v>
      </c>
      <c r="H444">
        <v>36.949300000000001</v>
      </c>
      <c r="I444">
        <v>39.496200000000002</v>
      </c>
      <c r="J444">
        <v>42.1708</v>
      </c>
      <c r="K444">
        <v>44.824800000000003</v>
      </c>
      <c r="L444">
        <v>47.6342</v>
      </c>
      <c r="M444">
        <v>50.043399999999998</v>
      </c>
      <c r="N444">
        <v>52.173999999999999</v>
      </c>
      <c r="O444">
        <v>54.763800000000003</v>
      </c>
      <c r="P444">
        <v>57.548400000000001</v>
      </c>
      <c r="Q444">
        <v>59.490499999999997</v>
      </c>
      <c r="R444">
        <v>61.442</v>
      </c>
      <c r="S444">
        <v>63.960900000000002</v>
      </c>
      <c r="T444">
        <v>66.381600000000006</v>
      </c>
      <c r="U444">
        <v>68.3613</v>
      </c>
      <c r="V444">
        <v>70.399100000000004</v>
      </c>
      <c r="W444">
        <v>73.564700000000002</v>
      </c>
      <c r="X444">
        <v>76.156499999999994</v>
      </c>
      <c r="Y444">
        <v>79.309299999999993</v>
      </c>
      <c r="Z444">
        <v>81.967299999999994</v>
      </c>
      <c r="AA444">
        <v>85.380899999999997</v>
      </c>
      <c r="AB444">
        <v>88.134100000000004</v>
      </c>
      <c r="AC444">
        <v>90.931299999999993</v>
      </c>
      <c r="AD444">
        <v>94.366</v>
      </c>
      <c r="AE444">
        <v>97.626099999999994</v>
      </c>
    </row>
    <row r="445" spans="1:31" x14ac:dyDescent="0.4">
      <c r="A445" t="s">
        <v>121</v>
      </c>
      <c r="B445" t="s">
        <v>11</v>
      </c>
      <c r="D445">
        <v>34.3551</v>
      </c>
      <c r="E445">
        <v>32.661799999999999</v>
      </c>
      <c r="F445">
        <v>34.870199999999997</v>
      </c>
      <c r="G445">
        <v>36.490499999999997</v>
      </c>
      <c r="H445">
        <v>39.788800000000002</v>
      </c>
      <c r="I445">
        <v>42.208799999999997</v>
      </c>
      <c r="J445">
        <v>44.713000000000001</v>
      </c>
      <c r="K445">
        <v>47.275700000000001</v>
      </c>
      <c r="L445">
        <v>49.894500000000001</v>
      </c>
      <c r="M445">
        <v>51.974299999999999</v>
      </c>
      <c r="N445">
        <v>53.957700000000003</v>
      </c>
      <c r="O445">
        <v>56.578899999999997</v>
      </c>
      <c r="P445">
        <v>59.285499999999999</v>
      </c>
      <c r="Q445">
        <v>61.2652</v>
      </c>
      <c r="R445">
        <v>63.230899999999998</v>
      </c>
      <c r="S445">
        <v>65.862700000000004</v>
      </c>
      <c r="T445">
        <v>68.487899999999996</v>
      </c>
      <c r="U445">
        <v>70.445800000000006</v>
      </c>
      <c r="V445">
        <v>72.436199999999999</v>
      </c>
      <c r="W445">
        <v>75.299499999999995</v>
      </c>
      <c r="X445">
        <v>77.476799999999997</v>
      </c>
      <c r="Y445">
        <v>80.411600000000007</v>
      </c>
      <c r="Z445">
        <v>82.641099999999994</v>
      </c>
      <c r="AA445">
        <v>85.686999999999998</v>
      </c>
      <c r="AB445">
        <v>87.962699999999998</v>
      </c>
      <c r="AC445">
        <v>90.267600000000002</v>
      </c>
      <c r="AD445">
        <v>93.4375</v>
      </c>
      <c r="AE445">
        <v>96.298699999999997</v>
      </c>
    </row>
    <row r="446" spans="1:31" x14ac:dyDescent="0.4">
      <c r="A446" t="s">
        <v>121</v>
      </c>
      <c r="B446" t="s">
        <v>12</v>
      </c>
      <c r="D446">
        <v>53.491399999999999</v>
      </c>
      <c r="E446">
        <v>54.1554</v>
      </c>
      <c r="F446">
        <v>56.745199999999997</v>
      </c>
      <c r="G446">
        <v>60.1111</v>
      </c>
      <c r="H446">
        <v>64.835400000000007</v>
      </c>
      <c r="I446">
        <v>69.066900000000004</v>
      </c>
      <c r="J446">
        <v>73.483000000000004</v>
      </c>
      <c r="K446">
        <v>77.861699999999999</v>
      </c>
      <c r="L446">
        <v>82.276700000000005</v>
      </c>
      <c r="M446">
        <v>86.454999999999998</v>
      </c>
      <c r="N446">
        <v>90.293899999999994</v>
      </c>
      <c r="O446">
        <v>94.670900000000003</v>
      </c>
      <c r="P446">
        <v>99.098699999999994</v>
      </c>
      <c r="Q446">
        <v>102.773</v>
      </c>
      <c r="R446">
        <v>106.44499999999999</v>
      </c>
      <c r="S446">
        <v>110.526</v>
      </c>
      <c r="T446">
        <v>114.69</v>
      </c>
      <c r="U446">
        <v>118.375</v>
      </c>
      <c r="V446">
        <v>122.146</v>
      </c>
      <c r="W446">
        <v>127.15600000000001</v>
      </c>
      <c r="X446">
        <v>131.80500000000001</v>
      </c>
      <c r="Y446">
        <v>137.107</v>
      </c>
      <c r="Z446">
        <v>141.929</v>
      </c>
      <c r="AA446">
        <v>147.36600000000001</v>
      </c>
      <c r="AB446">
        <v>152.35300000000001</v>
      </c>
      <c r="AC446">
        <v>157.43600000000001</v>
      </c>
      <c r="AD446">
        <v>163.30199999999999</v>
      </c>
      <c r="AE446">
        <v>168.95400000000001</v>
      </c>
    </row>
    <row r="447" spans="1:31" x14ac:dyDescent="0.4">
      <c r="A447" t="s">
        <v>121</v>
      </c>
      <c r="B447" t="s">
        <v>13</v>
      </c>
      <c r="D447">
        <v>60.236400000000003</v>
      </c>
      <c r="E447">
        <v>56.441200000000002</v>
      </c>
      <c r="F447">
        <v>61.1524</v>
      </c>
      <c r="G447">
        <v>63.877499999999998</v>
      </c>
      <c r="H447">
        <v>70.686899999999994</v>
      </c>
      <c r="I447">
        <v>75.418599999999998</v>
      </c>
      <c r="J447">
        <v>80.371099999999998</v>
      </c>
      <c r="K447">
        <v>85.411000000000001</v>
      </c>
      <c r="L447">
        <v>90.920299999999997</v>
      </c>
      <c r="M447">
        <v>94.711799999999997</v>
      </c>
      <c r="N447">
        <v>97.930199999999999</v>
      </c>
      <c r="O447">
        <v>102.47499999999999</v>
      </c>
      <c r="P447">
        <v>107.557</v>
      </c>
      <c r="Q447">
        <v>110.14100000000001</v>
      </c>
      <c r="R447">
        <v>112.556</v>
      </c>
      <c r="S447">
        <v>116.86</v>
      </c>
      <c r="T447">
        <v>120.508</v>
      </c>
      <c r="U447">
        <v>122.53700000000001</v>
      </c>
      <c r="V447">
        <v>124.551</v>
      </c>
      <c r="W447">
        <v>129.196</v>
      </c>
      <c r="X447">
        <v>131.69399999999999</v>
      </c>
      <c r="Y447">
        <v>135.73699999999999</v>
      </c>
      <c r="Z447">
        <v>138.08199999999999</v>
      </c>
      <c r="AA447">
        <v>142.68100000000001</v>
      </c>
      <c r="AB447">
        <v>144.86500000000001</v>
      </c>
      <c r="AC447">
        <v>147.005</v>
      </c>
      <c r="AD447">
        <v>150.93799999999999</v>
      </c>
      <c r="AE447">
        <v>154.35599999999999</v>
      </c>
    </row>
    <row r="448" spans="1:31" x14ac:dyDescent="0.4">
      <c r="A448" t="s">
        <v>121</v>
      </c>
      <c r="B448" t="s">
        <v>14</v>
      </c>
      <c r="D448">
        <v>64.060400000000001</v>
      </c>
      <c r="E448">
        <v>62.988799999999998</v>
      </c>
      <c r="F448">
        <v>67.416700000000006</v>
      </c>
      <c r="G448">
        <v>70.628</v>
      </c>
      <c r="H448">
        <v>76.558899999999994</v>
      </c>
      <c r="I448">
        <v>81.196200000000005</v>
      </c>
      <c r="J448">
        <v>86.032899999999998</v>
      </c>
      <c r="K448">
        <v>91.039100000000005</v>
      </c>
      <c r="L448">
        <v>96.379199999999997</v>
      </c>
      <c r="M448">
        <v>100.73399999999999</v>
      </c>
      <c r="N448">
        <v>104.81699999999999</v>
      </c>
      <c r="O448">
        <v>109.759</v>
      </c>
      <c r="P448">
        <v>115.09699999999999</v>
      </c>
      <c r="Q448">
        <v>118.988</v>
      </c>
      <c r="R448">
        <v>122.82299999999999</v>
      </c>
      <c r="S448">
        <v>127.809</v>
      </c>
      <c r="T448">
        <v>132.42099999999999</v>
      </c>
      <c r="U448">
        <v>136.166</v>
      </c>
      <c r="V448">
        <v>139.988</v>
      </c>
      <c r="W448">
        <v>145.358</v>
      </c>
      <c r="X448">
        <v>149.60499999999999</v>
      </c>
      <c r="Y448">
        <v>154.733</v>
      </c>
      <c r="Z448">
        <v>159.03899999999999</v>
      </c>
      <c r="AA448">
        <v>164.654</v>
      </c>
      <c r="AB448">
        <v>169.006</v>
      </c>
      <c r="AC448">
        <v>173.41900000000001</v>
      </c>
      <c r="AD448">
        <v>178.79900000000001</v>
      </c>
      <c r="AE448">
        <v>184.10900000000001</v>
      </c>
    </row>
    <row r="449" spans="1:31" x14ac:dyDescent="0.4">
      <c r="A449" t="s">
        <v>121</v>
      </c>
      <c r="B449" t="s">
        <v>15</v>
      </c>
      <c r="D449">
        <v>85.937200000000004</v>
      </c>
      <c r="E449">
        <v>86.120400000000004</v>
      </c>
      <c r="F449">
        <v>90.325599999999994</v>
      </c>
      <c r="G449">
        <v>95.298699999999997</v>
      </c>
      <c r="H449">
        <v>102.747</v>
      </c>
      <c r="I449">
        <v>109.371</v>
      </c>
      <c r="J449">
        <v>116.295</v>
      </c>
      <c r="K449">
        <v>123.205</v>
      </c>
      <c r="L449">
        <v>130.459</v>
      </c>
      <c r="M449">
        <v>137.02600000000001</v>
      </c>
      <c r="N449">
        <v>142.99299999999999</v>
      </c>
      <c r="O449">
        <v>149.76400000000001</v>
      </c>
      <c r="P449">
        <v>156.96799999999999</v>
      </c>
      <c r="Q449">
        <v>162.499</v>
      </c>
      <c r="R449">
        <v>168.03299999999999</v>
      </c>
      <c r="S449">
        <v>174.565</v>
      </c>
      <c r="T449">
        <v>180.82599999999999</v>
      </c>
      <c r="U449">
        <v>186.37</v>
      </c>
      <c r="V449">
        <v>192.06399999999999</v>
      </c>
      <c r="W449">
        <v>199.97200000000001</v>
      </c>
      <c r="X449">
        <v>206.947</v>
      </c>
      <c r="Y449">
        <v>214.82</v>
      </c>
      <c r="Z449">
        <v>222.005</v>
      </c>
      <c r="AA449">
        <v>230.511</v>
      </c>
      <c r="AB449">
        <v>237.96600000000001</v>
      </c>
      <c r="AC449">
        <v>245.56200000000001</v>
      </c>
      <c r="AD449">
        <v>254.09</v>
      </c>
      <c r="AE449">
        <v>262.54899999999998</v>
      </c>
    </row>
    <row r="450" spans="1:31" x14ac:dyDescent="0.4">
      <c r="A450" t="s">
        <v>122</v>
      </c>
      <c r="B450" t="s">
        <v>10</v>
      </c>
      <c r="D450">
        <v>64.833100000000002</v>
      </c>
      <c r="E450">
        <v>59.009799999999998</v>
      </c>
      <c r="F450">
        <v>63.558199999999999</v>
      </c>
      <c r="G450">
        <v>65.886499999999998</v>
      </c>
      <c r="H450">
        <v>72.667100000000005</v>
      </c>
      <c r="I450">
        <v>76.971000000000004</v>
      </c>
      <c r="J450">
        <v>81.373999999999995</v>
      </c>
      <c r="K450">
        <v>86.030100000000004</v>
      </c>
      <c r="L450">
        <v>90.593100000000007</v>
      </c>
      <c r="M450">
        <v>93.614900000000006</v>
      </c>
      <c r="N450">
        <v>96.574100000000001</v>
      </c>
      <c r="O450">
        <v>101.30500000000001</v>
      </c>
      <c r="P450">
        <v>105.995</v>
      </c>
      <c r="Q450">
        <v>108.973</v>
      </c>
      <c r="R450">
        <v>111.854</v>
      </c>
      <c r="S450">
        <v>116.446</v>
      </c>
      <c r="T450">
        <v>121.18899999999999</v>
      </c>
      <c r="U450">
        <v>123.876</v>
      </c>
      <c r="V450">
        <v>126.575</v>
      </c>
      <c r="W450">
        <v>131.14500000000001</v>
      </c>
      <c r="X450">
        <v>133.774</v>
      </c>
      <c r="Y450">
        <v>138.602</v>
      </c>
      <c r="Z450">
        <v>141.21600000000001</v>
      </c>
      <c r="AA450">
        <v>145.94900000000001</v>
      </c>
      <c r="AB450">
        <v>148.54400000000001</v>
      </c>
      <c r="AC450">
        <v>151.137</v>
      </c>
      <c r="AD450">
        <v>156.22900000000001</v>
      </c>
      <c r="AE450">
        <v>160.09200000000001</v>
      </c>
    </row>
    <row r="451" spans="1:31" x14ac:dyDescent="0.4">
      <c r="A451" t="s">
        <v>122</v>
      </c>
      <c r="B451" t="s">
        <v>11</v>
      </c>
      <c r="D451">
        <v>40.783200000000001</v>
      </c>
      <c r="E451">
        <v>39.098599999999998</v>
      </c>
      <c r="F451">
        <v>41.493899999999996</v>
      </c>
      <c r="G451">
        <v>43.253999999999998</v>
      </c>
      <c r="H451">
        <v>46.777200000000001</v>
      </c>
      <c r="I451">
        <v>49.3795</v>
      </c>
      <c r="J451">
        <v>52.0456</v>
      </c>
      <c r="K451">
        <v>54.875700000000002</v>
      </c>
      <c r="L451">
        <v>57.645299999999999</v>
      </c>
      <c r="M451">
        <v>59.914700000000003</v>
      </c>
      <c r="N451">
        <v>62.240400000000001</v>
      </c>
      <c r="O451">
        <v>65.289599999999993</v>
      </c>
      <c r="P451">
        <v>68.308800000000005</v>
      </c>
      <c r="Q451">
        <v>70.819699999999997</v>
      </c>
      <c r="R451">
        <v>73.332400000000007</v>
      </c>
      <c r="S451">
        <v>76.449700000000007</v>
      </c>
      <c r="T451">
        <v>79.723699999999994</v>
      </c>
      <c r="U451">
        <v>82.272000000000006</v>
      </c>
      <c r="V451">
        <v>84.881100000000004</v>
      </c>
      <c r="W451">
        <v>88.087500000000006</v>
      </c>
      <c r="X451">
        <v>90.710099999999997</v>
      </c>
      <c r="Y451">
        <v>94.185199999999995</v>
      </c>
      <c r="Z451">
        <v>96.906300000000002</v>
      </c>
      <c r="AA451">
        <v>100.35599999999999</v>
      </c>
      <c r="AB451">
        <v>103.169</v>
      </c>
      <c r="AC451">
        <v>106.038</v>
      </c>
      <c r="AD451">
        <v>109.861</v>
      </c>
      <c r="AE451">
        <v>113.276</v>
      </c>
    </row>
    <row r="452" spans="1:31" x14ac:dyDescent="0.4">
      <c r="A452" t="s">
        <v>122</v>
      </c>
      <c r="B452" t="s">
        <v>12</v>
      </c>
      <c r="D452">
        <v>69.902100000000004</v>
      </c>
      <c r="E452">
        <v>71.452600000000004</v>
      </c>
      <c r="F452">
        <v>74.430199999999999</v>
      </c>
      <c r="G452">
        <v>78.553299999999993</v>
      </c>
      <c r="H452">
        <v>84.0244</v>
      </c>
      <c r="I452">
        <v>89.074100000000001</v>
      </c>
      <c r="J452">
        <v>94.296800000000005</v>
      </c>
      <c r="K452">
        <v>99.642799999999994</v>
      </c>
      <c r="L452">
        <v>104.807</v>
      </c>
      <c r="M452">
        <v>109.896</v>
      </c>
      <c r="N452">
        <v>114.858</v>
      </c>
      <c r="O452">
        <v>120.47199999999999</v>
      </c>
      <c r="P452">
        <v>125.91200000000001</v>
      </c>
      <c r="Q452">
        <v>131.012</v>
      </c>
      <c r="R452">
        <v>136.14099999999999</v>
      </c>
      <c r="S452">
        <v>141.47399999999999</v>
      </c>
      <c r="T452">
        <v>147.21199999999999</v>
      </c>
      <c r="U452">
        <v>152.441</v>
      </c>
      <c r="V452">
        <v>157.827</v>
      </c>
      <c r="W452">
        <v>164.01599999999999</v>
      </c>
      <c r="X452">
        <v>170.16</v>
      </c>
      <c r="Y452">
        <v>177.07</v>
      </c>
      <c r="Z452">
        <v>183.51</v>
      </c>
      <c r="AA452">
        <v>190.3</v>
      </c>
      <c r="AB452">
        <v>197.023</v>
      </c>
      <c r="AC452">
        <v>203.917</v>
      </c>
      <c r="AD452">
        <v>211.69399999999999</v>
      </c>
      <c r="AE452">
        <v>219.119</v>
      </c>
    </row>
    <row r="453" spans="1:31" x14ac:dyDescent="0.4">
      <c r="A453" t="s">
        <v>122</v>
      </c>
      <c r="B453" t="s">
        <v>14</v>
      </c>
      <c r="D453">
        <v>80.218199999999996</v>
      </c>
      <c r="E453">
        <v>79.538300000000007</v>
      </c>
      <c r="F453">
        <v>84.623199999999997</v>
      </c>
      <c r="G453">
        <v>88.311099999999996</v>
      </c>
      <c r="H453">
        <v>94.942599999999999</v>
      </c>
      <c r="I453">
        <v>100.20099999999999</v>
      </c>
      <c r="J453">
        <v>105.63500000000001</v>
      </c>
      <c r="K453">
        <v>111.471</v>
      </c>
      <c r="L453">
        <v>117.459</v>
      </c>
      <c r="M453">
        <v>122.494</v>
      </c>
      <c r="N453">
        <v>127.539</v>
      </c>
      <c r="O453">
        <v>133.60400000000001</v>
      </c>
      <c r="P453">
        <v>139.88900000000001</v>
      </c>
      <c r="Q453">
        <v>145.09</v>
      </c>
      <c r="R453">
        <v>150.25800000000001</v>
      </c>
      <c r="S453">
        <v>156.49100000000001</v>
      </c>
      <c r="T453">
        <v>162.601</v>
      </c>
      <c r="U453">
        <v>167.74799999999999</v>
      </c>
      <c r="V453">
        <v>173.03700000000001</v>
      </c>
      <c r="W453">
        <v>179.37200000000001</v>
      </c>
      <c r="X453">
        <v>184.767</v>
      </c>
      <c r="Y453">
        <v>191.179</v>
      </c>
      <c r="Z453">
        <v>196.721</v>
      </c>
      <c r="AA453">
        <v>203.42099999999999</v>
      </c>
      <c r="AB453">
        <v>209.095</v>
      </c>
      <c r="AC453">
        <v>214.892</v>
      </c>
      <c r="AD453">
        <v>221.75700000000001</v>
      </c>
      <c r="AE453">
        <v>228.447</v>
      </c>
    </row>
    <row r="454" spans="1:31" x14ac:dyDescent="0.4">
      <c r="A454" t="s">
        <v>122</v>
      </c>
      <c r="B454" t="s">
        <v>15</v>
      </c>
      <c r="D454">
        <v>110.624</v>
      </c>
      <c r="E454">
        <v>111.929</v>
      </c>
      <c r="F454">
        <v>116.706</v>
      </c>
      <c r="G454">
        <v>122.676</v>
      </c>
      <c r="H454">
        <v>131.167</v>
      </c>
      <c r="I454">
        <v>138.946</v>
      </c>
      <c r="J454">
        <v>147.005</v>
      </c>
      <c r="K454">
        <v>155.315</v>
      </c>
      <c r="L454">
        <v>163.69999999999999</v>
      </c>
      <c r="M454">
        <v>171.57499999999999</v>
      </c>
      <c r="N454">
        <v>179.17400000000001</v>
      </c>
      <c r="O454">
        <v>187.73099999999999</v>
      </c>
      <c r="P454">
        <v>196.46</v>
      </c>
      <c r="Q454">
        <v>204.05199999999999</v>
      </c>
      <c r="R454">
        <v>211.7</v>
      </c>
      <c r="S454">
        <v>220.10599999999999</v>
      </c>
      <c r="T454">
        <v>228.63399999999999</v>
      </c>
      <c r="U454">
        <v>236.41800000000001</v>
      </c>
      <c r="V454">
        <v>244.46</v>
      </c>
      <c r="W454">
        <v>254.08600000000001</v>
      </c>
      <c r="X454">
        <v>263.17599999999999</v>
      </c>
      <c r="Y454">
        <v>273.28800000000001</v>
      </c>
      <c r="Z454">
        <v>282.75599999999997</v>
      </c>
      <c r="AA454">
        <v>293.22000000000003</v>
      </c>
      <c r="AB454">
        <v>303.13900000000001</v>
      </c>
      <c r="AC454">
        <v>313.30799999999999</v>
      </c>
      <c r="AD454">
        <v>324.464</v>
      </c>
      <c r="AE454">
        <v>335.416</v>
      </c>
    </row>
    <row r="455" spans="1:31" x14ac:dyDescent="0.4">
      <c r="A455" t="s">
        <v>123</v>
      </c>
      <c r="B455" t="s">
        <v>11</v>
      </c>
      <c r="D455">
        <v>74.151399999999995</v>
      </c>
      <c r="E455">
        <v>69.985900000000001</v>
      </c>
      <c r="F455">
        <v>74.313599999999994</v>
      </c>
      <c r="G455">
        <v>77.610699999999994</v>
      </c>
      <c r="H455">
        <v>84.405500000000004</v>
      </c>
      <c r="I455">
        <v>89.358900000000006</v>
      </c>
      <c r="J455">
        <v>94.4602</v>
      </c>
      <c r="K455">
        <v>99.766000000000005</v>
      </c>
      <c r="L455">
        <v>105.083</v>
      </c>
      <c r="M455">
        <v>109.328</v>
      </c>
      <c r="N455">
        <v>113.51</v>
      </c>
      <c r="O455">
        <v>119.07299999999999</v>
      </c>
      <c r="P455">
        <v>124.71</v>
      </c>
      <c r="Q455">
        <v>129.053</v>
      </c>
      <c r="R455">
        <v>133.38399999999999</v>
      </c>
      <c r="S455">
        <v>139.02699999999999</v>
      </c>
      <c r="T455">
        <v>144.80600000000001</v>
      </c>
      <c r="U455">
        <v>149.16399999999999</v>
      </c>
      <c r="V455">
        <v>153.614</v>
      </c>
      <c r="W455">
        <v>159.63200000000001</v>
      </c>
      <c r="X455">
        <v>164.31299999999999</v>
      </c>
      <c r="Y455">
        <v>170.65</v>
      </c>
      <c r="Z455">
        <v>175.47</v>
      </c>
      <c r="AA455">
        <v>181.91399999999999</v>
      </c>
      <c r="AB455">
        <v>186.86199999999999</v>
      </c>
      <c r="AC455">
        <v>191.89099999999999</v>
      </c>
      <c r="AD455">
        <v>198.80500000000001</v>
      </c>
      <c r="AE455">
        <v>204.976</v>
      </c>
    </row>
    <row r="456" spans="1:31" x14ac:dyDescent="0.4">
      <c r="A456" t="s">
        <v>123</v>
      </c>
      <c r="B456" t="s">
        <v>12</v>
      </c>
      <c r="D456">
        <v>127.11</v>
      </c>
      <c r="E456">
        <v>127.79</v>
      </c>
      <c r="F456">
        <v>133.18799999999999</v>
      </c>
      <c r="G456">
        <v>140.80699999999999</v>
      </c>
      <c r="H456">
        <v>151.47999999999999</v>
      </c>
      <c r="I456">
        <v>161.04599999999999</v>
      </c>
      <c r="J456">
        <v>170.98599999999999</v>
      </c>
      <c r="K456">
        <v>180.98400000000001</v>
      </c>
      <c r="L456">
        <v>190.87799999999999</v>
      </c>
      <c r="M456">
        <v>200.328</v>
      </c>
      <c r="N456">
        <v>209.245</v>
      </c>
      <c r="O456">
        <v>219.47200000000001</v>
      </c>
      <c r="P456">
        <v>229.631</v>
      </c>
      <c r="Q456">
        <v>238.46899999999999</v>
      </c>
      <c r="R456">
        <v>247.33</v>
      </c>
      <c r="S456">
        <v>256.976</v>
      </c>
      <c r="T456">
        <v>267.07799999999997</v>
      </c>
      <c r="U456">
        <v>276.05</v>
      </c>
      <c r="V456">
        <v>285.267</v>
      </c>
      <c r="W456">
        <v>296.86099999999999</v>
      </c>
      <c r="X456">
        <v>307.827</v>
      </c>
      <c r="Y456">
        <v>320.40300000000002</v>
      </c>
      <c r="Z456">
        <v>331.82600000000002</v>
      </c>
      <c r="AA456">
        <v>344.48500000000001</v>
      </c>
      <c r="AB456">
        <v>356.35</v>
      </c>
      <c r="AC456">
        <v>368.47399999999999</v>
      </c>
      <c r="AD456">
        <v>382.51900000000001</v>
      </c>
      <c r="AE456">
        <v>395.90199999999999</v>
      </c>
    </row>
    <row r="457" spans="1:31" x14ac:dyDescent="0.4">
      <c r="A457" t="s">
        <v>123</v>
      </c>
      <c r="B457" t="s">
        <v>14</v>
      </c>
      <c r="D457">
        <v>145.82900000000001</v>
      </c>
      <c r="E457">
        <v>142.35</v>
      </c>
      <c r="F457">
        <v>151.53299999999999</v>
      </c>
      <c r="G457">
        <v>158.43199999999999</v>
      </c>
      <c r="H457">
        <v>171.29</v>
      </c>
      <c r="I457">
        <v>181.29900000000001</v>
      </c>
      <c r="J457">
        <v>191.69300000000001</v>
      </c>
      <c r="K457">
        <v>202.62700000000001</v>
      </c>
      <c r="L457">
        <v>214.08699999999999</v>
      </c>
      <c r="M457">
        <v>223.483</v>
      </c>
      <c r="N457">
        <v>232.56200000000001</v>
      </c>
      <c r="O457">
        <v>243.625</v>
      </c>
      <c r="P457">
        <v>255.35300000000001</v>
      </c>
      <c r="Q457">
        <v>264.35399999999998</v>
      </c>
      <c r="R457">
        <v>273.262</v>
      </c>
      <c r="S457">
        <v>284.54300000000001</v>
      </c>
      <c r="T457">
        <v>295.29500000000002</v>
      </c>
      <c r="U457">
        <v>304.09199999999998</v>
      </c>
      <c r="V457">
        <v>313.10500000000002</v>
      </c>
      <c r="W457">
        <v>325.00700000000001</v>
      </c>
      <c r="X457">
        <v>334.63600000000002</v>
      </c>
      <c r="Y457">
        <v>346.33499999999998</v>
      </c>
      <c r="Z457">
        <v>356.15100000000001</v>
      </c>
      <c r="AA457">
        <v>368.68099999999998</v>
      </c>
      <c r="AB457">
        <v>378.661</v>
      </c>
      <c r="AC457">
        <v>388.81700000000001</v>
      </c>
      <c r="AD457">
        <v>401.23200000000003</v>
      </c>
      <c r="AE457">
        <v>413.31700000000001</v>
      </c>
    </row>
    <row r="458" spans="1:31" x14ac:dyDescent="0.4">
      <c r="A458" t="s">
        <v>123</v>
      </c>
      <c r="B458" t="s">
        <v>15</v>
      </c>
      <c r="D458">
        <v>201.16800000000001</v>
      </c>
      <c r="E458">
        <v>200.191</v>
      </c>
      <c r="F458">
        <v>208.84800000000001</v>
      </c>
      <c r="G458">
        <v>219.90700000000001</v>
      </c>
      <c r="H458">
        <v>236.48099999999999</v>
      </c>
      <c r="I458">
        <v>251.227</v>
      </c>
      <c r="J458">
        <v>266.57299999999998</v>
      </c>
      <c r="K458">
        <v>282.11599999999999</v>
      </c>
      <c r="L458">
        <v>298.15199999999999</v>
      </c>
      <c r="M458">
        <v>312.779</v>
      </c>
      <c r="N458">
        <v>326.43200000000002</v>
      </c>
      <c r="O458">
        <v>342.02100000000002</v>
      </c>
      <c r="P458">
        <v>358.30900000000003</v>
      </c>
      <c r="Q458">
        <v>371.43799999999999</v>
      </c>
      <c r="R458">
        <v>384.61900000000003</v>
      </c>
      <c r="S458">
        <v>399.82600000000002</v>
      </c>
      <c r="T458">
        <v>414.81700000000001</v>
      </c>
      <c r="U458">
        <v>428.142</v>
      </c>
      <c r="V458">
        <v>441.87599999999998</v>
      </c>
      <c r="W458">
        <v>459.90600000000001</v>
      </c>
      <c r="X458">
        <v>476.12099999999998</v>
      </c>
      <c r="Y458">
        <v>494.53300000000002</v>
      </c>
      <c r="Z458">
        <v>511.31099999999998</v>
      </c>
      <c r="AA458">
        <v>530.82100000000003</v>
      </c>
      <c r="AB458">
        <v>548.30700000000002</v>
      </c>
      <c r="AC458">
        <v>566.17100000000005</v>
      </c>
      <c r="AD458">
        <v>586.31600000000003</v>
      </c>
      <c r="AE458">
        <v>606.05700000000002</v>
      </c>
    </row>
    <row r="459" spans="1:31" x14ac:dyDescent="0.4">
      <c r="A459" t="s">
        <v>124</v>
      </c>
      <c r="B459" t="s">
        <v>11</v>
      </c>
      <c r="D459">
        <v>18.2562</v>
      </c>
      <c r="E459">
        <v>18.779299999999999</v>
      </c>
      <c r="F459">
        <v>20.189800000000002</v>
      </c>
      <c r="G459">
        <v>21.084800000000001</v>
      </c>
      <c r="H459">
        <v>22.488900000000001</v>
      </c>
      <c r="I459">
        <v>23.6782</v>
      </c>
      <c r="J459">
        <v>24.889299999999999</v>
      </c>
      <c r="K459">
        <v>26.208300000000001</v>
      </c>
      <c r="L459">
        <v>27.465399999999999</v>
      </c>
      <c r="M459">
        <v>28.6295</v>
      </c>
      <c r="N459">
        <v>29.869399999999999</v>
      </c>
      <c r="O459">
        <v>31.3139</v>
      </c>
      <c r="P459">
        <v>32.701999999999998</v>
      </c>
      <c r="Q459">
        <v>34.0657</v>
      </c>
      <c r="R459">
        <v>35.425600000000003</v>
      </c>
      <c r="S459">
        <v>36.873699999999999</v>
      </c>
      <c r="T459">
        <v>38.412500000000001</v>
      </c>
      <c r="U459">
        <v>39.767499999999998</v>
      </c>
      <c r="V459">
        <v>41.1556</v>
      </c>
      <c r="W459">
        <v>42.551600000000001</v>
      </c>
      <c r="X459">
        <v>43.895499999999998</v>
      </c>
      <c r="Y459">
        <v>45.444400000000002</v>
      </c>
      <c r="Z459">
        <v>46.848300000000002</v>
      </c>
      <c r="AA459">
        <v>48.345100000000002</v>
      </c>
      <c r="AB459">
        <v>49.804699999999997</v>
      </c>
      <c r="AC459">
        <v>51.302199999999999</v>
      </c>
      <c r="AD459">
        <v>52.999600000000001</v>
      </c>
      <c r="AE459">
        <v>54.618000000000002</v>
      </c>
    </row>
    <row r="460" spans="1:31" x14ac:dyDescent="0.4">
      <c r="A460" t="s">
        <v>124</v>
      </c>
      <c r="B460" t="s">
        <v>12</v>
      </c>
      <c r="D460">
        <v>25.505700000000001</v>
      </c>
      <c r="E460">
        <v>27.9435</v>
      </c>
      <c r="F460">
        <v>29.486899999999999</v>
      </c>
      <c r="G460">
        <v>31.1738</v>
      </c>
      <c r="H460">
        <v>32.892000000000003</v>
      </c>
      <c r="I460">
        <v>34.777900000000002</v>
      </c>
      <c r="J460">
        <v>36.717100000000002</v>
      </c>
      <c r="K460">
        <v>38.747</v>
      </c>
      <c r="L460">
        <v>40.656599999999997</v>
      </c>
      <c r="M460">
        <v>42.750500000000002</v>
      </c>
      <c r="N460">
        <v>44.870100000000001</v>
      </c>
      <c r="O460">
        <v>47.035600000000002</v>
      </c>
      <c r="P460">
        <v>49.070099999999996</v>
      </c>
      <c r="Q460">
        <v>51.298200000000001</v>
      </c>
      <c r="R460">
        <v>53.532699999999998</v>
      </c>
      <c r="S460">
        <v>55.544199999999996</v>
      </c>
      <c r="T460">
        <v>57.7395</v>
      </c>
      <c r="U460">
        <v>59.9803</v>
      </c>
      <c r="V460">
        <v>62.2896</v>
      </c>
      <c r="W460">
        <v>64.493700000000004</v>
      </c>
      <c r="X460">
        <v>67.024000000000001</v>
      </c>
      <c r="Y460">
        <v>69.545000000000002</v>
      </c>
      <c r="Z460">
        <v>72.211399999999998</v>
      </c>
      <c r="AA460">
        <v>74.621700000000004</v>
      </c>
      <c r="AB460">
        <v>77.417900000000003</v>
      </c>
      <c r="AC460">
        <v>80.299599999999998</v>
      </c>
      <c r="AD460">
        <v>83.127799999999993</v>
      </c>
      <c r="AE460">
        <v>85.996099999999998</v>
      </c>
    </row>
    <row r="461" spans="1:31" x14ac:dyDescent="0.4">
      <c r="A461" t="s">
        <v>124</v>
      </c>
      <c r="B461" t="s">
        <v>14</v>
      </c>
      <c r="D461">
        <v>25.108499999999999</v>
      </c>
      <c r="E461">
        <v>26.712499999999999</v>
      </c>
      <c r="F461">
        <v>28.791</v>
      </c>
      <c r="G461">
        <v>30.1007</v>
      </c>
      <c r="H461">
        <v>31.916399999999999</v>
      </c>
      <c r="I461">
        <v>33.596400000000003</v>
      </c>
      <c r="J461">
        <v>35.322699999999998</v>
      </c>
      <c r="K461">
        <v>37.2254</v>
      </c>
      <c r="L461">
        <v>39.131599999999999</v>
      </c>
      <c r="M461">
        <v>40.927300000000002</v>
      </c>
      <c r="N461">
        <v>42.7971</v>
      </c>
      <c r="O461">
        <v>44.805700000000002</v>
      </c>
      <c r="P461">
        <v>46.827399999999997</v>
      </c>
      <c r="Q461">
        <v>48.8001</v>
      </c>
      <c r="R461">
        <v>50.754899999999999</v>
      </c>
      <c r="S461">
        <v>52.777700000000003</v>
      </c>
      <c r="T461">
        <v>54.7806</v>
      </c>
      <c r="U461">
        <v>56.696100000000001</v>
      </c>
      <c r="V461">
        <v>58.664499999999997</v>
      </c>
      <c r="W461">
        <v>60.586399999999998</v>
      </c>
      <c r="X461">
        <v>62.518300000000004</v>
      </c>
      <c r="Y461">
        <v>64.499499999999998</v>
      </c>
      <c r="Z461">
        <v>66.498400000000004</v>
      </c>
      <c r="AA461">
        <v>68.520700000000005</v>
      </c>
      <c r="AB461">
        <v>70.580399999999997</v>
      </c>
      <c r="AC461">
        <v>72.6965</v>
      </c>
      <c r="AD461">
        <v>74.804299999999998</v>
      </c>
      <c r="AE461">
        <v>77.0197</v>
      </c>
    </row>
    <row r="462" spans="1:31" x14ac:dyDescent="0.4">
      <c r="A462" t="s">
        <v>124</v>
      </c>
      <c r="B462" t="s">
        <v>15</v>
      </c>
      <c r="D462">
        <v>39.183599999999998</v>
      </c>
      <c r="E462">
        <v>42.492699999999999</v>
      </c>
      <c r="F462">
        <v>44.883000000000003</v>
      </c>
      <c r="G462">
        <v>47.259900000000002</v>
      </c>
      <c r="H462">
        <v>49.844499999999996</v>
      </c>
      <c r="I462">
        <v>52.6631</v>
      </c>
      <c r="J462">
        <v>55.566400000000002</v>
      </c>
      <c r="K462">
        <v>58.629300000000001</v>
      </c>
      <c r="L462">
        <v>61.645299999999999</v>
      </c>
      <c r="M462">
        <v>64.792199999999994</v>
      </c>
      <c r="N462">
        <v>67.948899999999995</v>
      </c>
      <c r="O462">
        <v>71.152100000000004</v>
      </c>
      <c r="P462">
        <v>74.324399999999997</v>
      </c>
      <c r="Q462">
        <v>77.5608</v>
      </c>
      <c r="R462">
        <v>80.808999999999997</v>
      </c>
      <c r="S462">
        <v>83.888800000000003</v>
      </c>
      <c r="T462">
        <v>87.051900000000003</v>
      </c>
      <c r="U462">
        <v>90.301699999999997</v>
      </c>
      <c r="V462">
        <v>93.659300000000002</v>
      </c>
      <c r="W462">
        <v>96.988500000000002</v>
      </c>
      <c r="X462">
        <v>100.63</v>
      </c>
      <c r="Y462">
        <v>104.196</v>
      </c>
      <c r="Z462">
        <v>108.011</v>
      </c>
      <c r="AA462">
        <v>111.617</v>
      </c>
      <c r="AB462">
        <v>115.631</v>
      </c>
      <c r="AC462">
        <v>119.768</v>
      </c>
      <c r="AD462">
        <v>123.684</v>
      </c>
      <c r="AE462">
        <v>127.788</v>
      </c>
    </row>
    <row r="463" spans="1:31" x14ac:dyDescent="0.4">
      <c r="A463" t="s">
        <v>125</v>
      </c>
      <c r="B463" t="s">
        <v>11</v>
      </c>
      <c r="D463">
        <v>18.2562</v>
      </c>
      <c r="E463">
        <v>17.209299999999999</v>
      </c>
      <c r="F463">
        <v>18.269300000000001</v>
      </c>
      <c r="G463">
        <v>19.068300000000001</v>
      </c>
      <c r="H463">
        <v>20.762799999999999</v>
      </c>
      <c r="I463">
        <v>21.9815</v>
      </c>
      <c r="J463">
        <v>23.236999999999998</v>
      </c>
      <c r="K463">
        <v>24.548300000000001</v>
      </c>
      <c r="L463">
        <v>25.863600000000002</v>
      </c>
      <c r="M463">
        <v>26.8994</v>
      </c>
      <c r="N463">
        <v>27.923999999999999</v>
      </c>
      <c r="O463">
        <v>29.303899999999999</v>
      </c>
      <c r="P463">
        <v>30.703499999999998</v>
      </c>
      <c r="Q463">
        <v>31.773499999999999</v>
      </c>
      <c r="R463">
        <v>32.841500000000003</v>
      </c>
      <c r="S463">
        <v>34.250700000000002</v>
      </c>
      <c r="T463">
        <v>35.695099999999996</v>
      </c>
      <c r="U463">
        <v>36.774799999999999</v>
      </c>
      <c r="V463">
        <v>37.878100000000003</v>
      </c>
      <c r="W463">
        <v>39.371499999999997</v>
      </c>
      <c r="X463">
        <v>40.520800000000001</v>
      </c>
      <c r="Y463">
        <v>42.094000000000001</v>
      </c>
      <c r="Z463">
        <v>43.277200000000001</v>
      </c>
      <c r="AA463">
        <v>44.874899999999997</v>
      </c>
      <c r="AB463">
        <v>46.089199999999998</v>
      </c>
      <c r="AC463">
        <v>47.323399999999999</v>
      </c>
      <c r="AD463">
        <v>49.038800000000002</v>
      </c>
      <c r="AE463">
        <v>50.562100000000001</v>
      </c>
    </row>
    <row r="464" spans="1:31" x14ac:dyDescent="0.4">
      <c r="A464" t="s">
        <v>125</v>
      </c>
      <c r="B464" t="s">
        <v>12</v>
      </c>
      <c r="D464">
        <v>25.505700000000001</v>
      </c>
      <c r="E464">
        <v>25.599799999999998</v>
      </c>
      <c r="F464">
        <v>26.673999999999999</v>
      </c>
      <c r="G464">
        <v>28.183199999999999</v>
      </c>
      <c r="H464">
        <v>30.358699999999999</v>
      </c>
      <c r="I464">
        <v>32.276400000000002</v>
      </c>
      <c r="J464">
        <v>34.269599999999997</v>
      </c>
      <c r="K464">
        <v>36.281999999999996</v>
      </c>
      <c r="L464">
        <v>38.273499999999999</v>
      </c>
      <c r="M464">
        <v>40.153500000000001</v>
      </c>
      <c r="N464">
        <v>41.932699999999997</v>
      </c>
      <c r="O464">
        <v>44.000799999999998</v>
      </c>
      <c r="P464">
        <v>46.054900000000004</v>
      </c>
      <c r="Q464">
        <v>47.828899999999997</v>
      </c>
      <c r="R464">
        <v>49.609299999999998</v>
      </c>
      <c r="S464">
        <v>51.574300000000001</v>
      </c>
      <c r="T464">
        <v>53.636299999999999</v>
      </c>
      <c r="U464">
        <v>55.447299999999998</v>
      </c>
      <c r="V464">
        <v>57.308799999999998</v>
      </c>
      <c r="W464">
        <v>59.653300000000002</v>
      </c>
      <c r="X464">
        <v>61.849400000000003</v>
      </c>
      <c r="Y464">
        <v>64.396299999999997</v>
      </c>
      <c r="Z464">
        <v>66.684100000000001</v>
      </c>
      <c r="AA464">
        <v>69.2423</v>
      </c>
      <c r="AB464">
        <v>71.618399999999994</v>
      </c>
      <c r="AC464">
        <v>74.046400000000006</v>
      </c>
      <c r="AD464">
        <v>76.890600000000006</v>
      </c>
      <c r="AE464">
        <v>79.584400000000002</v>
      </c>
    </row>
    <row r="465" spans="1:31" x14ac:dyDescent="0.4">
      <c r="A465" t="s">
        <v>125</v>
      </c>
      <c r="B465" t="s">
        <v>14</v>
      </c>
      <c r="D465">
        <v>30.7439</v>
      </c>
      <c r="E465">
        <v>29.973299999999998</v>
      </c>
      <c r="F465">
        <v>31.8996</v>
      </c>
      <c r="G465">
        <v>33.331800000000001</v>
      </c>
      <c r="H465">
        <v>36.080199999999998</v>
      </c>
      <c r="I465">
        <v>38.189</v>
      </c>
      <c r="J465">
        <v>40.3795</v>
      </c>
      <c r="K465">
        <v>42.693399999999997</v>
      </c>
      <c r="L465">
        <v>45.12</v>
      </c>
      <c r="M465">
        <v>47.084800000000001</v>
      </c>
      <c r="N465">
        <v>48.989699999999999</v>
      </c>
      <c r="O465">
        <v>51.340299999999999</v>
      </c>
      <c r="P465">
        <v>53.833399999999997</v>
      </c>
      <c r="Q465">
        <v>55.732100000000003</v>
      </c>
      <c r="R465">
        <v>57.613199999999999</v>
      </c>
      <c r="S465">
        <v>60.0261</v>
      </c>
      <c r="T465">
        <v>62.330500000000001</v>
      </c>
      <c r="U465">
        <v>64.196899999999999</v>
      </c>
      <c r="V465">
        <v>66.110699999999994</v>
      </c>
      <c r="W465">
        <v>68.640500000000003</v>
      </c>
      <c r="X465">
        <v>70.6648</v>
      </c>
      <c r="Y465">
        <v>73.153400000000005</v>
      </c>
      <c r="Z465">
        <v>75.216899999999995</v>
      </c>
      <c r="AA465">
        <v>77.877300000000005</v>
      </c>
      <c r="AB465">
        <v>79.974599999999995</v>
      </c>
      <c r="AC465">
        <v>82.108999999999995</v>
      </c>
      <c r="AD465">
        <v>84.748599999999996</v>
      </c>
      <c r="AE465">
        <v>87.302999999999997</v>
      </c>
    </row>
    <row r="466" spans="1:31" x14ac:dyDescent="0.4">
      <c r="A466" t="s">
        <v>125</v>
      </c>
      <c r="B466" t="s">
        <v>15</v>
      </c>
      <c r="D466">
        <v>48.071100000000001</v>
      </c>
      <c r="E466">
        <v>47.758499999999998</v>
      </c>
      <c r="F466">
        <v>49.810499999999998</v>
      </c>
      <c r="G466">
        <v>52.417000000000002</v>
      </c>
      <c r="H466">
        <v>56.440399999999997</v>
      </c>
      <c r="I466">
        <v>59.961100000000002</v>
      </c>
      <c r="J466">
        <v>63.625799999999998</v>
      </c>
      <c r="K466">
        <v>67.351500000000001</v>
      </c>
      <c r="L466">
        <v>71.194599999999994</v>
      </c>
      <c r="M466">
        <v>74.659499999999994</v>
      </c>
      <c r="N466">
        <v>77.903700000000001</v>
      </c>
      <c r="O466">
        <v>81.6584</v>
      </c>
      <c r="P466">
        <v>85.579700000000003</v>
      </c>
      <c r="Q466">
        <v>88.717699999999994</v>
      </c>
      <c r="R466">
        <v>91.872</v>
      </c>
      <c r="S466">
        <v>95.560500000000005</v>
      </c>
      <c r="T466">
        <v>99.207499999999996</v>
      </c>
      <c r="U466">
        <v>102.411</v>
      </c>
      <c r="V466">
        <v>105.715</v>
      </c>
      <c r="W466">
        <v>110.057</v>
      </c>
      <c r="X466">
        <v>113.923</v>
      </c>
      <c r="Y466">
        <v>118.366</v>
      </c>
      <c r="Z466">
        <v>122.367</v>
      </c>
      <c r="AA466">
        <v>127.062</v>
      </c>
      <c r="AB466">
        <v>131.232</v>
      </c>
      <c r="AC466">
        <v>135.49100000000001</v>
      </c>
      <c r="AD466">
        <v>140.352</v>
      </c>
      <c r="AE466">
        <v>145.084</v>
      </c>
    </row>
    <row r="467" spans="1:31" x14ac:dyDescent="0.4">
      <c r="A467" t="s">
        <v>126</v>
      </c>
      <c r="B467" t="s">
        <v>12</v>
      </c>
      <c r="D467">
        <v>42.8523</v>
      </c>
      <c r="E467">
        <v>44.140599999999999</v>
      </c>
      <c r="F467">
        <v>46.157899999999998</v>
      </c>
      <c r="G467">
        <v>48.711799999999997</v>
      </c>
      <c r="H467">
        <v>52.010399999999997</v>
      </c>
      <c r="I467">
        <v>55.116500000000002</v>
      </c>
      <c r="J467">
        <v>58.3247</v>
      </c>
      <c r="K467">
        <v>61.657200000000003</v>
      </c>
      <c r="L467">
        <v>64.917199999999994</v>
      </c>
      <c r="M467">
        <v>68.125900000000001</v>
      </c>
      <c r="N467">
        <v>71.303600000000003</v>
      </c>
      <c r="O467">
        <v>74.826800000000006</v>
      </c>
      <c r="P467">
        <v>78.291700000000006</v>
      </c>
      <c r="Q467">
        <v>81.5869</v>
      </c>
      <c r="R467">
        <v>84.897900000000007</v>
      </c>
      <c r="S467">
        <v>88.335599999999999</v>
      </c>
      <c r="T467">
        <v>91.962100000000007</v>
      </c>
      <c r="U467">
        <v>95.323300000000003</v>
      </c>
      <c r="V467">
        <v>98.780699999999996</v>
      </c>
      <c r="W467">
        <v>102.661</v>
      </c>
      <c r="X467">
        <v>106.502</v>
      </c>
      <c r="Y467">
        <v>110.75</v>
      </c>
      <c r="Z467">
        <v>114.761</v>
      </c>
      <c r="AA467">
        <v>118.998</v>
      </c>
      <c r="AB467">
        <v>123.175</v>
      </c>
      <c r="AC467">
        <v>127.453</v>
      </c>
      <c r="AD467">
        <v>132.209</v>
      </c>
      <c r="AE467">
        <v>136.80799999999999</v>
      </c>
    </row>
    <row r="468" spans="1:31" x14ac:dyDescent="0.4">
      <c r="A468" t="s">
        <v>126</v>
      </c>
      <c r="B468" t="s">
        <v>14</v>
      </c>
      <c r="D468">
        <v>8.4478600000000004</v>
      </c>
      <c r="E468">
        <v>8.4550900000000002</v>
      </c>
      <c r="F468">
        <v>9.0307200000000005</v>
      </c>
      <c r="G468">
        <v>9.4256899999999995</v>
      </c>
      <c r="H468">
        <v>10.113</v>
      </c>
      <c r="I468">
        <v>10.669499999999999</v>
      </c>
      <c r="J468">
        <v>11.2439</v>
      </c>
      <c r="K468">
        <v>11.8705</v>
      </c>
      <c r="L468">
        <v>12.520899999999999</v>
      </c>
      <c r="M468">
        <v>13.0703</v>
      </c>
      <c r="N468">
        <v>13.629799999999999</v>
      </c>
      <c r="O468">
        <v>14.2851</v>
      </c>
      <c r="P468">
        <v>14.9732</v>
      </c>
      <c r="Q468">
        <v>15.555</v>
      </c>
      <c r="R468">
        <v>16.1326</v>
      </c>
      <c r="S468">
        <v>16.822299999999998</v>
      </c>
      <c r="T468">
        <v>17.4863</v>
      </c>
      <c r="U468">
        <v>18.058900000000001</v>
      </c>
      <c r="V468">
        <v>18.6462</v>
      </c>
      <c r="W468">
        <v>19.3291</v>
      </c>
      <c r="X468">
        <v>19.911300000000001</v>
      </c>
      <c r="Y468">
        <v>20.587399999999999</v>
      </c>
      <c r="Z468">
        <v>21.1829</v>
      </c>
      <c r="AA468">
        <v>21.901399999999999</v>
      </c>
      <c r="AB468">
        <v>22.508800000000001</v>
      </c>
      <c r="AC468">
        <v>23.128699999999998</v>
      </c>
      <c r="AD468">
        <v>23.8477</v>
      </c>
      <c r="AE468">
        <v>24.5608</v>
      </c>
    </row>
    <row r="469" spans="1:31" x14ac:dyDescent="0.4">
      <c r="A469" t="s">
        <v>126</v>
      </c>
      <c r="B469" t="s">
        <v>15</v>
      </c>
      <c r="D469">
        <v>7.6388100000000003</v>
      </c>
      <c r="E469">
        <v>7.7885499999999999</v>
      </c>
      <c r="F469">
        <v>8.1523400000000006</v>
      </c>
      <c r="G469">
        <v>8.5688200000000005</v>
      </c>
      <c r="H469">
        <v>9.1453799999999994</v>
      </c>
      <c r="I469">
        <v>9.6843299999999992</v>
      </c>
      <c r="J469">
        <v>10.241899999999999</v>
      </c>
      <c r="K469">
        <v>10.8254</v>
      </c>
      <c r="L469">
        <v>11.421200000000001</v>
      </c>
      <c r="M469">
        <v>11.980600000000001</v>
      </c>
      <c r="N469">
        <v>12.5291</v>
      </c>
      <c r="O469">
        <v>13.1341</v>
      </c>
      <c r="P469">
        <v>13.7599</v>
      </c>
      <c r="Q469">
        <v>14.313499999999999</v>
      </c>
      <c r="R469">
        <v>14.8704</v>
      </c>
      <c r="S469">
        <v>15.480499999999999</v>
      </c>
      <c r="T469">
        <v>16.087900000000001</v>
      </c>
      <c r="U469">
        <v>16.652100000000001</v>
      </c>
      <c r="V469">
        <v>17.234200000000001</v>
      </c>
      <c r="W469">
        <v>17.913900000000002</v>
      </c>
      <c r="X469">
        <v>18.553999999999998</v>
      </c>
      <c r="Y469">
        <v>19.253699999999998</v>
      </c>
      <c r="Z469">
        <v>19.9178</v>
      </c>
      <c r="AA469">
        <v>20.653199999999998</v>
      </c>
      <c r="AB469">
        <v>21.347100000000001</v>
      </c>
      <c r="AC469">
        <v>22.0578</v>
      </c>
      <c r="AD469">
        <v>22.825099999999999</v>
      </c>
      <c r="AE469">
        <v>23.588899999999999</v>
      </c>
    </row>
    <row r="470" spans="1:31" x14ac:dyDescent="0.4">
      <c r="A470" t="s">
        <v>127</v>
      </c>
      <c r="B470" t="s">
        <v>11</v>
      </c>
      <c r="D470">
        <v>7.7901999999999996</v>
      </c>
      <c r="E470">
        <v>7.1358199999999998</v>
      </c>
      <c r="F470">
        <v>7.4802400000000002</v>
      </c>
      <c r="G470">
        <v>7.7888599999999997</v>
      </c>
      <c r="H470">
        <v>8.4968299999999992</v>
      </c>
      <c r="I470">
        <v>8.9839500000000001</v>
      </c>
      <c r="J470">
        <v>9.4838699999999996</v>
      </c>
      <c r="K470">
        <v>10.0067</v>
      </c>
      <c r="L470">
        <v>10.5204</v>
      </c>
      <c r="M470">
        <v>10.9153</v>
      </c>
      <c r="N470">
        <v>11.3104</v>
      </c>
      <c r="O470">
        <v>11.8687</v>
      </c>
      <c r="P470">
        <v>12.424899999999999</v>
      </c>
      <c r="Q470">
        <v>12.850099999999999</v>
      </c>
      <c r="R470">
        <v>13.277799999999999</v>
      </c>
      <c r="S470">
        <v>13.8508</v>
      </c>
      <c r="T470">
        <v>14.456799999999999</v>
      </c>
      <c r="U470">
        <v>14.898300000000001</v>
      </c>
      <c r="V470">
        <v>15.352</v>
      </c>
      <c r="W470">
        <v>15.968299999999999</v>
      </c>
      <c r="X470">
        <v>16.440100000000001</v>
      </c>
      <c r="Y470">
        <v>17.109200000000001</v>
      </c>
      <c r="Z470">
        <v>17.598700000000001</v>
      </c>
      <c r="AA470">
        <v>18.265000000000001</v>
      </c>
      <c r="AB470">
        <v>18.771999999999998</v>
      </c>
      <c r="AC470">
        <v>19.289000000000001</v>
      </c>
      <c r="AD470">
        <v>20.031300000000002</v>
      </c>
      <c r="AE470">
        <v>20.672899999999998</v>
      </c>
    </row>
    <row r="471" spans="1:31" x14ac:dyDescent="0.4">
      <c r="A471" t="s">
        <v>127</v>
      </c>
      <c r="B471" t="s">
        <v>12</v>
      </c>
      <c r="D471">
        <v>25.4207</v>
      </c>
      <c r="E471">
        <v>24.7911</v>
      </c>
      <c r="F471">
        <v>25.507200000000001</v>
      </c>
      <c r="G471">
        <v>26.8855</v>
      </c>
      <c r="H471">
        <v>29.014800000000001</v>
      </c>
      <c r="I471">
        <v>30.807500000000001</v>
      </c>
      <c r="J471">
        <v>32.664299999999997</v>
      </c>
      <c r="K471">
        <v>34.539900000000003</v>
      </c>
      <c r="L471">
        <v>36.358600000000003</v>
      </c>
      <c r="M471">
        <v>38.052399999999999</v>
      </c>
      <c r="N471">
        <v>39.665700000000001</v>
      </c>
      <c r="O471">
        <v>41.619399999999999</v>
      </c>
      <c r="P471">
        <v>43.525500000000001</v>
      </c>
      <c r="Q471">
        <v>45.173900000000003</v>
      </c>
      <c r="R471">
        <v>46.8399</v>
      </c>
      <c r="S471">
        <v>48.707000000000001</v>
      </c>
      <c r="T471">
        <v>50.7303</v>
      </c>
      <c r="U471">
        <v>52.4574</v>
      </c>
      <c r="V471">
        <v>54.241700000000002</v>
      </c>
      <c r="W471">
        <v>56.499899999999997</v>
      </c>
      <c r="X471">
        <v>58.5989</v>
      </c>
      <c r="Y471">
        <v>61.120899999999999</v>
      </c>
      <c r="Z471">
        <v>63.322400000000002</v>
      </c>
      <c r="AA471">
        <v>65.811700000000002</v>
      </c>
      <c r="AB471">
        <v>68.115200000000002</v>
      </c>
      <c r="AC471">
        <v>70.476200000000006</v>
      </c>
      <c r="AD471">
        <v>73.339299999999994</v>
      </c>
      <c r="AE471">
        <v>75.978899999999996</v>
      </c>
    </row>
    <row r="472" spans="1:31" x14ac:dyDescent="0.4">
      <c r="A472" t="s">
        <v>127</v>
      </c>
      <c r="B472" t="s">
        <v>14</v>
      </c>
      <c r="D472">
        <v>33.818300000000001</v>
      </c>
      <c r="E472">
        <v>32.038400000000003</v>
      </c>
      <c r="F472">
        <v>33.669199999999996</v>
      </c>
      <c r="G472">
        <v>35.0974</v>
      </c>
      <c r="H472">
        <v>38.062399999999997</v>
      </c>
      <c r="I472">
        <v>40.234900000000003</v>
      </c>
      <c r="J472">
        <v>42.483499999999999</v>
      </c>
      <c r="K472">
        <v>44.862699999999997</v>
      </c>
      <c r="L472">
        <v>47.311500000000002</v>
      </c>
      <c r="M472">
        <v>49.252600000000001</v>
      </c>
      <c r="N472">
        <v>51.151699999999998</v>
      </c>
      <c r="O472">
        <v>53.603099999999998</v>
      </c>
      <c r="P472">
        <v>56.157800000000002</v>
      </c>
      <c r="Q472">
        <v>58.103299999999997</v>
      </c>
      <c r="R472">
        <v>60.045299999999997</v>
      </c>
      <c r="S472">
        <v>62.575000000000003</v>
      </c>
      <c r="T472">
        <v>65.075599999999994</v>
      </c>
      <c r="U472">
        <v>67.043300000000002</v>
      </c>
      <c r="V472">
        <v>69.072299999999998</v>
      </c>
      <c r="W472">
        <v>71.764899999999997</v>
      </c>
      <c r="X472">
        <v>73.906499999999994</v>
      </c>
      <c r="Y472">
        <v>76.647300000000001</v>
      </c>
      <c r="Z472">
        <v>78.847899999999996</v>
      </c>
      <c r="AA472">
        <v>81.711299999999994</v>
      </c>
      <c r="AB472">
        <v>83.968599999999995</v>
      </c>
      <c r="AC472">
        <v>86.274100000000004</v>
      </c>
      <c r="AD472">
        <v>89.239500000000007</v>
      </c>
      <c r="AE472">
        <v>92.015299999999996</v>
      </c>
    </row>
    <row r="473" spans="1:31" x14ac:dyDescent="0.4">
      <c r="A473" t="s">
        <v>127</v>
      </c>
      <c r="B473" t="s">
        <v>15</v>
      </c>
      <c r="D473">
        <v>48.071100000000001</v>
      </c>
      <c r="E473">
        <v>46.404499999999999</v>
      </c>
      <c r="F473">
        <v>47.790799999999997</v>
      </c>
      <c r="G473">
        <v>50.170699999999997</v>
      </c>
      <c r="H473">
        <v>54.122199999999999</v>
      </c>
      <c r="I473">
        <v>57.423499999999997</v>
      </c>
      <c r="J473">
        <v>60.847999999999999</v>
      </c>
      <c r="K473">
        <v>64.331800000000001</v>
      </c>
      <c r="L473">
        <v>67.858800000000002</v>
      </c>
      <c r="M473">
        <v>70.989400000000003</v>
      </c>
      <c r="N473">
        <v>73.938500000000005</v>
      </c>
      <c r="O473">
        <v>77.497200000000007</v>
      </c>
      <c r="P473">
        <v>81.149799999999999</v>
      </c>
      <c r="Q473">
        <v>84.0732</v>
      </c>
      <c r="R473">
        <v>87.033299999999997</v>
      </c>
      <c r="S473">
        <v>90.549499999999995</v>
      </c>
      <c r="T473">
        <v>94.146000000000001</v>
      </c>
      <c r="U473">
        <v>97.212800000000001</v>
      </c>
      <c r="V473">
        <v>100.392</v>
      </c>
      <c r="W473">
        <v>104.587</v>
      </c>
      <c r="X473">
        <v>108.297</v>
      </c>
      <c r="Y473">
        <v>112.721</v>
      </c>
      <c r="Z473">
        <v>116.587</v>
      </c>
      <c r="AA473">
        <v>121.17100000000001</v>
      </c>
      <c r="AB473">
        <v>125.23</v>
      </c>
      <c r="AC473">
        <v>129.38999999999999</v>
      </c>
      <c r="AD473">
        <v>134.31700000000001</v>
      </c>
      <c r="AE473">
        <v>138.97399999999999</v>
      </c>
    </row>
    <row r="474" spans="1:31" x14ac:dyDescent="0.4">
      <c r="A474" t="s">
        <v>128</v>
      </c>
      <c r="B474" t="s">
        <v>10</v>
      </c>
      <c r="D474">
        <v>22.692599999999999</v>
      </c>
      <c r="E474">
        <v>20.3401</v>
      </c>
      <c r="F474">
        <v>21.915700000000001</v>
      </c>
      <c r="G474">
        <v>22.791599999999999</v>
      </c>
      <c r="H474">
        <v>25.364699999999999</v>
      </c>
      <c r="I474">
        <v>26.992999999999999</v>
      </c>
      <c r="J474">
        <v>28.673200000000001</v>
      </c>
      <c r="K474">
        <v>30.398099999999999</v>
      </c>
      <c r="L474">
        <v>32.145400000000002</v>
      </c>
      <c r="M474">
        <v>33.277799999999999</v>
      </c>
      <c r="N474">
        <v>34.307600000000001</v>
      </c>
      <c r="O474">
        <v>35.993000000000002</v>
      </c>
      <c r="P474">
        <v>37.7209</v>
      </c>
      <c r="Q474">
        <v>38.673499999999997</v>
      </c>
      <c r="R474">
        <v>39.587000000000003</v>
      </c>
      <c r="S474">
        <v>41.202100000000002</v>
      </c>
      <c r="T474">
        <v>42.806899999999999</v>
      </c>
      <c r="U474">
        <v>43.643099999999997</v>
      </c>
      <c r="V474">
        <v>44.477400000000003</v>
      </c>
      <c r="W474">
        <v>46.185899999999997</v>
      </c>
      <c r="X474">
        <v>47.094499999999996</v>
      </c>
      <c r="Y474">
        <v>48.823999999999998</v>
      </c>
      <c r="Z474">
        <v>49.712899999999998</v>
      </c>
      <c r="AA474">
        <v>51.470799999999997</v>
      </c>
      <c r="AB474">
        <v>52.339300000000001</v>
      </c>
      <c r="AC474">
        <v>53.198300000000003</v>
      </c>
      <c r="AD474">
        <v>55.000799999999998</v>
      </c>
      <c r="AE474">
        <v>56.366999999999997</v>
      </c>
    </row>
    <row r="475" spans="1:31" x14ac:dyDescent="0.4">
      <c r="A475" t="s">
        <v>128</v>
      </c>
      <c r="B475" t="s">
        <v>11</v>
      </c>
      <c r="D475">
        <v>17.363900000000001</v>
      </c>
      <c r="E475">
        <v>16.383700000000001</v>
      </c>
      <c r="F475">
        <v>17.393999999999998</v>
      </c>
      <c r="G475">
        <v>18.188700000000001</v>
      </c>
      <c r="H475">
        <v>19.849599999999999</v>
      </c>
      <c r="I475">
        <v>21.050899999999999</v>
      </c>
      <c r="J475">
        <v>22.291799999999999</v>
      </c>
      <c r="K475">
        <v>23.568100000000001</v>
      </c>
      <c r="L475">
        <v>24.859100000000002</v>
      </c>
      <c r="M475">
        <v>25.881699999999999</v>
      </c>
      <c r="N475">
        <v>26.867599999999999</v>
      </c>
      <c r="O475">
        <v>28.188800000000001</v>
      </c>
      <c r="P475">
        <v>29.5395</v>
      </c>
      <c r="Q475">
        <v>30.541399999999999</v>
      </c>
      <c r="R475">
        <v>31.539100000000001</v>
      </c>
      <c r="S475">
        <v>32.872700000000002</v>
      </c>
      <c r="T475">
        <v>34.225999999999999</v>
      </c>
      <c r="U475">
        <v>35.2303</v>
      </c>
      <c r="V475">
        <v>36.254100000000001</v>
      </c>
      <c r="W475">
        <v>37.707599999999999</v>
      </c>
      <c r="X475">
        <v>38.816200000000002</v>
      </c>
      <c r="Y475">
        <v>40.331000000000003</v>
      </c>
      <c r="Z475">
        <v>41.470100000000002</v>
      </c>
      <c r="AA475">
        <v>43.024099999999997</v>
      </c>
      <c r="AB475">
        <v>44.191499999999998</v>
      </c>
      <c r="AC475">
        <v>45.375300000000003</v>
      </c>
      <c r="AD475">
        <v>47.0244</v>
      </c>
      <c r="AE475">
        <v>48.493099999999998</v>
      </c>
    </row>
    <row r="476" spans="1:31" x14ac:dyDescent="0.4">
      <c r="A476" t="s">
        <v>128</v>
      </c>
      <c r="B476" t="s">
        <v>12</v>
      </c>
      <c r="D476">
        <v>13.009399999999999</v>
      </c>
      <c r="E476">
        <v>13.0756</v>
      </c>
      <c r="F476">
        <v>13.625299999999999</v>
      </c>
      <c r="G476">
        <v>14.4231</v>
      </c>
      <c r="H476">
        <v>15.569800000000001</v>
      </c>
      <c r="I476">
        <v>16.581600000000002</v>
      </c>
      <c r="J476">
        <v>17.635899999999999</v>
      </c>
      <c r="K476">
        <v>18.686199999999999</v>
      </c>
      <c r="L476">
        <v>19.734999999999999</v>
      </c>
      <c r="M476">
        <v>20.726900000000001</v>
      </c>
      <c r="N476">
        <v>21.6462</v>
      </c>
      <c r="O476">
        <v>22.707999999999998</v>
      </c>
      <c r="P476">
        <v>23.771999999999998</v>
      </c>
      <c r="Q476">
        <v>24.665600000000001</v>
      </c>
      <c r="R476">
        <v>25.560600000000001</v>
      </c>
      <c r="S476">
        <v>26.556999999999999</v>
      </c>
      <c r="T476">
        <v>27.590900000000001</v>
      </c>
      <c r="U476">
        <v>28.497599999999998</v>
      </c>
      <c r="V476">
        <v>29.427600000000002</v>
      </c>
      <c r="W476">
        <v>30.6508</v>
      </c>
      <c r="X476">
        <v>31.785900000000002</v>
      </c>
      <c r="Y476">
        <v>33.099600000000002</v>
      </c>
      <c r="Z476">
        <v>34.280299999999997</v>
      </c>
      <c r="AA476">
        <v>35.613999999999997</v>
      </c>
      <c r="AB476">
        <v>36.838900000000002</v>
      </c>
      <c r="AC476">
        <v>38.088500000000003</v>
      </c>
      <c r="AD476">
        <v>39.552999999999997</v>
      </c>
      <c r="AE476">
        <v>40.945099999999996</v>
      </c>
    </row>
    <row r="477" spans="1:31" x14ac:dyDescent="0.4">
      <c r="A477" t="s">
        <v>128</v>
      </c>
      <c r="B477" t="s">
        <v>13</v>
      </c>
      <c r="D477">
        <v>26.555199999999999</v>
      </c>
      <c r="E477">
        <v>24.695399999999999</v>
      </c>
      <c r="F477">
        <v>26.608000000000001</v>
      </c>
      <c r="G477">
        <v>27.7728</v>
      </c>
      <c r="H477">
        <v>30.7592</v>
      </c>
      <c r="I477">
        <v>32.808500000000002</v>
      </c>
      <c r="J477">
        <v>34.950000000000003</v>
      </c>
      <c r="K477">
        <v>37.139299999999999</v>
      </c>
      <c r="L477">
        <v>39.511499999999998</v>
      </c>
      <c r="M477">
        <v>41.137300000000003</v>
      </c>
      <c r="N477">
        <v>42.532499999999999</v>
      </c>
      <c r="O477">
        <v>44.531500000000001</v>
      </c>
      <c r="P477">
        <v>46.743600000000001</v>
      </c>
      <c r="Q477">
        <v>47.890999999999998</v>
      </c>
      <c r="R477">
        <v>48.968800000000002</v>
      </c>
      <c r="S477">
        <v>50.873699999999999</v>
      </c>
      <c r="T477">
        <v>52.528500000000001</v>
      </c>
      <c r="U477">
        <v>53.452399999999997</v>
      </c>
      <c r="V477">
        <v>54.373899999999999</v>
      </c>
      <c r="W477">
        <v>56.432200000000002</v>
      </c>
      <c r="X477">
        <v>57.5503</v>
      </c>
      <c r="Y477">
        <v>59.382399999999997</v>
      </c>
      <c r="Z477">
        <v>60.439</v>
      </c>
      <c r="AA477">
        <v>62.488700000000001</v>
      </c>
      <c r="AB477">
        <v>63.481000000000002</v>
      </c>
      <c r="AC477">
        <v>64.455600000000004</v>
      </c>
      <c r="AD477">
        <v>66.258899999999997</v>
      </c>
      <c r="AE477">
        <v>67.799700000000001</v>
      </c>
    </row>
    <row r="478" spans="1:31" x14ac:dyDescent="0.4">
      <c r="A478" t="s">
        <v>128</v>
      </c>
      <c r="B478" t="s">
        <v>14</v>
      </c>
      <c r="D478">
        <v>25.108499999999999</v>
      </c>
      <c r="E478">
        <v>24.502400000000002</v>
      </c>
      <c r="F478">
        <v>26.078700000000001</v>
      </c>
      <c r="G478">
        <v>27.300599999999999</v>
      </c>
      <c r="H478">
        <v>29.618300000000001</v>
      </c>
      <c r="I478">
        <v>31.403400000000001</v>
      </c>
      <c r="J478">
        <v>33.262099999999997</v>
      </c>
      <c r="K478">
        <v>35.195599999999999</v>
      </c>
      <c r="L478">
        <v>37.238300000000002</v>
      </c>
      <c r="M478">
        <v>38.900399999999998</v>
      </c>
      <c r="N478">
        <v>40.474400000000003</v>
      </c>
      <c r="O478">
        <v>42.406599999999997</v>
      </c>
      <c r="P478">
        <v>44.472499999999997</v>
      </c>
      <c r="Q478">
        <v>45.999499999999998</v>
      </c>
      <c r="R478">
        <v>47.508699999999997</v>
      </c>
      <c r="S478">
        <v>49.468699999999998</v>
      </c>
      <c r="T478">
        <v>51.318399999999997</v>
      </c>
      <c r="U478">
        <v>52.808599999999998</v>
      </c>
      <c r="V478">
        <v>54.333199999999998</v>
      </c>
      <c r="W478">
        <v>56.448300000000003</v>
      </c>
      <c r="X478">
        <v>58.125</v>
      </c>
      <c r="Y478">
        <v>60.183500000000002</v>
      </c>
      <c r="Z478">
        <v>61.889299999999999</v>
      </c>
      <c r="AA478">
        <v>64.112700000000004</v>
      </c>
      <c r="AB478">
        <v>65.843800000000002</v>
      </c>
      <c r="AC478">
        <v>67.601900000000001</v>
      </c>
      <c r="AD478">
        <v>69.781499999999994</v>
      </c>
      <c r="AE478">
        <v>71.896600000000007</v>
      </c>
    </row>
    <row r="479" spans="1:31" x14ac:dyDescent="0.4">
      <c r="A479" t="s">
        <v>128</v>
      </c>
      <c r="B479" t="s">
        <v>15</v>
      </c>
      <c r="D479">
        <v>39.183599999999998</v>
      </c>
      <c r="E479">
        <v>38.982799999999997</v>
      </c>
      <c r="F479">
        <v>40.660800000000002</v>
      </c>
      <c r="G479">
        <v>42.868699999999997</v>
      </c>
      <c r="H479">
        <v>46.258200000000002</v>
      </c>
      <c r="I479">
        <v>49.227600000000002</v>
      </c>
      <c r="J479">
        <v>52.326300000000003</v>
      </c>
      <c r="K479">
        <v>55.433799999999998</v>
      </c>
      <c r="L479">
        <v>58.665599999999998</v>
      </c>
      <c r="M479">
        <v>61.587800000000001</v>
      </c>
      <c r="N479">
        <v>64.266400000000004</v>
      </c>
      <c r="O479">
        <v>67.346900000000005</v>
      </c>
      <c r="P479">
        <v>70.592399999999998</v>
      </c>
      <c r="Q479">
        <v>73.115600000000001</v>
      </c>
      <c r="R479">
        <v>75.646600000000007</v>
      </c>
      <c r="S479">
        <v>78.635999999999996</v>
      </c>
      <c r="T479">
        <v>81.554900000000004</v>
      </c>
      <c r="U479">
        <v>84.114800000000002</v>
      </c>
      <c r="V479">
        <v>86.749799999999993</v>
      </c>
      <c r="W479">
        <v>90.369600000000005</v>
      </c>
      <c r="X479">
        <v>93.564099999999996</v>
      </c>
      <c r="Y479">
        <v>97.226799999999997</v>
      </c>
      <c r="Z479">
        <v>100.527</v>
      </c>
      <c r="AA479">
        <v>104.43899999999999</v>
      </c>
      <c r="AB479">
        <v>107.874</v>
      </c>
      <c r="AC479">
        <v>111.378</v>
      </c>
      <c r="AD479">
        <v>115.378</v>
      </c>
      <c r="AE479">
        <v>119.28700000000001</v>
      </c>
    </row>
    <row r="480" spans="1:31" x14ac:dyDescent="0.4">
      <c r="A480" t="s">
        <v>129</v>
      </c>
      <c r="B480" t="s">
        <v>10</v>
      </c>
      <c r="D480">
        <v>17.421500000000002</v>
      </c>
      <c r="E480">
        <v>15.3355</v>
      </c>
      <c r="F480">
        <v>16.444600000000001</v>
      </c>
      <c r="G480">
        <v>17.152899999999999</v>
      </c>
      <c r="H480">
        <v>19.217600000000001</v>
      </c>
      <c r="I480">
        <v>20.5077</v>
      </c>
      <c r="J480">
        <v>21.844000000000001</v>
      </c>
      <c r="K480">
        <v>23.1599</v>
      </c>
      <c r="L480">
        <v>24.463999999999999</v>
      </c>
      <c r="M480">
        <v>25.291399999999999</v>
      </c>
      <c r="N480">
        <v>25.963100000000001</v>
      </c>
      <c r="O480">
        <v>27.172599999999999</v>
      </c>
      <c r="P480">
        <v>28.375800000000002</v>
      </c>
      <c r="Q480">
        <v>28.911200000000001</v>
      </c>
      <c r="R480">
        <v>29.415299999999998</v>
      </c>
      <c r="S480">
        <v>30.4392</v>
      </c>
      <c r="T480">
        <v>31.489899999999999</v>
      </c>
      <c r="U480">
        <v>31.923500000000001</v>
      </c>
      <c r="V480">
        <v>32.354999999999997</v>
      </c>
      <c r="W480">
        <v>33.583300000000001</v>
      </c>
      <c r="X480">
        <v>34.221200000000003</v>
      </c>
      <c r="Y480">
        <v>35.510300000000001</v>
      </c>
      <c r="Z480">
        <v>36.135199999999998</v>
      </c>
      <c r="AA480">
        <v>37.403799999999997</v>
      </c>
      <c r="AB480">
        <v>38.018000000000001</v>
      </c>
      <c r="AC480">
        <v>38.627099999999999</v>
      </c>
      <c r="AD480">
        <v>39.979999999999997</v>
      </c>
      <c r="AE480">
        <v>40.9619</v>
      </c>
    </row>
    <row r="481" spans="1:31" x14ac:dyDescent="0.4">
      <c r="A481" t="s">
        <v>129</v>
      </c>
      <c r="B481" t="s">
        <v>11</v>
      </c>
      <c r="D481">
        <v>26.0657</v>
      </c>
      <c r="E481">
        <v>24.159500000000001</v>
      </c>
      <c r="F481">
        <v>25.527100000000001</v>
      </c>
      <c r="G481">
        <v>26.773599999999998</v>
      </c>
      <c r="H481">
        <v>29.413499999999999</v>
      </c>
      <c r="I481">
        <v>31.28</v>
      </c>
      <c r="J481">
        <v>33.2151</v>
      </c>
      <c r="K481">
        <v>35.119999999999997</v>
      </c>
      <c r="L481">
        <v>37.003900000000002</v>
      </c>
      <c r="M481">
        <v>38.475000000000001</v>
      </c>
      <c r="N481">
        <v>39.771500000000003</v>
      </c>
      <c r="O481">
        <v>41.625700000000002</v>
      </c>
      <c r="P481">
        <v>43.465499999999999</v>
      </c>
      <c r="Q481">
        <v>44.659700000000001</v>
      </c>
      <c r="R481">
        <v>45.839799999999997</v>
      </c>
      <c r="S481">
        <v>47.502699999999997</v>
      </c>
      <c r="T481">
        <v>49.2455</v>
      </c>
      <c r="U481">
        <v>50.403399999999998</v>
      </c>
      <c r="V481">
        <v>51.582799999999999</v>
      </c>
      <c r="W481">
        <v>53.627400000000002</v>
      </c>
      <c r="X481">
        <v>55.167299999999997</v>
      </c>
      <c r="Y481">
        <v>57.370800000000003</v>
      </c>
      <c r="Z481">
        <v>58.9559</v>
      </c>
      <c r="AA481">
        <v>61.1496</v>
      </c>
      <c r="AB481">
        <v>62.780299999999997</v>
      </c>
      <c r="AC481">
        <v>64.437100000000001</v>
      </c>
      <c r="AD481">
        <v>66.850399999999993</v>
      </c>
      <c r="AE481">
        <v>68.918999999999997</v>
      </c>
    </row>
    <row r="482" spans="1:31" x14ac:dyDescent="0.4">
      <c r="A482" t="s">
        <v>129</v>
      </c>
      <c r="B482" t="s">
        <v>12</v>
      </c>
      <c r="D482">
        <v>42.233899999999998</v>
      </c>
      <c r="E482">
        <v>41.688699999999997</v>
      </c>
      <c r="F482">
        <v>43.234000000000002</v>
      </c>
      <c r="G482">
        <v>45.903199999999998</v>
      </c>
      <c r="H482">
        <v>49.886400000000002</v>
      </c>
      <c r="I482">
        <v>53.275799999999997</v>
      </c>
      <c r="J482">
        <v>56.819499999999998</v>
      </c>
      <c r="K482">
        <v>60.208599999999997</v>
      </c>
      <c r="L482">
        <v>63.5182</v>
      </c>
      <c r="M482">
        <v>66.620800000000003</v>
      </c>
      <c r="N482">
        <v>69.279399999999995</v>
      </c>
      <c r="O482">
        <v>72.501999999999995</v>
      </c>
      <c r="P482">
        <v>75.629000000000005</v>
      </c>
      <c r="Q482">
        <v>77.982900000000001</v>
      </c>
      <c r="R482">
        <v>80.323599999999999</v>
      </c>
      <c r="S482">
        <v>82.973699999999994</v>
      </c>
      <c r="T482">
        <v>85.835499999999996</v>
      </c>
      <c r="U482">
        <v>88.153599999999997</v>
      </c>
      <c r="V482">
        <v>90.529600000000002</v>
      </c>
      <c r="W482">
        <v>94.251800000000003</v>
      </c>
      <c r="X482">
        <v>97.6768</v>
      </c>
      <c r="Y482">
        <v>101.806</v>
      </c>
      <c r="Z482">
        <v>105.374</v>
      </c>
      <c r="AA482">
        <v>109.447</v>
      </c>
      <c r="AB482">
        <v>113.16</v>
      </c>
      <c r="AC482">
        <v>116.952</v>
      </c>
      <c r="AD482">
        <v>121.583</v>
      </c>
      <c r="AE482">
        <v>125.827</v>
      </c>
    </row>
    <row r="483" spans="1:31" x14ac:dyDescent="0.4">
      <c r="A483" t="s">
        <v>129</v>
      </c>
      <c r="B483" t="s">
        <v>13</v>
      </c>
      <c r="D483">
        <v>30.732299999999999</v>
      </c>
      <c r="E483">
        <v>28.067599999999999</v>
      </c>
      <c r="F483">
        <v>30.097100000000001</v>
      </c>
      <c r="G483">
        <v>31.508400000000002</v>
      </c>
      <c r="H483">
        <v>35.130800000000001</v>
      </c>
      <c r="I483">
        <v>37.574800000000003</v>
      </c>
      <c r="J483">
        <v>40.1372</v>
      </c>
      <c r="K483">
        <v>42.654899999999998</v>
      </c>
      <c r="L483">
        <v>45.329099999999997</v>
      </c>
      <c r="M483">
        <v>47.130099999999999</v>
      </c>
      <c r="N483">
        <v>48.5212</v>
      </c>
      <c r="O483">
        <v>50.678800000000003</v>
      </c>
      <c r="P483">
        <v>53.006900000000002</v>
      </c>
      <c r="Q483">
        <v>53.969799999999999</v>
      </c>
      <c r="R483">
        <v>54.850999999999999</v>
      </c>
      <c r="S483">
        <v>56.6569</v>
      </c>
      <c r="T483">
        <v>58.250100000000003</v>
      </c>
      <c r="U483">
        <v>58.939399999999999</v>
      </c>
      <c r="V483">
        <v>59.626199999999997</v>
      </c>
      <c r="W483">
        <v>61.8566</v>
      </c>
      <c r="X483">
        <v>63.040100000000002</v>
      </c>
      <c r="Y483">
        <v>65.106300000000005</v>
      </c>
      <c r="Z483">
        <v>66.225200000000001</v>
      </c>
      <c r="AA483">
        <v>68.454400000000007</v>
      </c>
      <c r="AB483">
        <v>69.510300000000001</v>
      </c>
      <c r="AC483">
        <v>70.550399999999996</v>
      </c>
      <c r="AD483">
        <v>72.604200000000006</v>
      </c>
      <c r="AE483">
        <v>74.272499999999994</v>
      </c>
    </row>
    <row r="484" spans="1:31" x14ac:dyDescent="0.4">
      <c r="A484" t="s">
        <v>129</v>
      </c>
      <c r="B484" t="s">
        <v>14</v>
      </c>
      <c r="D484">
        <v>28.308700000000002</v>
      </c>
      <c r="E484">
        <v>27.1371</v>
      </c>
      <c r="F484">
        <v>28.7453</v>
      </c>
      <c r="G484">
        <v>30.182500000000001</v>
      </c>
      <c r="H484">
        <v>32.963500000000003</v>
      </c>
      <c r="I484">
        <v>35.046999999999997</v>
      </c>
      <c r="J484">
        <v>37.223599999999998</v>
      </c>
      <c r="K484">
        <v>39.390900000000002</v>
      </c>
      <c r="L484">
        <v>41.632300000000001</v>
      </c>
      <c r="M484">
        <v>43.432899999999997</v>
      </c>
      <c r="N484">
        <v>44.998899999999999</v>
      </c>
      <c r="O484">
        <v>47.032400000000003</v>
      </c>
      <c r="P484">
        <v>49.148600000000002</v>
      </c>
      <c r="Q484">
        <v>50.519500000000001</v>
      </c>
      <c r="R484">
        <v>51.861400000000003</v>
      </c>
      <c r="S484">
        <v>53.689799999999998</v>
      </c>
      <c r="T484">
        <v>55.457599999999999</v>
      </c>
      <c r="U484">
        <v>56.744700000000002</v>
      </c>
      <c r="V484">
        <v>58.061900000000001</v>
      </c>
      <c r="W484">
        <v>60.2958</v>
      </c>
      <c r="X484">
        <v>62.045400000000001</v>
      </c>
      <c r="Y484">
        <v>64.299499999999995</v>
      </c>
      <c r="Z484">
        <v>66.082400000000007</v>
      </c>
      <c r="AA484">
        <v>68.438900000000004</v>
      </c>
      <c r="AB484">
        <v>70.255099999999999</v>
      </c>
      <c r="AC484">
        <v>72.103099999999998</v>
      </c>
      <c r="AD484">
        <v>74.507300000000001</v>
      </c>
      <c r="AE484">
        <v>76.744200000000006</v>
      </c>
    </row>
    <row r="485" spans="1:31" x14ac:dyDescent="0.4">
      <c r="A485" t="s">
        <v>129</v>
      </c>
      <c r="B485" t="s">
        <v>15</v>
      </c>
      <c r="D485">
        <v>38.141300000000001</v>
      </c>
      <c r="E485">
        <v>37.266500000000001</v>
      </c>
      <c r="F485">
        <v>38.685099999999998</v>
      </c>
      <c r="G485">
        <v>40.908299999999997</v>
      </c>
      <c r="H485">
        <v>44.440100000000001</v>
      </c>
      <c r="I485">
        <v>47.424100000000003</v>
      </c>
      <c r="J485">
        <v>50.548299999999998</v>
      </c>
      <c r="K485">
        <v>53.555</v>
      </c>
      <c r="L485">
        <v>56.615299999999998</v>
      </c>
      <c r="M485">
        <v>59.354999999999997</v>
      </c>
      <c r="N485">
        <v>61.673099999999998</v>
      </c>
      <c r="O485">
        <v>64.472800000000007</v>
      </c>
      <c r="P485">
        <v>67.339399999999998</v>
      </c>
      <c r="Q485">
        <v>69.311499999999995</v>
      </c>
      <c r="R485">
        <v>71.277000000000001</v>
      </c>
      <c r="S485">
        <v>73.666799999999995</v>
      </c>
      <c r="T485">
        <v>76.074399999999997</v>
      </c>
      <c r="U485">
        <v>78.017700000000005</v>
      </c>
      <c r="V485">
        <v>80.018799999999999</v>
      </c>
      <c r="W485">
        <v>83.321799999999996</v>
      </c>
      <c r="X485">
        <v>86.209400000000002</v>
      </c>
      <c r="Y485">
        <v>89.665599999999998</v>
      </c>
      <c r="Z485">
        <v>92.653700000000001</v>
      </c>
      <c r="AA485">
        <v>96.235200000000006</v>
      </c>
      <c r="AB485">
        <v>99.355400000000003</v>
      </c>
      <c r="AC485">
        <v>102.542</v>
      </c>
      <c r="AD485">
        <v>106.342</v>
      </c>
      <c r="AE485">
        <v>109.914</v>
      </c>
    </row>
    <row r="486" spans="1:31" x14ac:dyDescent="0.4">
      <c r="A486" t="s">
        <v>130</v>
      </c>
      <c r="B486" t="s">
        <v>10</v>
      </c>
      <c r="D486">
        <v>9.6118799999999993</v>
      </c>
      <c r="E486">
        <v>8.4163300000000003</v>
      </c>
      <c r="F486">
        <v>9.0127100000000002</v>
      </c>
      <c r="G486">
        <v>9.3840000000000003</v>
      </c>
      <c r="H486">
        <v>10.513</v>
      </c>
      <c r="I486">
        <v>11.2155</v>
      </c>
      <c r="J486">
        <v>11.942299999999999</v>
      </c>
      <c r="K486">
        <v>12.6751</v>
      </c>
      <c r="L486">
        <v>13.4057</v>
      </c>
      <c r="M486">
        <v>13.866099999999999</v>
      </c>
      <c r="N486">
        <v>14.260999999999999</v>
      </c>
      <c r="O486">
        <v>14.956899999999999</v>
      </c>
      <c r="P486">
        <v>15.6564</v>
      </c>
      <c r="Q486">
        <v>16.000499999999999</v>
      </c>
      <c r="R486">
        <v>16.328700000000001</v>
      </c>
      <c r="S486">
        <v>16.956199999999999</v>
      </c>
      <c r="T486">
        <v>17.596499999999999</v>
      </c>
      <c r="U486">
        <v>17.8902</v>
      </c>
      <c r="V486">
        <v>18.1843</v>
      </c>
      <c r="W486">
        <v>18.892900000000001</v>
      </c>
      <c r="X486">
        <v>19.259799999999998</v>
      </c>
      <c r="Y486">
        <v>19.9971</v>
      </c>
      <c r="Z486">
        <v>20.355699999999999</v>
      </c>
      <c r="AA486">
        <v>21.0867</v>
      </c>
      <c r="AB486">
        <v>21.4389</v>
      </c>
      <c r="AC486">
        <v>21.7882</v>
      </c>
      <c r="AD486">
        <v>22.562000000000001</v>
      </c>
      <c r="AE486">
        <v>23.126300000000001</v>
      </c>
    </row>
    <row r="487" spans="1:31" x14ac:dyDescent="0.4">
      <c r="A487" t="s">
        <v>130</v>
      </c>
      <c r="B487" t="s">
        <v>11</v>
      </c>
      <c r="D487">
        <v>10.4445</v>
      </c>
      <c r="E487">
        <v>9.6314299999999999</v>
      </c>
      <c r="F487">
        <v>10.1623</v>
      </c>
      <c r="G487">
        <v>10.64</v>
      </c>
      <c r="H487">
        <v>11.688499999999999</v>
      </c>
      <c r="I487">
        <v>12.427199999999999</v>
      </c>
      <c r="J487">
        <v>13.192299999999999</v>
      </c>
      <c r="K487">
        <v>13.9641</v>
      </c>
      <c r="L487">
        <v>14.732799999999999</v>
      </c>
      <c r="M487">
        <v>15.3271</v>
      </c>
      <c r="N487">
        <v>15.8736</v>
      </c>
      <c r="O487">
        <v>16.648399999999999</v>
      </c>
      <c r="P487">
        <v>17.425999999999998</v>
      </c>
      <c r="Q487">
        <v>17.959099999999999</v>
      </c>
      <c r="R487">
        <v>18.488900000000001</v>
      </c>
      <c r="S487">
        <v>19.226299999999998</v>
      </c>
      <c r="T487">
        <v>19.992899999999999</v>
      </c>
      <c r="U487">
        <v>20.5213</v>
      </c>
      <c r="V487">
        <v>21.061299999999999</v>
      </c>
      <c r="W487">
        <v>21.917400000000001</v>
      </c>
      <c r="X487">
        <v>22.556100000000001</v>
      </c>
      <c r="Y487">
        <v>23.47</v>
      </c>
      <c r="Z487">
        <v>24.126100000000001</v>
      </c>
      <c r="AA487">
        <v>25.043099999999999</v>
      </c>
      <c r="AB487">
        <v>25.717700000000001</v>
      </c>
      <c r="AC487">
        <v>26.402899999999999</v>
      </c>
      <c r="AD487">
        <v>27.403300000000002</v>
      </c>
      <c r="AE487">
        <v>28.263300000000001</v>
      </c>
    </row>
    <row r="488" spans="1:31" x14ac:dyDescent="0.4">
      <c r="A488" t="s">
        <v>130</v>
      </c>
      <c r="B488" t="s">
        <v>12</v>
      </c>
      <c r="D488">
        <v>16.277200000000001</v>
      </c>
      <c r="E488">
        <v>16.007300000000001</v>
      </c>
      <c r="F488">
        <v>16.578499999999998</v>
      </c>
      <c r="G488">
        <v>17.573599999999999</v>
      </c>
      <c r="H488">
        <v>19.093900000000001</v>
      </c>
      <c r="I488">
        <v>20.386600000000001</v>
      </c>
      <c r="J488">
        <v>21.737100000000002</v>
      </c>
      <c r="K488">
        <v>23.0594</v>
      </c>
      <c r="L488">
        <v>24.360900000000001</v>
      </c>
      <c r="M488">
        <v>25.5684</v>
      </c>
      <c r="N488">
        <v>26.6416</v>
      </c>
      <c r="O488">
        <v>27.938700000000001</v>
      </c>
      <c r="P488">
        <v>29.2135</v>
      </c>
      <c r="Q488">
        <v>30.215800000000002</v>
      </c>
      <c r="R488">
        <v>31.217199999999998</v>
      </c>
      <c r="S488">
        <v>32.357900000000001</v>
      </c>
      <c r="T488">
        <v>33.573799999999999</v>
      </c>
      <c r="U488">
        <v>34.579500000000003</v>
      </c>
      <c r="V488">
        <v>35.613300000000002</v>
      </c>
      <c r="W488">
        <v>37.112099999999998</v>
      </c>
      <c r="X488">
        <v>38.478299999999997</v>
      </c>
      <c r="Y488">
        <v>40.124400000000001</v>
      </c>
      <c r="Z488">
        <v>41.5456</v>
      </c>
      <c r="AA488">
        <v>43.182200000000002</v>
      </c>
      <c r="AB488">
        <v>44.6601</v>
      </c>
      <c r="AC488">
        <v>46.169400000000003</v>
      </c>
      <c r="AD488">
        <v>48.0137</v>
      </c>
      <c r="AE488">
        <v>49.710900000000002</v>
      </c>
    </row>
    <row r="489" spans="1:31" x14ac:dyDescent="0.4">
      <c r="A489" t="s">
        <v>130</v>
      </c>
      <c r="B489" t="s">
        <v>13</v>
      </c>
      <c r="D489">
        <v>2.5511200000000001</v>
      </c>
      <c r="E489">
        <v>2.3176199999999998</v>
      </c>
      <c r="F489">
        <v>2.4818199999999999</v>
      </c>
      <c r="G489">
        <v>2.5935100000000002</v>
      </c>
      <c r="H489">
        <v>2.8915299999999999</v>
      </c>
      <c r="I489">
        <v>3.0918000000000001</v>
      </c>
      <c r="J489">
        <v>3.3015400000000001</v>
      </c>
      <c r="K489">
        <v>3.5123199999999999</v>
      </c>
      <c r="L489">
        <v>3.7372399999999999</v>
      </c>
      <c r="M489">
        <v>3.8876900000000001</v>
      </c>
      <c r="N489">
        <v>4.0099299999999998</v>
      </c>
      <c r="O489">
        <v>4.1970900000000002</v>
      </c>
      <c r="P489">
        <v>4.4003500000000004</v>
      </c>
      <c r="Q489">
        <v>4.49397</v>
      </c>
      <c r="R489">
        <v>4.5811500000000001</v>
      </c>
      <c r="S489">
        <v>4.7485400000000002</v>
      </c>
      <c r="T489">
        <v>4.8974000000000002</v>
      </c>
      <c r="U489">
        <v>4.9696300000000004</v>
      </c>
      <c r="V489">
        <v>5.0420299999999996</v>
      </c>
      <c r="W489">
        <v>5.23569</v>
      </c>
      <c r="X489">
        <v>5.3380799999999997</v>
      </c>
      <c r="Y489">
        <v>5.5163099999999998</v>
      </c>
      <c r="Z489">
        <v>5.6129499999999997</v>
      </c>
      <c r="AA489">
        <v>5.8063700000000003</v>
      </c>
      <c r="AB489">
        <v>5.8975999999999997</v>
      </c>
      <c r="AC489">
        <v>5.9874299999999998</v>
      </c>
      <c r="AD489">
        <v>6.16465</v>
      </c>
      <c r="AE489">
        <v>6.3090799999999998</v>
      </c>
    </row>
    <row r="490" spans="1:31" x14ac:dyDescent="0.4">
      <c r="A490" t="s">
        <v>130</v>
      </c>
      <c r="B490" t="s">
        <v>14</v>
      </c>
      <c r="D490">
        <v>7.2544700000000004</v>
      </c>
      <c r="E490">
        <v>6.9188099999999997</v>
      </c>
      <c r="F490">
        <v>7.3185500000000001</v>
      </c>
      <c r="G490">
        <v>7.6710700000000003</v>
      </c>
      <c r="H490">
        <v>8.3774300000000004</v>
      </c>
      <c r="I490">
        <v>8.9048099999999994</v>
      </c>
      <c r="J490">
        <v>9.45519</v>
      </c>
      <c r="K490">
        <v>10.0166</v>
      </c>
      <c r="L490">
        <v>10.6007</v>
      </c>
      <c r="M490">
        <v>11.0654</v>
      </c>
      <c r="N490">
        <v>11.486000000000001</v>
      </c>
      <c r="O490">
        <v>12.0303</v>
      </c>
      <c r="P490">
        <v>12.601699999999999</v>
      </c>
      <c r="Q490">
        <v>12.9925</v>
      </c>
      <c r="R490">
        <v>13.377599999999999</v>
      </c>
      <c r="S490">
        <v>13.897399999999999</v>
      </c>
      <c r="T490">
        <v>14.399100000000001</v>
      </c>
      <c r="U490">
        <v>14.7753</v>
      </c>
      <c r="V490">
        <v>15.161300000000001</v>
      </c>
      <c r="W490">
        <v>15.76</v>
      </c>
      <c r="X490">
        <v>16.224</v>
      </c>
      <c r="Y490">
        <v>16.822700000000001</v>
      </c>
      <c r="Z490">
        <v>17.294699999999999</v>
      </c>
      <c r="AA490">
        <v>17.9252</v>
      </c>
      <c r="AB490">
        <v>18.405799999999999</v>
      </c>
      <c r="AC490">
        <v>18.894500000000001</v>
      </c>
      <c r="AD490">
        <v>19.532800000000002</v>
      </c>
      <c r="AE490">
        <v>20.127800000000001</v>
      </c>
    </row>
    <row r="491" spans="1:31" x14ac:dyDescent="0.4">
      <c r="A491" t="s">
        <v>130</v>
      </c>
      <c r="B491" t="s">
        <v>15</v>
      </c>
      <c r="D491">
        <v>23.868300000000001</v>
      </c>
      <c r="E491">
        <v>23.234100000000002</v>
      </c>
      <c r="F491">
        <v>24.086400000000001</v>
      </c>
      <c r="G491">
        <v>25.429500000000001</v>
      </c>
      <c r="H491">
        <v>27.618300000000001</v>
      </c>
      <c r="I491">
        <v>29.466100000000001</v>
      </c>
      <c r="J491">
        <v>31.3992</v>
      </c>
      <c r="K491">
        <v>33.304099999999998</v>
      </c>
      <c r="L491">
        <v>35.256300000000003</v>
      </c>
      <c r="M491">
        <v>36.988</v>
      </c>
      <c r="N491">
        <v>38.508800000000001</v>
      </c>
      <c r="O491">
        <v>40.340499999999999</v>
      </c>
      <c r="P491">
        <v>42.235100000000003</v>
      </c>
      <c r="Q491">
        <v>43.606200000000001</v>
      </c>
      <c r="R491">
        <v>44.978900000000003</v>
      </c>
      <c r="S491">
        <v>46.646599999999999</v>
      </c>
      <c r="T491">
        <v>48.314900000000002</v>
      </c>
      <c r="U491">
        <v>49.691200000000002</v>
      </c>
      <c r="V491">
        <v>51.111899999999999</v>
      </c>
      <c r="W491">
        <v>53.271299999999997</v>
      </c>
      <c r="X491">
        <v>55.142699999999998</v>
      </c>
      <c r="Y491">
        <v>57.381100000000004</v>
      </c>
      <c r="Z491">
        <v>59.314500000000002</v>
      </c>
      <c r="AA491">
        <v>61.651499999999999</v>
      </c>
      <c r="AB491">
        <v>63.668900000000001</v>
      </c>
      <c r="AC491">
        <v>65.728899999999996</v>
      </c>
      <c r="AD491">
        <v>68.187600000000003</v>
      </c>
      <c r="AE491">
        <v>70.508099999999999</v>
      </c>
    </row>
    <row r="492" spans="1:31" x14ac:dyDescent="0.4">
      <c r="A492" t="s">
        <v>131</v>
      </c>
      <c r="B492" t="s">
        <v>10</v>
      </c>
      <c r="D492">
        <v>4.1588099999999999</v>
      </c>
      <c r="E492">
        <v>3.5992199999999999</v>
      </c>
      <c r="F492">
        <v>3.8425500000000001</v>
      </c>
      <c r="G492">
        <v>4.0007299999999999</v>
      </c>
      <c r="H492">
        <v>4.4951600000000003</v>
      </c>
      <c r="I492">
        <v>4.7994300000000001</v>
      </c>
      <c r="J492">
        <v>5.1145300000000002</v>
      </c>
      <c r="K492">
        <v>5.4314099999999996</v>
      </c>
      <c r="L492">
        <v>5.7474100000000004</v>
      </c>
      <c r="M492">
        <v>5.9433100000000003</v>
      </c>
      <c r="N492">
        <v>6.1093099999999998</v>
      </c>
      <c r="O492">
        <v>6.4098800000000002</v>
      </c>
      <c r="P492">
        <v>6.7120499999999996</v>
      </c>
      <c r="Q492">
        <v>6.8556400000000002</v>
      </c>
      <c r="R492">
        <v>6.99268</v>
      </c>
      <c r="S492">
        <v>7.2633900000000002</v>
      </c>
      <c r="T492">
        <v>7.5406899999999997</v>
      </c>
      <c r="U492">
        <v>7.6636600000000001</v>
      </c>
      <c r="V492">
        <v>7.7869400000000004</v>
      </c>
      <c r="W492">
        <v>8.0966699999999996</v>
      </c>
      <c r="X492">
        <v>8.2538900000000002</v>
      </c>
      <c r="Y492">
        <v>8.5770700000000009</v>
      </c>
      <c r="Z492">
        <v>8.7305899999999994</v>
      </c>
      <c r="AA492">
        <v>9.0505600000000008</v>
      </c>
      <c r="AB492">
        <v>9.2013999999999996</v>
      </c>
      <c r="AC492">
        <v>9.3508899999999997</v>
      </c>
      <c r="AD492">
        <v>9.6909899999999993</v>
      </c>
      <c r="AE492">
        <v>9.9364699999999999</v>
      </c>
    </row>
    <row r="493" spans="1:31" x14ac:dyDescent="0.4">
      <c r="A493" t="s">
        <v>131</v>
      </c>
      <c r="B493" t="s">
        <v>11</v>
      </c>
      <c r="D493">
        <v>16.520900000000001</v>
      </c>
      <c r="E493">
        <v>15.0565</v>
      </c>
      <c r="F493">
        <v>15.837999999999999</v>
      </c>
      <c r="G493">
        <v>16.581900000000001</v>
      </c>
      <c r="H493">
        <v>18.269500000000001</v>
      </c>
      <c r="I493">
        <v>19.439900000000002</v>
      </c>
      <c r="J493">
        <v>20.653300000000002</v>
      </c>
      <c r="K493">
        <v>21.873799999999999</v>
      </c>
      <c r="L493">
        <v>23.089400000000001</v>
      </c>
      <c r="M493">
        <v>24.014700000000001</v>
      </c>
      <c r="N493">
        <v>24.857600000000001</v>
      </c>
      <c r="O493">
        <v>26.0809</v>
      </c>
      <c r="P493">
        <v>27.308800000000002</v>
      </c>
      <c r="Q493">
        <v>28.128</v>
      </c>
      <c r="R493">
        <v>28.943000000000001</v>
      </c>
      <c r="S493">
        <v>30.105499999999999</v>
      </c>
      <c r="T493">
        <v>31.3187</v>
      </c>
      <c r="U493">
        <v>32.134300000000003</v>
      </c>
      <c r="V493">
        <v>32.968499999999999</v>
      </c>
      <c r="W493">
        <v>34.3354</v>
      </c>
      <c r="X493">
        <v>35.335999999999999</v>
      </c>
      <c r="Y493">
        <v>36.798900000000003</v>
      </c>
      <c r="Z493">
        <v>37.8264</v>
      </c>
      <c r="AA493">
        <v>39.292200000000001</v>
      </c>
      <c r="AB493">
        <v>40.349200000000003</v>
      </c>
      <c r="AC493">
        <v>41.4223</v>
      </c>
      <c r="AD493">
        <v>43.027799999999999</v>
      </c>
      <c r="AE493">
        <v>44.392000000000003</v>
      </c>
    </row>
    <row r="494" spans="1:31" x14ac:dyDescent="0.4">
      <c r="A494" t="s">
        <v>131</v>
      </c>
      <c r="B494" t="s">
        <v>12</v>
      </c>
      <c r="D494">
        <v>26.971299999999999</v>
      </c>
      <c r="E494">
        <v>26.215</v>
      </c>
      <c r="F494">
        <v>27.0686</v>
      </c>
      <c r="G494">
        <v>28.690999999999999</v>
      </c>
      <c r="H494">
        <v>31.2636</v>
      </c>
      <c r="I494">
        <v>33.406799999999997</v>
      </c>
      <c r="J494">
        <v>35.648099999999999</v>
      </c>
      <c r="K494">
        <v>37.838099999999997</v>
      </c>
      <c r="L494">
        <v>39.995600000000003</v>
      </c>
      <c r="M494">
        <v>41.9679</v>
      </c>
      <c r="N494">
        <v>43.706099999999999</v>
      </c>
      <c r="O494">
        <v>45.8504</v>
      </c>
      <c r="P494">
        <v>47.960799999999999</v>
      </c>
      <c r="Q494">
        <v>49.5764</v>
      </c>
      <c r="R494">
        <v>51.1922</v>
      </c>
      <c r="S494">
        <v>53.077199999999998</v>
      </c>
      <c r="T494">
        <v>55.091700000000003</v>
      </c>
      <c r="U494">
        <v>56.719200000000001</v>
      </c>
      <c r="V494">
        <v>58.393500000000003</v>
      </c>
      <c r="W494">
        <v>60.898200000000003</v>
      </c>
      <c r="X494">
        <v>63.1387</v>
      </c>
      <c r="Y494">
        <v>65.892099999999999</v>
      </c>
      <c r="Z494">
        <v>68.222099999999998</v>
      </c>
      <c r="AA494">
        <v>70.959900000000005</v>
      </c>
      <c r="AB494">
        <v>73.384</v>
      </c>
      <c r="AC494">
        <v>75.858999999999995</v>
      </c>
      <c r="AD494">
        <v>78.950800000000001</v>
      </c>
      <c r="AE494">
        <v>81.765100000000004</v>
      </c>
    </row>
    <row r="495" spans="1:31" x14ac:dyDescent="0.4">
      <c r="A495" t="s">
        <v>131</v>
      </c>
      <c r="B495" t="s">
        <v>14</v>
      </c>
      <c r="D495">
        <v>20.677399999999999</v>
      </c>
      <c r="E495">
        <v>19.489799999999999</v>
      </c>
      <c r="F495">
        <v>20.553100000000001</v>
      </c>
      <c r="G495">
        <v>21.542400000000001</v>
      </c>
      <c r="H495">
        <v>23.595199999999998</v>
      </c>
      <c r="I495">
        <v>25.100899999999999</v>
      </c>
      <c r="J495">
        <v>26.6736</v>
      </c>
      <c r="K495">
        <v>28.273299999999999</v>
      </c>
      <c r="L495">
        <v>29.936900000000001</v>
      </c>
      <c r="M495">
        <v>31.241299999999999</v>
      </c>
      <c r="N495">
        <v>32.411499999999997</v>
      </c>
      <c r="O495">
        <v>33.960099999999997</v>
      </c>
      <c r="P495">
        <v>35.585999999999999</v>
      </c>
      <c r="Q495">
        <v>36.668500000000002</v>
      </c>
      <c r="R495">
        <v>37.735999999999997</v>
      </c>
      <c r="S495">
        <v>39.213000000000001</v>
      </c>
      <c r="T495">
        <v>40.645299999999999</v>
      </c>
      <c r="U495">
        <v>41.691299999999998</v>
      </c>
      <c r="V495">
        <v>42.765799999999999</v>
      </c>
      <c r="W495">
        <v>44.489100000000001</v>
      </c>
      <c r="X495">
        <v>45.798999999999999</v>
      </c>
      <c r="Y495">
        <v>47.529299999999999</v>
      </c>
      <c r="Z495">
        <v>48.861199999999997</v>
      </c>
      <c r="AA495">
        <v>50.679000000000002</v>
      </c>
      <c r="AB495">
        <v>52.035600000000002</v>
      </c>
      <c r="AC495">
        <v>53.414999999999999</v>
      </c>
      <c r="AD495">
        <v>55.265700000000002</v>
      </c>
      <c r="AE495">
        <v>56.966799999999999</v>
      </c>
    </row>
    <row r="496" spans="1:31" x14ac:dyDescent="0.4">
      <c r="A496" t="s">
        <v>131</v>
      </c>
      <c r="B496" t="s">
        <v>15</v>
      </c>
      <c r="D496">
        <v>48.436399999999999</v>
      </c>
      <c r="E496">
        <v>46.600099999999998</v>
      </c>
      <c r="F496">
        <v>48.163699999999999</v>
      </c>
      <c r="G496">
        <v>50.845399999999998</v>
      </c>
      <c r="H496">
        <v>55.381999999999998</v>
      </c>
      <c r="I496">
        <v>59.134599999999999</v>
      </c>
      <c r="J496">
        <v>63.064100000000003</v>
      </c>
      <c r="K496">
        <v>66.927899999999994</v>
      </c>
      <c r="L496">
        <v>70.889899999999997</v>
      </c>
      <c r="M496">
        <v>74.3536</v>
      </c>
      <c r="N496">
        <v>77.369500000000002</v>
      </c>
      <c r="O496">
        <v>81.078500000000005</v>
      </c>
      <c r="P496">
        <v>84.918700000000001</v>
      </c>
      <c r="Q496">
        <v>87.622900000000001</v>
      </c>
      <c r="R496">
        <v>90.332899999999995</v>
      </c>
      <c r="S496">
        <v>93.707800000000006</v>
      </c>
      <c r="T496">
        <v>97.094499999999996</v>
      </c>
      <c r="U496">
        <v>99.820400000000006</v>
      </c>
      <c r="V496">
        <v>102.637</v>
      </c>
      <c r="W496">
        <v>107.056</v>
      </c>
      <c r="X496">
        <v>110.81399999999999</v>
      </c>
      <c r="Y496">
        <v>115.404</v>
      </c>
      <c r="Z496">
        <v>119.286</v>
      </c>
      <c r="AA496">
        <v>124.074</v>
      </c>
      <c r="AB496">
        <v>128.126</v>
      </c>
      <c r="AC496">
        <v>132.26300000000001</v>
      </c>
      <c r="AD496">
        <v>137.31700000000001</v>
      </c>
      <c r="AE496">
        <v>142.03100000000001</v>
      </c>
    </row>
    <row r="497" spans="1:31" x14ac:dyDescent="0.4">
      <c r="A497" t="s">
        <v>132</v>
      </c>
      <c r="B497" t="s">
        <v>10</v>
      </c>
      <c r="D497">
        <v>0.40321699999999999</v>
      </c>
      <c r="E497">
        <v>0.34106399999999998</v>
      </c>
      <c r="F497">
        <v>0.36149300000000001</v>
      </c>
      <c r="G497">
        <v>0.37501499999999999</v>
      </c>
      <c r="H497">
        <v>0.42115599999999997</v>
      </c>
      <c r="I497">
        <v>0.44827600000000001</v>
      </c>
      <c r="J497">
        <v>0.476188</v>
      </c>
      <c r="K497">
        <v>0.50463000000000002</v>
      </c>
      <c r="L497">
        <v>0.53291100000000002</v>
      </c>
      <c r="M497">
        <v>0.54974800000000001</v>
      </c>
      <c r="N497">
        <v>0.56515499999999996</v>
      </c>
      <c r="O497">
        <v>0.59376499999999999</v>
      </c>
      <c r="P497">
        <v>0.62255199999999999</v>
      </c>
      <c r="Q497">
        <v>0.63710999999999995</v>
      </c>
      <c r="R497">
        <v>0.651254</v>
      </c>
      <c r="S497">
        <v>0.67898199999999997</v>
      </c>
      <c r="T497">
        <v>0.70758900000000002</v>
      </c>
      <c r="U497">
        <v>0.72122799999999998</v>
      </c>
      <c r="V497">
        <v>0.73504899999999995</v>
      </c>
      <c r="W497">
        <v>0.76567099999999999</v>
      </c>
      <c r="X497">
        <v>0.78114399999999995</v>
      </c>
      <c r="Y497">
        <v>0.81320199999999998</v>
      </c>
      <c r="Z497">
        <v>0.82844200000000001</v>
      </c>
      <c r="AA497">
        <v>0.86057899999999998</v>
      </c>
      <c r="AB497">
        <v>0.87536899999999995</v>
      </c>
      <c r="AC497">
        <v>0.88999300000000003</v>
      </c>
      <c r="AD497">
        <v>0.92347699999999999</v>
      </c>
      <c r="AE497">
        <v>0.94814100000000001</v>
      </c>
    </row>
    <row r="498" spans="1:31" x14ac:dyDescent="0.4">
      <c r="A498" t="s">
        <v>132</v>
      </c>
      <c r="B498" t="s">
        <v>11</v>
      </c>
      <c r="D498">
        <v>30.640999999999998</v>
      </c>
      <c r="E498">
        <v>27.290800000000001</v>
      </c>
      <c r="F498">
        <v>28.5001</v>
      </c>
      <c r="G498">
        <v>29.730899999999998</v>
      </c>
      <c r="H498">
        <v>32.741</v>
      </c>
      <c r="I498">
        <v>34.731200000000001</v>
      </c>
      <c r="J498">
        <v>36.781500000000001</v>
      </c>
      <c r="K498">
        <v>38.873399999999997</v>
      </c>
      <c r="L498">
        <v>40.950699999999998</v>
      </c>
      <c r="M498">
        <v>42.488900000000001</v>
      </c>
      <c r="N498">
        <v>43.983899999999998</v>
      </c>
      <c r="O498">
        <v>46.211399999999998</v>
      </c>
      <c r="P498">
        <v>48.448900000000002</v>
      </c>
      <c r="Q498">
        <v>49.999499999999998</v>
      </c>
      <c r="R498">
        <v>51.559800000000003</v>
      </c>
      <c r="S498">
        <v>53.830199999999998</v>
      </c>
      <c r="T498">
        <v>56.213299999999997</v>
      </c>
      <c r="U498">
        <v>57.845599999999997</v>
      </c>
      <c r="V498">
        <v>59.526899999999998</v>
      </c>
      <c r="W498">
        <v>62.107500000000002</v>
      </c>
      <c r="X498">
        <v>63.966900000000003</v>
      </c>
      <c r="Y498">
        <v>66.736400000000003</v>
      </c>
      <c r="Z498">
        <v>68.656599999999997</v>
      </c>
      <c r="AA498">
        <v>71.464799999999997</v>
      </c>
      <c r="AB498">
        <v>73.424700000000001</v>
      </c>
      <c r="AC498">
        <v>75.411600000000007</v>
      </c>
      <c r="AD498">
        <v>78.430000000000007</v>
      </c>
      <c r="AE498">
        <v>81.025300000000001</v>
      </c>
    </row>
    <row r="499" spans="1:31" x14ac:dyDescent="0.4">
      <c r="A499" t="s">
        <v>132</v>
      </c>
      <c r="B499" t="s">
        <v>12</v>
      </c>
      <c r="D499">
        <v>68.633600000000001</v>
      </c>
      <c r="E499">
        <v>65.204599999999999</v>
      </c>
      <c r="F499">
        <v>66.841700000000003</v>
      </c>
      <c r="G499">
        <v>70.592100000000002</v>
      </c>
      <c r="H499">
        <v>76.882300000000001</v>
      </c>
      <c r="I499">
        <v>81.899199999999993</v>
      </c>
      <c r="J499">
        <v>87.115600000000001</v>
      </c>
      <c r="K499">
        <v>92.273700000000005</v>
      </c>
      <c r="L499">
        <v>97.339100000000002</v>
      </c>
      <c r="M499">
        <v>101.89400000000001</v>
      </c>
      <c r="N499">
        <v>106.125</v>
      </c>
      <c r="O499">
        <v>111.482</v>
      </c>
      <c r="P499">
        <v>116.76300000000001</v>
      </c>
      <c r="Q499">
        <v>120.932</v>
      </c>
      <c r="R499">
        <v>125.14400000000001</v>
      </c>
      <c r="S499">
        <v>130.23500000000001</v>
      </c>
      <c r="T499">
        <v>135.691</v>
      </c>
      <c r="U499">
        <v>140.108</v>
      </c>
      <c r="V499">
        <v>144.68100000000001</v>
      </c>
      <c r="W499">
        <v>151.16</v>
      </c>
      <c r="X499">
        <v>156.84299999999999</v>
      </c>
      <c r="Y499">
        <v>163.97800000000001</v>
      </c>
      <c r="Z499">
        <v>169.917</v>
      </c>
      <c r="AA499">
        <v>177.1</v>
      </c>
      <c r="AB499">
        <v>183.244</v>
      </c>
      <c r="AC499">
        <v>189.511</v>
      </c>
      <c r="AD499">
        <v>197.47</v>
      </c>
      <c r="AE499">
        <v>204.78399999999999</v>
      </c>
    </row>
    <row r="500" spans="1:31" x14ac:dyDescent="0.4">
      <c r="A500" t="s">
        <v>132</v>
      </c>
      <c r="B500" t="s">
        <v>14</v>
      </c>
      <c r="D500">
        <v>8.3966100000000008</v>
      </c>
      <c r="E500">
        <v>7.73468</v>
      </c>
      <c r="F500">
        <v>8.0977099999999993</v>
      </c>
      <c r="G500">
        <v>8.4568100000000008</v>
      </c>
      <c r="H500">
        <v>9.2582599999999999</v>
      </c>
      <c r="I500">
        <v>9.8186999999999998</v>
      </c>
      <c r="J500">
        <v>10.400700000000001</v>
      </c>
      <c r="K500">
        <v>11.001300000000001</v>
      </c>
      <c r="L500">
        <v>11.625</v>
      </c>
      <c r="M500">
        <v>12.1022</v>
      </c>
      <c r="N500">
        <v>12.556699999999999</v>
      </c>
      <c r="O500">
        <v>13.1745</v>
      </c>
      <c r="P500">
        <v>13.822900000000001</v>
      </c>
      <c r="Q500">
        <v>14.2712</v>
      </c>
      <c r="R500">
        <v>14.718500000000001</v>
      </c>
      <c r="S500">
        <v>15.3515</v>
      </c>
      <c r="T500">
        <v>15.972899999999999</v>
      </c>
      <c r="U500">
        <v>16.431899999999999</v>
      </c>
      <c r="V500">
        <v>16.906400000000001</v>
      </c>
      <c r="W500">
        <v>17.619599999999998</v>
      </c>
      <c r="X500">
        <v>18.1524</v>
      </c>
      <c r="Y500">
        <v>18.872499999999999</v>
      </c>
      <c r="Z500">
        <v>19.417400000000001</v>
      </c>
      <c r="AA500">
        <v>20.1815</v>
      </c>
      <c r="AB500">
        <v>20.732299999999999</v>
      </c>
      <c r="AC500">
        <v>21.291499999999999</v>
      </c>
      <c r="AD500">
        <v>22.056000000000001</v>
      </c>
      <c r="AE500">
        <v>22.765499999999999</v>
      </c>
    </row>
    <row r="501" spans="1:31" x14ac:dyDescent="0.4">
      <c r="A501" t="s">
        <v>132</v>
      </c>
      <c r="B501" t="s">
        <v>15</v>
      </c>
      <c r="D501">
        <v>5.3135700000000003</v>
      </c>
      <c r="E501">
        <v>4.9968199999999996</v>
      </c>
      <c r="F501">
        <v>5.1272099999999998</v>
      </c>
      <c r="G501">
        <v>5.3931199999999997</v>
      </c>
      <c r="H501">
        <v>5.8713100000000003</v>
      </c>
      <c r="I501">
        <v>6.2497800000000003</v>
      </c>
      <c r="J501">
        <v>6.6438699999999997</v>
      </c>
      <c r="K501">
        <v>7.0361500000000001</v>
      </c>
      <c r="L501">
        <v>7.4376899999999999</v>
      </c>
      <c r="M501">
        <v>7.7823799999999999</v>
      </c>
      <c r="N501">
        <v>8.0988500000000005</v>
      </c>
      <c r="O501">
        <v>8.4985900000000001</v>
      </c>
      <c r="P501">
        <v>8.9125499999999995</v>
      </c>
      <c r="Q501">
        <v>9.2142999999999997</v>
      </c>
      <c r="R501">
        <v>9.5198900000000002</v>
      </c>
      <c r="S501">
        <v>9.9122800000000009</v>
      </c>
      <c r="T501">
        <v>10.3095</v>
      </c>
      <c r="U501">
        <v>10.629899999999999</v>
      </c>
      <c r="V501">
        <v>10.962899999999999</v>
      </c>
      <c r="W501">
        <v>11.4557</v>
      </c>
      <c r="X501">
        <v>11.867100000000001</v>
      </c>
      <c r="Y501">
        <v>12.3809</v>
      </c>
      <c r="Z501">
        <v>12.8079</v>
      </c>
      <c r="AA501">
        <v>13.349500000000001</v>
      </c>
      <c r="AB501">
        <v>13.7926</v>
      </c>
      <c r="AC501">
        <v>14.244300000000001</v>
      </c>
      <c r="AD501">
        <v>14.8064</v>
      </c>
      <c r="AE501">
        <v>15.3352</v>
      </c>
    </row>
    <row r="502" spans="1:31" x14ac:dyDescent="0.4">
      <c r="A502" t="s">
        <v>133</v>
      </c>
      <c r="B502" t="s">
        <v>10</v>
      </c>
      <c r="D502">
        <v>11.435600000000001</v>
      </c>
      <c r="E502">
        <v>10.0741</v>
      </c>
      <c r="F502">
        <v>10.825100000000001</v>
      </c>
      <c r="G502">
        <v>11.2624</v>
      </c>
      <c r="H502">
        <v>12.5863</v>
      </c>
      <c r="I502">
        <v>13.4193</v>
      </c>
      <c r="J502">
        <v>14.282</v>
      </c>
      <c r="K502">
        <v>15.1632</v>
      </c>
      <c r="L502">
        <v>16.060099999999998</v>
      </c>
      <c r="M502">
        <v>16.628</v>
      </c>
      <c r="N502">
        <v>17.1297</v>
      </c>
      <c r="O502">
        <v>17.979800000000001</v>
      </c>
      <c r="P502">
        <v>18.855399999999999</v>
      </c>
      <c r="Q502">
        <v>19.3062</v>
      </c>
      <c r="R502">
        <v>19.738099999999999</v>
      </c>
      <c r="S502">
        <v>20.541599999999999</v>
      </c>
      <c r="T502">
        <v>21.338000000000001</v>
      </c>
      <c r="U502">
        <v>21.729600000000001</v>
      </c>
      <c r="V502">
        <v>22.121300000000002</v>
      </c>
      <c r="W502">
        <v>22.9923</v>
      </c>
      <c r="X502">
        <v>23.439900000000002</v>
      </c>
      <c r="Y502">
        <v>24.319400000000002</v>
      </c>
      <c r="Z502">
        <v>24.754200000000001</v>
      </c>
      <c r="AA502">
        <v>25.649100000000001</v>
      </c>
      <c r="AB502">
        <v>26.072399999999998</v>
      </c>
      <c r="AC502">
        <v>26.4907</v>
      </c>
      <c r="AD502">
        <v>27.405100000000001</v>
      </c>
      <c r="AE502">
        <v>28.088100000000001</v>
      </c>
    </row>
    <row r="503" spans="1:31" x14ac:dyDescent="0.4">
      <c r="A503" t="s">
        <v>133</v>
      </c>
      <c r="B503" t="s">
        <v>11</v>
      </c>
      <c r="D503">
        <v>18.2562</v>
      </c>
      <c r="E503">
        <v>16.926200000000001</v>
      </c>
      <c r="F503">
        <v>17.9208</v>
      </c>
      <c r="G503">
        <v>18.747499999999999</v>
      </c>
      <c r="H503">
        <v>20.5459</v>
      </c>
      <c r="I503">
        <v>21.830200000000001</v>
      </c>
      <c r="J503">
        <v>23.161899999999999</v>
      </c>
      <c r="K503">
        <v>24.523700000000002</v>
      </c>
      <c r="L503">
        <v>25.907599999999999</v>
      </c>
      <c r="M503">
        <v>26.976600000000001</v>
      </c>
      <c r="N503">
        <v>27.982900000000001</v>
      </c>
      <c r="O503">
        <v>29.373100000000001</v>
      </c>
      <c r="P503">
        <v>30.800799999999999</v>
      </c>
      <c r="Q503">
        <v>31.8033</v>
      </c>
      <c r="R503">
        <v>32.802</v>
      </c>
      <c r="S503">
        <v>34.186199999999999</v>
      </c>
      <c r="T503">
        <v>35.587800000000001</v>
      </c>
      <c r="U503">
        <v>36.589399999999998</v>
      </c>
      <c r="V503">
        <v>37.612099999999998</v>
      </c>
      <c r="W503">
        <v>39.156799999999997</v>
      </c>
      <c r="X503">
        <v>40.299700000000001</v>
      </c>
      <c r="Y503">
        <v>41.905200000000001</v>
      </c>
      <c r="Z503">
        <v>43.0749</v>
      </c>
      <c r="AA503">
        <v>44.723500000000001</v>
      </c>
      <c r="AB503">
        <v>45.920099999999998</v>
      </c>
      <c r="AC503">
        <v>47.132899999999999</v>
      </c>
      <c r="AD503">
        <v>48.876899999999999</v>
      </c>
      <c r="AE503">
        <v>50.407699999999998</v>
      </c>
    </row>
    <row r="504" spans="1:31" x14ac:dyDescent="0.4">
      <c r="A504" t="s">
        <v>133</v>
      </c>
      <c r="B504" t="s">
        <v>12</v>
      </c>
      <c r="D504">
        <v>25.505700000000001</v>
      </c>
      <c r="E504">
        <v>25.210699999999999</v>
      </c>
      <c r="F504">
        <v>26.200700000000001</v>
      </c>
      <c r="G504">
        <v>27.747499999999999</v>
      </c>
      <c r="H504">
        <v>30.0762</v>
      </c>
      <c r="I504">
        <v>32.090899999999998</v>
      </c>
      <c r="J504">
        <v>34.197800000000001</v>
      </c>
      <c r="K504">
        <v>36.287999999999997</v>
      </c>
      <c r="L504">
        <v>38.387799999999999</v>
      </c>
      <c r="M504">
        <v>40.325499999999998</v>
      </c>
      <c r="N504">
        <v>42.084099999999999</v>
      </c>
      <c r="O504">
        <v>44.168599999999998</v>
      </c>
      <c r="P504">
        <v>46.269100000000002</v>
      </c>
      <c r="Q504">
        <v>47.945500000000003</v>
      </c>
      <c r="R504">
        <v>49.624400000000001</v>
      </c>
      <c r="S504">
        <v>51.552999999999997</v>
      </c>
      <c r="T504">
        <v>53.546900000000001</v>
      </c>
      <c r="U504">
        <v>55.241300000000003</v>
      </c>
      <c r="V504">
        <v>56.982399999999998</v>
      </c>
      <c r="W504">
        <v>59.404800000000002</v>
      </c>
      <c r="X504">
        <v>61.592599999999997</v>
      </c>
      <c r="Y504">
        <v>64.183199999999999</v>
      </c>
      <c r="Z504">
        <v>66.451499999999996</v>
      </c>
      <c r="AA504">
        <v>69.087400000000002</v>
      </c>
      <c r="AB504">
        <v>71.436899999999994</v>
      </c>
      <c r="AC504">
        <v>73.832700000000003</v>
      </c>
      <c r="AD504">
        <v>76.712999999999994</v>
      </c>
      <c r="AE504">
        <v>79.418099999999995</v>
      </c>
    </row>
    <row r="505" spans="1:31" x14ac:dyDescent="0.4">
      <c r="A505" t="s">
        <v>133</v>
      </c>
      <c r="B505" t="s">
        <v>13</v>
      </c>
      <c r="D505">
        <v>26.555199999999999</v>
      </c>
      <c r="E505">
        <v>24.2714</v>
      </c>
      <c r="F505">
        <v>26.0806</v>
      </c>
      <c r="G505">
        <v>27.233499999999999</v>
      </c>
      <c r="H505">
        <v>30.2879</v>
      </c>
      <c r="I505">
        <v>32.366100000000003</v>
      </c>
      <c r="J505">
        <v>34.545000000000002</v>
      </c>
      <c r="K505">
        <v>36.762500000000003</v>
      </c>
      <c r="L505">
        <v>39.1723</v>
      </c>
      <c r="M505">
        <v>40.789499999999997</v>
      </c>
      <c r="N505">
        <v>42.141300000000001</v>
      </c>
      <c r="O505">
        <v>44.143000000000001</v>
      </c>
      <c r="P505">
        <v>46.366199999999999</v>
      </c>
      <c r="Q505">
        <v>47.442</v>
      </c>
      <c r="R505">
        <v>48.450499999999998</v>
      </c>
      <c r="S505">
        <v>50.331000000000003</v>
      </c>
      <c r="T505">
        <v>51.959099999999999</v>
      </c>
      <c r="U505">
        <v>52.811599999999999</v>
      </c>
      <c r="V505">
        <v>53.664700000000003</v>
      </c>
      <c r="W505">
        <v>55.747700000000002</v>
      </c>
      <c r="X505">
        <v>56.840800000000002</v>
      </c>
      <c r="Y505">
        <v>58.695300000000003</v>
      </c>
      <c r="Z505">
        <v>59.720599999999997</v>
      </c>
      <c r="AA505">
        <v>61.792900000000003</v>
      </c>
      <c r="AB505">
        <v>62.751300000000001</v>
      </c>
      <c r="AC505">
        <v>63.691600000000001</v>
      </c>
      <c r="AD505">
        <v>65.513800000000003</v>
      </c>
      <c r="AE505">
        <v>67.0428</v>
      </c>
    </row>
    <row r="506" spans="1:31" x14ac:dyDescent="0.4">
      <c r="A506" t="s">
        <v>133</v>
      </c>
      <c r="B506" t="s">
        <v>14</v>
      </c>
      <c r="D506">
        <v>25.108499999999999</v>
      </c>
      <c r="E506">
        <v>24.076499999999999</v>
      </c>
      <c r="F506">
        <v>25.555399999999999</v>
      </c>
      <c r="G506">
        <v>26.763999999999999</v>
      </c>
      <c r="H506">
        <v>29.158799999999999</v>
      </c>
      <c r="I506">
        <v>30.974299999999999</v>
      </c>
      <c r="J506">
        <v>32.871200000000002</v>
      </c>
      <c r="K506">
        <v>34.832700000000003</v>
      </c>
      <c r="L506">
        <v>36.912199999999999</v>
      </c>
      <c r="M506">
        <v>38.564399999999999</v>
      </c>
      <c r="N506">
        <v>40.094200000000001</v>
      </c>
      <c r="O506">
        <v>42.028599999999997</v>
      </c>
      <c r="P506">
        <v>44.104900000000001</v>
      </c>
      <c r="Q506">
        <v>45.559100000000001</v>
      </c>
      <c r="R506">
        <v>46.996000000000002</v>
      </c>
      <c r="S506">
        <v>48.930900000000001</v>
      </c>
      <c r="T506">
        <v>50.752299999999998</v>
      </c>
      <c r="U506">
        <v>52.165100000000002</v>
      </c>
      <c r="V506">
        <v>53.613399999999999</v>
      </c>
      <c r="W506">
        <v>55.752699999999997</v>
      </c>
      <c r="X506">
        <v>57.396900000000002</v>
      </c>
      <c r="Y506">
        <v>59.476300000000002</v>
      </c>
      <c r="Z506">
        <v>61.142400000000002</v>
      </c>
      <c r="AA506">
        <v>63.387799999999999</v>
      </c>
      <c r="AB506">
        <v>65.075400000000002</v>
      </c>
      <c r="AC506">
        <v>66.788399999999996</v>
      </c>
      <c r="AD506">
        <v>68.985600000000005</v>
      </c>
      <c r="AE506">
        <v>71.082599999999999</v>
      </c>
    </row>
    <row r="507" spans="1:31" x14ac:dyDescent="0.4">
      <c r="A507" t="s">
        <v>133</v>
      </c>
      <c r="B507" t="s">
        <v>15</v>
      </c>
      <c r="D507">
        <v>39.183599999999998</v>
      </c>
      <c r="E507">
        <v>38.337200000000003</v>
      </c>
      <c r="F507">
        <v>39.880899999999997</v>
      </c>
      <c r="G507">
        <v>42.065600000000003</v>
      </c>
      <c r="H507">
        <v>45.577500000000001</v>
      </c>
      <c r="I507">
        <v>48.594299999999997</v>
      </c>
      <c r="J507">
        <v>51.753700000000002</v>
      </c>
      <c r="K507">
        <v>54.908499999999997</v>
      </c>
      <c r="L507">
        <v>58.205300000000001</v>
      </c>
      <c r="M507">
        <v>61.116900000000001</v>
      </c>
      <c r="N507">
        <v>63.729900000000001</v>
      </c>
      <c r="O507">
        <v>66.814999999999998</v>
      </c>
      <c r="P507">
        <v>70.081900000000005</v>
      </c>
      <c r="Q507">
        <v>72.491699999999994</v>
      </c>
      <c r="R507">
        <v>74.909199999999998</v>
      </c>
      <c r="S507">
        <v>77.860900000000001</v>
      </c>
      <c r="T507">
        <v>80.730900000000005</v>
      </c>
      <c r="U507">
        <v>83.167000000000002</v>
      </c>
      <c r="V507">
        <v>85.679400000000001</v>
      </c>
      <c r="W507">
        <v>89.335599999999999</v>
      </c>
      <c r="X507">
        <v>92.475300000000004</v>
      </c>
      <c r="Y507">
        <v>96.162899999999993</v>
      </c>
      <c r="Z507">
        <v>99.395399999999995</v>
      </c>
      <c r="AA507">
        <v>103.339</v>
      </c>
      <c r="AB507">
        <v>106.69799999999999</v>
      </c>
      <c r="AC507">
        <v>110.123</v>
      </c>
      <c r="AD507">
        <v>114.139</v>
      </c>
      <c r="AE507">
        <v>118.014</v>
      </c>
    </row>
    <row r="508" spans="1:31" x14ac:dyDescent="0.4">
      <c r="A508" t="s">
        <v>134</v>
      </c>
      <c r="B508" t="s">
        <v>10</v>
      </c>
      <c r="D508">
        <v>6.0486199999999997</v>
      </c>
      <c r="E508">
        <v>5.3526400000000001</v>
      </c>
      <c r="F508">
        <v>5.7309900000000003</v>
      </c>
      <c r="G508">
        <v>5.95113</v>
      </c>
      <c r="H508">
        <v>6.6302599999999998</v>
      </c>
      <c r="I508">
        <v>7.0547399999999998</v>
      </c>
      <c r="J508">
        <v>7.4916499999999999</v>
      </c>
      <c r="K508">
        <v>7.9473900000000004</v>
      </c>
      <c r="L508">
        <v>8.3996200000000005</v>
      </c>
      <c r="M508">
        <v>8.6904500000000002</v>
      </c>
      <c r="N508">
        <v>8.9628399999999999</v>
      </c>
      <c r="O508">
        <v>9.4175400000000007</v>
      </c>
      <c r="P508">
        <v>9.8734699999999993</v>
      </c>
      <c r="Q508">
        <v>10.1373</v>
      </c>
      <c r="R508">
        <v>10.3917</v>
      </c>
      <c r="S508">
        <v>10.8268</v>
      </c>
      <c r="T508">
        <v>11.2728</v>
      </c>
      <c r="U508">
        <v>11.508100000000001</v>
      </c>
      <c r="V508">
        <v>11.7448</v>
      </c>
      <c r="W508">
        <v>12.2006</v>
      </c>
      <c r="X508">
        <v>12.449</v>
      </c>
      <c r="Y508">
        <v>12.925000000000001</v>
      </c>
      <c r="Z508">
        <v>13.1692</v>
      </c>
      <c r="AA508">
        <v>13.64</v>
      </c>
      <c r="AB508">
        <v>13.880800000000001</v>
      </c>
      <c r="AC508">
        <v>14.120100000000001</v>
      </c>
      <c r="AD508">
        <v>14.619400000000001</v>
      </c>
      <c r="AE508">
        <v>14.9916</v>
      </c>
    </row>
    <row r="509" spans="1:31" x14ac:dyDescent="0.4">
      <c r="A509" t="s">
        <v>134</v>
      </c>
      <c r="B509" t="s">
        <v>11</v>
      </c>
      <c r="D509">
        <v>14.1494</v>
      </c>
      <c r="E509">
        <v>13.1868</v>
      </c>
      <c r="F509">
        <v>13.9114</v>
      </c>
      <c r="G509">
        <v>14.526400000000001</v>
      </c>
      <c r="H509">
        <v>15.8695</v>
      </c>
      <c r="I509">
        <v>16.828199999999999</v>
      </c>
      <c r="J509">
        <v>17.815999999999999</v>
      </c>
      <c r="K509">
        <v>18.8489</v>
      </c>
      <c r="L509">
        <v>19.872499999999999</v>
      </c>
      <c r="M509">
        <v>20.6798</v>
      </c>
      <c r="N509">
        <v>21.476800000000001</v>
      </c>
      <c r="O509">
        <v>22.566600000000001</v>
      </c>
      <c r="P509">
        <v>23.657699999999998</v>
      </c>
      <c r="Q509">
        <v>24.494700000000002</v>
      </c>
      <c r="R509">
        <v>25.330500000000001</v>
      </c>
      <c r="S509">
        <v>26.4282</v>
      </c>
      <c r="T509">
        <v>27.572700000000001</v>
      </c>
      <c r="U509">
        <v>28.417899999999999</v>
      </c>
      <c r="V509">
        <v>29.284099999999999</v>
      </c>
      <c r="W509">
        <v>30.469899999999999</v>
      </c>
      <c r="X509">
        <v>31.386800000000001</v>
      </c>
      <c r="Y509">
        <v>32.656999999999996</v>
      </c>
      <c r="Z509">
        <v>33.601700000000001</v>
      </c>
      <c r="AA509">
        <v>34.873600000000003</v>
      </c>
      <c r="AB509">
        <v>35.846299999999999</v>
      </c>
      <c r="AC509">
        <v>36.835900000000002</v>
      </c>
      <c r="AD509">
        <v>38.225900000000003</v>
      </c>
      <c r="AE509">
        <v>39.442700000000002</v>
      </c>
    </row>
    <row r="510" spans="1:31" x14ac:dyDescent="0.4">
      <c r="A510" t="s">
        <v>134</v>
      </c>
      <c r="B510" t="s">
        <v>12</v>
      </c>
      <c r="D510">
        <v>17.102399999999999</v>
      </c>
      <c r="E510">
        <v>16.995899999999999</v>
      </c>
      <c r="F510">
        <v>17.599299999999999</v>
      </c>
      <c r="G510">
        <v>18.6052</v>
      </c>
      <c r="H510">
        <v>20.102799999999998</v>
      </c>
      <c r="I510">
        <v>21.4071</v>
      </c>
      <c r="J510">
        <v>22.763300000000001</v>
      </c>
      <c r="K510">
        <v>24.135999999999999</v>
      </c>
      <c r="L510">
        <v>25.480499999999999</v>
      </c>
      <c r="M510">
        <v>26.750599999999999</v>
      </c>
      <c r="N510">
        <v>27.951000000000001</v>
      </c>
      <c r="O510">
        <v>29.365600000000001</v>
      </c>
      <c r="P510">
        <v>30.754200000000001</v>
      </c>
      <c r="Q510">
        <v>31.956700000000001</v>
      </c>
      <c r="R510">
        <v>33.163899999999998</v>
      </c>
      <c r="S510">
        <v>34.490099999999998</v>
      </c>
      <c r="T510">
        <v>35.904299999999999</v>
      </c>
      <c r="U510">
        <v>37.131900000000002</v>
      </c>
      <c r="V510">
        <v>38.397399999999998</v>
      </c>
      <c r="W510">
        <v>40.007599999999996</v>
      </c>
      <c r="X510">
        <v>41.518599999999999</v>
      </c>
      <c r="Y510">
        <v>43.292299999999997</v>
      </c>
      <c r="Z510">
        <v>44.868000000000002</v>
      </c>
      <c r="AA510">
        <v>46.628799999999998</v>
      </c>
      <c r="AB510">
        <v>48.269300000000001</v>
      </c>
      <c r="AC510">
        <v>49.947499999999998</v>
      </c>
      <c r="AD510">
        <v>51.934600000000003</v>
      </c>
      <c r="AE510">
        <v>53.793700000000001</v>
      </c>
    </row>
    <row r="511" spans="1:31" x14ac:dyDescent="0.4">
      <c r="A511" t="s">
        <v>134</v>
      </c>
      <c r="B511" t="s">
        <v>13</v>
      </c>
      <c r="D511">
        <v>33.982599999999998</v>
      </c>
      <c r="E511">
        <v>31.200800000000001</v>
      </c>
      <c r="F511">
        <v>33.405799999999999</v>
      </c>
      <c r="G511">
        <v>34.816000000000003</v>
      </c>
      <c r="H511">
        <v>38.601999999999997</v>
      </c>
      <c r="I511">
        <v>41.167200000000001</v>
      </c>
      <c r="J511">
        <v>43.841299999999997</v>
      </c>
      <c r="K511">
        <v>46.6173</v>
      </c>
      <c r="L511">
        <v>49.567700000000002</v>
      </c>
      <c r="M511">
        <v>51.577300000000001</v>
      </c>
      <c r="N511">
        <v>53.347200000000001</v>
      </c>
      <c r="O511">
        <v>55.94</v>
      </c>
      <c r="P511">
        <v>58.741399999999999</v>
      </c>
      <c r="Q511">
        <v>60.269599999999997</v>
      </c>
      <c r="R511">
        <v>61.714500000000001</v>
      </c>
      <c r="S511">
        <v>64.181700000000006</v>
      </c>
      <c r="T511">
        <v>66.412199999999999</v>
      </c>
      <c r="U511">
        <v>67.668899999999994</v>
      </c>
      <c r="V511">
        <v>68.933499999999995</v>
      </c>
      <c r="W511">
        <v>71.570400000000006</v>
      </c>
      <c r="X511">
        <v>73.037599999999998</v>
      </c>
      <c r="Y511">
        <v>75.472499999999997</v>
      </c>
      <c r="Z511">
        <v>76.8673</v>
      </c>
      <c r="AA511">
        <v>79.504400000000004</v>
      </c>
      <c r="AB511">
        <v>80.828400000000002</v>
      </c>
      <c r="AC511">
        <v>82.136499999999998</v>
      </c>
      <c r="AD511">
        <v>84.555000000000007</v>
      </c>
      <c r="AE511">
        <v>86.573700000000002</v>
      </c>
    </row>
    <row r="512" spans="1:31" x14ac:dyDescent="0.4">
      <c r="A512" t="s">
        <v>134</v>
      </c>
      <c r="B512" t="s">
        <v>14</v>
      </c>
      <c r="D512">
        <v>16.9682</v>
      </c>
      <c r="E512">
        <v>16.355399999999999</v>
      </c>
      <c r="F512">
        <v>17.297599999999999</v>
      </c>
      <c r="G512">
        <v>18.0823</v>
      </c>
      <c r="H512">
        <v>19.638100000000001</v>
      </c>
      <c r="I512">
        <v>20.819400000000002</v>
      </c>
      <c r="J512">
        <v>22.046500000000002</v>
      </c>
      <c r="K512">
        <v>23.344000000000001</v>
      </c>
      <c r="L512">
        <v>24.687799999999999</v>
      </c>
      <c r="M512">
        <v>25.777100000000001</v>
      </c>
      <c r="N512">
        <v>26.831600000000002</v>
      </c>
      <c r="O512">
        <v>28.154599999999999</v>
      </c>
      <c r="P512">
        <v>29.538399999999999</v>
      </c>
      <c r="Q512">
        <v>30.5959</v>
      </c>
      <c r="R512">
        <v>31.644100000000002</v>
      </c>
      <c r="S512">
        <v>32.982799999999997</v>
      </c>
      <c r="T512">
        <v>34.2864</v>
      </c>
      <c r="U512">
        <v>35.326900000000002</v>
      </c>
      <c r="V512">
        <v>36.397100000000002</v>
      </c>
      <c r="W512">
        <v>37.828499999999998</v>
      </c>
      <c r="X512">
        <v>38.978299999999997</v>
      </c>
      <c r="Y512">
        <v>40.4148</v>
      </c>
      <c r="Z512">
        <v>41.588000000000001</v>
      </c>
      <c r="AA512">
        <v>43.097700000000003</v>
      </c>
      <c r="AB512">
        <v>44.294199999999996</v>
      </c>
      <c r="AC512">
        <v>45.513100000000001</v>
      </c>
      <c r="AD512">
        <v>47.043599999999998</v>
      </c>
      <c r="AE512">
        <v>48.497700000000002</v>
      </c>
    </row>
    <row r="513" spans="1:31" x14ac:dyDescent="0.4">
      <c r="A513" t="s">
        <v>134</v>
      </c>
      <c r="B513" t="s">
        <v>15</v>
      </c>
      <c r="D513">
        <v>81.365399999999994</v>
      </c>
      <c r="E513">
        <v>80.037800000000004</v>
      </c>
      <c r="F513">
        <v>82.959000000000003</v>
      </c>
      <c r="G513">
        <v>87.348100000000002</v>
      </c>
      <c r="H513">
        <v>94.340800000000002</v>
      </c>
      <c r="I513">
        <v>100.387</v>
      </c>
      <c r="J513">
        <v>106.68300000000001</v>
      </c>
      <c r="K513">
        <v>113.098</v>
      </c>
      <c r="L513">
        <v>119.64400000000001</v>
      </c>
      <c r="M513">
        <v>125.554</v>
      </c>
      <c r="N513">
        <v>131.08000000000001</v>
      </c>
      <c r="O513">
        <v>137.56700000000001</v>
      </c>
      <c r="P513">
        <v>144.256</v>
      </c>
      <c r="Q513">
        <v>149.63</v>
      </c>
      <c r="R513">
        <v>155.03200000000001</v>
      </c>
      <c r="S513">
        <v>161.315</v>
      </c>
      <c r="T513">
        <v>167.636</v>
      </c>
      <c r="U513">
        <v>173.12100000000001</v>
      </c>
      <c r="V513">
        <v>178.79400000000001</v>
      </c>
      <c r="W513">
        <v>186.32</v>
      </c>
      <c r="X513">
        <v>193.04300000000001</v>
      </c>
      <c r="Y513">
        <v>200.869</v>
      </c>
      <c r="Z513">
        <v>207.833</v>
      </c>
      <c r="AA513">
        <v>215.99</v>
      </c>
      <c r="AB513">
        <v>223.26499999999999</v>
      </c>
      <c r="AC513">
        <v>230.70500000000001</v>
      </c>
      <c r="AD513">
        <v>239.297</v>
      </c>
      <c r="AE513">
        <v>247.548</v>
      </c>
    </row>
    <row r="514" spans="1:31" x14ac:dyDescent="0.4">
      <c r="A514" t="s">
        <v>135</v>
      </c>
      <c r="B514" t="s">
        <v>10</v>
      </c>
      <c r="D514">
        <v>0.66543799999999997</v>
      </c>
      <c r="E514">
        <v>0.60452899999999998</v>
      </c>
      <c r="F514">
        <v>0.650451</v>
      </c>
      <c r="G514">
        <v>0.67569599999999996</v>
      </c>
      <c r="H514">
        <v>0.748367</v>
      </c>
      <c r="I514">
        <v>0.79524300000000003</v>
      </c>
      <c r="J514">
        <v>0.84339699999999995</v>
      </c>
      <c r="K514">
        <v>0.89414199999999999</v>
      </c>
      <c r="L514">
        <v>0.94410799999999995</v>
      </c>
      <c r="M514">
        <v>0.97773600000000005</v>
      </c>
      <c r="N514">
        <v>1.0099400000000001</v>
      </c>
      <c r="O514">
        <v>1.0608500000000001</v>
      </c>
      <c r="P514">
        <v>1.1114299999999999</v>
      </c>
      <c r="Q514">
        <v>1.14317</v>
      </c>
      <c r="R514">
        <v>1.1737599999999999</v>
      </c>
      <c r="S514">
        <v>1.22227</v>
      </c>
      <c r="T514">
        <v>1.27214</v>
      </c>
      <c r="U514">
        <v>1.3002800000000001</v>
      </c>
      <c r="V514">
        <v>1.32857</v>
      </c>
      <c r="W514">
        <v>1.37799</v>
      </c>
      <c r="X514">
        <v>1.40672</v>
      </c>
      <c r="Y514">
        <v>1.45868</v>
      </c>
      <c r="Z514">
        <v>1.48708</v>
      </c>
      <c r="AA514">
        <v>1.538</v>
      </c>
      <c r="AB514">
        <v>1.5661499999999999</v>
      </c>
      <c r="AC514">
        <v>1.59426</v>
      </c>
      <c r="AD514">
        <v>1.6487400000000001</v>
      </c>
      <c r="AE514">
        <v>1.69017</v>
      </c>
    </row>
    <row r="515" spans="1:31" x14ac:dyDescent="0.4">
      <c r="A515" t="s">
        <v>135</v>
      </c>
      <c r="B515" t="s">
        <v>11</v>
      </c>
      <c r="D515">
        <v>1.17154</v>
      </c>
      <c r="E515">
        <v>1.12083</v>
      </c>
      <c r="F515">
        <v>1.18825</v>
      </c>
      <c r="G515">
        <v>1.24125</v>
      </c>
      <c r="H515">
        <v>1.3480399999999999</v>
      </c>
      <c r="I515">
        <v>1.42761</v>
      </c>
      <c r="J515">
        <v>1.50945</v>
      </c>
      <c r="K515">
        <v>1.59596</v>
      </c>
      <c r="L515">
        <v>1.681</v>
      </c>
      <c r="M515">
        <v>1.7509699999999999</v>
      </c>
      <c r="N515">
        <v>1.82125</v>
      </c>
      <c r="O515">
        <v>1.91309</v>
      </c>
      <c r="P515">
        <v>2.0041899999999999</v>
      </c>
      <c r="Q515">
        <v>2.0788000000000002</v>
      </c>
      <c r="R515">
        <v>2.1532300000000002</v>
      </c>
      <c r="S515">
        <v>2.2453500000000002</v>
      </c>
      <c r="T515">
        <v>2.3417300000000001</v>
      </c>
      <c r="U515">
        <v>2.4164500000000002</v>
      </c>
      <c r="V515">
        <v>2.4930099999999999</v>
      </c>
      <c r="W515">
        <v>2.5899399999999999</v>
      </c>
      <c r="X515">
        <v>2.6691600000000002</v>
      </c>
      <c r="Y515">
        <v>2.7737099999999999</v>
      </c>
      <c r="Z515">
        <v>2.85555</v>
      </c>
      <c r="AA515">
        <v>2.95932</v>
      </c>
      <c r="AB515">
        <v>3.0438299999999998</v>
      </c>
      <c r="AC515">
        <v>3.13001</v>
      </c>
      <c r="AD515">
        <v>3.2444099999999998</v>
      </c>
      <c r="AE515">
        <v>3.3466100000000001</v>
      </c>
    </row>
    <row r="516" spans="1:31" x14ac:dyDescent="0.4">
      <c r="A516" t="s">
        <v>135</v>
      </c>
      <c r="B516" t="s">
        <v>12</v>
      </c>
      <c r="D516">
        <v>1.2411099999999999</v>
      </c>
      <c r="E516">
        <v>1.2664800000000001</v>
      </c>
      <c r="F516">
        <v>1.31789</v>
      </c>
      <c r="G516">
        <v>1.3937999999999999</v>
      </c>
      <c r="H516">
        <v>1.4970600000000001</v>
      </c>
      <c r="I516">
        <v>1.59213</v>
      </c>
      <c r="J516">
        <v>1.6908099999999999</v>
      </c>
      <c r="K516">
        <v>1.7916399999999999</v>
      </c>
      <c r="L516">
        <v>1.8895999999999999</v>
      </c>
      <c r="M516">
        <v>1.9857400000000001</v>
      </c>
      <c r="N516">
        <v>2.07809</v>
      </c>
      <c r="O516">
        <v>2.1826099999999999</v>
      </c>
      <c r="P516">
        <v>2.2841999999999998</v>
      </c>
      <c r="Q516">
        <v>2.3778100000000002</v>
      </c>
      <c r="R516">
        <v>2.4717099999999999</v>
      </c>
      <c r="S516">
        <v>2.5691700000000002</v>
      </c>
      <c r="T516">
        <v>2.67354</v>
      </c>
      <c r="U516">
        <v>2.7683599999999999</v>
      </c>
      <c r="V516">
        <v>2.8660999999999999</v>
      </c>
      <c r="W516">
        <v>2.9816500000000001</v>
      </c>
      <c r="X516">
        <v>3.0958199999999998</v>
      </c>
      <c r="Y516">
        <v>3.2240600000000001</v>
      </c>
      <c r="Z516">
        <v>3.34335</v>
      </c>
      <c r="AA516">
        <v>3.4694799999999999</v>
      </c>
      <c r="AB516">
        <v>3.5939399999999999</v>
      </c>
      <c r="AC516">
        <v>3.72153</v>
      </c>
      <c r="AD516">
        <v>3.86517</v>
      </c>
      <c r="AE516">
        <v>4.0023</v>
      </c>
    </row>
    <row r="517" spans="1:31" x14ac:dyDescent="0.4">
      <c r="A517" t="s">
        <v>135</v>
      </c>
      <c r="B517" t="s">
        <v>13</v>
      </c>
      <c r="D517">
        <v>8.5914599999999994E-2</v>
      </c>
      <c r="E517">
        <v>8.0979099999999998E-2</v>
      </c>
      <c r="F517">
        <v>8.7129600000000001E-2</v>
      </c>
      <c r="G517">
        <v>9.0842500000000007E-2</v>
      </c>
      <c r="H517">
        <v>0.10012699999999999</v>
      </c>
      <c r="I517">
        <v>0.106642</v>
      </c>
      <c r="J517">
        <v>0.113422</v>
      </c>
      <c r="K517">
        <v>0.120528</v>
      </c>
      <c r="L517">
        <v>0.12803200000000001</v>
      </c>
      <c r="M517">
        <v>0.133351</v>
      </c>
      <c r="N517">
        <v>0.13814000000000001</v>
      </c>
      <c r="O517">
        <v>0.14480899999999999</v>
      </c>
      <c r="P517">
        <v>0.15195500000000001</v>
      </c>
      <c r="Q517">
        <v>0.15618699999999999</v>
      </c>
      <c r="R517">
        <v>0.160192</v>
      </c>
      <c r="S517">
        <v>0.16650799999999999</v>
      </c>
      <c r="T517">
        <v>0.172231</v>
      </c>
      <c r="U517">
        <v>0.175704</v>
      </c>
      <c r="V517">
        <v>0.17919599999999999</v>
      </c>
      <c r="W517">
        <v>0.18576200000000001</v>
      </c>
      <c r="X517">
        <v>0.189661</v>
      </c>
      <c r="Y517">
        <v>0.195739</v>
      </c>
      <c r="Z517">
        <v>0.19946900000000001</v>
      </c>
      <c r="AA517">
        <v>0.206011</v>
      </c>
      <c r="AB517">
        <v>0.20957700000000001</v>
      </c>
      <c r="AC517">
        <v>0.213116</v>
      </c>
      <c r="AD517">
        <v>0.219139</v>
      </c>
      <c r="AE517">
        <v>0.224298</v>
      </c>
    </row>
    <row r="518" spans="1:31" x14ac:dyDescent="0.4">
      <c r="A518" t="s">
        <v>135</v>
      </c>
      <c r="B518" t="s">
        <v>14</v>
      </c>
      <c r="D518">
        <v>1.3018400000000001</v>
      </c>
      <c r="E518">
        <v>1.2881400000000001</v>
      </c>
      <c r="F518">
        <v>1.3690500000000001</v>
      </c>
      <c r="G518">
        <v>1.4317</v>
      </c>
      <c r="H518">
        <v>1.5457399999999999</v>
      </c>
      <c r="I518">
        <v>1.63659</v>
      </c>
      <c r="J518">
        <v>1.73081</v>
      </c>
      <c r="K518">
        <v>1.83152</v>
      </c>
      <c r="L518">
        <v>1.9350799999999999</v>
      </c>
      <c r="M518">
        <v>2.0223900000000001</v>
      </c>
      <c r="N518">
        <v>2.1083699999999999</v>
      </c>
      <c r="O518">
        <v>2.2116600000000002</v>
      </c>
      <c r="P518">
        <v>2.31874</v>
      </c>
      <c r="Q518">
        <v>2.40604</v>
      </c>
      <c r="R518">
        <v>2.4925299999999999</v>
      </c>
      <c r="S518">
        <v>2.59659</v>
      </c>
      <c r="T518">
        <v>2.6982300000000001</v>
      </c>
      <c r="U518">
        <v>2.78349</v>
      </c>
      <c r="V518">
        <v>2.8711600000000002</v>
      </c>
      <c r="W518">
        <v>2.9794499999999999</v>
      </c>
      <c r="X518">
        <v>3.0714899999999998</v>
      </c>
      <c r="Y518">
        <v>3.1807099999999999</v>
      </c>
      <c r="Z518">
        <v>3.27488</v>
      </c>
      <c r="AA518">
        <v>3.3888199999999999</v>
      </c>
      <c r="AB518">
        <v>3.48516</v>
      </c>
      <c r="AC518">
        <v>3.5835300000000001</v>
      </c>
      <c r="AD518">
        <v>3.6998000000000002</v>
      </c>
      <c r="AE518">
        <v>3.8129300000000002</v>
      </c>
    </row>
    <row r="519" spans="1:31" x14ac:dyDescent="0.4">
      <c r="A519" t="s">
        <v>135</v>
      </c>
      <c r="B519" t="s">
        <v>15</v>
      </c>
      <c r="D519">
        <v>27.7666</v>
      </c>
      <c r="E519">
        <v>28.046399999999998</v>
      </c>
      <c r="F519">
        <v>29.212900000000001</v>
      </c>
      <c r="G519">
        <v>30.7715</v>
      </c>
      <c r="H519">
        <v>33.0379</v>
      </c>
      <c r="I519">
        <v>35.1096</v>
      </c>
      <c r="J519">
        <v>37.263300000000001</v>
      </c>
      <c r="K519">
        <v>39.479399999999998</v>
      </c>
      <c r="L519">
        <v>41.723799999999997</v>
      </c>
      <c r="M519">
        <v>43.8277</v>
      </c>
      <c r="N519">
        <v>45.828400000000002</v>
      </c>
      <c r="O519">
        <v>48.081699999999998</v>
      </c>
      <c r="P519">
        <v>50.384099999999997</v>
      </c>
      <c r="Q519">
        <v>52.355499999999999</v>
      </c>
      <c r="R519">
        <v>54.335299999999997</v>
      </c>
      <c r="S519">
        <v>56.506999999999998</v>
      </c>
      <c r="T519">
        <v>58.6997</v>
      </c>
      <c r="U519">
        <v>60.695</v>
      </c>
      <c r="V519">
        <v>62.758299999999998</v>
      </c>
      <c r="W519">
        <v>65.298500000000004</v>
      </c>
      <c r="X519">
        <v>67.688800000000001</v>
      </c>
      <c r="Y519">
        <v>70.344899999999996</v>
      </c>
      <c r="Z519">
        <v>72.8262</v>
      </c>
      <c r="AA519">
        <v>75.574200000000005</v>
      </c>
      <c r="AB519">
        <v>78.171599999999998</v>
      </c>
      <c r="AC519">
        <v>80.8339</v>
      </c>
      <c r="AD519">
        <v>83.748800000000003</v>
      </c>
      <c r="AE519">
        <v>86.6096</v>
      </c>
    </row>
    <row r="524" spans="1:31" s="19" customFormat="1" x14ac:dyDescent="0.4"/>
    <row r="525" spans="1:31" s="19" customFormat="1" x14ac:dyDescent="0.4"/>
    <row r="529" spans="1:31" x14ac:dyDescent="0.4">
      <c r="A529" t="s">
        <v>90</v>
      </c>
      <c r="D529">
        <f t="shared" ref="D529:AE529" si="0">D304</f>
        <v>2023</v>
      </c>
      <c r="E529">
        <f t="shared" si="0"/>
        <v>2024</v>
      </c>
      <c r="F529">
        <f t="shared" si="0"/>
        <v>2025</v>
      </c>
      <c r="G529">
        <f t="shared" si="0"/>
        <v>2026</v>
      </c>
      <c r="H529">
        <f t="shared" si="0"/>
        <v>2027</v>
      </c>
      <c r="I529">
        <f t="shared" si="0"/>
        <v>2028</v>
      </c>
      <c r="J529">
        <f t="shared" si="0"/>
        <v>2029</v>
      </c>
      <c r="K529">
        <f t="shared" si="0"/>
        <v>2030</v>
      </c>
      <c r="L529">
        <f t="shared" si="0"/>
        <v>2031</v>
      </c>
      <c r="M529">
        <f t="shared" si="0"/>
        <v>2032</v>
      </c>
      <c r="N529">
        <f t="shared" si="0"/>
        <v>2033</v>
      </c>
      <c r="O529">
        <f t="shared" si="0"/>
        <v>2034</v>
      </c>
      <c r="P529">
        <f t="shared" si="0"/>
        <v>2035</v>
      </c>
      <c r="Q529">
        <f t="shared" si="0"/>
        <v>2036</v>
      </c>
      <c r="R529">
        <f t="shared" si="0"/>
        <v>2037</v>
      </c>
      <c r="S529">
        <f t="shared" si="0"/>
        <v>2038</v>
      </c>
      <c r="T529">
        <f t="shared" si="0"/>
        <v>2039</v>
      </c>
      <c r="U529">
        <f t="shared" si="0"/>
        <v>2040</v>
      </c>
      <c r="V529">
        <f t="shared" si="0"/>
        <v>2041</v>
      </c>
      <c r="W529">
        <f t="shared" si="0"/>
        <v>2042</v>
      </c>
      <c r="X529">
        <f t="shared" si="0"/>
        <v>2043</v>
      </c>
      <c r="Y529">
        <f t="shared" si="0"/>
        <v>2044</v>
      </c>
      <c r="Z529">
        <f t="shared" si="0"/>
        <v>2045</v>
      </c>
      <c r="AA529">
        <f t="shared" si="0"/>
        <v>2046</v>
      </c>
      <c r="AB529">
        <f t="shared" si="0"/>
        <v>2047</v>
      </c>
      <c r="AC529">
        <f t="shared" si="0"/>
        <v>2048</v>
      </c>
      <c r="AD529">
        <f t="shared" si="0"/>
        <v>2049</v>
      </c>
      <c r="AE529">
        <f t="shared" si="0"/>
        <v>2050</v>
      </c>
    </row>
    <row r="530" spans="1:31" x14ac:dyDescent="0.4">
      <c r="D530" t="str">
        <f t="shared" ref="D530:AE530" si="1">D305</f>
        <v>Level</v>
      </c>
      <c r="E530" t="str">
        <f t="shared" si="1"/>
        <v>Level</v>
      </c>
      <c r="F530" t="str">
        <f t="shared" si="1"/>
        <v>Level</v>
      </c>
      <c r="G530" t="str">
        <f t="shared" si="1"/>
        <v>Level</v>
      </c>
      <c r="H530" t="str">
        <f t="shared" si="1"/>
        <v>Level</v>
      </c>
      <c r="I530" t="str">
        <f t="shared" si="1"/>
        <v>Level</v>
      </c>
      <c r="J530" t="str">
        <f t="shared" si="1"/>
        <v>Level</v>
      </c>
      <c r="K530" t="str">
        <f t="shared" si="1"/>
        <v>Level</v>
      </c>
      <c r="L530" t="str">
        <f t="shared" si="1"/>
        <v>Level</v>
      </c>
      <c r="M530" t="str">
        <f t="shared" si="1"/>
        <v>Level</v>
      </c>
      <c r="N530" t="str">
        <f t="shared" si="1"/>
        <v>Level</v>
      </c>
      <c r="O530" t="str">
        <f t="shared" si="1"/>
        <v>Level</v>
      </c>
      <c r="P530" t="str">
        <f t="shared" si="1"/>
        <v>Level</v>
      </c>
      <c r="Q530" t="str">
        <f t="shared" si="1"/>
        <v>Level</v>
      </c>
      <c r="R530" t="str">
        <f t="shared" si="1"/>
        <v>Level</v>
      </c>
      <c r="S530" t="str">
        <f t="shared" si="1"/>
        <v>Level</v>
      </c>
      <c r="T530" t="str">
        <f t="shared" si="1"/>
        <v>Level</v>
      </c>
      <c r="U530" t="str">
        <f t="shared" si="1"/>
        <v>Level</v>
      </c>
      <c r="V530" t="str">
        <f t="shared" si="1"/>
        <v>Level</v>
      </c>
      <c r="W530" t="str">
        <f t="shared" si="1"/>
        <v>Level</v>
      </c>
      <c r="X530" t="str">
        <f t="shared" si="1"/>
        <v>Level</v>
      </c>
      <c r="Y530" t="str">
        <f t="shared" si="1"/>
        <v>Level</v>
      </c>
      <c r="Z530" t="str">
        <f t="shared" si="1"/>
        <v>Level</v>
      </c>
      <c r="AA530" t="str">
        <f t="shared" si="1"/>
        <v>Level</v>
      </c>
      <c r="AB530" t="str">
        <f t="shared" si="1"/>
        <v>Level</v>
      </c>
      <c r="AC530" t="str">
        <f t="shared" si="1"/>
        <v>Level</v>
      </c>
      <c r="AD530" t="str">
        <f t="shared" si="1"/>
        <v>Level</v>
      </c>
      <c r="AE530" t="str">
        <f t="shared" si="1"/>
        <v>Level</v>
      </c>
    </row>
    <row r="531" spans="1:31" x14ac:dyDescent="0.4">
      <c r="A531" t="str">
        <f t="shared" ref="A531:B550" si="2">A306</f>
        <v>a-agri</v>
      </c>
      <c r="B531" t="str">
        <f t="shared" si="2"/>
        <v>f-l_unsk_f</v>
      </c>
      <c r="C531">
        <f t="shared" ref="C531:AE531" si="3">C306*C85</f>
        <v>0</v>
      </c>
      <c r="D531">
        <f t="shared" si="3"/>
        <v>1.6926063537600001E-2</v>
      </c>
      <c r="E531">
        <f t="shared" si="3"/>
        <v>1.2646240371899998E-2</v>
      </c>
      <c r="F531">
        <f t="shared" si="3"/>
        <v>1.3899980289299998E-2</v>
      </c>
      <c r="G531">
        <f t="shared" si="3"/>
        <v>1.4028652894499999E-2</v>
      </c>
      <c r="H531">
        <f t="shared" si="3"/>
        <v>1.6159910498199998E-2</v>
      </c>
      <c r="I531">
        <f t="shared" si="3"/>
        <v>1.7007851264599999E-2</v>
      </c>
      <c r="J531">
        <f t="shared" si="3"/>
        <v>1.7880957785600001E-2</v>
      </c>
      <c r="K531">
        <f t="shared" si="3"/>
        <v>1.8687234307999998E-2</v>
      </c>
      <c r="L531">
        <f t="shared" si="3"/>
        <v>1.9539703022000001E-2</v>
      </c>
      <c r="M531">
        <f t="shared" si="3"/>
        <v>1.9648266908400002E-2</v>
      </c>
      <c r="N531">
        <f t="shared" si="3"/>
        <v>1.9549927012E-2</v>
      </c>
      <c r="O531">
        <f t="shared" si="3"/>
        <v>2.01194610756E-2</v>
      </c>
      <c r="P531">
        <f t="shared" si="3"/>
        <v>2.0730013391299998E-2</v>
      </c>
      <c r="Q531">
        <f t="shared" si="3"/>
        <v>2.0402132303E-2</v>
      </c>
      <c r="R531">
        <f t="shared" si="3"/>
        <v>2.0041559286999997E-2</v>
      </c>
      <c r="S531">
        <f t="shared" si="3"/>
        <v>2.0424009862799998E-2</v>
      </c>
      <c r="T531">
        <f t="shared" si="3"/>
        <v>2.0730190275000001E-2</v>
      </c>
      <c r="U531">
        <f t="shared" si="3"/>
        <v>2.0259641035399997E-2</v>
      </c>
      <c r="V531">
        <f t="shared" si="3"/>
        <v>1.9761080368799998E-2</v>
      </c>
      <c r="W531">
        <f t="shared" si="3"/>
        <v>2.0224700529600004E-2</v>
      </c>
      <c r="X531">
        <f t="shared" si="3"/>
        <v>1.9840645802399998E-2</v>
      </c>
      <c r="Y531">
        <f t="shared" si="3"/>
        <v>2.01938992324E-2</v>
      </c>
      <c r="Z531">
        <f t="shared" si="3"/>
        <v>1.9728689016000004E-2</v>
      </c>
      <c r="AA531">
        <f t="shared" si="3"/>
        <v>2.0068481479200002E-2</v>
      </c>
      <c r="AB531">
        <f t="shared" si="3"/>
        <v>1.9543123098099999E-2</v>
      </c>
      <c r="AC531">
        <f t="shared" si="3"/>
        <v>1.8993821618700002E-2</v>
      </c>
      <c r="AD531">
        <f t="shared" si="3"/>
        <v>1.9221162281200001E-2</v>
      </c>
      <c r="AE531">
        <f t="shared" si="3"/>
        <v>1.90453283721E-2</v>
      </c>
    </row>
    <row r="532" spans="1:31" x14ac:dyDescent="0.4">
      <c r="A532" t="str">
        <f t="shared" si="2"/>
        <v>a-agri</v>
      </c>
      <c r="B532" t="str">
        <f t="shared" si="2"/>
        <v>f-l_msk_f</v>
      </c>
      <c r="D532">
        <f t="shared" ref="D532:AE532" si="4">D307*D86</f>
        <v>0.15701344981199999</v>
      </c>
      <c r="E532">
        <f t="shared" si="4"/>
        <v>0.120349819688</v>
      </c>
      <c r="F532">
        <f t="shared" si="4"/>
        <v>0.131334833446</v>
      </c>
      <c r="G532">
        <f t="shared" si="4"/>
        <v>0.13288918287600002</v>
      </c>
      <c r="H532">
        <f t="shared" si="4"/>
        <v>0.15156997579500001</v>
      </c>
      <c r="I532">
        <f t="shared" si="4"/>
        <v>0.159216835266</v>
      </c>
      <c r="J532">
        <f t="shared" si="4"/>
        <v>0.167095777201</v>
      </c>
      <c r="K532">
        <f t="shared" si="4"/>
        <v>0.174371195856</v>
      </c>
      <c r="L532">
        <f t="shared" si="4"/>
        <v>0.182053478588</v>
      </c>
      <c r="M532">
        <f t="shared" si="4"/>
        <v>0.183554734365</v>
      </c>
      <c r="N532">
        <f t="shared" si="4"/>
        <v>0.18326131615999999</v>
      </c>
      <c r="O532">
        <f t="shared" si="4"/>
        <v>0.18861332968</v>
      </c>
      <c r="P532">
        <f t="shared" si="4"/>
        <v>0.19431702065999998</v>
      </c>
      <c r="Q532">
        <f t="shared" si="4"/>
        <v>0.19206655895900002</v>
      </c>
      <c r="R532">
        <f t="shared" si="4"/>
        <v>0.18952281651800001</v>
      </c>
      <c r="S532">
        <f t="shared" si="4"/>
        <v>0.19328911440300001</v>
      </c>
      <c r="T532">
        <f t="shared" si="4"/>
        <v>0.19643190951999998</v>
      </c>
      <c r="U532">
        <f t="shared" si="4"/>
        <v>0.19291799788799999</v>
      </c>
      <c r="V532">
        <f t="shared" si="4"/>
        <v>0.18911105585999999</v>
      </c>
      <c r="W532">
        <f t="shared" si="4"/>
        <v>0.193694715933</v>
      </c>
      <c r="X532">
        <f t="shared" si="4"/>
        <v>0.19092343574199999</v>
      </c>
      <c r="Y532">
        <f t="shared" si="4"/>
        <v>0.19455361128000001</v>
      </c>
      <c r="Z532">
        <f t="shared" si="4"/>
        <v>0.19101507720000002</v>
      </c>
      <c r="AA532">
        <f t="shared" si="4"/>
        <v>0.19449962667000001</v>
      </c>
      <c r="AB532">
        <f t="shared" si="4"/>
        <v>0.19037373798000001</v>
      </c>
      <c r="AC532">
        <f t="shared" si="4"/>
        <v>0.18597884574000004</v>
      </c>
      <c r="AD532">
        <f t="shared" si="4"/>
        <v>0.18845036392</v>
      </c>
      <c r="AE532">
        <f t="shared" si="4"/>
        <v>0.18731702312000001</v>
      </c>
    </row>
    <row r="533" spans="1:31" x14ac:dyDescent="0.4">
      <c r="A533" t="str">
        <f t="shared" si="2"/>
        <v>a-agri</v>
      </c>
      <c r="B533" t="str">
        <f t="shared" si="2"/>
        <v>f-l_hsk_f</v>
      </c>
      <c r="D533">
        <f t="shared" ref="D533:AE533" si="5">D308*D87</f>
        <v>4.6387517217600004E-2</v>
      </c>
      <c r="E533">
        <f t="shared" si="5"/>
        <v>3.66753700071E-2</v>
      </c>
      <c r="F533">
        <f t="shared" si="5"/>
        <v>3.9563312149200003E-2</v>
      </c>
      <c r="G533">
        <f t="shared" si="5"/>
        <v>4.0291070411800002E-2</v>
      </c>
      <c r="H533">
        <f t="shared" si="5"/>
        <v>4.5688036392899999E-2</v>
      </c>
      <c r="I533">
        <f t="shared" si="5"/>
        <v>4.8107026915199996E-2</v>
      </c>
      <c r="J533">
        <f t="shared" si="5"/>
        <v>5.0610316766899997E-2</v>
      </c>
      <c r="K533">
        <f t="shared" si="5"/>
        <v>5.2872032999999999E-2</v>
      </c>
      <c r="L533">
        <f t="shared" si="5"/>
        <v>5.5233987275E-2</v>
      </c>
      <c r="M533">
        <f t="shared" si="5"/>
        <v>5.5948878804000006E-2</v>
      </c>
      <c r="N533">
        <f t="shared" si="5"/>
        <v>5.603490211199999E-2</v>
      </c>
      <c r="O533">
        <f t="shared" si="5"/>
        <v>5.7669466274999998E-2</v>
      </c>
      <c r="P533">
        <f t="shared" si="5"/>
        <v>5.9383225170000005E-2</v>
      </c>
      <c r="Q533">
        <f t="shared" si="5"/>
        <v>5.8802731512000002E-2</v>
      </c>
      <c r="R533">
        <f t="shared" si="5"/>
        <v>5.8133225535999998E-2</v>
      </c>
      <c r="S533">
        <f t="shared" si="5"/>
        <v>5.9191829547000002E-2</v>
      </c>
      <c r="T533">
        <f t="shared" si="5"/>
        <v>6.0096122112000001E-2</v>
      </c>
      <c r="U533">
        <f t="shared" si="5"/>
        <v>5.913574471799999E-2</v>
      </c>
      <c r="V533">
        <f t="shared" si="5"/>
        <v>5.8084064823999998E-2</v>
      </c>
      <c r="W533">
        <f t="shared" si="5"/>
        <v>5.9555670658E-2</v>
      </c>
      <c r="X533">
        <f t="shared" si="5"/>
        <v>5.8949533296000001E-2</v>
      </c>
      <c r="Y533">
        <f t="shared" si="5"/>
        <v>6.0164028971999996E-2</v>
      </c>
      <c r="Z533">
        <f t="shared" si="5"/>
        <v>5.9311768926E-2</v>
      </c>
      <c r="AA533">
        <f t="shared" si="5"/>
        <v>6.0459753675999997E-2</v>
      </c>
      <c r="AB533">
        <f t="shared" si="5"/>
        <v>5.9419564127999994E-2</v>
      </c>
      <c r="AC533">
        <f t="shared" si="5"/>
        <v>5.8281361188000001E-2</v>
      </c>
      <c r="AD533">
        <f t="shared" si="5"/>
        <v>5.9142536536000004E-2</v>
      </c>
      <c r="AE533">
        <f t="shared" si="5"/>
        <v>5.8921042320000006E-2</v>
      </c>
    </row>
    <row r="534" spans="1:31" x14ac:dyDescent="0.4">
      <c r="A534" t="str">
        <f t="shared" si="2"/>
        <v>a-agri</v>
      </c>
      <c r="B534" t="str">
        <f t="shared" si="2"/>
        <v>f-l_unsk_m</v>
      </c>
      <c r="D534">
        <f t="shared" ref="D534:AE534" si="6">D309*D88</f>
        <v>6.1982931807999998E-2</v>
      </c>
      <c r="E534">
        <f t="shared" si="6"/>
        <v>4.6997471838000002E-2</v>
      </c>
      <c r="F534">
        <f t="shared" si="6"/>
        <v>5.1656461038000007E-2</v>
      </c>
      <c r="G534">
        <f t="shared" si="6"/>
        <v>5.2210856069999999E-2</v>
      </c>
      <c r="H534">
        <f t="shared" si="6"/>
        <v>6.0027012434999999E-2</v>
      </c>
      <c r="I534">
        <f t="shared" si="6"/>
        <v>6.3234601452000008E-2</v>
      </c>
      <c r="J534">
        <f t="shared" si="6"/>
        <v>6.6556135427999999E-2</v>
      </c>
      <c r="K534">
        <f t="shared" si="6"/>
        <v>6.9622292766000016E-2</v>
      </c>
      <c r="L534">
        <f t="shared" si="6"/>
        <v>7.2974301840000005E-2</v>
      </c>
      <c r="M534">
        <f t="shared" si="6"/>
        <v>7.3546941204000002E-2</v>
      </c>
      <c r="N534">
        <f t="shared" si="6"/>
        <v>7.3263295034999995E-2</v>
      </c>
      <c r="O534">
        <f t="shared" si="6"/>
        <v>7.5336455230000002E-2</v>
      </c>
      <c r="P534">
        <f t="shared" si="6"/>
        <v>7.7671746767999997E-2</v>
      </c>
      <c r="Q534">
        <f t="shared" si="6"/>
        <v>7.6422314591999996E-2</v>
      </c>
      <c r="R534">
        <f t="shared" si="6"/>
        <v>7.5039211103999998E-2</v>
      </c>
      <c r="S534">
        <f t="shared" si="6"/>
        <v>7.6415407830000004E-2</v>
      </c>
      <c r="T534">
        <f t="shared" si="6"/>
        <v>7.7368558741999993E-2</v>
      </c>
      <c r="U534">
        <f t="shared" si="6"/>
        <v>7.5554748138000005E-2</v>
      </c>
      <c r="V534">
        <f t="shared" si="6"/>
        <v>7.3641248680999999E-2</v>
      </c>
      <c r="W534">
        <f t="shared" si="6"/>
        <v>7.5352835625000003E-2</v>
      </c>
      <c r="X534">
        <f t="shared" si="6"/>
        <v>7.3926001382000006E-2</v>
      </c>
      <c r="Y534">
        <f t="shared" si="6"/>
        <v>7.5099891252000006E-2</v>
      </c>
      <c r="Z534">
        <f t="shared" si="6"/>
        <v>7.3358007900000008E-2</v>
      </c>
      <c r="AA534">
        <f t="shared" si="6"/>
        <v>7.4579549075000001E-2</v>
      </c>
      <c r="AB534">
        <f t="shared" si="6"/>
        <v>7.2598948750000003E-2</v>
      </c>
      <c r="AC534">
        <f t="shared" si="6"/>
        <v>7.0528823616000005E-2</v>
      </c>
      <c r="AD534">
        <f t="shared" si="6"/>
        <v>7.1209580496E-2</v>
      </c>
      <c r="AE534">
        <f t="shared" si="6"/>
        <v>7.0514505305999994E-2</v>
      </c>
    </row>
    <row r="535" spans="1:31" x14ac:dyDescent="0.4">
      <c r="A535" t="str">
        <f t="shared" si="2"/>
        <v>a-agri</v>
      </c>
      <c r="B535" t="str">
        <f t="shared" si="2"/>
        <v>f-l_msk_m</v>
      </c>
      <c r="D535">
        <f t="shared" ref="D535:AE535" si="7">D310*D89</f>
        <v>0.65223927016000005</v>
      </c>
      <c r="E535">
        <f t="shared" si="7"/>
        <v>0.50671666500000001</v>
      </c>
      <c r="F535">
        <f t="shared" si="7"/>
        <v>0.55352371848000004</v>
      </c>
      <c r="G535">
        <f t="shared" si="7"/>
        <v>0.56032347717000008</v>
      </c>
      <c r="H535">
        <f t="shared" si="7"/>
        <v>0.63758657682000008</v>
      </c>
      <c r="I535">
        <f t="shared" si="7"/>
        <v>0.66968729379999992</v>
      </c>
      <c r="J535">
        <f t="shared" si="7"/>
        <v>0.70289470562999989</v>
      </c>
      <c r="K535">
        <f t="shared" si="7"/>
        <v>0.73373834497000001</v>
      </c>
      <c r="L535">
        <f t="shared" si="7"/>
        <v>0.76701415680000007</v>
      </c>
      <c r="M535">
        <f t="shared" si="7"/>
        <v>0.77437661480000008</v>
      </c>
      <c r="N535">
        <f t="shared" si="7"/>
        <v>0.77384586708000003</v>
      </c>
      <c r="O535">
        <f t="shared" si="7"/>
        <v>0.79600634543999993</v>
      </c>
      <c r="P535">
        <f t="shared" si="7"/>
        <v>0.82032960899999996</v>
      </c>
      <c r="Q535">
        <f t="shared" si="7"/>
        <v>0.81095804856000009</v>
      </c>
      <c r="R535">
        <f t="shared" si="7"/>
        <v>0.80026082328000003</v>
      </c>
      <c r="S535">
        <f t="shared" si="7"/>
        <v>0.81584209328000001</v>
      </c>
      <c r="T535">
        <f t="shared" si="7"/>
        <v>0.82790498544000002</v>
      </c>
      <c r="U535">
        <f t="shared" si="7"/>
        <v>0.81299965031999999</v>
      </c>
      <c r="V535">
        <f t="shared" si="7"/>
        <v>0.79689854913000002</v>
      </c>
      <c r="W535">
        <f t="shared" si="7"/>
        <v>0.81584480516000002</v>
      </c>
      <c r="X535">
        <f t="shared" si="7"/>
        <v>0.80426934411999995</v>
      </c>
      <c r="Y535">
        <f t="shared" si="7"/>
        <v>0.81842104768000001</v>
      </c>
      <c r="Z535">
        <f t="shared" si="7"/>
        <v>0.80356061708999993</v>
      </c>
      <c r="AA535">
        <f t="shared" si="7"/>
        <v>0.81773368227999998</v>
      </c>
      <c r="AB535">
        <f t="shared" si="7"/>
        <v>0.80034677584000002</v>
      </c>
      <c r="AC535">
        <f t="shared" si="7"/>
        <v>0.78184316669999998</v>
      </c>
      <c r="AD535">
        <f t="shared" si="7"/>
        <v>0.79098096528000006</v>
      </c>
      <c r="AE535">
        <f t="shared" si="7"/>
        <v>0.78594408260000015</v>
      </c>
    </row>
    <row r="536" spans="1:31" x14ac:dyDescent="0.4">
      <c r="A536" t="str">
        <f t="shared" si="2"/>
        <v>a-agri</v>
      </c>
      <c r="B536" t="str">
        <f t="shared" si="2"/>
        <v>f-l_hsk_m</v>
      </c>
      <c r="D536">
        <f t="shared" ref="D536:AE536" si="8">D311*D90</f>
        <v>0.29480322108000001</v>
      </c>
      <c r="E536">
        <f t="shared" si="8"/>
        <v>0.23213094515999999</v>
      </c>
      <c r="F536">
        <f t="shared" si="8"/>
        <v>0.25050528971000002</v>
      </c>
      <c r="G536">
        <f t="shared" si="8"/>
        <v>0.25470230580299996</v>
      </c>
      <c r="H536">
        <f t="shared" si="8"/>
        <v>0.28877327833499999</v>
      </c>
      <c r="I536">
        <f t="shared" si="8"/>
        <v>0.30397226167199998</v>
      </c>
      <c r="J536">
        <f t="shared" si="8"/>
        <v>0.31971344284799996</v>
      </c>
      <c r="K536">
        <f t="shared" si="8"/>
        <v>0.33397995107400003</v>
      </c>
      <c r="L536">
        <f t="shared" si="8"/>
        <v>0.34918578517799997</v>
      </c>
      <c r="M536">
        <f t="shared" si="8"/>
        <v>0.35364329678999995</v>
      </c>
      <c r="N536">
        <f t="shared" si="8"/>
        <v>0.35407425164099998</v>
      </c>
      <c r="O536">
        <f t="shared" si="8"/>
        <v>0.36424737986000005</v>
      </c>
      <c r="P536">
        <f t="shared" si="8"/>
        <v>0.37526091563399999</v>
      </c>
      <c r="Q536">
        <f t="shared" si="8"/>
        <v>0.37132894509300002</v>
      </c>
      <c r="R536">
        <f t="shared" si="8"/>
        <v>0.36686261046999996</v>
      </c>
      <c r="S536">
        <f t="shared" si="8"/>
        <v>0.37362097867600003</v>
      </c>
      <c r="T536">
        <f t="shared" si="8"/>
        <v>0.37906399513600003</v>
      </c>
      <c r="U536">
        <f t="shared" si="8"/>
        <v>0.37279394001799998</v>
      </c>
      <c r="V536">
        <f t="shared" si="8"/>
        <v>0.36597743284400003</v>
      </c>
      <c r="W536">
        <f t="shared" si="8"/>
        <v>0.37527353425400001</v>
      </c>
      <c r="X536">
        <f t="shared" si="8"/>
        <v>0.37121264105599999</v>
      </c>
      <c r="Y536">
        <f t="shared" si="8"/>
        <v>0.37854166241200005</v>
      </c>
      <c r="Z536">
        <f t="shared" si="8"/>
        <v>0.372931142976</v>
      </c>
      <c r="AA536">
        <f t="shared" si="8"/>
        <v>0.38015100407999997</v>
      </c>
      <c r="AB536">
        <f t="shared" si="8"/>
        <v>0.37339308297900003</v>
      </c>
      <c r="AC536">
        <f t="shared" si="8"/>
        <v>0.36603560451399997</v>
      </c>
      <c r="AD536">
        <f t="shared" si="8"/>
        <v>0.37108244920299999</v>
      </c>
      <c r="AE536">
        <f t="shared" si="8"/>
        <v>0.36950462726</v>
      </c>
    </row>
    <row r="537" spans="1:31" x14ac:dyDescent="0.4">
      <c r="A537" t="str">
        <f t="shared" si="2"/>
        <v>a-live</v>
      </c>
      <c r="B537" t="str">
        <f t="shared" si="2"/>
        <v>f-l_unsk_f</v>
      </c>
      <c r="D537">
        <f t="shared" ref="D537:AE537" si="9">D312*D91</f>
        <v>1.8324559170000001E-2</v>
      </c>
      <c r="E537">
        <f t="shared" si="9"/>
        <v>1.2906438523900001E-2</v>
      </c>
      <c r="F537">
        <f t="shared" si="9"/>
        <v>1.4764595618E-2</v>
      </c>
      <c r="G537">
        <f t="shared" si="9"/>
        <v>1.5046392823799999E-2</v>
      </c>
      <c r="H537">
        <f t="shared" si="9"/>
        <v>1.82620215395E-2</v>
      </c>
      <c r="I537">
        <f t="shared" si="9"/>
        <v>1.9760672426000003E-2</v>
      </c>
      <c r="J537">
        <f t="shared" si="9"/>
        <v>2.1378130303199998E-2</v>
      </c>
      <c r="K537">
        <f t="shared" si="9"/>
        <v>2.30048624556E-2</v>
      </c>
      <c r="L537">
        <f t="shared" si="9"/>
        <v>2.4761581634999998E-2</v>
      </c>
      <c r="M537">
        <f t="shared" si="9"/>
        <v>2.5189041309300001E-2</v>
      </c>
      <c r="N537">
        <f t="shared" si="9"/>
        <v>2.52332725725E-2</v>
      </c>
      <c r="O537">
        <f t="shared" si="9"/>
        <v>2.64708082936E-2</v>
      </c>
      <c r="P537">
        <f t="shared" si="9"/>
        <v>2.7772105055999998E-2</v>
      </c>
      <c r="Q537">
        <f t="shared" si="9"/>
        <v>2.7324279413600001E-2</v>
      </c>
      <c r="R537">
        <f t="shared" si="9"/>
        <v>2.68054172322E-2</v>
      </c>
      <c r="S537">
        <f t="shared" si="9"/>
        <v>2.7612205666899998E-2</v>
      </c>
      <c r="T537">
        <f t="shared" si="9"/>
        <v>2.8279887355100002E-2</v>
      </c>
      <c r="U537">
        <f t="shared" si="9"/>
        <v>2.75079799476E-2</v>
      </c>
      <c r="V537">
        <f t="shared" si="9"/>
        <v>2.6705521801500001E-2</v>
      </c>
      <c r="W537">
        <f t="shared" si="9"/>
        <v>2.7570396062999998E-2</v>
      </c>
      <c r="X537">
        <f t="shared" si="9"/>
        <v>2.6954833764600002E-2</v>
      </c>
      <c r="Y537">
        <f t="shared" si="9"/>
        <v>2.7664999866000003E-2</v>
      </c>
      <c r="Z537">
        <f t="shared" si="9"/>
        <v>2.6929881208300002E-2</v>
      </c>
      <c r="AA537">
        <f t="shared" si="9"/>
        <v>2.7614670441299997E-2</v>
      </c>
      <c r="AB537">
        <f t="shared" si="9"/>
        <v>2.6791643956799997E-2</v>
      </c>
      <c r="AC537">
        <f t="shared" si="9"/>
        <v>2.5940780122600003E-2</v>
      </c>
      <c r="AD537">
        <f t="shared" si="9"/>
        <v>2.64453824708E-2</v>
      </c>
      <c r="AE537">
        <f t="shared" si="9"/>
        <v>2.6246631158000001E-2</v>
      </c>
    </row>
    <row r="538" spans="1:31" x14ac:dyDescent="0.4">
      <c r="A538" t="str">
        <f t="shared" si="2"/>
        <v>a-live</v>
      </c>
      <c r="B538" t="str">
        <f t="shared" si="2"/>
        <v>f-l_msk_f</v>
      </c>
      <c r="D538">
        <f t="shared" ref="D538:AE538" si="10">D313*D92</f>
        <v>0.16999409616300001</v>
      </c>
      <c r="E538">
        <f t="shared" si="10"/>
        <v>0.122831529067</v>
      </c>
      <c r="F538">
        <f t="shared" si="10"/>
        <v>0.13951104528299998</v>
      </c>
      <c r="G538">
        <f t="shared" si="10"/>
        <v>0.14253699715199999</v>
      </c>
      <c r="H538">
        <f t="shared" si="10"/>
        <v>0.17129438086500001</v>
      </c>
      <c r="I538">
        <f t="shared" si="10"/>
        <v>0.18499445424799998</v>
      </c>
      <c r="J538">
        <f t="shared" si="10"/>
        <v>0.19978581183000002</v>
      </c>
      <c r="K538">
        <f t="shared" si="10"/>
        <v>0.21466914645599999</v>
      </c>
      <c r="L538">
        <f t="shared" si="10"/>
        <v>0.23071650232800001</v>
      </c>
      <c r="M538">
        <f t="shared" si="10"/>
        <v>0.235327462726</v>
      </c>
      <c r="N538">
        <f t="shared" si="10"/>
        <v>0.236548465328</v>
      </c>
      <c r="O538">
        <f t="shared" si="10"/>
        <v>0.24816704175999998</v>
      </c>
      <c r="P538">
        <f t="shared" si="10"/>
        <v>0.26033880730199999</v>
      </c>
      <c r="Q538">
        <f t="shared" si="10"/>
        <v>0.25724320242499998</v>
      </c>
      <c r="R538">
        <f t="shared" si="10"/>
        <v>0.25349569165199998</v>
      </c>
      <c r="S538">
        <f t="shared" si="10"/>
        <v>0.261328393647</v>
      </c>
      <c r="T538">
        <f t="shared" si="10"/>
        <v>0.267982606683</v>
      </c>
      <c r="U538">
        <f t="shared" si="10"/>
        <v>0.26195146616600001</v>
      </c>
      <c r="V538">
        <f t="shared" si="10"/>
        <v>0.25557943147199996</v>
      </c>
      <c r="W538">
        <f t="shared" si="10"/>
        <v>0.26405524417999998</v>
      </c>
      <c r="X538">
        <f t="shared" si="10"/>
        <v>0.25939226278000005</v>
      </c>
      <c r="Y538">
        <f t="shared" si="10"/>
        <v>0.26654257854000002</v>
      </c>
      <c r="Z538">
        <f t="shared" si="10"/>
        <v>0.26074710999</v>
      </c>
      <c r="AA538">
        <f t="shared" si="10"/>
        <v>0.26764646589999996</v>
      </c>
      <c r="AB538">
        <f t="shared" si="10"/>
        <v>0.26099379583999999</v>
      </c>
      <c r="AC538">
        <f t="shared" si="10"/>
        <v>0.2540114859</v>
      </c>
      <c r="AD538">
        <f t="shared" si="10"/>
        <v>0.25929127896000004</v>
      </c>
      <c r="AE538">
        <f t="shared" si="10"/>
        <v>0.25815623190000003</v>
      </c>
    </row>
    <row r="539" spans="1:31" x14ac:dyDescent="0.4">
      <c r="A539" t="str">
        <f t="shared" si="2"/>
        <v>a-live</v>
      </c>
      <c r="B539" t="str">
        <f t="shared" si="2"/>
        <v>f-l_hsk_f</v>
      </c>
      <c r="D539">
        <f t="shared" ref="D539:AE539" si="11">D314*D93</f>
        <v>5.0221785582000002E-2</v>
      </c>
      <c r="E539">
        <f t="shared" si="11"/>
        <v>3.7431085729199995E-2</v>
      </c>
      <c r="F539">
        <f t="shared" si="11"/>
        <v>4.2025683221599996E-2</v>
      </c>
      <c r="G539">
        <f t="shared" si="11"/>
        <v>4.3215454025600002E-2</v>
      </c>
      <c r="H539">
        <f t="shared" si="11"/>
        <v>5.1632900176000002E-2</v>
      </c>
      <c r="I539">
        <f t="shared" si="11"/>
        <v>5.5894950053199999E-2</v>
      </c>
      <c r="J539">
        <f t="shared" si="11"/>
        <v>6.0510715877499996E-2</v>
      </c>
      <c r="K539">
        <f t="shared" si="11"/>
        <v>6.5090295027999998E-2</v>
      </c>
      <c r="L539">
        <f t="shared" si="11"/>
        <v>6.9996933551999999E-2</v>
      </c>
      <c r="M539">
        <f t="shared" si="11"/>
        <v>7.1728048540999997E-2</v>
      </c>
      <c r="N539">
        <f t="shared" si="11"/>
        <v>7.2327262056E-2</v>
      </c>
      <c r="O539">
        <f t="shared" si="11"/>
        <v>7.5877304717999999E-2</v>
      </c>
      <c r="P539">
        <f t="shared" si="11"/>
        <v>7.9558554049999994E-2</v>
      </c>
      <c r="Q539">
        <f t="shared" si="11"/>
        <v>7.8756491026000006E-2</v>
      </c>
      <c r="R539">
        <f t="shared" si="11"/>
        <v>7.7754679246999997E-2</v>
      </c>
      <c r="S539">
        <f t="shared" si="11"/>
        <v>8.0026817368000006E-2</v>
      </c>
      <c r="T539">
        <f t="shared" si="11"/>
        <v>8.1984919461999997E-2</v>
      </c>
      <c r="U539">
        <f t="shared" si="11"/>
        <v>8.0295275092000004E-2</v>
      </c>
      <c r="V539">
        <f t="shared" si="11"/>
        <v>7.8498231872000002E-2</v>
      </c>
      <c r="W539">
        <f t="shared" si="11"/>
        <v>8.1188650086000014E-2</v>
      </c>
      <c r="X539">
        <f t="shared" si="11"/>
        <v>8.008900985499999E-2</v>
      </c>
      <c r="Y539">
        <f t="shared" si="11"/>
        <v>8.2424911419999997E-2</v>
      </c>
      <c r="Z539">
        <f t="shared" si="11"/>
        <v>8.0963635004999993E-2</v>
      </c>
      <c r="AA539">
        <f t="shared" si="11"/>
        <v>8.3196542765000006E-2</v>
      </c>
      <c r="AB539">
        <f t="shared" si="11"/>
        <v>8.1460615028000005E-2</v>
      </c>
      <c r="AC539">
        <f t="shared" si="11"/>
        <v>7.9600114890000004E-2</v>
      </c>
      <c r="AD539">
        <f t="shared" si="11"/>
        <v>8.1373518731999994E-2</v>
      </c>
      <c r="AE539">
        <f t="shared" si="11"/>
        <v>8.1202304550999985E-2</v>
      </c>
    </row>
    <row r="540" spans="1:31" x14ac:dyDescent="0.4">
      <c r="A540" t="str">
        <f t="shared" si="2"/>
        <v>a-live</v>
      </c>
      <c r="B540" t="str">
        <f t="shared" si="2"/>
        <v>f-l_unsk_m</v>
      </c>
      <c r="D540">
        <f t="shared" ref="D540:AE540" si="12">D315*D94</f>
        <v>6.7103884959999999E-2</v>
      </c>
      <c r="E540">
        <f t="shared" si="12"/>
        <v>4.7964356395999996E-2</v>
      </c>
      <c r="F540">
        <f t="shared" si="12"/>
        <v>5.4869844436000001E-2</v>
      </c>
      <c r="G540">
        <f t="shared" si="12"/>
        <v>5.5998974856999999E-2</v>
      </c>
      <c r="H540">
        <f t="shared" si="12"/>
        <v>6.7835196786000002E-2</v>
      </c>
      <c r="I540">
        <f t="shared" si="12"/>
        <v>7.3468708507999997E-2</v>
      </c>
      <c r="J540">
        <f t="shared" si="12"/>
        <v>7.9573156098999995E-2</v>
      </c>
      <c r="K540">
        <f t="shared" si="12"/>
        <v>8.5708094999999998E-2</v>
      </c>
      <c r="L540">
        <f t="shared" si="12"/>
        <v>9.2475820496999997E-2</v>
      </c>
      <c r="M540">
        <f t="shared" si="12"/>
        <v>9.4287163665000007E-2</v>
      </c>
      <c r="N540">
        <f t="shared" si="12"/>
        <v>9.4561498633999999E-2</v>
      </c>
      <c r="O540">
        <f t="shared" si="12"/>
        <v>9.9118797208000001E-2</v>
      </c>
      <c r="P540">
        <f t="shared" si="12"/>
        <v>0.10405702146</v>
      </c>
      <c r="Q540">
        <f t="shared" si="12"/>
        <v>0.10235095903199999</v>
      </c>
      <c r="R540">
        <f t="shared" si="12"/>
        <v>0.10036393560000001</v>
      </c>
      <c r="S540">
        <f t="shared" si="12"/>
        <v>0.10330947514700001</v>
      </c>
      <c r="T540">
        <f t="shared" si="12"/>
        <v>0.10554546112600001</v>
      </c>
      <c r="U540">
        <f t="shared" si="12"/>
        <v>0.10258593144799999</v>
      </c>
      <c r="V540">
        <f t="shared" si="12"/>
        <v>9.9519620519999991E-2</v>
      </c>
      <c r="W540">
        <f t="shared" si="12"/>
        <v>0.10272066892200001</v>
      </c>
      <c r="X540">
        <f t="shared" si="12"/>
        <v>0.10043268532799998</v>
      </c>
      <c r="Y540">
        <f t="shared" si="12"/>
        <v>0.10288392659999998</v>
      </c>
      <c r="Z540">
        <f t="shared" si="12"/>
        <v>0.10013420579999999</v>
      </c>
      <c r="AA540">
        <f t="shared" si="12"/>
        <v>0.10262295826200001</v>
      </c>
      <c r="AB540">
        <f t="shared" si="12"/>
        <v>9.9525446394999995E-2</v>
      </c>
      <c r="AC540">
        <f t="shared" si="12"/>
        <v>9.6324594648E-2</v>
      </c>
      <c r="AD540">
        <f t="shared" si="12"/>
        <v>9.7973187830000003E-2</v>
      </c>
      <c r="AE540">
        <f t="shared" si="12"/>
        <v>9.7176755394000003E-2</v>
      </c>
    </row>
    <row r="541" spans="1:31" x14ac:dyDescent="0.4">
      <c r="A541" t="str">
        <f t="shared" si="2"/>
        <v>a-live</v>
      </c>
      <c r="B541" t="str">
        <f t="shared" si="2"/>
        <v>f-l_msk_m</v>
      </c>
      <c r="D541">
        <f t="shared" ref="D541:AE541" si="13">D316*D95</f>
        <v>0.70617630037000001</v>
      </c>
      <c r="E541">
        <f t="shared" si="13"/>
        <v>0.51717743532000005</v>
      </c>
      <c r="F541">
        <f t="shared" si="13"/>
        <v>0.58799519428000002</v>
      </c>
      <c r="G541">
        <f t="shared" si="13"/>
        <v>0.60101515050000009</v>
      </c>
      <c r="H541">
        <f t="shared" si="13"/>
        <v>0.72057365453999989</v>
      </c>
      <c r="I541">
        <f t="shared" si="13"/>
        <v>0.77812950149999993</v>
      </c>
      <c r="J541">
        <f t="shared" si="13"/>
        <v>0.84042211105999998</v>
      </c>
      <c r="K541">
        <f t="shared" si="13"/>
        <v>0.90332694720000006</v>
      </c>
      <c r="L541">
        <f t="shared" si="13"/>
        <v>0.97205533578999981</v>
      </c>
      <c r="M541">
        <f t="shared" si="13"/>
        <v>0.99281360584000011</v>
      </c>
      <c r="N541">
        <f t="shared" si="13"/>
        <v>0.99887424300999994</v>
      </c>
      <c r="O541">
        <f t="shared" si="13"/>
        <v>1.0473620894</v>
      </c>
      <c r="P541">
        <f t="shared" si="13"/>
        <v>1.0990695376499999</v>
      </c>
      <c r="Q541">
        <f t="shared" si="13"/>
        <v>1.0861800850700001</v>
      </c>
      <c r="R541">
        <f t="shared" si="13"/>
        <v>1.0704119350400001</v>
      </c>
      <c r="S541">
        <f t="shared" si="13"/>
        <v>1.1030466915000001</v>
      </c>
      <c r="T541">
        <f t="shared" si="13"/>
        <v>1.12948977294</v>
      </c>
      <c r="U541">
        <f t="shared" si="13"/>
        <v>1.1039422894499999</v>
      </c>
      <c r="V541">
        <f t="shared" si="13"/>
        <v>1.0770109538999999</v>
      </c>
      <c r="W541">
        <f t="shared" si="13"/>
        <v>1.1122346091599999</v>
      </c>
      <c r="X541">
        <f t="shared" si="13"/>
        <v>1.09271860059</v>
      </c>
      <c r="Y541">
        <f t="shared" si="13"/>
        <v>1.12128168183</v>
      </c>
      <c r="Z541">
        <f t="shared" si="13"/>
        <v>1.0969408279999999</v>
      </c>
      <c r="AA541">
        <f t="shared" si="13"/>
        <v>1.1252946172799998</v>
      </c>
      <c r="AB541">
        <f t="shared" si="13"/>
        <v>1.0972659197199999</v>
      </c>
      <c r="AC541">
        <f t="shared" si="13"/>
        <v>1.06786993383</v>
      </c>
      <c r="AD541">
        <f t="shared" si="13"/>
        <v>1.088339065</v>
      </c>
      <c r="AE541">
        <f t="shared" si="13"/>
        <v>1.0831871151099999</v>
      </c>
    </row>
    <row r="542" spans="1:31" x14ac:dyDescent="0.4">
      <c r="A542" t="str">
        <f t="shared" si="2"/>
        <v>a-live</v>
      </c>
      <c r="B542" t="str">
        <f t="shared" si="2"/>
        <v>f-l_hsk_m</v>
      </c>
      <c r="D542">
        <f t="shared" ref="D542:AE542" si="14">D317*D96</f>
        <v>0.31919473500000001</v>
      </c>
      <c r="E542">
        <f t="shared" si="14"/>
        <v>0.23693190819599996</v>
      </c>
      <c r="F542">
        <f t="shared" si="14"/>
        <v>0.26611690414899997</v>
      </c>
      <c r="G542">
        <f t="shared" si="14"/>
        <v>0.27321071924099999</v>
      </c>
      <c r="H542">
        <f t="shared" si="14"/>
        <v>0.32637304705999998</v>
      </c>
      <c r="I542">
        <f t="shared" si="14"/>
        <v>0.35320873419000004</v>
      </c>
      <c r="J542">
        <f t="shared" si="14"/>
        <v>0.38228513722000002</v>
      </c>
      <c r="K542">
        <f t="shared" si="14"/>
        <v>0.41118957775999998</v>
      </c>
      <c r="L542">
        <f t="shared" si="14"/>
        <v>0.44255141249200003</v>
      </c>
      <c r="M542">
        <f t="shared" si="14"/>
        <v>0.453419780248</v>
      </c>
      <c r="N542">
        <f t="shared" si="14"/>
        <v>0.45705628187999997</v>
      </c>
      <c r="O542">
        <f t="shared" si="14"/>
        <v>0.479285225378</v>
      </c>
      <c r="P542">
        <f t="shared" si="14"/>
        <v>0.50279326511400002</v>
      </c>
      <c r="Q542">
        <f t="shared" si="14"/>
        <v>0.49736996639999997</v>
      </c>
      <c r="R542">
        <f t="shared" si="14"/>
        <v>0.490728199654</v>
      </c>
      <c r="S542">
        <f t="shared" si="14"/>
        <v>0.5051717639279999</v>
      </c>
      <c r="T542">
        <f t="shared" si="14"/>
        <v>0.51717064382399991</v>
      </c>
      <c r="U542">
        <f t="shared" si="14"/>
        <v>0.50622508851299997</v>
      </c>
      <c r="V542">
        <f t="shared" si="14"/>
        <v>0.49464206460899995</v>
      </c>
      <c r="W542">
        <f t="shared" si="14"/>
        <v>0.51162847546000001</v>
      </c>
      <c r="X542">
        <f t="shared" si="14"/>
        <v>0.50437022668800002</v>
      </c>
      <c r="Y542">
        <f t="shared" si="14"/>
        <v>0.51864500870100005</v>
      </c>
      <c r="Z542">
        <f t="shared" si="14"/>
        <v>0.5091093378799999</v>
      </c>
      <c r="AA542">
        <f t="shared" si="14"/>
        <v>0.52315312477999998</v>
      </c>
      <c r="AB542">
        <f t="shared" si="14"/>
        <v>0.51193890058000002</v>
      </c>
      <c r="AC542">
        <f t="shared" si="14"/>
        <v>0.49996756446000001</v>
      </c>
      <c r="AD542">
        <f t="shared" si="14"/>
        <v>0.51060729138100003</v>
      </c>
      <c r="AE542">
        <f t="shared" si="14"/>
        <v>0.50927463741000001</v>
      </c>
    </row>
    <row r="543" spans="1:31" x14ac:dyDescent="0.4">
      <c r="A543" t="str">
        <f t="shared" si="2"/>
        <v>a-frs</v>
      </c>
      <c r="B543" t="str">
        <f t="shared" si="2"/>
        <v>f-l_unsk_f</v>
      </c>
      <c r="D543">
        <f t="shared" ref="D543:AE543" si="15">D318*D97</f>
        <v>2.9837443174499999E-3</v>
      </c>
      <c r="E543">
        <f t="shared" si="15"/>
        <v>2.3513022405000001E-3</v>
      </c>
      <c r="F543">
        <f t="shared" si="15"/>
        <v>2.76702337366E-3</v>
      </c>
      <c r="G543">
        <f t="shared" si="15"/>
        <v>2.88880424511E-3</v>
      </c>
      <c r="H543">
        <f t="shared" si="15"/>
        <v>3.4902941627100001E-3</v>
      </c>
      <c r="I543">
        <f t="shared" si="15"/>
        <v>3.8341618142399996E-3</v>
      </c>
      <c r="J543">
        <f t="shared" si="15"/>
        <v>4.2079325106599997E-3</v>
      </c>
      <c r="K543">
        <f t="shared" si="15"/>
        <v>4.5986967118400003E-3</v>
      </c>
      <c r="L543">
        <f t="shared" si="15"/>
        <v>5.0245264448800005E-3</v>
      </c>
      <c r="M543">
        <f t="shared" si="15"/>
        <v>5.2433388506299998E-3</v>
      </c>
      <c r="N543">
        <f t="shared" si="15"/>
        <v>5.3968147063400002E-3</v>
      </c>
      <c r="O543">
        <f t="shared" si="15"/>
        <v>5.7414000285999998E-3</v>
      </c>
      <c r="P543">
        <f t="shared" si="15"/>
        <v>6.1059698030800002E-3</v>
      </c>
      <c r="Q543">
        <f t="shared" si="15"/>
        <v>6.1704344764800002E-3</v>
      </c>
      <c r="R543">
        <f t="shared" si="15"/>
        <v>6.2139654691799997E-3</v>
      </c>
      <c r="S543">
        <f t="shared" si="15"/>
        <v>6.4875610461999998E-3</v>
      </c>
      <c r="T543">
        <f t="shared" si="15"/>
        <v>6.7259639087499995E-3</v>
      </c>
      <c r="U543">
        <f t="shared" si="15"/>
        <v>6.7045017036800004E-3</v>
      </c>
      <c r="V543">
        <f t="shared" si="15"/>
        <v>6.6692913994400001E-3</v>
      </c>
      <c r="W543">
        <f t="shared" si="15"/>
        <v>6.9538301078099999E-3</v>
      </c>
      <c r="X543">
        <f t="shared" si="15"/>
        <v>6.9513923089799994E-3</v>
      </c>
      <c r="Y543">
        <f t="shared" si="15"/>
        <v>7.1989035549700001E-3</v>
      </c>
      <c r="Z543">
        <f t="shared" si="15"/>
        <v>7.1642999676E-3</v>
      </c>
      <c r="AA543">
        <f t="shared" si="15"/>
        <v>7.4154564403499995E-3</v>
      </c>
      <c r="AB543">
        <f t="shared" si="15"/>
        <v>7.3530782413199994E-3</v>
      </c>
      <c r="AC543">
        <f t="shared" si="15"/>
        <v>7.2760462814700005E-3</v>
      </c>
      <c r="AD543">
        <f t="shared" si="15"/>
        <v>7.4755799811000003E-3</v>
      </c>
      <c r="AE543">
        <f t="shared" si="15"/>
        <v>7.5320978491599999E-3</v>
      </c>
    </row>
    <row r="544" spans="1:31" x14ac:dyDescent="0.4">
      <c r="A544" t="str">
        <f t="shared" si="2"/>
        <v>a-frs</v>
      </c>
      <c r="B544" t="str">
        <f t="shared" si="2"/>
        <v>f-l_msk_f</v>
      </c>
      <c r="D544">
        <f t="shared" ref="D544:AE544" si="16">D319*D98</f>
        <v>2.7666854855999998E-2</v>
      </c>
      <c r="E544">
        <f t="shared" si="16"/>
        <v>2.2367106688499998E-2</v>
      </c>
      <c r="F544">
        <f t="shared" si="16"/>
        <v>2.6133480256399999E-2</v>
      </c>
      <c r="G544">
        <f t="shared" si="16"/>
        <v>2.73533767701E-2</v>
      </c>
      <c r="H544">
        <f t="shared" si="16"/>
        <v>3.2723128464699998E-2</v>
      </c>
      <c r="I544">
        <f t="shared" si="16"/>
        <v>3.5877841321999997E-2</v>
      </c>
      <c r="J544">
        <f t="shared" si="16"/>
        <v>3.9306224957999999E-2</v>
      </c>
      <c r="K544">
        <f t="shared" si="16"/>
        <v>4.2892601431000002E-2</v>
      </c>
      <c r="L544">
        <f t="shared" si="16"/>
        <v>4.6794305760400001E-2</v>
      </c>
      <c r="M544">
        <f t="shared" si="16"/>
        <v>4.8963107309999997E-2</v>
      </c>
      <c r="N544">
        <f t="shared" si="16"/>
        <v>5.0568767492200004E-2</v>
      </c>
      <c r="O544">
        <f t="shared" si="16"/>
        <v>5.3801215324799999E-2</v>
      </c>
      <c r="P544">
        <f t="shared" si="16"/>
        <v>5.7211524605199994E-2</v>
      </c>
      <c r="Q544">
        <f t="shared" si="16"/>
        <v>5.8064392237799994E-2</v>
      </c>
      <c r="R544">
        <f t="shared" si="16"/>
        <v>5.8737509309599999E-2</v>
      </c>
      <c r="S544">
        <f t="shared" si="16"/>
        <v>6.1371251544000006E-2</v>
      </c>
      <c r="T544">
        <f t="shared" si="16"/>
        <v>6.3705843324999997E-2</v>
      </c>
      <c r="U544">
        <f t="shared" si="16"/>
        <v>6.3815251680000004E-2</v>
      </c>
      <c r="V544">
        <f t="shared" si="16"/>
        <v>6.3797529866999991E-2</v>
      </c>
      <c r="W544">
        <f t="shared" si="16"/>
        <v>6.6570012474999996E-2</v>
      </c>
      <c r="X544">
        <f t="shared" si="16"/>
        <v>6.6864271699999991E-2</v>
      </c>
      <c r="Y544">
        <f t="shared" si="16"/>
        <v>6.9327197472000002E-2</v>
      </c>
      <c r="Z544">
        <f t="shared" si="16"/>
        <v>6.9336051593999998E-2</v>
      </c>
      <c r="AA544">
        <f t="shared" si="16"/>
        <v>7.1839081440000008E-2</v>
      </c>
      <c r="AB544">
        <f t="shared" si="16"/>
        <v>7.1597630813999988E-2</v>
      </c>
      <c r="AC544">
        <f t="shared" si="16"/>
        <v>7.1213464216E-2</v>
      </c>
      <c r="AD544">
        <f t="shared" si="16"/>
        <v>7.3262258534999999E-2</v>
      </c>
      <c r="AE544">
        <f t="shared" si="16"/>
        <v>7.40497351E-2</v>
      </c>
    </row>
    <row r="545" spans="1:31" x14ac:dyDescent="0.4">
      <c r="A545" t="str">
        <f t="shared" si="2"/>
        <v>a-frs</v>
      </c>
      <c r="B545" t="str">
        <f t="shared" si="2"/>
        <v>f-l_hsk_f</v>
      </c>
      <c r="D545">
        <f t="shared" ref="D545:AE545" si="17">D320*D99</f>
        <v>8.1747810204000002E-3</v>
      </c>
      <c r="E545">
        <f t="shared" si="17"/>
        <v>6.8169380783400001E-3</v>
      </c>
      <c r="F545">
        <f t="shared" si="17"/>
        <v>7.8733557392000001E-3</v>
      </c>
      <c r="G545">
        <f t="shared" si="17"/>
        <v>8.2942917155E-3</v>
      </c>
      <c r="H545">
        <f t="shared" si="17"/>
        <v>9.8649807000000013E-3</v>
      </c>
      <c r="I545">
        <f t="shared" si="17"/>
        <v>1.0841672068399998E-2</v>
      </c>
      <c r="J545">
        <f t="shared" si="17"/>
        <v>1.1906535035999999E-2</v>
      </c>
      <c r="K545">
        <f t="shared" si="17"/>
        <v>1.3007173875E-2</v>
      </c>
      <c r="L545">
        <f t="shared" si="17"/>
        <v>1.4198665455E-2</v>
      </c>
      <c r="M545">
        <f t="shared" si="17"/>
        <v>1.4925953375999999E-2</v>
      </c>
      <c r="N545">
        <f t="shared" si="17"/>
        <v>1.5464005358999999E-2</v>
      </c>
      <c r="O545">
        <f t="shared" si="17"/>
        <v>1.6451996559999998E-2</v>
      </c>
      <c r="P545">
        <f t="shared" si="17"/>
        <v>1.7485867174000001E-2</v>
      </c>
      <c r="Q545">
        <f t="shared" si="17"/>
        <v>1.7779058334000002E-2</v>
      </c>
      <c r="R545">
        <f t="shared" si="17"/>
        <v>1.8018938912000002E-2</v>
      </c>
      <c r="S545">
        <f t="shared" si="17"/>
        <v>1.8796230743000002E-2</v>
      </c>
      <c r="T545">
        <f t="shared" si="17"/>
        <v>1.9492536427999998E-2</v>
      </c>
      <c r="U545">
        <f t="shared" si="17"/>
        <v>1.9563812531999999E-2</v>
      </c>
      <c r="V545">
        <f t="shared" si="17"/>
        <v>1.9597149806999999E-2</v>
      </c>
      <c r="W545">
        <f t="shared" si="17"/>
        <v>2.0470715622000001E-2</v>
      </c>
      <c r="X545">
        <f t="shared" si="17"/>
        <v>2.0647264039999998E-2</v>
      </c>
      <c r="Y545">
        <f t="shared" si="17"/>
        <v>2.144122649E-2</v>
      </c>
      <c r="Z545">
        <f t="shared" si="17"/>
        <v>2.1532050093999999E-2</v>
      </c>
      <c r="AA545">
        <f t="shared" si="17"/>
        <v>2.2333628291E-2</v>
      </c>
      <c r="AB545">
        <f t="shared" si="17"/>
        <v>2.2349839696000001E-2</v>
      </c>
      <c r="AC545">
        <f t="shared" si="17"/>
        <v>2.2319298035999999E-2</v>
      </c>
      <c r="AD545">
        <f t="shared" si="17"/>
        <v>2.2995139376E-2</v>
      </c>
      <c r="AE545">
        <f t="shared" si="17"/>
        <v>2.3295330240000002E-2</v>
      </c>
    </row>
    <row r="546" spans="1:31" x14ac:dyDescent="0.4">
      <c r="A546" t="str">
        <f t="shared" si="2"/>
        <v>a-frs</v>
      </c>
      <c r="B546" t="str">
        <f t="shared" si="2"/>
        <v>f-l_unsk_m</v>
      </c>
      <c r="D546">
        <f t="shared" ref="D546:AE546" si="18">D321*D100</f>
        <v>1.0926792553599999E-2</v>
      </c>
      <c r="E546">
        <f t="shared" si="18"/>
        <v>8.7385259316000007E-3</v>
      </c>
      <c r="F546">
        <f t="shared" si="18"/>
        <v>1.02834486663E-2</v>
      </c>
      <c r="G546">
        <f t="shared" si="18"/>
        <v>1.0751770963200001E-2</v>
      </c>
      <c r="H546">
        <f t="shared" si="18"/>
        <v>1.2965350019999999E-2</v>
      </c>
      <c r="I546">
        <f t="shared" si="18"/>
        <v>1.4255636508800001E-2</v>
      </c>
      <c r="J546">
        <f t="shared" si="18"/>
        <v>1.5663240612800004E-2</v>
      </c>
      <c r="K546">
        <f t="shared" si="18"/>
        <v>1.7133787696500001E-2</v>
      </c>
      <c r="L546">
        <f t="shared" si="18"/>
        <v>1.8765531209599999E-2</v>
      </c>
      <c r="M546">
        <f t="shared" si="18"/>
        <v>1.9627600647000001E-2</v>
      </c>
      <c r="N546">
        <f t="shared" si="18"/>
        <v>2.0225402888E-2</v>
      </c>
      <c r="O546">
        <f t="shared" si="18"/>
        <v>2.1499161887999999E-2</v>
      </c>
      <c r="P546">
        <f t="shared" si="18"/>
        <v>2.2878861064E-2</v>
      </c>
      <c r="Q546">
        <f t="shared" si="18"/>
        <v>2.3113987355999999E-2</v>
      </c>
      <c r="R546">
        <f t="shared" si="18"/>
        <v>2.3267001688E-2</v>
      </c>
      <c r="S546">
        <f t="shared" si="18"/>
        <v>2.4273582382000003E-2</v>
      </c>
      <c r="T546">
        <f t="shared" si="18"/>
        <v>2.5103269341999999E-2</v>
      </c>
      <c r="U546">
        <f t="shared" si="18"/>
        <v>2.5004141156400001E-2</v>
      </c>
      <c r="V546">
        <f t="shared" si="18"/>
        <v>2.4854469724999998E-2</v>
      </c>
      <c r="W546">
        <f t="shared" si="18"/>
        <v>2.5909293931199999E-2</v>
      </c>
      <c r="X546">
        <f t="shared" si="18"/>
        <v>2.5901676030000001E-2</v>
      </c>
      <c r="Y546">
        <f t="shared" si="18"/>
        <v>2.67732015584E-2</v>
      </c>
      <c r="Z546">
        <f t="shared" si="18"/>
        <v>2.6640146757200001E-2</v>
      </c>
      <c r="AA546">
        <f t="shared" si="18"/>
        <v>2.75587152906E-2</v>
      </c>
      <c r="AB546">
        <f t="shared" si="18"/>
        <v>2.7316209664800001E-2</v>
      </c>
      <c r="AC546">
        <f t="shared" si="18"/>
        <v>2.7018728084999999E-2</v>
      </c>
      <c r="AD546">
        <f t="shared" si="18"/>
        <v>2.76960970872E-2</v>
      </c>
      <c r="AE546">
        <f t="shared" si="18"/>
        <v>2.78882767338E-2</v>
      </c>
    </row>
    <row r="547" spans="1:31" x14ac:dyDescent="0.4">
      <c r="A547" t="str">
        <f t="shared" si="2"/>
        <v>a-frs</v>
      </c>
      <c r="B547" t="str">
        <f t="shared" si="2"/>
        <v>f-l_msk_m</v>
      </c>
      <c r="D547">
        <f t="shared" ref="D547:AE547" si="19">D322*D101</f>
        <v>0.11492071920000001</v>
      </c>
      <c r="E547">
        <f t="shared" si="19"/>
        <v>9.4166288890000005E-2</v>
      </c>
      <c r="F547">
        <f t="shared" si="19"/>
        <v>0.11013339539399999</v>
      </c>
      <c r="G547">
        <f t="shared" si="19"/>
        <v>0.11532585402000001</v>
      </c>
      <c r="H547">
        <f t="shared" si="19"/>
        <v>0.13764062641200001</v>
      </c>
      <c r="I547">
        <f t="shared" si="19"/>
        <v>0.15089532390400001</v>
      </c>
      <c r="J547">
        <f t="shared" si="19"/>
        <v>0.16533010804000001</v>
      </c>
      <c r="K547">
        <f t="shared" si="19"/>
        <v>0.180474890778</v>
      </c>
      <c r="L547">
        <f t="shared" si="19"/>
        <v>0.19713451172399998</v>
      </c>
      <c r="M547">
        <f t="shared" si="19"/>
        <v>0.20654843124300001</v>
      </c>
      <c r="N547">
        <f t="shared" si="19"/>
        <v>0.21351644213899998</v>
      </c>
      <c r="O547">
        <f t="shared" si="19"/>
        <v>0.22704016302999999</v>
      </c>
      <c r="P547">
        <f t="shared" si="19"/>
        <v>0.24150565035299998</v>
      </c>
      <c r="Q547">
        <f t="shared" si="19"/>
        <v>0.24514583431500003</v>
      </c>
      <c r="R547">
        <f t="shared" si="19"/>
        <v>0.24800075649299999</v>
      </c>
      <c r="S547">
        <f t="shared" si="19"/>
        <v>0.25901822184000001</v>
      </c>
      <c r="T547">
        <f t="shared" si="19"/>
        <v>0.268482200181</v>
      </c>
      <c r="U547">
        <f t="shared" si="19"/>
        <v>0.26891100004500001</v>
      </c>
      <c r="V547">
        <f t="shared" si="19"/>
        <v>0.26881543631999999</v>
      </c>
      <c r="W547">
        <f t="shared" si="19"/>
        <v>0.28037126989200001</v>
      </c>
      <c r="X547">
        <f t="shared" si="19"/>
        <v>0.28164388149000003</v>
      </c>
      <c r="Y547">
        <f t="shared" si="19"/>
        <v>0.29161322809500001</v>
      </c>
      <c r="Z547">
        <f t="shared" si="19"/>
        <v>0.29166060322800003</v>
      </c>
      <c r="AA547">
        <f t="shared" si="19"/>
        <v>0.30200873425399999</v>
      </c>
      <c r="AB547">
        <f t="shared" si="19"/>
        <v>0.30098000178400003</v>
      </c>
      <c r="AC547">
        <f t="shared" si="19"/>
        <v>0.29935501788699997</v>
      </c>
      <c r="AD547">
        <f t="shared" si="19"/>
        <v>0.307478662156</v>
      </c>
      <c r="AE547">
        <f t="shared" si="19"/>
        <v>0.31067210720300004</v>
      </c>
    </row>
    <row r="548" spans="1:31" x14ac:dyDescent="0.4">
      <c r="A548" t="str">
        <f t="shared" si="2"/>
        <v>a-frs</v>
      </c>
      <c r="B548" t="str">
        <f t="shared" si="2"/>
        <v>f-l_hsk_m</v>
      </c>
      <c r="D548">
        <f t="shared" ref="D548:AE548" si="20">D323*D102</f>
        <v>5.1915269699999995E-2</v>
      </c>
      <c r="E548">
        <f t="shared" si="20"/>
        <v>4.3115841600000003E-2</v>
      </c>
      <c r="F548">
        <f t="shared" si="20"/>
        <v>4.9816614360000004E-2</v>
      </c>
      <c r="G548">
        <f t="shared" si="20"/>
        <v>5.2395523938999995E-2</v>
      </c>
      <c r="H548">
        <f t="shared" si="20"/>
        <v>6.2307355356000002E-2</v>
      </c>
      <c r="I548">
        <f t="shared" si="20"/>
        <v>6.8455845311999997E-2</v>
      </c>
      <c r="J548">
        <f t="shared" si="20"/>
        <v>7.5161591035000003E-2</v>
      </c>
      <c r="K548">
        <f t="shared" si="20"/>
        <v>8.210470699599999E-2</v>
      </c>
      <c r="L548">
        <f t="shared" si="20"/>
        <v>8.9699475851999999E-2</v>
      </c>
      <c r="M548">
        <f t="shared" si="20"/>
        <v>9.4277691682000009E-2</v>
      </c>
      <c r="N548">
        <f t="shared" si="20"/>
        <v>9.7643905680000004E-2</v>
      </c>
      <c r="O548">
        <f t="shared" si="20"/>
        <v>0.103837803804</v>
      </c>
      <c r="P548">
        <f t="shared" si="20"/>
        <v>0.11041952200000001</v>
      </c>
      <c r="Q548">
        <f t="shared" si="20"/>
        <v>0.11219094074500001</v>
      </c>
      <c r="R548">
        <f t="shared" si="20"/>
        <v>0.11363146579200001</v>
      </c>
      <c r="S548">
        <f t="shared" si="20"/>
        <v>0.11855728141200002</v>
      </c>
      <c r="T548">
        <f t="shared" si="20"/>
        <v>0.12286303415699999</v>
      </c>
      <c r="U548">
        <f t="shared" si="20"/>
        <v>0.12324312833000001</v>
      </c>
      <c r="V548">
        <f t="shared" si="20"/>
        <v>0.12339053307600001</v>
      </c>
      <c r="W548">
        <f t="shared" si="20"/>
        <v>0.12889845912300002</v>
      </c>
      <c r="X548">
        <f t="shared" si="20"/>
        <v>0.12992568861999998</v>
      </c>
      <c r="Y548">
        <f t="shared" si="20"/>
        <v>0.13480888945200001</v>
      </c>
      <c r="Z548">
        <f t="shared" si="20"/>
        <v>0.13528849458</v>
      </c>
      <c r="AA548">
        <f t="shared" si="20"/>
        <v>0.14032622814000001</v>
      </c>
      <c r="AB548">
        <f t="shared" si="20"/>
        <v>0.14034583130799999</v>
      </c>
      <c r="AC548">
        <f t="shared" si="20"/>
        <v>0.14007602361900001</v>
      </c>
      <c r="AD548">
        <f t="shared" si="20"/>
        <v>0.14417560671400001</v>
      </c>
      <c r="AE548">
        <f t="shared" si="20"/>
        <v>0.145983267705</v>
      </c>
    </row>
    <row r="549" spans="1:31" x14ac:dyDescent="0.4">
      <c r="A549" t="str">
        <f t="shared" si="2"/>
        <v>a-fsh</v>
      </c>
      <c r="B549" t="str">
        <f t="shared" si="2"/>
        <v>f-l_unsk_f</v>
      </c>
      <c r="D549">
        <f t="shared" ref="D549:AE549" si="21">D324*D103</f>
        <v>2.4819476691E-4</v>
      </c>
      <c r="E549">
        <f t="shared" si="21"/>
        <v>1.80501775095E-4</v>
      </c>
      <c r="F549">
        <f t="shared" si="21"/>
        <v>2.1202368252E-4</v>
      </c>
      <c r="G549">
        <f t="shared" si="21"/>
        <v>2.1805015687799997E-4</v>
      </c>
      <c r="H549">
        <f t="shared" si="21"/>
        <v>2.6543735662000001E-4</v>
      </c>
      <c r="I549">
        <f t="shared" si="21"/>
        <v>2.89619168594E-4</v>
      </c>
      <c r="J549">
        <f t="shared" si="21"/>
        <v>3.1609100779999996E-4</v>
      </c>
      <c r="K549">
        <f t="shared" si="21"/>
        <v>3.4308423710000002E-4</v>
      </c>
      <c r="L549">
        <f t="shared" si="21"/>
        <v>3.7360695790400006E-4</v>
      </c>
      <c r="M549">
        <f t="shared" si="21"/>
        <v>3.8488886587600003E-4</v>
      </c>
      <c r="N549">
        <f t="shared" si="21"/>
        <v>3.8972013191999996E-4</v>
      </c>
      <c r="O549">
        <f t="shared" si="21"/>
        <v>4.1056552364399996E-4</v>
      </c>
      <c r="P549">
        <f t="shared" si="21"/>
        <v>4.3383359081800005E-4</v>
      </c>
      <c r="Q549">
        <f t="shared" si="21"/>
        <v>4.3015636632800006E-4</v>
      </c>
      <c r="R549">
        <f t="shared" si="21"/>
        <v>4.2519948447999997E-4</v>
      </c>
      <c r="S549">
        <f t="shared" si="21"/>
        <v>4.3977616203200003E-4</v>
      </c>
      <c r="T549">
        <f t="shared" si="21"/>
        <v>4.5044659795799997E-4</v>
      </c>
      <c r="U549">
        <f t="shared" si="21"/>
        <v>4.4123993649599995E-4</v>
      </c>
      <c r="V549">
        <f t="shared" si="21"/>
        <v>4.31492507005E-4</v>
      </c>
      <c r="W549">
        <f t="shared" si="21"/>
        <v>4.4708952880600003E-4</v>
      </c>
      <c r="X549">
        <f t="shared" si="21"/>
        <v>4.4075486480099992E-4</v>
      </c>
      <c r="Y549">
        <f t="shared" si="21"/>
        <v>4.5256901358600005E-4</v>
      </c>
      <c r="Z549">
        <f t="shared" si="21"/>
        <v>4.44302503568E-4</v>
      </c>
      <c r="AA549">
        <f t="shared" si="21"/>
        <v>4.5738890864000003E-4</v>
      </c>
      <c r="AB549">
        <f t="shared" si="21"/>
        <v>4.4760379101300003E-4</v>
      </c>
      <c r="AC549">
        <f t="shared" si="21"/>
        <v>4.3720983843199997E-4</v>
      </c>
      <c r="AD549">
        <f t="shared" si="21"/>
        <v>4.4568436119999999E-4</v>
      </c>
      <c r="AE549">
        <f t="shared" si="21"/>
        <v>4.4513708945400005E-4</v>
      </c>
    </row>
    <row r="550" spans="1:31" x14ac:dyDescent="0.4">
      <c r="A550" t="str">
        <f t="shared" si="2"/>
        <v>a-fsh</v>
      </c>
      <c r="B550" t="str">
        <f t="shared" si="2"/>
        <v>f-l_msk_f</v>
      </c>
      <c r="D550">
        <f t="shared" ref="D550:AE550" si="22">D325*D104</f>
        <v>2.3013047374200002E-3</v>
      </c>
      <c r="E550">
        <f t="shared" si="22"/>
        <v>1.7169861274800001E-3</v>
      </c>
      <c r="F550">
        <f t="shared" si="22"/>
        <v>2.0024072189100003E-3</v>
      </c>
      <c r="G550">
        <f t="shared" si="22"/>
        <v>2.0645781471000002E-3</v>
      </c>
      <c r="H550">
        <f t="shared" si="22"/>
        <v>2.4885101680800002E-3</v>
      </c>
      <c r="I550">
        <f t="shared" si="22"/>
        <v>2.7099831277800001E-3</v>
      </c>
      <c r="J550">
        <f t="shared" si="22"/>
        <v>2.9524927624900001E-3</v>
      </c>
      <c r="K550">
        <f t="shared" si="22"/>
        <v>3.1998733150199999E-3</v>
      </c>
      <c r="L550">
        <f t="shared" si="22"/>
        <v>3.4793355250799999E-3</v>
      </c>
      <c r="M550">
        <f t="shared" si="22"/>
        <v>3.5940127716599999E-3</v>
      </c>
      <c r="N550">
        <f t="shared" si="22"/>
        <v>3.6515814799500004E-3</v>
      </c>
      <c r="O550">
        <f t="shared" si="22"/>
        <v>3.8471578199600004E-3</v>
      </c>
      <c r="P550">
        <f t="shared" si="22"/>
        <v>4.0647691370000009E-3</v>
      </c>
      <c r="Q550">
        <f t="shared" si="22"/>
        <v>4.0476601721899999E-3</v>
      </c>
      <c r="R550">
        <f t="shared" si="22"/>
        <v>4.01904187005E-3</v>
      </c>
      <c r="S550">
        <f t="shared" si="22"/>
        <v>4.1600438283699998E-3</v>
      </c>
      <c r="T550">
        <f t="shared" si="22"/>
        <v>4.26631229568E-3</v>
      </c>
      <c r="U550">
        <f t="shared" si="22"/>
        <v>4.1997032353999998E-3</v>
      </c>
      <c r="V550">
        <f t="shared" si="22"/>
        <v>4.1274341071999999E-3</v>
      </c>
      <c r="W550">
        <f t="shared" si="22"/>
        <v>4.2798968783999995E-3</v>
      </c>
      <c r="X550">
        <f t="shared" si="22"/>
        <v>4.2393804871000001E-3</v>
      </c>
      <c r="Y550">
        <f t="shared" si="22"/>
        <v>4.3581750520000004E-3</v>
      </c>
      <c r="Z550">
        <f t="shared" si="22"/>
        <v>4.2997867775999999E-3</v>
      </c>
      <c r="AA550">
        <f t="shared" si="22"/>
        <v>4.4308800807999994E-3</v>
      </c>
      <c r="AB550">
        <f t="shared" si="22"/>
        <v>4.3581908734000004E-3</v>
      </c>
      <c r="AC550">
        <f t="shared" si="22"/>
        <v>4.2789973055999998E-3</v>
      </c>
      <c r="AD550">
        <f t="shared" si="22"/>
        <v>4.3676247699000002E-3</v>
      </c>
      <c r="AE550">
        <f t="shared" si="22"/>
        <v>4.3760926920000005E-3</v>
      </c>
    </row>
    <row r="551" spans="1:31" x14ac:dyDescent="0.4">
      <c r="A551" t="str">
        <f t="shared" ref="A551:B570" si="23">A326</f>
        <v>a-fsh</v>
      </c>
      <c r="B551" t="str">
        <f t="shared" si="23"/>
        <v>f-l_hsk_f</v>
      </c>
      <c r="D551">
        <f t="shared" ref="D551:AE551" si="24">D326*D105</f>
        <v>6.7994592196200007E-4</v>
      </c>
      <c r="E551">
        <f t="shared" si="24"/>
        <v>5.2327628562000002E-4</v>
      </c>
      <c r="F551">
        <f t="shared" si="24"/>
        <v>6.0325314900000005E-4</v>
      </c>
      <c r="G551">
        <f t="shared" si="24"/>
        <v>6.26015891776E-4</v>
      </c>
      <c r="H551">
        <f t="shared" si="24"/>
        <v>7.5017531010200002E-4</v>
      </c>
      <c r="I551">
        <f t="shared" si="24"/>
        <v>8.1888233505900002E-4</v>
      </c>
      <c r="J551">
        <f t="shared" si="24"/>
        <v>8.9432830513300004E-4</v>
      </c>
      <c r="K551">
        <f t="shared" si="24"/>
        <v>9.7033026199999997E-4</v>
      </c>
      <c r="L551">
        <f t="shared" si="24"/>
        <v>1.0556972372899999E-3</v>
      </c>
      <c r="M551">
        <f t="shared" si="24"/>
        <v>1.0955696731999999E-3</v>
      </c>
      <c r="N551">
        <f t="shared" si="24"/>
        <v>1.1166194231800001E-3</v>
      </c>
      <c r="O551">
        <f t="shared" si="24"/>
        <v>1.1763932480299999E-3</v>
      </c>
      <c r="P551">
        <f t="shared" si="24"/>
        <v>1.2422971972199999E-3</v>
      </c>
      <c r="Q551">
        <f t="shared" si="24"/>
        <v>1.239326649E-3</v>
      </c>
      <c r="R551">
        <f t="shared" si="24"/>
        <v>1.2328829775599998E-3</v>
      </c>
      <c r="S551">
        <f t="shared" si="24"/>
        <v>1.2740588460000001E-3</v>
      </c>
      <c r="T551">
        <f t="shared" si="24"/>
        <v>1.3053407836799999E-3</v>
      </c>
      <c r="U551">
        <f t="shared" si="24"/>
        <v>1.2874534487699999E-3</v>
      </c>
      <c r="V551">
        <f t="shared" si="24"/>
        <v>1.2678160597599999E-3</v>
      </c>
      <c r="W551">
        <f t="shared" si="24"/>
        <v>1.3160502941199999E-3</v>
      </c>
      <c r="X551">
        <f t="shared" si="24"/>
        <v>1.3090534251E-3</v>
      </c>
      <c r="Y551">
        <f t="shared" si="24"/>
        <v>1.3478320157400002E-3</v>
      </c>
      <c r="Z551">
        <f t="shared" si="24"/>
        <v>1.3352384824E-3</v>
      </c>
      <c r="AA551">
        <f t="shared" si="24"/>
        <v>1.3774491045000002E-3</v>
      </c>
      <c r="AB551">
        <f t="shared" si="24"/>
        <v>1.3603950982500001E-3</v>
      </c>
      <c r="AC551">
        <f t="shared" si="24"/>
        <v>1.3410444012000001E-3</v>
      </c>
      <c r="AD551">
        <f t="shared" si="24"/>
        <v>1.3708346124499998E-3</v>
      </c>
      <c r="AE551">
        <f t="shared" si="24"/>
        <v>1.3766140090800002E-3</v>
      </c>
    </row>
    <row r="552" spans="1:31" x14ac:dyDescent="0.4">
      <c r="A552" t="str">
        <f t="shared" si="23"/>
        <v>a-fsh</v>
      </c>
      <c r="B552" t="str">
        <f t="shared" si="23"/>
        <v>f-l_unsk_m</v>
      </c>
      <c r="D552">
        <f t="shared" ref="D552:AE552" si="25">D327*D106</f>
        <v>9.0899626384E-4</v>
      </c>
      <c r="E552">
        <f t="shared" si="25"/>
        <v>6.7088731320000001E-4</v>
      </c>
      <c r="F552">
        <f t="shared" si="25"/>
        <v>7.880459978400001E-4</v>
      </c>
      <c r="G552">
        <f t="shared" si="25"/>
        <v>8.1162497282000006E-4</v>
      </c>
      <c r="H552">
        <f t="shared" si="25"/>
        <v>9.8610230087999994E-4</v>
      </c>
      <c r="I552">
        <f t="shared" si="25"/>
        <v>1.0769214997800002E-3</v>
      </c>
      <c r="J552">
        <f t="shared" si="25"/>
        <v>1.1766950223600001E-3</v>
      </c>
      <c r="K552">
        <f t="shared" si="25"/>
        <v>1.2783778590500002E-3</v>
      </c>
      <c r="L552">
        <f t="shared" si="25"/>
        <v>1.39546530555E-3</v>
      </c>
      <c r="M552">
        <f t="shared" si="25"/>
        <v>1.4408912606399997E-3</v>
      </c>
      <c r="N552">
        <f t="shared" si="25"/>
        <v>1.4606558233400001E-3</v>
      </c>
      <c r="O552">
        <f t="shared" si="25"/>
        <v>1.5375352431999999E-3</v>
      </c>
      <c r="P552">
        <f t="shared" si="25"/>
        <v>1.6257080277899999E-3</v>
      </c>
      <c r="Q552">
        <f t="shared" si="25"/>
        <v>1.61148220584E-3</v>
      </c>
      <c r="R552">
        <f t="shared" si="25"/>
        <v>1.5922124769600001E-3</v>
      </c>
      <c r="S552">
        <f t="shared" si="25"/>
        <v>1.64560107358E-3</v>
      </c>
      <c r="T552">
        <f t="shared" si="25"/>
        <v>1.68134997108E-3</v>
      </c>
      <c r="U552">
        <f t="shared" si="25"/>
        <v>1.6457264693999999E-3</v>
      </c>
      <c r="V552">
        <f t="shared" si="25"/>
        <v>1.6081849399000002E-3</v>
      </c>
      <c r="W552">
        <f t="shared" si="25"/>
        <v>1.6659552942000001E-3</v>
      </c>
      <c r="X552">
        <f t="shared" si="25"/>
        <v>1.6424465102100002E-3</v>
      </c>
      <c r="Y552">
        <f t="shared" si="25"/>
        <v>1.6832824735999998E-3</v>
      </c>
      <c r="Z552">
        <f t="shared" si="25"/>
        <v>1.6522683904000002E-3</v>
      </c>
      <c r="AA552">
        <f t="shared" si="25"/>
        <v>1.69998460899E-3</v>
      </c>
      <c r="AB552">
        <f t="shared" si="25"/>
        <v>1.6629606355000001E-3</v>
      </c>
      <c r="AC552">
        <f t="shared" si="25"/>
        <v>1.6236704673599999E-3</v>
      </c>
      <c r="AD552">
        <f t="shared" si="25"/>
        <v>1.65134940128E-3</v>
      </c>
      <c r="AE552">
        <f t="shared" si="25"/>
        <v>1.64830845024E-3</v>
      </c>
    </row>
    <row r="553" spans="1:31" x14ac:dyDescent="0.4">
      <c r="A553" t="str">
        <f t="shared" si="23"/>
        <v>a-fsh</v>
      </c>
      <c r="B553" t="str">
        <f t="shared" si="23"/>
        <v>f-l_msk_m</v>
      </c>
      <c r="D553">
        <f t="shared" ref="D553:AE553" si="26">D328*D107</f>
        <v>9.5555255790000012E-3</v>
      </c>
      <c r="E553">
        <f t="shared" si="26"/>
        <v>7.2260023542000005E-3</v>
      </c>
      <c r="F553">
        <f t="shared" si="26"/>
        <v>8.4356694104000002E-3</v>
      </c>
      <c r="G553">
        <f t="shared" si="26"/>
        <v>8.7014378500000003E-3</v>
      </c>
      <c r="H553">
        <f t="shared" si="26"/>
        <v>1.0463422084200001E-2</v>
      </c>
      <c r="I553">
        <f t="shared" si="26"/>
        <v>1.13935814622E-2</v>
      </c>
      <c r="J553">
        <f t="shared" si="26"/>
        <v>1.24142600901E-2</v>
      </c>
      <c r="K553">
        <f t="shared" si="26"/>
        <v>1.3458886509600001E-2</v>
      </c>
      <c r="L553">
        <f t="shared" si="26"/>
        <v>1.4652399292000001E-2</v>
      </c>
      <c r="M553">
        <f t="shared" si="26"/>
        <v>1.5155684256E-2</v>
      </c>
      <c r="N553">
        <f t="shared" si="26"/>
        <v>1.5412515227999997E-2</v>
      </c>
      <c r="O553">
        <f t="shared" si="26"/>
        <v>1.622909929E-2</v>
      </c>
      <c r="P553">
        <f t="shared" si="26"/>
        <v>1.71523507364E-2</v>
      </c>
      <c r="Q553">
        <f t="shared" si="26"/>
        <v>1.7082874292499998E-2</v>
      </c>
      <c r="R553">
        <f t="shared" si="26"/>
        <v>1.6962999601999998E-2</v>
      </c>
      <c r="S553">
        <f t="shared" si="26"/>
        <v>1.7551227028500004E-2</v>
      </c>
      <c r="T553">
        <f t="shared" si="26"/>
        <v>1.7973445177500002E-2</v>
      </c>
      <c r="U553">
        <f t="shared" si="26"/>
        <v>1.7690680265599997E-2</v>
      </c>
      <c r="V553">
        <f t="shared" si="26"/>
        <v>1.7385019809E-2</v>
      </c>
      <c r="W553">
        <f t="shared" si="26"/>
        <v>1.80190004736E-2</v>
      </c>
      <c r="X553">
        <f t="shared" si="26"/>
        <v>1.78505830344E-2</v>
      </c>
      <c r="Y553">
        <f t="shared" si="26"/>
        <v>1.8325377700199999E-2</v>
      </c>
      <c r="Z553">
        <f t="shared" si="26"/>
        <v>1.8080539955400002E-2</v>
      </c>
      <c r="AA553">
        <f t="shared" si="26"/>
        <v>1.8620644118100001E-2</v>
      </c>
      <c r="AB553">
        <f t="shared" si="26"/>
        <v>1.8314232819199999E-2</v>
      </c>
      <c r="AC553">
        <f t="shared" si="26"/>
        <v>1.7980770885E-2</v>
      </c>
      <c r="AD553">
        <f t="shared" si="26"/>
        <v>1.8324196272E-2</v>
      </c>
      <c r="AE553">
        <f t="shared" si="26"/>
        <v>1.8353024765799999E-2</v>
      </c>
    </row>
    <row r="554" spans="1:31" x14ac:dyDescent="0.4">
      <c r="A554" t="str">
        <f t="shared" si="23"/>
        <v>a-fsh</v>
      </c>
      <c r="B554" t="str">
        <f t="shared" si="23"/>
        <v>f-l_hsk_m</v>
      </c>
      <c r="D554">
        <f t="shared" ref="D554:AE554" si="27">D329*D108</f>
        <v>4.3175146139999999E-3</v>
      </c>
      <c r="E554">
        <f t="shared" si="27"/>
        <v>3.3091613103999997E-3</v>
      </c>
      <c r="F554">
        <f t="shared" si="27"/>
        <v>3.8163698071999996E-3</v>
      </c>
      <c r="G554">
        <f t="shared" si="27"/>
        <v>3.9540105287999994E-3</v>
      </c>
      <c r="H554">
        <f t="shared" si="27"/>
        <v>4.7374560597000003E-3</v>
      </c>
      <c r="I554">
        <f t="shared" si="27"/>
        <v>5.169822462E-3</v>
      </c>
      <c r="J554">
        <f t="shared" si="27"/>
        <v>5.6447522639999992E-3</v>
      </c>
      <c r="K554">
        <f t="shared" si="27"/>
        <v>6.1240995128000004E-3</v>
      </c>
      <c r="L554">
        <f t="shared" si="27"/>
        <v>6.6683106137999998E-3</v>
      </c>
      <c r="M554">
        <f t="shared" si="27"/>
        <v>6.9189565139999992E-3</v>
      </c>
      <c r="N554">
        <f t="shared" si="27"/>
        <v>7.0495999853999996E-3</v>
      </c>
      <c r="O554">
        <f t="shared" si="27"/>
        <v>7.4237926167000003E-3</v>
      </c>
      <c r="P554">
        <f t="shared" si="27"/>
        <v>7.8436954288000002E-3</v>
      </c>
      <c r="Q554">
        <f t="shared" si="27"/>
        <v>7.8194330279999988E-3</v>
      </c>
      <c r="R554">
        <f t="shared" si="27"/>
        <v>7.7737239872000003E-3</v>
      </c>
      <c r="S554">
        <f t="shared" si="27"/>
        <v>8.0349691000000008E-3</v>
      </c>
      <c r="T554">
        <f t="shared" si="27"/>
        <v>8.226544896900001E-3</v>
      </c>
      <c r="U554">
        <f t="shared" si="27"/>
        <v>8.1091440450000007E-3</v>
      </c>
      <c r="V554">
        <f t="shared" si="27"/>
        <v>7.9813995180000007E-3</v>
      </c>
      <c r="W554">
        <f t="shared" si="27"/>
        <v>8.2855734779999999E-3</v>
      </c>
      <c r="X554">
        <f t="shared" si="27"/>
        <v>8.2362486272000001E-3</v>
      </c>
      <c r="Y554">
        <f t="shared" si="27"/>
        <v>8.4731106275000006E-3</v>
      </c>
      <c r="Z554">
        <f t="shared" si="27"/>
        <v>8.3883139226999994E-3</v>
      </c>
      <c r="AA554">
        <f t="shared" si="27"/>
        <v>8.6535127505999992E-3</v>
      </c>
      <c r="AB554">
        <f t="shared" si="27"/>
        <v>8.5413799672000006E-3</v>
      </c>
      <c r="AC554">
        <f t="shared" si="27"/>
        <v>8.4152201380999995E-3</v>
      </c>
      <c r="AD554">
        <f t="shared" si="27"/>
        <v>8.5937657897999994E-3</v>
      </c>
      <c r="AE554">
        <f t="shared" si="27"/>
        <v>8.6255941070700008E-3</v>
      </c>
    </row>
    <row r="555" spans="1:31" x14ac:dyDescent="0.4">
      <c r="A555" t="str">
        <f t="shared" si="23"/>
        <v>a-mine</v>
      </c>
      <c r="B555" t="str">
        <f t="shared" si="23"/>
        <v>f-l_unsk_f</v>
      </c>
      <c r="D555">
        <f t="shared" ref="D555:AE555" si="28">D330*D109</f>
        <v>5.0277536304100005E-3</v>
      </c>
      <c r="E555">
        <f t="shared" si="28"/>
        <v>3.5290111594500004E-3</v>
      </c>
      <c r="F555">
        <f t="shared" si="28"/>
        <v>3.3186183375799997E-3</v>
      </c>
      <c r="G555">
        <f t="shared" si="28"/>
        <v>3.2983373749199997E-3</v>
      </c>
      <c r="H555">
        <f t="shared" si="28"/>
        <v>3.8662967457800002E-3</v>
      </c>
      <c r="I555">
        <f t="shared" si="28"/>
        <v>4.0864379218999991E-3</v>
      </c>
      <c r="J555">
        <f t="shared" si="28"/>
        <v>4.3040066825999999E-3</v>
      </c>
      <c r="K555">
        <f t="shared" si="28"/>
        <v>4.5395563499999996E-3</v>
      </c>
      <c r="L555">
        <f t="shared" si="28"/>
        <v>4.7431498407000004E-3</v>
      </c>
      <c r="M555">
        <f t="shared" si="28"/>
        <v>4.7185705199999997E-3</v>
      </c>
      <c r="N555">
        <f t="shared" si="28"/>
        <v>4.6504189430999999E-3</v>
      </c>
      <c r="O555">
        <f t="shared" si="28"/>
        <v>4.7741269631999999E-3</v>
      </c>
      <c r="P555">
        <f t="shared" si="28"/>
        <v>4.8652466599000002E-3</v>
      </c>
      <c r="Q555">
        <f t="shared" si="28"/>
        <v>4.718735648E-3</v>
      </c>
      <c r="R555">
        <f t="shared" si="28"/>
        <v>4.5483038758000003E-3</v>
      </c>
      <c r="S555">
        <f t="shared" si="28"/>
        <v>4.5558114890000001E-3</v>
      </c>
      <c r="T555">
        <f t="shared" si="28"/>
        <v>4.5552284928000002E-3</v>
      </c>
      <c r="U555">
        <f t="shared" si="28"/>
        <v>4.322094803000001E-3</v>
      </c>
      <c r="V555">
        <f t="shared" si="28"/>
        <v>4.0866386904000003E-3</v>
      </c>
      <c r="W555">
        <f t="shared" si="28"/>
        <v>4.0561990879999996E-3</v>
      </c>
      <c r="X555">
        <f t="shared" si="28"/>
        <v>3.8295508460000002E-3</v>
      </c>
      <c r="Y555">
        <f t="shared" si="28"/>
        <v>3.7951718141999999E-3</v>
      </c>
      <c r="Z555">
        <f t="shared" si="28"/>
        <v>3.5640562751E-3</v>
      </c>
      <c r="AA555">
        <f t="shared" si="28"/>
        <v>3.5074813904999998E-3</v>
      </c>
      <c r="AB555">
        <f t="shared" si="28"/>
        <v>3.2821995919999998E-3</v>
      </c>
      <c r="AC555">
        <f t="shared" si="28"/>
        <v>3.0634412176000002E-3</v>
      </c>
      <c r="AD555">
        <f t="shared" si="28"/>
        <v>3.0204484502999998E-3</v>
      </c>
      <c r="AE555">
        <f t="shared" si="28"/>
        <v>2.8807316892000001E-3</v>
      </c>
    </row>
    <row r="556" spans="1:31" x14ac:dyDescent="0.4">
      <c r="A556" t="str">
        <f t="shared" si="23"/>
        <v>a-mine</v>
      </c>
      <c r="B556" t="str">
        <f t="shared" si="23"/>
        <v>f-l_msk_f</v>
      </c>
      <c r="D556">
        <f t="shared" ref="D556:AE556" si="29">D331*D110</f>
        <v>2.4795641097000002E-2</v>
      </c>
      <c r="E556">
        <f t="shared" si="29"/>
        <v>1.7869847676E-2</v>
      </c>
      <c r="F556">
        <f t="shared" si="29"/>
        <v>1.6684701952000003E-2</v>
      </c>
      <c r="G556">
        <f t="shared" si="29"/>
        <v>1.662611021E-2</v>
      </c>
      <c r="H556">
        <f t="shared" si="29"/>
        <v>1.9294645028999999E-2</v>
      </c>
      <c r="I556">
        <f t="shared" si="29"/>
        <v>2.0354502696000001E-2</v>
      </c>
      <c r="J556">
        <f t="shared" si="29"/>
        <v>2.1401671000000001E-2</v>
      </c>
      <c r="K556">
        <f t="shared" si="29"/>
        <v>2.2540293204E-2</v>
      </c>
      <c r="L556">
        <f t="shared" si="29"/>
        <v>2.351868839E-2</v>
      </c>
      <c r="M556">
        <f t="shared" si="29"/>
        <v>2.3462289050000001E-2</v>
      </c>
      <c r="N556">
        <f t="shared" si="29"/>
        <v>2.3203702223999999E-2</v>
      </c>
      <c r="O556">
        <f t="shared" si="29"/>
        <v>2.3821748248000003E-2</v>
      </c>
      <c r="P556">
        <f t="shared" si="29"/>
        <v>2.4274631333999996E-2</v>
      </c>
      <c r="Q556">
        <f t="shared" si="29"/>
        <v>2.3644747224E-2</v>
      </c>
      <c r="R556">
        <f t="shared" si="29"/>
        <v>2.2893145344000002E-2</v>
      </c>
      <c r="S556">
        <f t="shared" si="29"/>
        <v>2.2948018739999999E-2</v>
      </c>
      <c r="T556">
        <f t="shared" si="29"/>
        <v>2.2970823250000001E-2</v>
      </c>
      <c r="U556">
        <f t="shared" si="29"/>
        <v>2.1901854684000001E-2</v>
      </c>
      <c r="V556">
        <f t="shared" si="29"/>
        <v>2.0811781939000001E-2</v>
      </c>
      <c r="W556">
        <f t="shared" si="29"/>
        <v>2.0672005080000003E-2</v>
      </c>
      <c r="X556">
        <f t="shared" si="29"/>
        <v>1.9610129484E-2</v>
      </c>
      <c r="Y556">
        <f t="shared" si="29"/>
        <v>1.9455311788000001E-2</v>
      </c>
      <c r="Z556">
        <f t="shared" si="29"/>
        <v>1.83609878256E-2</v>
      </c>
      <c r="AA556">
        <f t="shared" si="29"/>
        <v>1.8087095947999999E-2</v>
      </c>
      <c r="AB556">
        <f t="shared" si="29"/>
        <v>1.7011278999600001E-2</v>
      </c>
      <c r="AC556">
        <f t="shared" si="29"/>
        <v>1.5959350085999999E-2</v>
      </c>
      <c r="AD556">
        <f t="shared" si="29"/>
        <v>1.57541358208E-2</v>
      </c>
      <c r="AE556">
        <f t="shared" si="29"/>
        <v>1.5072414727200001E-2</v>
      </c>
    </row>
    <row r="557" spans="1:31" x14ac:dyDescent="0.4">
      <c r="A557" t="str">
        <f t="shared" si="23"/>
        <v>a-mine</v>
      </c>
      <c r="B557" t="str">
        <f t="shared" si="23"/>
        <v>f-l_hsk_f</v>
      </c>
      <c r="D557">
        <f t="shared" ref="D557:AE557" si="30">D332*D111</f>
        <v>7.1449019564999994E-3</v>
      </c>
      <c r="E557">
        <f t="shared" si="30"/>
        <v>5.3068149688000003E-3</v>
      </c>
      <c r="F557">
        <f t="shared" si="30"/>
        <v>4.8979586686999999E-3</v>
      </c>
      <c r="G557">
        <f t="shared" si="30"/>
        <v>4.9120768110000003E-3</v>
      </c>
      <c r="H557">
        <f t="shared" si="30"/>
        <v>5.6683159476999994E-3</v>
      </c>
      <c r="I557">
        <f t="shared" si="30"/>
        <v>5.9939789706000002E-3</v>
      </c>
      <c r="J557">
        <f t="shared" si="30"/>
        <v>6.3177003968999997E-3</v>
      </c>
      <c r="K557">
        <f t="shared" si="30"/>
        <v>6.6611448539999991E-3</v>
      </c>
      <c r="L557">
        <f t="shared" si="30"/>
        <v>6.9541928221999996E-3</v>
      </c>
      <c r="M557">
        <f t="shared" si="30"/>
        <v>6.9692832178E-3</v>
      </c>
      <c r="N557">
        <f t="shared" si="30"/>
        <v>6.9137296560000004E-3</v>
      </c>
      <c r="O557">
        <f t="shared" si="30"/>
        <v>7.0977333655999992E-3</v>
      </c>
      <c r="P557">
        <f t="shared" si="30"/>
        <v>7.2289659329999988E-3</v>
      </c>
      <c r="Q557">
        <f t="shared" si="30"/>
        <v>7.0539398622000002E-3</v>
      </c>
      <c r="R557">
        <f t="shared" si="30"/>
        <v>6.8421738111999995E-3</v>
      </c>
      <c r="S557">
        <f t="shared" si="30"/>
        <v>6.847455794E-3</v>
      </c>
      <c r="T557">
        <f t="shared" si="30"/>
        <v>6.8479112413999997E-3</v>
      </c>
      <c r="U557">
        <f t="shared" si="30"/>
        <v>6.5416469631999997E-3</v>
      </c>
      <c r="V557">
        <f t="shared" si="30"/>
        <v>6.2281054446000003E-3</v>
      </c>
      <c r="W557">
        <f t="shared" si="30"/>
        <v>6.1930284551999989E-3</v>
      </c>
      <c r="X557">
        <f t="shared" si="30"/>
        <v>5.8992071988999998E-3</v>
      </c>
      <c r="Y557">
        <f t="shared" si="30"/>
        <v>5.8619147872999997E-3</v>
      </c>
      <c r="Z557">
        <f t="shared" si="30"/>
        <v>5.5545970428000002E-3</v>
      </c>
      <c r="AA557">
        <f t="shared" si="30"/>
        <v>5.4778444586999998E-3</v>
      </c>
      <c r="AB557">
        <f t="shared" si="30"/>
        <v>5.1728729517000003E-3</v>
      </c>
      <c r="AC557">
        <f t="shared" si="30"/>
        <v>4.8723085312000003E-3</v>
      </c>
      <c r="AD557">
        <f t="shared" si="30"/>
        <v>4.8168420771999999E-3</v>
      </c>
      <c r="AE557">
        <f t="shared" si="30"/>
        <v>4.6188626903999998E-3</v>
      </c>
    </row>
    <row r="558" spans="1:31" x14ac:dyDescent="0.4">
      <c r="A558" t="str">
        <f t="shared" si="23"/>
        <v>a-mine</v>
      </c>
      <c r="B558" t="str">
        <f t="shared" si="23"/>
        <v>f-l_unsk_m</v>
      </c>
      <c r="D558">
        <f t="shared" ref="D558:AE558" si="31">D333*D112</f>
        <v>9.8423125690000005E-3</v>
      </c>
      <c r="E558">
        <f t="shared" si="31"/>
        <v>7.0109194743999993E-3</v>
      </c>
      <c r="F558">
        <f t="shared" si="31"/>
        <v>6.5929016222999997E-3</v>
      </c>
      <c r="G558">
        <f t="shared" si="31"/>
        <v>6.5622024960000002E-3</v>
      </c>
      <c r="H558">
        <f t="shared" si="31"/>
        <v>7.677332825E-3</v>
      </c>
      <c r="I558">
        <f t="shared" si="31"/>
        <v>8.1218262740000002E-3</v>
      </c>
      <c r="J558">
        <f t="shared" si="31"/>
        <v>8.5640386400000004E-3</v>
      </c>
      <c r="K558">
        <f t="shared" si="31"/>
        <v>9.0411801480000005E-3</v>
      </c>
      <c r="L558">
        <f t="shared" si="31"/>
        <v>9.4694470874000011E-3</v>
      </c>
      <c r="M558">
        <f t="shared" si="31"/>
        <v>9.4419422991999999E-3</v>
      </c>
      <c r="N558">
        <f t="shared" si="31"/>
        <v>9.3162053671000007E-3</v>
      </c>
      <c r="O558">
        <f t="shared" si="31"/>
        <v>9.5563284192000005E-3</v>
      </c>
      <c r="P558">
        <f t="shared" si="31"/>
        <v>9.7448876021000008E-3</v>
      </c>
      <c r="Q558">
        <f t="shared" si="31"/>
        <v>9.4488533128000013E-3</v>
      </c>
      <c r="R558">
        <f t="shared" si="31"/>
        <v>9.1035886115999991E-3</v>
      </c>
      <c r="S558">
        <f t="shared" si="31"/>
        <v>9.1119836744999998E-3</v>
      </c>
      <c r="T558">
        <f t="shared" si="31"/>
        <v>9.0881756330000001E-3</v>
      </c>
      <c r="U558">
        <f t="shared" si="31"/>
        <v>8.6165224709999991E-3</v>
      </c>
      <c r="V558">
        <f t="shared" si="31"/>
        <v>8.1411196549999992E-3</v>
      </c>
      <c r="W558">
        <f t="shared" si="31"/>
        <v>8.0787385088000006E-3</v>
      </c>
      <c r="X558">
        <f t="shared" si="31"/>
        <v>7.6277285374999997E-3</v>
      </c>
      <c r="Y558">
        <f t="shared" si="31"/>
        <v>7.5450070720000009E-3</v>
      </c>
      <c r="Z558">
        <f t="shared" si="31"/>
        <v>7.0843608513999996E-3</v>
      </c>
      <c r="AA558">
        <f t="shared" si="31"/>
        <v>6.9680198507999997E-3</v>
      </c>
      <c r="AB558">
        <f t="shared" si="31"/>
        <v>6.5178637752000002E-3</v>
      </c>
      <c r="AC558">
        <f t="shared" si="31"/>
        <v>6.0809739356000002E-3</v>
      </c>
      <c r="AD558">
        <f t="shared" si="31"/>
        <v>5.9818853460000005E-3</v>
      </c>
      <c r="AE558">
        <f t="shared" si="31"/>
        <v>5.7016461596199998E-3</v>
      </c>
    </row>
    <row r="559" spans="1:31" x14ac:dyDescent="0.4">
      <c r="A559" t="str">
        <f t="shared" si="23"/>
        <v>a-mine</v>
      </c>
      <c r="B559" t="str">
        <f t="shared" si="23"/>
        <v>f-l_msk_m</v>
      </c>
      <c r="D559">
        <f t="shared" ref="D559:AE559" si="32">D334*D113</f>
        <v>0.198537823344</v>
      </c>
      <c r="E559">
        <f t="shared" si="32"/>
        <v>0.145024077822</v>
      </c>
      <c r="F559">
        <f t="shared" si="32"/>
        <v>0.135541451112</v>
      </c>
      <c r="G559">
        <f t="shared" si="32"/>
        <v>0.13512599263799999</v>
      </c>
      <c r="H559">
        <f t="shared" si="32"/>
        <v>0.15644484014999999</v>
      </c>
      <c r="I559">
        <f t="shared" si="32"/>
        <v>0.16502284113599999</v>
      </c>
      <c r="J559">
        <f t="shared" si="32"/>
        <v>0.173527745707</v>
      </c>
      <c r="K559">
        <f t="shared" si="32"/>
        <v>0.18282068855600001</v>
      </c>
      <c r="L559">
        <f t="shared" si="32"/>
        <v>0.190991299512</v>
      </c>
      <c r="M559">
        <f t="shared" si="32"/>
        <v>0.19078818171200002</v>
      </c>
      <c r="N559">
        <f t="shared" si="32"/>
        <v>0.18885947301</v>
      </c>
      <c r="O559">
        <f t="shared" si="32"/>
        <v>0.19378317119000002</v>
      </c>
      <c r="P559">
        <f t="shared" si="32"/>
        <v>0.19752679854000002</v>
      </c>
      <c r="Q559">
        <f t="shared" si="32"/>
        <v>0.19243365088099998</v>
      </c>
      <c r="R559">
        <f t="shared" si="32"/>
        <v>0.18632623757299999</v>
      </c>
      <c r="S559">
        <f t="shared" si="32"/>
        <v>0.18669849976799999</v>
      </c>
      <c r="T559">
        <f t="shared" si="32"/>
        <v>0.18661339664999999</v>
      </c>
      <c r="U559">
        <f t="shared" si="32"/>
        <v>0.17790862009200001</v>
      </c>
      <c r="V559">
        <f t="shared" si="32"/>
        <v>0.16904027977</v>
      </c>
      <c r="W559">
        <f t="shared" si="32"/>
        <v>0.16783020386</v>
      </c>
      <c r="X559">
        <f t="shared" si="32"/>
        <v>0.15922769651799998</v>
      </c>
      <c r="Y559">
        <f t="shared" si="32"/>
        <v>0.157751267375</v>
      </c>
      <c r="Z559">
        <f t="shared" si="32"/>
        <v>0.14888359048800001</v>
      </c>
      <c r="AA559">
        <f t="shared" si="32"/>
        <v>0.14657539872600001</v>
      </c>
      <c r="AB559">
        <f t="shared" si="32"/>
        <v>0.13785037406</v>
      </c>
      <c r="AC559">
        <f t="shared" si="32"/>
        <v>0.12932155056</v>
      </c>
      <c r="AD559">
        <f t="shared" si="32"/>
        <v>0.12745652876800001</v>
      </c>
      <c r="AE559">
        <f t="shared" si="32"/>
        <v>0.12189703801799999</v>
      </c>
    </row>
    <row r="560" spans="1:31" x14ac:dyDescent="0.4">
      <c r="A560" t="str">
        <f t="shared" si="23"/>
        <v>a-mine</v>
      </c>
      <c r="B560" t="str">
        <f t="shared" si="23"/>
        <v>f-l_hsk_m</v>
      </c>
      <c r="D560">
        <f t="shared" ref="D560:AE560" si="33">D335*D114</f>
        <v>7.1299684478000003E-2</v>
      </c>
      <c r="E560">
        <f t="shared" si="33"/>
        <v>5.2741272246000004E-2</v>
      </c>
      <c r="F560">
        <f t="shared" si="33"/>
        <v>4.8696573005999999E-2</v>
      </c>
      <c r="G560">
        <f t="shared" si="33"/>
        <v>4.8758131465E-2</v>
      </c>
      <c r="H560">
        <f t="shared" si="33"/>
        <v>5.6255532900000002E-2</v>
      </c>
      <c r="I560">
        <f t="shared" si="33"/>
        <v>5.9470074108000003E-2</v>
      </c>
      <c r="J560">
        <f t="shared" si="33"/>
        <v>6.2666792144000005E-2</v>
      </c>
      <c r="K560">
        <f t="shared" si="33"/>
        <v>6.6069383425999995E-2</v>
      </c>
      <c r="L560">
        <f t="shared" si="33"/>
        <v>6.9033125681999999E-2</v>
      </c>
      <c r="M560">
        <f t="shared" si="33"/>
        <v>6.9170662120000004E-2</v>
      </c>
      <c r="N560">
        <f t="shared" si="33"/>
        <v>6.8596830509999998E-2</v>
      </c>
      <c r="O560">
        <f t="shared" si="33"/>
        <v>7.0392268249999987E-2</v>
      </c>
      <c r="P560">
        <f t="shared" si="33"/>
        <v>7.1730438681E-2</v>
      </c>
      <c r="Q560">
        <f t="shared" si="33"/>
        <v>6.9943668983999993E-2</v>
      </c>
      <c r="R560">
        <f t="shared" si="33"/>
        <v>6.7800326054999999E-2</v>
      </c>
      <c r="S560">
        <f t="shared" si="33"/>
        <v>6.7867119515999996E-2</v>
      </c>
      <c r="T560">
        <f t="shared" si="33"/>
        <v>6.7823473743999996E-2</v>
      </c>
      <c r="U560">
        <f t="shared" si="33"/>
        <v>6.4753631369999995E-2</v>
      </c>
      <c r="V560">
        <f t="shared" si="33"/>
        <v>6.1618631112E-2</v>
      </c>
      <c r="W560">
        <f t="shared" si="33"/>
        <v>6.1275297127E-2</v>
      </c>
      <c r="X560">
        <f t="shared" si="33"/>
        <v>5.8330166289799999E-2</v>
      </c>
      <c r="Y560">
        <f t="shared" si="33"/>
        <v>5.7912916854100001E-2</v>
      </c>
      <c r="Z560">
        <f t="shared" si="33"/>
        <v>5.4840298197599988E-2</v>
      </c>
      <c r="AA560">
        <f t="shared" si="33"/>
        <v>5.4082658745699994E-2</v>
      </c>
      <c r="AB560">
        <f t="shared" si="33"/>
        <v>5.1041950586900003E-2</v>
      </c>
      <c r="AC560">
        <f t="shared" si="33"/>
        <v>4.8049287281000004E-2</v>
      </c>
      <c r="AD560">
        <f t="shared" si="33"/>
        <v>4.7456055672400001E-2</v>
      </c>
      <c r="AE560">
        <f t="shared" si="33"/>
        <v>4.5482095784000004E-2</v>
      </c>
    </row>
    <row r="561" spans="1:31" x14ac:dyDescent="0.4">
      <c r="A561" t="str">
        <f t="shared" si="23"/>
        <v>a-food</v>
      </c>
      <c r="B561" t="str">
        <f t="shared" si="23"/>
        <v>f-l_unsk_f</v>
      </c>
      <c r="D561">
        <f t="shared" ref="D561:AE561" si="34">D336*D115</f>
        <v>5.8204346609999997E-3</v>
      </c>
      <c r="E561">
        <f t="shared" si="34"/>
        <v>5.2534404676000002E-3</v>
      </c>
      <c r="F561">
        <f t="shared" si="34"/>
        <v>5.1855205011999998E-3</v>
      </c>
      <c r="G561">
        <f t="shared" si="34"/>
        <v>5.2861548255000003E-3</v>
      </c>
      <c r="H561">
        <f t="shared" si="34"/>
        <v>5.5786797604999994E-3</v>
      </c>
      <c r="I561">
        <f t="shared" si="34"/>
        <v>5.7433205149999998E-3</v>
      </c>
      <c r="J561">
        <f t="shared" si="34"/>
        <v>5.9118259851999996E-3</v>
      </c>
      <c r="K561">
        <f t="shared" si="34"/>
        <v>6.041656710600001E-3</v>
      </c>
      <c r="L561">
        <f t="shared" si="34"/>
        <v>6.2079554159999994E-3</v>
      </c>
      <c r="M561">
        <f t="shared" si="34"/>
        <v>6.3115258179999995E-3</v>
      </c>
      <c r="N561">
        <f t="shared" si="34"/>
        <v>6.3557052071999999E-3</v>
      </c>
      <c r="O561">
        <f t="shared" si="34"/>
        <v>6.4248208008000005E-3</v>
      </c>
      <c r="P561">
        <f t="shared" si="34"/>
        <v>6.5337795971000005E-3</v>
      </c>
      <c r="Q561">
        <f t="shared" si="34"/>
        <v>6.5229170180000013E-3</v>
      </c>
      <c r="R561">
        <f t="shared" si="34"/>
        <v>6.5112772273999992E-3</v>
      </c>
      <c r="S561">
        <f t="shared" si="34"/>
        <v>6.5684607696E-3</v>
      </c>
      <c r="T561">
        <f t="shared" si="34"/>
        <v>6.5770909397999998E-3</v>
      </c>
      <c r="U561">
        <f t="shared" si="34"/>
        <v>6.5606159483999997E-3</v>
      </c>
      <c r="V561">
        <f t="shared" si="34"/>
        <v>6.5409004415000003E-3</v>
      </c>
      <c r="W561">
        <f t="shared" si="34"/>
        <v>6.6631133351999997E-3</v>
      </c>
      <c r="X561">
        <f t="shared" si="34"/>
        <v>6.7019584097999995E-3</v>
      </c>
      <c r="Y561">
        <f t="shared" si="34"/>
        <v>6.7629987315999994E-3</v>
      </c>
      <c r="Z561">
        <f t="shared" si="34"/>
        <v>6.7810145360999996E-3</v>
      </c>
      <c r="AA561">
        <f t="shared" si="34"/>
        <v>6.8725777124999995E-3</v>
      </c>
      <c r="AB561">
        <f t="shared" si="34"/>
        <v>6.8713639859999988E-3</v>
      </c>
      <c r="AC561">
        <f t="shared" si="34"/>
        <v>6.8608434672000011E-3</v>
      </c>
      <c r="AD561">
        <f t="shared" si="34"/>
        <v>6.8872542804000007E-3</v>
      </c>
      <c r="AE561">
        <f t="shared" si="34"/>
        <v>6.9072398416000005E-3</v>
      </c>
    </row>
    <row r="562" spans="1:31" x14ac:dyDescent="0.4">
      <c r="A562" t="str">
        <f t="shared" si="23"/>
        <v>a-food</v>
      </c>
      <c r="B562" t="str">
        <f t="shared" si="23"/>
        <v>f-l_msk_f</v>
      </c>
      <c r="D562">
        <f t="shared" ref="D562:AE562" si="35">D337*D116</f>
        <v>0.20947145406000001</v>
      </c>
      <c r="E562">
        <f t="shared" si="35"/>
        <v>0.19414546711999997</v>
      </c>
      <c r="F562">
        <f t="shared" si="35"/>
        <v>0.19025389215999999</v>
      </c>
      <c r="G562">
        <f t="shared" si="35"/>
        <v>0.19446831736</v>
      </c>
      <c r="H562">
        <f t="shared" si="35"/>
        <v>0.20319050556000001</v>
      </c>
      <c r="I562">
        <f t="shared" si="35"/>
        <v>0.20880572107000001</v>
      </c>
      <c r="J562">
        <f t="shared" si="35"/>
        <v>0.21457942578</v>
      </c>
      <c r="K562">
        <f t="shared" si="35"/>
        <v>0.21898507092</v>
      </c>
      <c r="L562">
        <f t="shared" si="35"/>
        <v>0.22472066145</v>
      </c>
      <c r="M562">
        <f t="shared" si="35"/>
        <v>0.22912583918999999</v>
      </c>
      <c r="N562">
        <f t="shared" si="35"/>
        <v>0.23153585777000002</v>
      </c>
      <c r="O562">
        <f t="shared" si="35"/>
        <v>0.23405618757999999</v>
      </c>
      <c r="P562">
        <f t="shared" si="35"/>
        <v>0.23801253069999997</v>
      </c>
      <c r="Q562">
        <f t="shared" si="35"/>
        <v>0.23863165168</v>
      </c>
      <c r="R562">
        <f t="shared" si="35"/>
        <v>0.23926726046999999</v>
      </c>
      <c r="S562">
        <f t="shared" si="35"/>
        <v>0.24154189910400001</v>
      </c>
      <c r="T562">
        <f t="shared" si="35"/>
        <v>0.24211393712400001</v>
      </c>
      <c r="U562">
        <f t="shared" si="35"/>
        <v>0.24267729221199999</v>
      </c>
      <c r="V562">
        <f t="shared" si="35"/>
        <v>0.24313809415199999</v>
      </c>
      <c r="W562">
        <f t="shared" si="35"/>
        <v>0.24786856202899996</v>
      </c>
      <c r="X562">
        <f t="shared" si="35"/>
        <v>0.25050350916000003</v>
      </c>
      <c r="Y562">
        <f t="shared" si="35"/>
        <v>0.253050086856</v>
      </c>
      <c r="Z562">
        <f t="shared" si="35"/>
        <v>0.25497893580000003</v>
      </c>
      <c r="AA562">
        <f t="shared" si="35"/>
        <v>0.25867313136000003</v>
      </c>
      <c r="AB562">
        <f t="shared" si="35"/>
        <v>0.25993478043000001</v>
      </c>
      <c r="AC562">
        <f t="shared" si="35"/>
        <v>0.26086651358200003</v>
      </c>
      <c r="AD562">
        <f t="shared" si="35"/>
        <v>0.26216897358599994</v>
      </c>
      <c r="AE562">
        <f t="shared" si="35"/>
        <v>0.263746098471</v>
      </c>
    </row>
    <row r="563" spans="1:31" x14ac:dyDescent="0.4">
      <c r="A563" t="str">
        <f t="shared" si="23"/>
        <v>a-food</v>
      </c>
      <c r="B563" t="str">
        <f t="shared" si="23"/>
        <v>f-l_hsk_f</v>
      </c>
      <c r="D563">
        <f t="shared" ref="D563:AE563" si="36">D338*D117</f>
        <v>0.11592940262399999</v>
      </c>
      <c r="E563">
        <f t="shared" si="36"/>
        <v>0.11099204898599999</v>
      </c>
      <c r="F563">
        <f t="shared" si="36"/>
        <v>0.10753502097000001</v>
      </c>
      <c r="G563">
        <f t="shared" si="36"/>
        <v>0.11065302008</v>
      </c>
      <c r="H563">
        <f t="shared" si="36"/>
        <v>0.114938947062</v>
      </c>
      <c r="I563">
        <f t="shared" si="36"/>
        <v>0.11840534051</v>
      </c>
      <c r="J563">
        <f t="shared" si="36"/>
        <v>0.12198513852900002</v>
      </c>
      <c r="K563">
        <f t="shared" si="36"/>
        <v>0.124636425375</v>
      </c>
      <c r="L563">
        <f t="shared" si="36"/>
        <v>0.12798474613799998</v>
      </c>
      <c r="M563">
        <f t="shared" si="36"/>
        <v>0.13111684233900001</v>
      </c>
      <c r="N563">
        <f t="shared" si="36"/>
        <v>0.13292433041999999</v>
      </c>
      <c r="O563">
        <f t="shared" si="36"/>
        <v>0.13436558340500002</v>
      </c>
      <c r="P563">
        <f t="shared" si="36"/>
        <v>0.13656417525600001</v>
      </c>
      <c r="Q563">
        <f t="shared" si="36"/>
        <v>0.13717304879600001</v>
      </c>
      <c r="R563">
        <f t="shared" si="36"/>
        <v>0.137796820845</v>
      </c>
      <c r="S563">
        <f t="shared" si="36"/>
        <v>0.13886852312000003</v>
      </c>
      <c r="T563">
        <f t="shared" si="36"/>
        <v>0.139049548</v>
      </c>
      <c r="U563">
        <f t="shared" si="36"/>
        <v>0.13963891372000001</v>
      </c>
      <c r="V563">
        <f t="shared" si="36"/>
        <v>0.14017723905599999</v>
      </c>
      <c r="W563">
        <f t="shared" si="36"/>
        <v>0.14304845721599999</v>
      </c>
      <c r="X563">
        <f t="shared" si="36"/>
        <v>0.14517678700799999</v>
      </c>
      <c r="Y563">
        <f t="shared" si="36"/>
        <v>0.146871236637</v>
      </c>
      <c r="Z563">
        <f t="shared" si="36"/>
        <v>0.14859810382900002</v>
      </c>
      <c r="AA563">
        <f t="shared" si="36"/>
        <v>0.15090450156799998</v>
      </c>
      <c r="AB563">
        <f t="shared" si="36"/>
        <v>0.15225755816</v>
      </c>
      <c r="AC563">
        <f t="shared" si="36"/>
        <v>0.15341462013799997</v>
      </c>
      <c r="AD563">
        <f t="shared" si="36"/>
        <v>0.15439531658399999</v>
      </c>
      <c r="AE563">
        <f t="shared" si="36"/>
        <v>0.15567424888</v>
      </c>
    </row>
    <row r="564" spans="1:31" x14ac:dyDescent="0.4">
      <c r="A564" t="str">
        <f t="shared" si="23"/>
        <v>a-food</v>
      </c>
      <c r="B564" t="str">
        <f t="shared" si="23"/>
        <v>f-l_unsk_m</v>
      </c>
      <c r="D564">
        <f t="shared" ref="D564:AE564" si="37">D339*D118</f>
        <v>3.9465904773999996E-3</v>
      </c>
      <c r="E564">
        <f t="shared" si="37"/>
        <v>3.6150283465999997E-3</v>
      </c>
      <c r="F564">
        <f t="shared" si="37"/>
        <v>3.5682346304E-3</v>
      </c>
      <c r="G564">
        <f t="shared" si="37"/>
        <v>3.6427947290999995E-3</v>
      </c>
      <c r="H564">
        <f t="shared" si="37"/>
        <v>3.8369904300000002E-3</v>
      </c>
      <c r="I564">
        <f t="shared" si="37"/>
        <v>3.9538309044999994E-3</v>
      </c>
      <c r="J564">
        <f t="shared" si="37"/>
        <v>4.0744621649999998E-3</v>
      </c>
      <c r="K564">
        <f t="shared" si="37"/>
        <v>4.1678146199999998E-3</v>
      </c>
      <c r="L564">
        <f t="shared" si="37"/>
        <v>4.2928844288000001E-3</v>
      </c>
      <c r="M564">
        <f t="shared" si="37"/>
        <v>4.3744810927999998E-3</v>
      </c>
      <c r="N564">
        <f t="shared" si="37"/>
        <v>4.4101553095000001E-3</v>
      </c>
      <c r="O564">
        <f t="shared" si="37"/>
        <v>4.4545134429999998E-3</v>
      </c>
      <c r="P564">
        <f t="shared" si="37"/>
        <v>4.5329158336E-3</v>
      </c>
      <c r="Q564">
        <f t="shared" si="37"/>
        <v>4.5241399887999993E-3</v>
      </c>
      <c r="R564">
        <f t="shared" si="37"/>
        <v>4.5141045335999998E-3</v>
      </c>
      <c r="S564">
        <f t="shared" si="37"/>
        <v>4.5504318897000001E-3</v>
      </c>
      <c r="T564">
        <f t="shared" si="37"/>
        <v>4.5451212204000004E-3</v>
      </c>
      <c r="U564">
        <f t="shared" si="37"/>
        <v>4.5302695296000001E-3</v>
      </c>
      <c r="V564">
        <f t="shared" si="37"/>
        <v>4.5133220076000007E-3</v>
      </c>
      <c r="W564">
        <f t="shared" si="37"/>
        <v>4.5966606485999999E-3</v>
      </c>
      <c r="X564">
        <f t="shared" si="37"/>
        <v>4.6237245251999999E-3</v>
      </c>
      <c r="Y564">
        <f t="shared" si="37"/>
        <v>4.6570113361999992E-3</v>
      </c>
      <c r="Z564">
        <f t="shared" si="37"/>
        <v>4.6686791867999993E-3</v>
      </c>
      <c r="AA564">
        <f t="shared" si="37"/>
        <v>4.7290724132000002E-3</v>
      </c>
      <c r="AB564">
        <f t="shared" si="37"/>
        <v>4.7263564418000004E-3</v>
      </c>
      <c r="AC564">
        <f t="shared" si="37"/>
        <v>4.7171854848000001E-3</v>
      </c>
      <c r="AD564">
        <f t="shared" si="37"/>
        <v>4.7245002675E-3</v>
      </c>
      <c r="AE564">
        <f t="shared" si="37"/>
        <v>4.7352692992000001E-3</v>
      </c>
    </row>
    <row r="565" spans="1:31" x14ac:dyDescent="0.4">
      <c r="A565" t="str">
        <f t="shared" si="23"/>
        <v>a-food</v>
      </c>
      <c r="B565" t="str">
        <f t="shared" si="23"/>
        <v>f-l_msk_m</v>
      </c>
      <c r="D565">
        <f t="shared" ref="D565:AE565" si="38">D340*D119</f>
        <v>0.36342619339999999</v>
      </c>
      <c r="E565">
        <f t="shared" si="38"/>
        <v>0.34140506156</v>
      </c>
      <c r="F565">
        <f t="shared" si="38"/>
        <v>0.33489708767999998</v>
      </c>
      <c r="G565">
        <f t="shared" si="38"/>
        <v>0.34246747392000004</v>
      </c>
      <c r="H565">
        <f t="shared" si="38"/>
        <v>0.35698389362999999</v>
      </c>
      <c r="I565">
        <f t="shared" si="38"/>
        <v>0.36681560124000001</v>
      </c>
      <c r="J565">
        <f t="shared" si="38"/>
        <v>0.37699279200000002</v>
      </c>
      <c r="K565">
        <f t="shared" si="38"/>
        <v>0.38486104788999997</v>
      </c>
      <c r="L565">
        <f t="shared" si="38"/>
        <v>0.39543075166999997</v>
      </c>
      <c r="M565">
        <f t="shared" si="38"/>
        <v>0.40371984204</v>
      </c>
      <c r="N565">
        <f t="shared" si="38"/>
        <v>0.40834036257</v>
      </c>
      <c r="O565">
        <f t="shared" si="38"/>
        <v>0.41255730230000004</v>
      </c>
      <c r="P565">
        <f t="shared" si="38"/>
        <v>0.41966262712999997</v>
      </c>
      <c r="Q565">
        <f t="shared" si="38"/>
        <v>0.42081983580000004</v>
      </c>
      <c r="R565">
        <f t="shared" si="38"/>
        <v>0.42196510436000001</v>
      </c>
      <c r="S565">
        <f t="shared" si="38"/>
        <v>0.42580597527000003</v>
      </c>
      <c r="T565">
        <f t="shared" si="38"/>
        <v>0.42619426177999997</v>
      </c>
      <c r="U565">
        <f t="shared" si="38"/>
        <v>0.42713734202999998</v>
      </c>
      <c r="V565">
        <f t="shared" si="38"/>
        <v>0.42791817280000005</v>
      </c>
      <c r="W565">
        <f t="shared" si="38"/>
        <v>0.43604751372</v>
      </c>
      <c r="X565">
        <f t="shared" si="38"/>
        <v>0.44073320005</v>
      </c>
      <c r="Y565">
        <f t="shared" si="38"/>
        <v>0.44459705129999999</v>
      </c>
      <c r="Z565">
        <f t="shared" si="38"/>
        <v>0.44799838240000001</v>
      </c>
      <c r="AA565">
        <f t="shared" si="38"/>
        <v>0.45421964550999999</v>
      </c>
      <c r="AB565">
        <f t="shared" si="38"/>
        <v>0.45641105697000001</v>
      </c>
      <c r="AC565">
        <f t="shared" si="38"/>
        <v>0.45803258136000002</v>
      </c>
      <c r="AD565">
        <f t="shared" si="38"/>
        <v>0.45958904907000003</v>
      </c>
      <c r="AE565">
        <f t="shared" si="38"/>
        <v>0.46219021811</v>
      </c>
    </row>
    <row r="566" spans="1:31" x14ac:dyDescent="0.4">
      <c r="A566" t="str">
        <f t="shared" si="23"/>
        <v>a-food</v>
      </c>
      <c r="B566" t="str">
        <f t="shared" si="23"/>
        <v>f-l_hsk_m</v>
      </c>
      <c r="D566">
        <f t="shared" ref="D566:AE566" si="39">D341*D120</f>
        <v>0.22179347402400004</v>
      </c>
      <c r="E566">
        <f t="shared" si="39"/>
        <v>0.21148210472699999</v>
      </c>
      <c r="F566">
        <f t="shared" si="39"/>
        <v>0.20497468468300001</v>
      </c>
      <c r="G566">
        <f t="shared" si="39"/>
        <v>0.21057840852800003</v>
      </c>
      <c r="H566">
        <f t="shared" si="39"/>
        <v>0.21869934906600003</v>
      </c>
      <c r="I566">
        <f t="shared" si="39"/>
        <v>0.22522733754299998</v>
      </c>
      <c r="J566">
        <f t="shared" si="39"/>
        <v>0.23198193216000002</v>
      </c>
      <c r="K566">
        <f t="shared" si="39"/>
        <v>0.23700871238599999</v>
      </c>
      <c r="L566">
        <f t="shared" si="39"/>
        <v>0.24357632082</v>
      </c>
      <c r="M566">
        <f t="shared" si="39"/>
        <v>0.24949440004999995</v>
      </c>
      <c r="N566">
        <f t="shared" si="39"/>
        <v>0.25285036771000002</v>
      </c>
      <c r="O566">
        <f t="shared" si="39"/>
        <v>0.25548207623100005</v>
      </c>
      <c r="P566">
        <f t="shared" si="39"/>
        <v>0.25979558008999998</v>
      </c>
      <c r="Q566">
        <f t="shared" si="39"/>
        <v>0.26076749806799998</v>
      </c>
      <c r="R566">
        <f t="shared" si="39"/>
        <v>0.26178430700799998</v>
      </c>
      <c r="S566">
        <f t="shared" si="39"/>
        <v>0.26387553946600001</v>
      </c>
      <c r="T566">
        <f t="shared" si="39"/>
        <v>0.26403383471400005</v>
      </c>
      <c r="U566">
        <f t="shared" si="39"/>
        <v>0.265002386817</v>
      </c>
      <c r="V566">
        <f t="shared" si="39"/>
        <v>0.265888819128</v>
      </c>
      <c r="W566">
        <f t="shared" si="39"/>
        <v>0.27135191876100001</v>
      </c>
      <c r="X566">
        <f t="shared" si="39"/>
        <v>0.27521032451999999</v>
      </c>
      <c r="Y566">
        <f t="shared" si="39"/>
        <v>0.27818878674599995</v>
      </c>
      <c r="Z566">
        <f t="shared" si="39"/>
        <v>0.28127163323999999</v>
      </c>
      <c r="AA566">
        <f t="shared" si="39"/>
        <v>0.28563789898800002</v>
      </c>
      <c r="AB566">
        <f t="shared" si="39"/>
        <v>0.288032043061</v>
      </c>
      <c r="AC566">
        <f t="shared" si="39"/>
        <v>0.29005908684799997</v>
      </c>
      <c r="AD566">
        <f t="shared" si="39"/>
        <v>0.29162779048699994</v>
      </c>
      <c r="AE566">
        <f t="shared" si="39"/>
        <v>0.29389393923500001</v>
      </c>
    </row>
    <row r="567" spans="1:31" x14ac:dyDescent="0.4">
      <c r="A567" t="str">
        <f t="shared" si="23"/>
        <v>a-text</v>
      </c>
      <c r="B567" t="str">
        <f t="shared" si="23"/>
        <v>f-l_unsk_f</v>
      </c>
      <c r="D567">
        <f t="shared" ref="D567:AE567" si="40">D342*D121</f>
        <v>7.3848503525999996E-3</v>
      </c>
      <c r="E567">
        <f t="shared" si="40"/>
        <v>1.2684889162000001E-2</v>
      </c>
      <c r="F567">
        <f t="shared" si="40"/>
        <v>1.6497950591599999E-2</v>
      </c>
      <c r="G567">
        <f t="shared" si="40"/>
        <v>1.8278804354399998E-2</v>
      </c>
      <c r="H567">
        <f t="shared" si="40"/>
        <v>1.8841729680800001E-2</v>
      </c>
      <c r="I567">
        <f t="shared" si="40"/>
        <v>2.0340882207600004E-2</v>
      </c>
      <c r="J567">
        <f t="shared" si="40"/>
        <v>2.1877191883999995E-2</v>
      </c>
      <c r="K567">
        <f t="shared" si="40"/>
        <v>2.3681337650399998E-2</v>
      </c>
      <c r="L567">
        <f t="shared" si="40"/>
        <v>2.5467692846399999E-2</v>
      </c>
      <c r="M567">
        <f t="shared" si="40"/>
        <v>2.7963084513599998E-2</v>
      </c>
      <c r="N567">
        <f t="shared" si="40"/>
        <v>3.0956002396200003E-2</v>
      </c>
      <c r="O567">
        <f t="shared" si="40"/>
        <v>3.33167051714E-2</v>
      </c>
      <c r="P567">
        <f t="shared" si="40"/>
        <v>3.5560347031999999E-2</v>
      </c>
      <c r="Q567">
        <f t="shared" si="40"/>
        <v>3.8988894054000002E-2</v>
      </c>
      <c r="R567">
        <f t="shared" si="40"/>
        <v>4.2375052772499998E-2</v>
      </c>
      <c r="S567">
        <f t="shared" si="40"/>
        <v>4.4989615721999998E-2</v>
      </c>
      <c r="T567">
        <f t="shared" si="40"/>
        <v>4.7521830809999999E-2</v>
      </c>
      <c r="U567">
        <f t="shared" si="40"/>
        <v>5.0624482531200006E-2</v>
      </c>
      <c r="V567">
        <f t="shared" si="40"/>
        <v>5.3598567752999995E-2</v>
      </c>
      <c r="W567">
        <f t="shared" si="40"/>
        <v>5.5531128417599995E-2</v>
      </c>
      <c r="X567">
        <f t="shared" si="40"/>
        <v>5.8086649775399998E-2</v>
      </c>
      <c r="Y567">
        <f t="shared" si="40"/>
        <v>5.9919100428300003E-2</v>
      </c>
      <c r="Z567">
        <f t="shared" si="40"/>
        <v>6.245704193720001E-2</v>
      </c>
      <c r="AA567">
        <f t="shared" si="40"/>
        <v>6.4410764302500007E-2</v>
      </c>
      <c r="AB567">
        <f t="shared" si="40"/>
        <v>6.6842043948300012E-2</v>
      </c>
      <c r="AC567">
        <f t="shared" si="40"/>
        <v>6.915524277820001E-2</v>
      </c>
      <c r="AD567">
        <f t="shared" si="40"/>
        <v>7.0737317632800001E-2</v>
      </c>
      <c r="AE567">
        <f t="shared" si="40"/>
        <v>7.2750652617599998E-2</v>
      </c>
    </row>
    <row r="568" spans="1:31" x14ac:dyDescent="0.4">
      <c r="A568" t="str">
        <f t="shared" si="23"/>
        <v>a-text</v>
      </c>
      <c r="B568" t="str">
        <f t="shared" si="23"/>
        <v>f-l_msk_f</v>
      </c>
      <c r="D568">
        <f t="shared" ref="D568:AE568" si="41">D343*D122</f>
        <v>8.7665671919999993E-2</v>
      </c>
      <c r="E568">
        <f t="shared" si="41"/>
        <v>0.15463166004000001</v>
      </c>
      <c r="F568">
        <f t="shared" si="41"/>
        <v>0.199640092218</v>
      </c>
      <c r="G568">
        <f t="shared" si="41"/>
        <v>0.2218103622</v>
      </c>
      <c r="H568">
        <f t="shared" si="41"/>
        <v>0.22638355210799999</v>
      </c>
      <c r="I568">
        <f t="shared" si="41"/>
        <v>0.24397973798900002</v>
      </c>
      <c r="J568">
        <f t="shared" si="41"/>
        <v>0.26200837055999998</v>
      </c>
      <c r="K568">
        <f t="shared" si="41"/>
        <v>0.28323864774399998</v>
      </c>
      <c r="L568">
        <f t="shared" si="41"/>
        <v>0.30424795612800004</v>
      </c>
      <c r="M568">
        <f t="shared" si="41"/>
        <v>0.335049091696</v>
      </c>
      <c r="N568">
        <f t="shared" si="41"/>
        <v>0.37221719517499996</v>
      </c>
      <c r="O568">
        <f t="shared" si="41"/>
        <v>0.40059444847999998</v>
      </c>
      <c r="P568">
        <f t="shared" si="41"/>
        <v>0.42756527077000001</v>
      </c>
      <c r="Q568">
        <f t="shared" si="41"/>
        <v>0.47076422969999998</v>
      </c>
      <c r="R568">
        <f t="shared" si="41"/>
        <v>0.51389935995599989</v>
      </c>
      <c r="S568">
        <f t="shared" si="41"/>
        <v>0.54597753329600007</v>
      </c>
      <c r="T568">
        <f t="shared" si="41"/>
        <v>0.57725305975999996</v>
      </c>
      <c r="U568">
        <f t="shared" si="41"/>
        <v>0.61787623231</v>
      </c>
      <c r="V568">
        <f t="shared" si="41"/>
        <v>0.65734188828000006</v>
      </c>
      <c r="W568">
        <f t="shared" si="41"/>
        <v>0.68158071305099988</v>
      </c>
      <c r="X568">
        <f t="shared" si="41"/>
        <v>0.71634293903400004</v>
      </c>
      <c r="Y568">
        <f t="shared" si="41"/>
        <v>0.73968615599999998</v>
      </c>
      <c r="Z568">
        <f t="shared" si="41"/>
        <v>0.77480398409999995</v>
      </c>
      <c r="AA568">
        <f t="shared" si="41"/>
        <v>0.79982648424999991</v>
      </c>
      <c r="AB568">
        <f t="shared" si="41"/>
        <v>0.83418244636200012</v>
      </c>
      <c r="AC568">
        <f t="shared" si="41"/>
        <v>0.86743248132899997</v>
      </c>
      <c r="AD568">
        <f t="shared" si="41"/>
        <v>0.88822753688</v>
      </c>
      <c r="AE568">
        <f t="shared" si="41"/>
        <v>0.916326201896</v>
      </c>
    </row>
    <row r="569" spans="1:31" x14ac:dyDescent="0.4">
      <c r="A569" t="str">
        <f t="shared" si="23"/>
        <v>a-text</v>
      </c>
      <c r="B569" t="str">
        <f t="shared" si="23"/>
        <v>f-l_hsk_f</v>
      </c>
      <c r="D569">
        <f t="shared" ref="D569:AE569" si="42">D344*D123</f>
        <v>9.675795051000001E-2</v>
      </c>
      <c r="E569">
        <f t="shared" si="42"/>
        <v>0.177213632688</v>
      </c>
      <c r="F569">
        <f t="shared" si="42"/>
        <v>0.226214360807</v>
      </c>
      <c r="G569">
        <f t="shared" si="42"/>
        <v>0.25319543521800003</v>
      </c>
      <c r="H569">
        <f t="shared" si="42"/>
        <v>0.25673120743</v>
      </c>
      <c r="I569">
        <f t="shared" si="42"/>
        <v>0.27738168614100001</v>
      </c>
      <c r="J569">
        <f t="shared" si="42"/>
        <v>0.298654722875</v>
      </c>
      <c r="K569">
        <f t="shared" si="42"/>
        <v>0.32326510986899998</v>
      </c>
      <c r="L569">
        <f t="shared" si="42"/>
        <v>0.34748129523599997</v>
      </c>
      <c r="M569">
        <f t="shared" si="42"/>
        <v>0.38465887240799995</v>
      </c>
      <c r="N569">
        <f t="shared" si="42"/>
        <v>0.42887456152199999</v>
      </c>
      <c r="O569">
        <f t="shared" si="42"/>
        <v>0.46155461168700002</v>
      </c>
      <c r="P569">
        <f t="shared" si="42"/>
        <v>0.49232068679999996</v>
      </c>
      <c r="Q569">
        <f t="shared" si="42"/>
        <v>0.54324531152999989</v>
      </c>
      <c r="R569">
        <f t="shared" si="42"/>
        <v>0.59430311188999996</v>
      </c>
      <c r="S569">
        <f t="shared" si="42"/>
        <v>0.63021415635</v>
      </c>
      <c r="T569">
        <f t="shared" si="42"/>
        <v>0.66551591680199995</v>
      </c>
      <c r="U569">
        <f t="shared" si="42"/>
        <v>0.71386030560000013</v>
      </c>
      <c r="V569">
        <f t="shared" si="42"/>
        <v>0.76109234635000012</v>
      </c>
      <c r="W569">
        <f t="shared" si="42"/>
        <v>0.78985137633299995</v>
      </c>
      <c r="X569">
        <f t="shared" si="42"/>
        <v>0.83387556243700001</v>
      </c>
      <c r="Y569">
        <f t="shared" si="42"/>
        <v>0.86226986432000008</v>
      </c>
      <c r="Z569">
        <f t="shared" si="42"/>
        <v>0.90717650542999995</v>
      </c>
      <c r="AA569">
        <f t="shared" si="42"/>
        <v>0.937288608207</v>
      </c>
      <c r="AB569">
        <f t="shared" si="42"/>
        <v>0.98176195384999998</v>
      </c>
      <c r="AC569">
        <f t="shared" si="42"/>
        <v>1.0252114511500001</v>
      </c>
      <c r="AD569">
        <f t="shared" si="42"/>
        <v>1.05117788574</v>
      </c>
      <c r="AE569">
        <f t="shared" si="42"/>
        <v>1.0869894656000001</v>
      </c>
    </row>
    <row r="570" spans="1:31" x14ac:dyDescent="0.4">
      <c r="A570" t="str">
        <f t="shared" si="23"/>
        <v>a-text</v>
      </c>
      <c r="B570" t="str">
        <f t="shared" si="23"/>
        <v>f-l_msk_m</v>
      </c>
      <c r="D570">
        <f t="shared" ref="D570:AE570" si="43">D345*D124</f>
        <v>2.1365355499999999E-2</v>
      </c>
      <c r="E570">
        <f t="shared" si="43"/>
        <v>3.8196978248000002E-2</v>
      </c>
      <c r="F570">
        <f t="shared" si="43"/>
        <v>4.9364301480000004E-2</v>
      </c>
      <c r="G570">
        <f t="shared" si="43"/>
        <v>5.4870800352000003E-2</v>
      </c>
      <c r="H570">
        <f t="shared" si="43"/>
        <v>5.5869963266000008E-2</v>
      </c>
      <c r="I570">
        <f t="shared" si="43"/>
        <v>6.0207023238999999E-2</v>
      </c>
      <c r="J570">
        <f t="shared" si="43"/>
        <v>6.4662080550999992E-2</v>
      </c>
      <c r="K570">
        <f t="shared" si="43"/>
        <v>6.9924635839999999E-2</v>
      </c>
      <c r="L570">
        <f t="shared" si="43"/>
        <v>7.5204020836000002E-2</v>
      </c>
      <c r="M570">
        <f t="shared" si="43"/>
        <v>8.2928376649999996E-2</v>
      </c>
      <c r="N570">
        <f t="shared" si="43"/>
        <v>9.2212010452000004E-2</v>
      </c>
      <c r="O570">
        <f t="shared" si="43"/>
        <v>9.9188106641999993E-2</v>
      </c>
      <c r="P570">
        <f t="shared" si="43"/>
        <v>0.105898282266</v>
      </c>
      <c r="Q570">
        <f t="shared" si="43"/>
        <v>0.116616701935</v>
      </c>
      <c r="R570">
        <f t="shared" si="43"/>
        <v>0.12730866095400001</v>
      </c>
      <c r="S570">
        <f t="shared" si="43"/>
        <v>0.13520179964500001</v>
      </c>
      <c r="T570">
        <f t="shared" si="43"/>
        <v>0.142739640148</v>
      </c>
      <c r="U570">
        <f t="shared" si="43"/>
        <v>0.152766633411</v>
      </c>
      <c r="V570">
        <f t="shared" si="43"/>
        <v>0.16251212355000003</v>
      </c>
      <c r="W570">
        <f t="shared" si="43"/>
        <v>0.16842910418699999</v>
      </c>
      <c r="X570">
        <f t="shared" si="43"/>
        <v>0.1770408258</v>
      </c>
      <c r="Y570">
        <f t="shared" si="43"/>
        <v>0.18255403991999999</v>
      </c>
      <c r="Z570">
        <f t="shared" si="43"/>
        <v>0.19122900702000001</v>
      </c>
      <c r="AA570">
        <f t="shared" si="43"/>
        <v>0.19728688699999999</v>
      </c>
      <c r="AB570">
        <f t="shared" si="43"/>
        <v>0.20575268424000001</v>
      </c>
      <c r="AC570">
        <f t="shared" si="43"/>
        <v>0.21394480185</v>
      </c>
      <c r="AD570">
        <f t="shared" si="43"/>
        <v>0.21872638480000001</v>
      </c>
      <c r="AE570">
        <f t="shared" si="43"/>
        <v>0.22556465844000001</v>
      </c>
    </row>
    <row r="571" spans="1:31" x14ac:dyDescent="0.4">
      <c r="A571" t="str">
        <f t="shared" ref="A571:B590" si="44">A346</f>
        <v>a-text</v>
      </c>
      <c r="B571" t="str">
        <f t="shared" si="44"/>
        <v>f-l_hsk_m</v>
      </c>
      <c r="D571">
        <f t="shared" ref="D571:AE571" si="45">D346*D125</f>
        <v>8.5643448215999996E-3</v>
      </c>
      <c r="E571">
        <f t="shared" si="45"/>
        <v>1.56218199416E-2</v>
      </c>
      <c r="F571">
        <f t="shared" si="45"/>
        <v>1.9949030330599998E-2</v>
      </c>
      <c r="G571">
        <f t="shared" si="45"/>
        <v>2.2292447777599998E-2</v>
      </c>
      <c r="H571">
        <f t="shared" si="45"/>
        <v>2.2600118983200003E-2</v>
      </c>
      <c r="I571">
        <f t="shared" si="45"/>
        <v>2.4410633552499998E-2</v>
      </c>
      <c r="J571">
        <f t="shared" si="45"/>
        <v>2.6276515024999999E-2</v>
      </c>
      <c r="K571">
        <f t="shared" si="45"/>
        <v>2.8439965714399999E-2</v>
      </c>
      <c r="L571">
        <f t="shared" si="45"/>
        <v>3.0595678341199996E-2</v>
      </c>
      <c r="M571">
        <f t="shared" si="45"/>
        <v>3.3863317150000002E-2</v>
      </c>
      <c r="N571">
        <f t="shared" si="45"/>
        <v>3.7743429523799998E-2</v>
      </c>
      <c r="O571">
        <f t="shared" si="45"/>
        <v>4.06020453852E-2</v>
      </c>
      <c r="P571">
        <f t="shared" si="45"/>
        <v>4.3330625667000001E-2</v>
      </c>
      <c r="Q571">
        <f t="shared" si="45"/>
        <v>4.7778512579999995E-2</v>
      </c>
      <c r="R571">
        <f t="shared" si="45"/>
        <v>5.2235226080000002E-2</v>
      </c>
      <c r="S571">
        <f t="shared" si="45"/>
        <v>5.5403208291999996E-2</v>
      </c>
      <c r="T571">
        <f t="shared" si="45"/>
        <v>5.8465463636999997E-2</v>
      </c>
      <c r="U571">
        <f t="shared" si="45"/>
        <v>6.2677123382999994E-2</v>
      </c>
      <c r="V571">
        <f t="shared" si="45"/>
        <v>6.6790098451999999E-2</v>
      </c>
      <c r="W571">
        <f t="shared" si="45"/>
        <v>6.931830722799999E-2</v>
      </c>
      <c r="X571">
        <f t="shared" si="45"/>
        <v>7.3134135000000003E-2</v>
      </c>
      <c r="Y571">
        <f t="shared" si="45"/>
        <v>7.556110759500001E-2</v>
      </c>
      <c r="Z571">
        <f t="shared" si="45"/>
        <v>7.9443400239999989E-2</v>
      </c>
      <c r="AA571">
        <f t="shared" si="45"/>
        <v>8.2080395648000001E-2</v>
      </c>
      <c r="AB571">
        <f t="shared" si="45"/>
        <v>8.5925096135999995E-2</v>
      </c>
      <c r="AC571">
        <f t="shared" si="45"/>
        <v>8.9677569617999997E-2</v>
      </c>
      <c r="AD571">
        <f t="shared" si="45"/>
        <v>9.1859293831999991E-2</v>
      </c>
      <c r="AE571">
        <f t="shared" si="45"/>
        <v>9.4940964780000012E-2</v>
      </c>
    </row>
    <row r="572" spans="1:31" x14ac:dyDescent="0.4">
      <c r="A572" t="str">
        <f t="shared" si="44"/>
        <v>a-ppp</v>
      </c>
      <c r="B572" t="str">
        <f t="shared" si="44"/>
        <v>f-l_msk_f</v>
      </c>
      <c r="D572">
        <f t="shared" ref="D572:AE572" si="46">D347*D126</f>
        <v>2.6188852775E-2</v>
      </c>
      <c r="E572">
        <f t="shared" si="46"/>
        <v>3.3023170093000001E-2</v>
      </c>
      <c r="F572">
        <f t="shared" si="46"/>
        <v>3.7304249718000004E-2</v>
      </c>
      <c r="G572">
        <f t="shared" si="46"/>
        <v>3.9530746199999994E-2</v>
      </c>
      <c r="H572">
        <f t="shared" si="46"/>
        <v>4.0736211372000002E-2</v>
      </c>
      <c r="I572">
        <f t="shared" si="46"/>
        <v>4.2782857049999998E-2</v>
      </c>
      <c r="J572">
        <f t="shared" si="46"/>
        <v>4.4852319791999995E-2</v>
      </c>
      <c r="K572">
        <f t="shared" si="46"/>
        <v>4.74331609E-2</v>
      </c>
      <c r="L572">
        <f t="shared" si="46"/>
        <v>4.9773928337999998E-2</v>
      </c>
      <c r="M572">
        <f t="shared" si="46"/>
        <v>5.2786253491999995E-2</v>
      </c>
      <c r="N572">
        <f t="shared" si="46"/>
        <v>5.6548769999999998E-2</v>
      </c>
      <c r="O572">
        <f t="shared" si="46"/>
        <v>5.9972298804000006E-2</v>
      </c>
      <c r="P572">
        <f t="shared" si="46"/>
        <v>6.3002898102000007E-2</v>
      </c>
      <c r="Q572">
        <f t="shared" si="46"/>
        <v>6.7511786825999995E-2</v>
      </c>
      <c r="R572">
        <f t="shared" si="46"/>
        <v>7.2057241171E-2</v>
      </c>
      <c r="S572">
        <f t="shared" si="46"/>
        <v>7.5855732183000013E-2</v>
      </c>
      <c r="T572">
        <f t="shared" si="46"/>
        <v>8.0014880321999993E-2</v>
      </c>
      <c r="U572">
        <f t="shared" si="46"/>
        <v>8.4489136520999999E-2</v>
      </c>
      <c r="V572">
        <f t="shared" si="46"/>
        <v>8.8963181299999999E-2</v>
      </c>
      <c r="W572">
        <f t="shared" si="46"/>
        <v>9.1656079956000003E-2</v>
      </c>
      <c r="X572">
        <f t="shared" si="46"/>
        <v>9.5162626969999997E-2</v>
      </c>
      <c r="Y572">
        <f t="shared" si="46"/>
        <v>9.830991601599999E-2</v>
      </c>
      <c r="Z572">
        <f t="shared" si="46"/>
        <v>0.101907904098</v>
      </c>
      <c r="AA572">
        <f t="shared" si="46"/>
        <v>0.104673110857</v>
      </c>
      <c r="AB572">
        <f t="shared" si="46"/>
        <v>0.10824975721999999</v>
      </c>
      <c r="AC572">
        <f t="shared" si="46"/>
        <v>0.11179443230999998</v>
      </c>
      <c r="AD572">
        <f t="shared" si="46"/>
        <v>0.11490103437</v>
      </c>
      <c r="AE572">
        <f t="shared" si="46"/>
        <v>0.11807125566599999</v>
      </c>
    </row>
    <row r="573" spans="1:31" x14ac:dyDescent="0.4">
      <c r="A573" t="str">
        <f t="shared" si="44"/>
        <v>a-ppp</v>
      </c>
      <c r="B573" t="str">
        <f t="shared" si="44"/>
        <v>f-l_hsk_f</v>
      </c>
      <c r="D573">
        <f t="shared" ref="D573:AE573" si="47">D348*D127</f>
        <v>5.6949060960000006E-2</v>
      </c>
      <c r="E573">
        <f t="shared" si="47"/>
        <v>7.4189042541999997E-2</v>
      </c>
      <c r="F573">
        <f t="shared" si="47"/>
        <v>8.2850784770000005E-2</v>
      </c>
      <c r="G573">
        <f t="shared" si="47"/>
        <v>8.8403908464000008E-2</v>
      </c>
      <c r="H573">
        <f t="shared" si="47"/>
        <v>9.0576214084999995E-2</v>
      </c>
      <c r="I573">
        <f t="shared" si="47"/>
        <v>9.536445771999999E-2</v>
      </c>
      <c r="J573">
        <f t="shared" si="47"/>
        <v>0.100232462048</v>
      </c>
      <c r="K573">
        <f t="shared" si="47"/>
        <v>0.10612495335899999</v>
      </c>
      <c r="L573">
        <f t="shared" si="47"/>
        <v>0.111415719229</v>
      </c>
      <c r="M573">
        <f t="shared" si="47"/>
        <v>0.118720918272</v>
      </c>
      <c r="N573">
        <f t="shared" si="47"/>
        <v>0.12759539467999997</v>
      </c>
      <c r="O573">
        <f t="shared" si="47"/>
        <v>0.1353264528</v>
      </c>
      <c r="P573">
        <f t="shared" si="47"/>
        <v>0.14207653008000001</v>
      </c>
      <c r="Q573">
        <f t="shared" si="47"/>
        <v>0.15254194340400001</v>
      </c>
      <c r="R573">
        <f t="shared" si="47"/>
        <v>0.16313266319200001</v>
      </c>
      <c r="S573">
        <f t="shared" si="47"/>
        <v>0.17143478058</v>
      </c>
      <c r="T573">
        <f t="shared" si="47"/>
        <v>0.18067100909000003</v>
      </c>
      <c r="U573">
        <f t="shared" si="47"/>
        <v>0.191153691978</v>
      </c>
      <c r="V573">
        <f t="shared" si="47"/>
        <v>0.20168435882500002</v>
      </c>
      <c r="W573">
        <f t="shared" si="47"/>
        <v>0.20799907047999999</v>
      </c>
      <c r="X573">
        <f t="shared" si="47"/>
        <v>0.21688332006999997</v>
      </c>
      <c r="Y573">
        <f t="shared" si="47"/>
        <v>0.22442989251600001</v>
      </c>
      <c r="Z573">
        <f t="shared" si="47"/>
        <v>0.23361988930000002</v>
      </c>
      <c r="AA573">
        <f t="shared" si="47"/>
        <v>0.24020737033</v>
      </c>
      <c r="AB573">
        <f t="shared" si="47"/>
        <v>0.24944780268000002</v>
      </c>
      <c r="AC573">
        <f t="shared" si="47"/>
        <v>0.25866640372400002</v>
      </c>
      <c r="AD573">
        <f t="shared" si="47"/>
        <v>0.26627932884</v>
      </c>
      <c r="AE573">
        <f t="shared" si="47"/>
        <v>0.27426603567200003</v>
      </c>
    </row>
    <row r="574" spans="1:31" x14ac:dyDescent="0.4">
      <c r="A574" t="str">
        <f t="shared" si="44"/>
        <v>a-ppp</v>
      </c>
      <c r="B574" t="str">
        <f t="shared" si="44"/>
        <v>f-l_unsk_m</v>
      </c>
      <c r="D574">
        <f t="shared" ref="D574:AE574" si="48">D349*D128</f>
        <v>9.9703630820000022E-4</v>
      </c>
      <c r="E574">
        <f t="shared" si="48"/>
        <v>1.2453578390400001E-3</v>
      </c>
      <c r="F574">
        <f t="shared" si="48"/>
        <v>1.4169816555700001E-3</v>
      </c>
      <c r="G574">
        <f t="shared" si="48"/>
        <v>1.5000877125000002E-3</v>
      </c>
      <c r="H574">
        <f t="shared" si="48"/>
        <v>1.5578790439E-3</v>
      </c>
      <c r="I574">
        <f t="shared" si="48"/>
        <v>1.6408883021999999E-3</v>
      </c>
      <c r="J574">
        <f t="shared" si="48"/>
        <v>1.7253702557E-3</v>
      </c>
      <c r="K574">
        <f t="shared" si="48"/>
        <v>1.8292059771999997E-3</v>
      </c>
      <c r="L574">
        <f t="shared" si="48"/>
        <v>1.9273404692000001E-3</v>
      </c>
      <c r="M574">
        <f t="shared" si="48"/>
        <v>2.0435531419999999E-3</v>
      </c>
      <c r="N574">
        <f t="shared" si="48"/>
        <v>2.1844724956999999E-3</v>
      </c>
      <c r="O574">
        <f t="shared" si="48"/>
        <v>2.3145338930999999E-3</v>
      </c>
      <c r="P574">
        <f t="shared" si="48"/>
        <v>2.4334240984999998E-3</v>
      </c>
      <c r="Q574">
        <f t="shared" si="48"/>
        <v>2.5956441544000004E-3</v>
      </c>
      <c r="R574">
        <f t="shared" si="48"/>
        <v>2.7566897274000001E-3</v>
      </c>
      <c r="S574">
        <f t="shared" si="48"/>
        <v>2.8974749743999996E-3</v>
      </c>
      <c r="T574">
        <f t="shared" si="48"/>
        <v>3.0443827699000005E-3</v>
      </c>
      <c r="U574">
        <f t="shared" si="48"/>
        <v>3.1962465336000004E-3</v>
      </c>
      <c r="V574">
        <f t="shared" si="48"/>
        <v>3.3461561475999998E-3</v>
      </c>
      <c r="W574">
        <f t="shared" si="48"/>
        <v>3.4439904088E-3</v>
      </c>
      <c r="X574">
        <f t="shared" si="48"/>
        <v>3.5589874431000003E-3</v>
      </c>
      <c r="Y574">
        <f t="shared" si="48"/>
        <v>3.6647998980000006E-3</v>
      </c>
      <c r="Z574">
        <f t="shared" si="48"/>
        <v>3.7795137059999998E-3</v>
      </c>
      <c r="AA574">
        <f t="shared" si="48"/>
        <v>3.8757969833999998E-3</v>
      </c>
      <c r="AB574">
        <f t="shared" si="48"/>
        <v>3.9862656036E-3</v>
      </c>
      <c r="AC574">
        <f t="shared" si="48"/>
        <v>4.0938027040000003E-3</v>
      </c>
      <c r="AD574">
        <f t="shared" si="48"/>
        <v>4.1916600179999998E-3</v>
      </c>
      <c r="AE574">
        <f t="shared" si="48"/>
        <v>4.2908693294000004E-3</v>
      </c>
    </row>
    <row r="575" spans="1:31" x14ac:dyDescent="0.4">
      <c r="A575" t="str">
        <f t="shared" si="44"/>
        <v>a-ppp</v>
      </c>
      <c r="B575" t="str">
        <f t="shared" si="44"/>
        <v>f-l_msk_m</v>
      </c>
      <c r="D575">
        <f t="shared" ref="D575:AE575" si="49">D350*D129</f>
        <v>5.78793566592E-2</v>
      </c>
      <c r="E575">
        <f t="shared" si="49"/>
        <v>7.3973542539999992E-2</v>
      </c>
      <c r="F575">
        <f t="shared" si="49"/>
        <v>8.3647739025999993E-2</v>
      </c>
      <c r="G575">
        <f t="shared" si="49"/>
        <v>8.8680272736000001E-2</v>
      </c>
      <c r="H575">
        <f t="shared" si="49"/>
        <v>9.1167943456000003E-2</v>
      </c>
      <c r="I575">
        <f t="shared" si="49"/>
        <v>9.5739599753999996E-2</v>
      </c>
      <c r="J575">
        <f t="shared" si="49"/>
        <v>0.100379553899</v>
      </c>
      <c r="K575">
        <f t="shared" si="49"/>
        <v>0.106191396129</v>
      </c>
      <c r="L575">
        <f t="shared" si="49"/>
        <v>0.111569319825</v>
      </c>
      <c r="M575">
        <f t="shared" si="49"/>
        <v>0.11848060231800001</v>
      </c>
      <c r="N575">
        <f t="shared" si="49"/>
        <v>0.12704074142999999</v>
      </c>
      <c r="O575">
        <f t="shared" si="49"/>
        <v>0.13465892604900001</v>
      </c>
      <c r="P575">
        <f t="shared" si="49"/>
        <v>0.141507067008</v>
      </c>
      <c r="Q575">
        <f t="shared" si="49"/>
        <v>0.151658764413</v>
      </c>
      <c r="R575">
        <f t="shared" si="49"/>
        <v>0.1618773741</v>
      </c>
      <c r="S575">
        <f t="shared" si="49"/>
        <v>0.170343207144</v>
      </c>
      <c r="T575">
        <f t="shared" si="49"/>
        <v>0.17942338089999998</v>
      </c>
      <c r="U575">
        <f t="shared" si="49"/>
        <v>0.18943326881600001</v>
      </c>
      <c r="V575">
        <f t="shared" si="49"/>
        <v>0.199450242704</v>
      </c>
      <c r="W575">
        <f t="shared" si="49"/>
        <v>0.205395036881</v>
      </c>
      <c r="X575">
        <f t="shared" si="49"/>
        <v>0.21327784190499999</v>
      </c>
      <c r="Y575">
        <f t="shared" si="49"/>
        <v>0.220025899926</v>
      </c>
      <c r="Z575">
        <f t="shared" si="49"/>
        <v>0.22808673415</v>
      </c>
      <c r="AA575">
        <f t="shared" si="49"/>
        <v>0.234135131784</v>
      </c>
      <c r="AB575">
        <f t="shared" si="49"/>
        <v>0.24212374340099999</v>
      </c>
      <c r="AC575">
        <f t="shared" si="49"/>
        <v>0.25004305549999994</v>
      </c>
      <c r="AD575">
        <f t="shared" si="49"/>
        <v>0.25658538721599999</v>
      </c>
      <c r="AE575">
        <f t="shared" si="49"/>
        <v>0.26356954773100005</v>
      </c>
    </row>
    <row r="576" spans="1:31" x14ac:dyDescent="0.4">
      <c r="A576" t="str">
        <f t="shared" si="44"/>
        <v>a-ppp</v>
      </c>
      <c r="B576" t="str">
        <f t="shared" si="44"/>
        <v>f-l_hsk_m</v>
      </c>
      <c r="D576">
        <f t="shared" ref="D576:AE576" si="50">D351*D130</f>
        <v>3.8059743804300002E-2</v>
      </c>
      <c r="E576">
        <f t="shared" si="50"/>
        <v>4.9379232406000007E-2</v>
      </c>
      <c r="F576">
        <f t="shared" si="50"/>
        <v>5.5165876799999999E-2</v>
      </c>
      <c r="G576">
        <f t="shared" si="50"/>
        <v>5.8768580639999998E-2</v>
      </c>
      <c r="H576">
        <f t="shared" si="50"/>
        <v>6.0202736953999997E-2</v>
      </c>
      <c r="I576">
        <f t="shared" si="50"/>
        <v>6.3366778565999995E-2</v>
      </c>
      <c r="J576">
        <f t="shared" si="50"/>
        <v>6.6585082739999982E-2</v>
      </c>
      <c r="K576">
        <f t="shared" si="50"/>
        <v>7.0495435857000008E-2</v>
      </c>
      <c r="L576">
        <f t="shared" si="50"/>
        <v>7.4070861364000012E-2</v>
      </c>
      <c r="M576">
        <f t="shared" si="50"/>
        <v>7.8913870568000005E-2</v>
      </c>
      <c r="N576">
        <f t="shared" si="50"/>
        <v>8.4784694448000006E-2</v>
      </c>
      <c r="O576">
        <f t="shared" si="50"/>
        <v>8.9883355198999995E-2</v>
      </c>
      <c r="P576">
        <f t="shared" si="50"/>
        <v>9.4415078404000014E-2</v>
      </c>
      <c r="Q576">
        <f t="shared" si="50"/>
        <v>0.101297063895</v>
      </c>
      <c r="R576">
        <f t="shared" si="50"/>
        <v>0.10826012985400001</v>
      </c>
      <c r="S576">
        <f t="shared" si="50"/>
        <v>0.113793556074</v>
      </c>
      <c r="T576">
        <f t="shared" si="50"/>
        <v>0.11984019687400001</v>
      </c>
      <c r="U576">
        <f t="shared" si="50"/>
        <v>0.12672113616799999</v>
      </c>
      <c r="V576">
        <f t="shared" si="50"/>
        <v>0.13363457055999997</v>
      </c>
      <c r="W576">
        <f t="shared" si="50"/>
        <v>0.13782732328</v>
      </c>
      <c r="X576">
        <f t="shared" si="50"/>
        <v>0.14362090849699999</v>
      </c>
      <c r="Y576">
        <f t="shared" si="50"/>
        <v>0.14849317147400001</v>
      </c>
      <c r="Z576">
        <f t="shared" si="50"/>
        <v>0.154470555042</v>
      </c>
      <c r="AA576">
        <f t="shared" si="50"/>
        <v>0.15882684714</v>
      </c>
      <c r="AB576">
        <f t="shared" si="50"/>
        <v>0.16484083301900002</v>
      </c>
      <c r="AC576">
        <f t="shared" si="50"/>
        <v>0.17083804478</v>
      </c>
      <c r="AD576">
        <f t="shared" si="50"/>
        <v>0.17569354333599999</v>
      </c>
      <c r="AE576">
        <f t="shared" si="50"/>
        <v>0.18087090534</v>
      </c>
    </row>
    <row r="577" spans="1:31" x14ac:dyDescent="0.4">
      <c r="A577" t="str">
        <f t="shared" si="44"/>
        <v>a-p_c</v>
      </c>
      <c r="B577" t="str">
        <f t="shared" si="44"/>
        <v>f-l_unsk_f</v>
      </c>
      <c r="D577">
        <f t="shared" ref="D577:AE577" si="51">D352*D131</f>
        <v>3.8766657859999995E-3</v>
      </c>
      <c r="E577">
        <f t="shared" si="51"/>
        <v>3.0983880818E-3</v>
      </c>
      <c r="F577">
        <f t="shared" si="51"/>
        <v>3.2930470459999997E-3</v>
      </c>
      <c r="G577">
        <f t="shared" si="51"/>
        <v>3.5374437119999997E-3</v>
      </c>
      <c r="H577">
        <f t="shared" si="51"/>
        <v>4.6463268305999995E-3</v>
      </c>
      <c r="I577">
        <f t="shared" si="51"/>
        <v>5.4467548781999995E-3</v>
      </c>
      <c r="J577">
        <f t="shared" si="51"/>
        <v>6.2579977080000002E-3</v>
      </c>
      <c r="K577">
        <f t="shared" si="51"/>
        <v>7.1477503018999994E-3</v>
      </c>
      <c r="L577">
        <f t="shared" si="51"/>
        <v>7.9347889048000005E-3</v>
      </c>
      <c r="M577">
        <f t="shared" si="51"/>
        <v>8.3555836023999994E-3</v>
      </c>
      <c r="N577">
        <f t="shared" si="51"/>
        <v>8.7101898840000001E-3</v>
      </c>
      <c r="O577">
        <f t="shared" si="51"/>
        <v>9.3913195143000006E-3</v>
      </c>
      <c r="P577">
        <f t="shared" si="51"/>
        <v>9.952892302199999E-3</v>
      </c>
      <c r="Q577">
        <f t="shared" si="51"/>
        <v>1.0137958719200001E-2</v>
      </c>
      <c r="R577">
        <f t="shared" si="51"/>
        <v>1.0239829679100001E-2</v>
      </c>
      <c r="S577">
        <f t="shared" si="51"/>
        <v>1.0633857898100001E-2</v>
      </c>
      <c r="T577">
        <f t="shared" si="51"/>
        <v>1.1027443637000001E-2</v>
      </c>
      <c r="U577">
        <f t="shared" si="51"/>
        <v>1.0872600318000001E-2</v>
      </c>
      <c r="V577">
        <f t="shared" si="51"/>
        <v>1.06798925794E-2</v>
      </c>
      <c r="W577">
        <f t="shared" si="51"/>
        <v>1.08743745618E-2</v>
      </c>
      <c r="X577">
        <f t="shared" si="51"/>
        <v>1.05983494854E-2</v>
      </c>
      <c r="Y577">
        <f t="shared" si="51"/>
        <v>1.0804185150400001E-2</v>
      </c>
      <c r="Z577">
        <f t="shared" si="51"/>
        <v>1.04584036816E-2</v>
      </c>
      <c r="AA577">
        <f t="shared" si="51"/>
        <v>1.05422820238E-2</v>
      </c>
      <c r="AB577">
        <f t="shared" si="51"/>
        <v>1.0124018240400001E-2</v>
      </c>
      <c r="AC577">
        <f t="shared" si="51"/>
        <v>9.673877572800001E-3</v>
      </c>
      <c r="AD577">
        <f t="shared" si="51"/>
        <v>9.8177689219999999E-3</v>
      </c>
      <c r="AE577">
        <f t="shared" si="51"/>
        <v>9.559317021599999E-3</v>
      </c>
    </row>
    <row r="578" spans="1:31" x14ac:dyDescent="0.4">
      <c r="A578" t="str">
        <f t="shared" si="44"/>
        <v>a-p_c</v>
      </c>
      <c r="B578" t="str">
        <f t="shared" si="44"/>
        <v>f-l_msk_f</v>
      </c>
      <c r="D578">
        <f t="shared" ref="D578:AE578" si="52">D353*D132</f>
        <v>1.5132656240999999E-3</v>
      </c>
      <c r="E578">
        <f t="shared" si="52"/>
        <v>1.23938163852E-3</v>
      </c>
      <c r="F578">
        <f t="shared" si="52"/>
        <v>1.30766752134E-3</v>
      </c>
      <c r="G578">
        <f t="shared" si="52"/>
        <v>1.4083048161599998E-3</v>
      </c>
      <c r="H578">
        <f t="shared" si="52"/>
        <v>1.8319665476E-3</v>
      </c>
      <c r="I578">
        <f t="shared" si="52"/>
        <v>2.143515738E-3</v>
      </c>
      <c r="J578">
        <f t="shared" si="52"/>
        <v>2.4585484547999998E-3</v>
      </c>
      <c r="K578">
        <f t="shared" si="52"/>
        <v>2.8039109835999998E-3</v>
      </c>
      <c r="L578">
        <f t="shared" si="52"/>
        <v>3.1077978303999999E-3</v>
      </c>
      <c r="M578">
        <f t="shared" si="52"/>
        <v>3.281133624E-3</v>
      </c>
      <c r="N578">
        <f t="shared" si="52"/>
        <v>3.4318498821000005E-3</v>
      </c>
      <c r="O578">
        <f t="shared" si="52"/>
        <v>3.7006083157000002E-3</v>
      </c>
      <c r="P578">
        <f t="shared" si="52"/>
        <v>3.9214369109999998E-3</v>
      </c>
      <c r="Q578">
        <f t="shared" si="52"/>
        <v>4.0114241366999998E-3</v>
      </c>
      <c r="R578">
        <f t="shared" si="52"/>
        <v>4.0698656982000002E-3</v>
      </c>
      <c r="S578">
        <f t="shared" si="52"/>
        <v>4.2298545087000004E-3</v>
      </c>
      <c r="T578">
        <f t="shared" si="52"/>
        <v>4.3922604170999998E-3</v>
      </c>
      <c r="U578">
        <f t="shared" si="52"/>
        <v>4.3518716998999993E-3</v>
      </c>
      <c r="V578">
        <f t="shared" si="52"/>
        <v>4.2959989683999996E-3</v>
      </c>
      <c r="W578">
        <f t="shared" si="52"/>
        <v>4.3777642778999992E-3</v>
      </c>
      <c r="X578">
        <f t="shared" si="52"/>
        <v>4.2869177720999997E-3</v>
      </c>
      <c r="Y578">
        <f t="shared" si="52"/>
        <v>4.3758424537999998E-3</v>
      </c>
      <c r="Z578">
        <f t="shared" si="52"/>
        <v>4.2567196686E-3</v>
      </c>
      <c r="AA578">
        <f t="shared" si="52"/>
        <v>4.2954122879999999E-3</v>
      </c>
      <c r="AB578">
        <f t="shared" si="52"/>
        <v>4.1459704392000007E-3</v>
      </c>
      <c r="AC578">
        <f t="shared" si="52"/>
        <v>3.9820690546799997E-3</v>
      </c>
      <c r="AD578">
        <f t="shared" si="52"/>
        <v>4.0470289084099994E-3</v>
      </c>
      <c r="AE578">
        <f t="shared" si="52"/>
        <v>3.9530520629600004E-3</v>
      </c>
    </row>
    <row r="579" spans="1:31" x14ac:dyDescent="0.4">
      <c r="A579" t="str">
        <f t="shared" si="44"/>
        <v>a-p_c</v>
      </c>
      <c r="B579" t="str">
        <f t="shared" si="44"/>
        <v>f-l_hsk_f</v>
      </c>
      <c r="D579">
        <f t="shared" ref="D579:AE579" si="53">D354*D133</f>
        <v>1.7036518577400002E-3</v>
      </c>
      <c r="E579">
        <f t="shared" si="53"/>
        <v>1.4500837803000002E-3</v>
      </c>
      <c r="F579">
        <f t="shared" si="53"/>
        <v>1.5108874090500001E-3</v>
      </c>
      <c r="G579">
        <f t="shared" si="53"/>
        <v>1.6388130226800001E-3</v>
      </c>
      <c r="H579">
        <f t="shared" si="53"/>
        <v>2.1148323753000004E-3</v>
      </c>
      <c r="I579">
        <f t="shared" si="53"/>
        <v>2.4793791705199999E-3</v>
      </c>
      <c r="J579">
        <f t="shared" si="53"/>
        <v>2.8496565984E-3</v>
      </c>
      <c r="K579">
        <f t="shared" si="53"/>
        <v>3.2527594308300002E-3</v>
      </c>
      <c r="L579">
        <f t="shared" si="53"/>
        <v>3.6064495627200002E-3</v>
      </c>
      <c r="M579">
        <f t="shared" si="53"/>
        <v>3.8277758425499997E-3</v>
      </c>
      <c r="N579">
        <f t="shared" si="53"/>
        <v>4.0194186639600001E-3</v>
      </c>
      <c r="O579">
        <f t="shared" si="53"/>
        <v>4.3340500790999999E-3</v>
      </c>
      <c r="P579">
        <f t="shared" si="53"/>
        <v>4.5899911057499998E-3</v>
      </c>
      <c r="Q579">
        <f t="shared" si="53"/>
        <v>4.70828076051E-3</v>
      </c>
      <c r="R579">
        <f t="shared" si="53"/>
        <v>4.7903488010999995E-3</v>
      </c>
      <c r="S579">
        <f t="shared" si="53"/>
        <v>4.9708198279999997E-3</v>
      </c>
      <c r="T579">
        <f t="shared" si="53"/>
        <v>5.1574779905199999E-3</v>
      </c>
      <c r="U579">
        <f t="shared" si="53"/>
        <v>5.1249485775600005E-3</v>
      </c>
      <c r="V579">
        <f t="shared" si="53"/>
        <v>5.0742457217099997E-3</v>
      </c>
      <c r="W579">
        <f t="shared" si="53"/>
        <v>5.1764089482000007E-3</v>
      </c>
      <c r="X579">
        <f t="shared" si="53"/>
        <v>5.0951050803900002E-3</v>
      </c>
      <c r="Y579">
        <f t="shared" si="53"/>
        <v>5.2094696405999997E-3</v>
      </c>
      <c r="Z579">
        <f t="shared" si="53"/>
        <v>5.0934822545999998E-3</v>
      </c>
      <c r="AA579">
        <f t="shared" si="53"/>
        <v>5.1456724993800005E-3</v>
      </c>
      <c r="AB579">
        <f t="shared" si="53"/>
        <v>4.9919123737599998E-3</v>
      </c>
      <c r="AC579">
        <f t="shared" si="53"/>
        <v>4.8186894299699998E-3</v>
      </c>
      <c r="AD579">
        <f t="shared" si="53"/>
        <v>4.9051676648E-3</v>
      </c>
      <c r="AE579">
        <f t="shared" si="53"/>
        <v>4.80497195151E-3</v>
      </c>
    </row>
    <row r="580" spans="1:31" x14ac:dyDescent="0.4">
      <c r="A580" t="str">
        <f t="shared" si="44"/>
        <v>a-p_c</v>
      </c>
      <c r="B580" t="str">
        <f t="shared" si="44"/>
        <v>f-l_unsk_m</v>
      </c>
      <c r="D580">
        <f t="shared" ref="D580:AE580" si="54">D355*D134</f>
        <v>6.9407244215999994E-3</v>
      </c>
      <c r="E580">
        <f t="shared" si="54"/>
        <v>5.6296312704000005E-3</v>
      </c>
      <c r="F580">
        <f t="shared" si="54"/>
        <v>5.9833386476999999E-3</v>
      </c>
      <c r="G580">
        <f t="shared" si="54"/>
        <v>6.4367497000000001E-3</v>
      </c>
      <c r="H580">
        <f t="shared" si="54"/>
        <v>8.4382248284999989E-3</v>
      </c>
      <c r="I580">
        <f t="shared" si="54"/>
        <v>9.9008493976000013E-3</v>
      </c>
      <c r="J580">
        <f t="shared" si="54"/>
        <v>1.1388435241200002E-2</v>
      </c>
      <c r="K580">
        <f t="shared" si="54"/>
        <v>1.3019849991200002E-2</v>
      </c>
      <c r="L580">
        <f t="shared" si="54"/>
        <v>1.4488341523200001E-2</v>
      </c>
      <c r="M580">
        <f t="shared" si="54"/>
        <v>1.5291454480099999E-2</v>
      </c>
      <c r="N580">
        <f t="shared" si="54"/>
        <v>1.5958891377E-2</v>
      </c>
      <c r="O580">
        <f t="shared" si="54"/>
        <v>1.7192837506500001E-2</v>
      </c>
      <c r="P580">
        <f t="shared" si="54"/>
        <v>1.82325013923E-2</v>
      </c>
      <c r="Q580">
        <f t="shared" si="54"/>
        <v>1.8566439222599998E-2</v>
      </c>
      <c r="R580">
        <f t="shared" si="54"/>
        <v>1.8744798454200001E-2</v>
      </c>
      <c r="S580">
        <f t="shared" si="54"/>
        <v>1.9451906071199999E-2</v>
      </c>
      <c r="T580">
        <f t="shared" si="54"/>
        <v>2.0121878193000001E-2</v>
      </c>
      <c r="U580">
        <f t="shared" si="54"/>
        <v>1.9824154228000001E-2</v>
      </c>
      <c r="V580">
        <f t="shared" si="54"/>
        <v>1.94585182744E-2</v>
      </c>
      <c r="W580">
        <f t="shared" si="54"/>
        <v>1.9808498411000002E-2</v>
      </c>
      <c r="X580">
        <f t="shared" si="54"/>
        <v>1.9306826712800002E-2</v>
      </c>
      <c r="Y580">
        <f t="shared" si="54"/>
        <v>1.9644547031999998E-2</v>
      </c>
      <c r="Z580">
        <f t="shared" si="54"/>
        <v>1.9012768016200002E-2</v>
      </c>
      <c r="AA580">
        <f t="shared" si="54"/>
        <v>1.9154553938099998E-2</v>
      </c>
      <c r="AB580">
        <f t="shared" si="54"/>
        <v>1.8387386502899998E-2</v>
      </c>
      <c r="AC580">
        <f t="shared" si="54"/>
        <v>1.7562550415300002E-2</v>
      </c>
      <c r="AD580">
        <f t="shared" si="54"/>
        <v>1.7782942606999998E-2</v>
      </c>
      <c r="AE580">
        <f t="shared" si="54"/>
        <v>1.7304130572E-2</v>
      </c>
    </row>
    <row r="581" spans="1:31" x14ac:dyDescent="0.4">
      <c r="A581" t="str">
        <f t="shared" si="44"/>
        <v>a-p_c</v>
      </c>
      <c r="B581" t="str">
        <f t="shared" si="44"/>
        <v>f-l_msk_m</v>
      </c>
      <c r="D581">
        <f t="shared" ref="D581:AE581" si="55">D356*D135</f>
        <v>8.3447492352000004E-4</v>
      </c>
      <c r="E581">
        <f t="shared" si="55"/>
        <v>6.9270926139999996E-4</v>
      </c>
      <c r="F581">
        <f t="shared" si="55"/>
        <v>7.3161027363E-4</v>
      </c>
      <c r="G581">
        <f t="shared" si="55"/>
        <v>7.8826267805999994E-4</v>
      </c>
      <c r="H581">
        <f t="shared" si="55"/>
        <v>1.0229818132200001E-3</v>
      </c>
      <c r="I581">
        <f t="shared" si="55"/>
        <v>1.19684766264E-3</v>
      </c>
      <c r="J581">
        <f t="shared" si="55"/>
        <v>1.37286152326E-3</v>
      </c>
      <c r="K581">
        <f t="shared" si="55"/>
        <v>1.5662336014399998E-3</v>
      </c>
      <c r="L581">
        <f t="shared" si="55"/>
        <v>1.73813446671E-3</v>
      </c>
      <c r="M581">
        <f t="shared" si="55"/>
        <v>1.8375279837599999E-3</v>
      </c>
      <c r="N581">
        <f t="shared" si="55"/>
        <v>1.92370266696E-3</v>
      </c>
      <c r="O581">
        <f t="shared" si="55"/>
        <v>2.0732118327500002E-3</v>
      </c>
      <c r="P581">
        <f t="shared" si="55"/>
        <v>2.19759046172E-3</v>
      </c>
      <c r="Q581">
        <f t="shared" si="55"/>
        <v>2.2483875248E-3</v>
      </c>
      <c r="R581">
        <f t="shared" si="55"/>
        <v>2.2812719785799997E-3</v>
      </c>
      <c r="S581">
        <f t="shared" si="55"/>
        <v>2.3700035653999997E-3</v>
      </c>
      <c r="T581">
        <f t="shared" si="55"/>
        <v>2.4574382439599999E-3</v>
      </c>
      <c r="U581">
        <f t="shared" si="55"/>
        <v>2.4345414790999998E-3</v>
      </c>
      <c r="V581">
        <f t="shared" si="55"/>
        <v>2.4031125342800002E-3</v>
      </c>
      <c r="W581">
        <f t="shared" si="55"/>
        <v>2.4477500686800003E-3</v>
      </c>
      <c r="X581">
        <f t="shared" si="55"/>
        <v>2.3972518110199998E-3</v>
      </c>
      <c r="Y581">
        <f t="shared" si="55"/>
        <v>2.4435654479999999E-3</v>
      </c>
      <c r="Z581">
        <f t="shared" si="55"/>
        <v>2.3771483111799997E-3</v>
      </c>
      <c r="AA581">
        <f t="shared" si="55"/>
        <v>2.3973229704800001E-3</v>
      </c>
      <c r="AB581">
        <f t="shared" si="55"/>
        <v>2.3137971209600001E-3</v>
      </c>
      <c r="AC581">
        <f t="shared" si="55"/>
        <v>2.22224543818E-3</v>
      </c>
      <c r="AD581">
        <f t="shared" si="55"/>
        <v>2.2549195619500002E-3</v>
      </c>
      <c r="AE581">
        <f t="shared" si="55"/>
        <v>2.2017606663600003E-3</v>
      </c>
    </row>
    <row r="582" spans="1:31" x14ac:dyDescent="0.4">
      <c r="A582" t="str">
        <f t="shared" si="44"/>
        <v>a-p_c</v>
      </c>
      <c r="B582" t="str">
        <f t="shared" si="44"/>
        <v>f-l_hsk_m</v>
      </c>
      <c r="D582">
        <f t="shared" ref="D582:AE582" si="56">D357*D136</f>
        <v>2.5480379673599998E-3</v>
      </c>
      <c r="E582">
        <f t="shared" si="56"/>
        <v>2.1599582127200001E-3</v>
      </c>
      <c r="F582">
        <f t="shared" si="56"/>
        <v>2.2513947203999999E-3</v>
      </c>
      <c r="G582">
        <f t="shared" si="56"/>
        <v>2.4380847407399998E-3</v>
      </c>
      <c r="H582">
        <f t="shared" si="56"/>
        <v>3.1457569365400001E-3</v>
      </c>
      <c r="I582">
        <f t="shared" si="56"/>
        <v>3.6869116535299998E-3</v>
      </c>
      <c r="J582">
        <f t="shared" si="56"/>
        <v>4.2365047761799999E-3</v>
      </c>
      <c r="K582">
        <f t="shared" si="56"/>
        <v>4.8354847466999997E-3</v>
      </c>
      <c r="L582">
        <f t="shared" si="56"/>
        <v>5.3656868843000001E-3</v>
      </c>
      <c r="M582">
        <f t="shared" si="56"/>
        <v>5.6940028537599994E-3</v>
      </c>
      <c r="N582">
        <f t="shared" si="56"/>
        <v>5.9771208059200007E-3</v>
      </c>
      <c r="O582">
        <f t="shared" si="56"/>
        <v>6.4422339303600003E-3</v>
      </c>
      <c r="P582">
        <f t="shared" si="56"/>
        <v>6.8261447755199999E-3</v>
      </c>
      <c r="Q582">
        <f t="shared" si="56"/>
        <v>6.9970785591599999E-3</v>
      </c>
      <c r="R582">
        <f t="shared" si="56"/>
        <v>7.1144467877600004E-3</v>
      </c>
      <c r="S582">
        <f t="shared" si="56"/>
        <v>7.3840080236799999E-3</v>
      </c>
      <c r="T582">
        <f t="shared" si="56"/>
        <v>7.6559323740199997E-3</v>
      </c>
      <c r="U582">
        <f t="shared" si="56"/>
        <v>7.6033103520599995E-3</v>
      </c>
      <c r="V582">
        <f t="shared" si="56"/>
        <v>7.5242568268E-3</v>
      </c>
      <c r="W582">
        <f t="shared" si="56"/>
        <v>7.6762613289000003E-3</v>
      </c>
      <c r="X582">
        <f t="shared" si="56"/>
        <v>7.5507608720000001E-3</v>
      </c>
      <c r="Y582">
        <f t="shared" si="56"/>
        <v>7.7137475324999998E-3</v>
      </c>
      <c r="Z582">
        <f t="shared" si="56"/>
        <v>7.5369592460000001E-3</v>
      </c>
      <c r="AA582">
        <f t="shared" si="56"/>
        <v>7.6142014170000006E-3</v>
      </c>
      <c r="AB582">
        <f t="shared" si="56"/>
        <v>7.3823972172999998E-3</v>
      </c>
      <c r="AC582">
        <f t="shared" si="56"/>
        <v>7.1222831572000005E-3</v>
      </c>
      <c r="AD582">
        <f t="shared" si="56"/>
        <v>7.2429830351999997E-3</v>
      </c>
      <c r="AE582">
        <f t="shared" si="56"/>
        <v>7.0914369240000002E-3</v>
      </c>
    </row>
    <row r="583" spans="1:31" x14ac:dyDescent="0.4">
      <c r="A583" t="str">
        <f t="shared" si="44"/>
        <v>a-che</v>
      </c>
      <c r="B583" t="str">
        <f t="shared" si="44"/>
        <v>f-l_msk_f</v>
      </c>
      <c r="D583">
        <f t="shared" ref="D583:AE583" si="57">D358*D137</f>
        <v>3.4370582624000001E-2</v>
      </c>
      <c r="E583">
        <f t="shared" si="57"/>
        <v>3.2822193799999996E-2</v>
      </c>
      <c r="F583">
        <f t="shared" si="57"/>
        <v>3.3513462774000004E-2</v>
      </c>
      <c r="G583">
        <f t="shared" si="57"/>
        <v>3.3868839387999998E-2</v>
      </c>
      <c r="H583">
        <f t="shared" si="57"/>
        <v>3.5140524299999996E-2</v>
      </c>
      <c r="I583">
        <f t="shared" si="57"/>
        <v>3.5866744178999994E-2</v>
      </c>
      <c r="J583">
        <f t="shared" si="57"/>
        <v>3.6619189850999996E-2</v>
      </c>
      <c r="K583">
        <f t="shared" si="57"/>
        <v>3.7350554581999998E-2</v>
      </c>
      <c r="L583">
        <f t="shared" si="57"/>
        <v>3.8175817513999996E-2</v>
      </c>
      <c r="M583">
        <f t="shared" si="57"/>
        <v>3.8657789211999999E-2</v>
      </c>
      <c r="N583">
        <f t="shared" si="57"/>
        <v>3.9033798804E-2</v>
      </c>
      <c r="O583">
        <f t="shared" si="57"/>
        <v>3.9638015928000002E-2</v>
      </c>
      <c r="P583">
        <f t="shared" si="57"/>
        <v>4.0315061703000005E-2</v>
      </c>
      <c r="Q583">
        <f t="shared" si="57"/>
        <v>4.0596368938999997E-2</v>
      </c>
      <c r="R583">
        <f t="shared" si="57"/>
        <v>4.0876522088000002E-2</v>
      </c>
      <c r="S583">
        <f t="shared" si="57"/>
        <v>4.1461021979999998E-2</v>
      </c>
      <c r="T583">
        <f t="shared" si="57"/>
        <v>4.1956939727999999E-2</v>
      </c>
      <c r="U583">
        <f t="shared" si="57"/>
        <v>4.2203594839999997E-2</v>
      </c>
      <c r="V583">
        <f t="shared" si="57"/>
        <v>4.2455963029999995E-2</v>
      </c>
      <c r="W583">
        <f t="shared" si="57"/>
        <v>4.3035041097000001E-2</v>
      </c>
      <c r="X583">
        <f t="shared" si="57"/>
        <v>4.3303259244000004E-2</v>
      </c>
      <c r="Y583">
        <f t="shared" si="57"/>
        <v>4.3797505989999999E-2</v>
      </c>
      <c r="Z583">
        <f t="shared" si="57"/>
        <v>4.4038848140000003E-2</v>
      </c>
      <c r="AA583">
        <f t="shared" si="57"/>
        <v>4.4558634917999995E-2</v>
      </c>
      <c r="AB583">
        <f t="shared" si="57"/>
        <v>4.4771163020999996E-2</v>
      </c>
      <c r="AC583">
        <f t="shared" si="57"/>
        <v>4.4973950111999998E-2</v>
      </c>
      <c r="AD583">
        <f t="shared" si="57"/>
        <v>4.5408536663999993E-2</v>
      </c>
      <c r="AE583">
        <f t="shared" si="57"/>
        <v>4.5737788132000003E-2</v>
      </c>
    </row>
    <row r="584" spans="1:31" x14ac:dyDescent="0.4">
      <c r="A584" t="str">
        <f t="shared" si="44"/>
        <v>a-che</v>
      </c>
      <c r="B584" t="str">
        <f t="shared" si="44"/>
        <v>f-l_hsk_f</v>
      </c>
      <c r="D584">
        <f t="shared" ref="D584:AE584" si="58">D359*D138</f>
        <v>0.21462661587599999</v>
      </c>
      <c r="E584">
        <f t="shared" si="58"/>
        <v>0.21207391699999997</v>
      </c>
      <c r="F584">
        <f t="shared" si="58"/>
        <v>0.21407814364</v>
      </c>
      <c r="G584">
        <f t="shared" si="58"/>
        <v>0.21790214442</v>
      </c>
      <c r="H584">
        <f t="shared" si="58"/>
        <v>0.22475798752199996</v>
      </c>
      <c r="I584">
        <f t="shared" si="58"/>
        <v>0.22998739425599998</v>
      </c>
      <c r="J584">
        <f t="shared" si="58"/>
        <v>0.23542110879600001</v>
      </c>
      <c r="K584">
        <f t="shared" si="58"/>
        <v>0.24041402316600002</v>
      </c>
      <c r="L584">
        <f t="shared" si="58"/>
        <v>0.24584253968400002</v>
      </c>
      <c r="M584">
        <f t="shared" si="58"/>
        <v>0.25016102588400002</v>
      </c>
      <c r="N584">
        <f t="shared" si="58"/>
        <v>0.25343998803899997</v>
      </c>
      <c r="O584">
        <f t="shared" si="58"/>
        <v>0.25737864764700003</v>
      </c>
      <c r="P584">
        <f t="shared" si="58"/>
        <v>0.26160024422400002</v>
      </c>
      <c r="Q584">
        <f t="shared" si="58"/>
        <v>0.26396665216499998</v>
      </c>
      <c r="R584">
        <f t="shared" si="58"/>
        <v>0.26633436451299997</v>
      </c>
      <c r="S584">
        <f t="shared" si="58"/>
        <v>0.2696601374</v>
      </c>
      <c r="T584">
        <f t="shared" si="58"/>
        <v>0.27263033508599999</v>
      </c>
      <c r="U584">
        <f t="shared" si="58"/>
        <v>0.27479692921799997</v>
      </c>
      <c r="V584">
        <f t="shared" si="58"/>
        <v>0.27701379487200001</v>
      </c>
      <c r="W584">
        <f t="shared" si="58"/>
        <v>0.28106329202999997</v>
      </c>
      <c r="X584">
        <f t="shared" si="58"/>
        <v>0.28405556928000003</v>
      </c>
      <c r="Y584">
        <f t="shared" si="58"/>
        <v>0.28777587408000005</v>
      </c>
      <c r="Z584">
        <f t="shared" si="58"/>
        <v>0.29060379757100002</v>
      </c>
      <c r="AA584">
        <f t="shared" si="58"/>
        <v>0.29432422227999999</v>
      </c>
      <c r="AB584">
        <f t="shared" si="58"/>
        <v>0.29697550004700002</v>
      </c>
      <c r="AC584">
        <f t="shared" si="58"/>
        <v>0.29955597432600001</v>
      </c>
      <c r="AD584">
        <f t="shared" si="58"/>
        <v>0.302936494625</v>
      </c>
      <c r="AE584">
        <f t="shared" si="58"/>
        <v>0.30585897558000003</v>
      </c>
    </row>
    <row r="585" spans="1:31" x14ac:dyDescent="0.4">
      <c r="A585" t="str">
        <f t="shared" si="44"/>
        <v>a-che</v>
      </c>
      <c r="B585" t="str">
        <f t="shared" si="44"/>
        <v>f-l_msk_m</v>
      </c>
      <c r="D585">
        <f t="shared" ref="D585:AE585" si="59">D360*D139</f>
        <v>4.3740882827999997E-2</v>
      </c>
      <c r="E585">
        <f t="shared" si="59"/>
        <v>4.2336948567999994E-2</v>
      </c>
      <c r="F585">
        <f t="shared" si="59"/>
        <v>4.3271877807000002E-2</v>
      </c>
      <c r="G585">
        <f t="shared" si="59"/>
        <v>4.3749985356000005E-2</v>
      </c>
      <c r="H585">
        <f t="shared" si="59"/>
        <v>4.5286143674999994E-2</v>
      </c>
      <c r="I585">
        <f t="shared" si="59"/>
        <v>4.6217490165E-2</v>
      </c>
      <c r="J585">
        <f t="shared" si="59"/>
        <v>4.719129419999999E-2</v>
      </c>
      <c r="K585">
        <f t="shared" si="59"/>
        <v>4.8149770394000001E-2</v>
      </c>
      <c r="L585">
        <f t="shared" si="59"/>
        <v>4.9274562249000009E-2</v>
      </c>
      <c r="M585">
        <f t="shared" si="59"/>
        <v>4.9963514974999998E-2</v>
      </c>
      <c r="N585">
        <f t="shared" si="59"/>
        <v>5.049542144E-2</v>
      </c>
      <c r="O585">
        <f t="shared" si="59"/>
        <v>5.1248996326000003E-2</v>
      </c>
      <c r="P585">
        <f t="shared" si="59"/>
        <v>5.2140534608E-2</v>
      </c>
      <c r="Q585">
        <f t="shared" si="59"/>
        <v>5.2512636091999999E-2</v>
      </c>
      <c r="R585">
        <f t="shared" si="59"/>
        <v>5.2877898574999999E-2</v>
      </c>
      <c r="S585">
        <f t="shared" si="59"/>
        <v>5.3613239652000003E-2</v>
      </c>
      <c r="T585">
        <f t="shared" si="59"/>
        <v>5.4175080159199994E-2</v>
      </c>
      <c r="U585">
        <f t="shared" si="59"/>
        <v>5.44873979065E-2</v>
      </c>
      <c r="V585">
        <f t="shared" si="59"/>
        <v>5.4809155113299993E-2</v>
      </c>
      <c r="W585">
        <f t="shared" si="59"/>
        <v>5.5531635081699997E-2</v>
      </c>
      <c r="X585">
        <f t="shared" si="59"/>
        <v>5.5884570442399993E-2</v>
      </c>
      <c r="Y585">
        <f t="shared" si="59"/>
        <v>5.6443527923199996E-2</v>
      </c>
      <c r="Z585">
        <f t="shared" si="59"/>
        <v>5.6757023570099999E-2</v>
      </c>
      <c r="AA585">
        <f t="shared" si="59"/>
        <v>5.7392725290599994E-2</v>
      </c>
      <c r="AB585">
        <f t="shared" si="59"/>
        <v>5.7663501926399997E-2</v>
      </c>
      <c r="AC585">
        <f t="shared" si="59"/>
        <v>5.7922560918E-2</v>
      </c>
      <c r="AD585">
        <f t="shared" si="59"/>
        <v>5.8389540848799992E-2</v>
      </c>
      <c r="AE585">
        <f t="shared" si="59"/>
        <v>5.8791885271199995E-2</v>
      </c>
    </row>
    <row r="586" spans="1:31" x14ac:dyDescent="0.4">
      <c r="A586" t="str">
        <f t="shared" si="44"/>
        <v>a-che</v>
      </c>
      <c r="B586" t="str">
        <f t="shared" si="44"/>
        <v>f-l_hsk_m</v>
      </c>
      <c r="D586">
        <f t="shared" ref="D586:AE586" si="60">D361*D140</f>
        <v>3.9796110834000004E-2</v>
      </c>
      <c r="E586">
        <f t="shared" si="60"/>
        <v>3.91625628515E-2</v>
      </c>
      <c r="F586">
        <f t="shared" si="60"/>
        <v>3.9547877658800003E-2</v>
      </c>
      <c r="G586">
        <f t="shared" si="60"/>
        <v>4.0189363951500003E-2</v>
      </c>
      <c r="H586">
        <f t="shared" si="60"/>
        <v>4.1447271409200001E-2</v>
      </c>
      <c r="I586">
        <f t="shared" si="60"/>
        <v>4.2398886997500003E-2</v>
      </c>
      <c r="J586">
        <f t="shared" si="60"/>
        <v>4.33902763976E-2</v>
      </c>
      <c r="K586">
        <f t="shared" si="60"/>
        <v>4.4307852303599994E-2</v>
      </c>
      <c r="L586">
        <f t="shared" si="60"/>
        <v>4.5345560697999998E-2</v>
      </c>
      <c r="M586">
        <f t="shared" si="60"/>
        <v>4.6134129952800002E-2</v>
      </c>
      <c r="N586">
        <f t="shared" si="60"/>
        <v>4.67235533651E-2</v>
      </c>
      <c r="O586">
        <f t="shared" si="60"/>
        <v>4.7429312114599997E-2</v>
      </c>
      <c r="P586">
        <f t="shared" si="60"/>
        <v>4.8231834406799998E-2</v>
      </c>
      <c r="Q586">
        <f t="shared" si="60"/>
        <v>4.8633521074799999E-2</v>
      </c>
      <c r="R586">
        <f t="shared" si="60"/>
        <v>4.9038045671699997E-2</v>
      </c>
      <c r="S586">
        <f t="shared" si="60"/>
        <v>4.9660592581600001E-2</v>
      </c>
      <c r="T586">
        <f t="shared" si="60"/>
        <v>5.0172481832200001E-2</v>
      </c>
      <c r="U586">
        <f t="shared" si="60"/>
        <v>5.0542441701500004E-2</v>
      </c>
      <c r="V586">
        <f t="shared" si="60"/>
        <v>5.0924262380400001E-2</v>
      </c>
      <c r="W586">
        <f t="shared" si="60"/>
        <v>5.1671962726999997E-2</v>
      </c>
      <c r="X586">
        <f t="shared" si="60"/>
        <v>5.2188110062499994E-2</v>
      </c>
      <c r="Y586">
        <f t="shared" si="60"/>
        <v>5.2827359257000002E-2</v>
      </c>
      <c r="Z586">
        <f t="shared" si="60"/>
        <v>5.3310912199399998E-2</v>
      </c>
      <c r="AA586">
        <f t="shared" si="60"/>
        <v>5.3993421558999999E-2</v>
      </c>
      <c r="AB586">
        <f t="shared" si="60"/>
        <v>5.4448257843200003E-2</v>
      </c>
      <c r="AC586">
        <f t="shared" si="60"/>
        <v>5.489065001E-2</v>
      </c>
      <c r="AD586">
        <f t="shared" si="60"/>
        <v>5.5456003360999991E-2</v>
      </c>
      <c r="AE586">
        <f t="shared" si="60"/>
        <v>5.5962106947999996E-2</v>
      </c>
    </row>
    <row r="587" spans="1:31" x14ac:dyDescent="0.4">
      <c r="A587" t="str">
        <f t="shared" si="44"/>
        <v>a-bph</v>
      </c>
      <c r="B587" t="str">
        <f t="shared" si="44"/>
        <v>f-l_msk_m</v>
      </c>
      <c r="D587">
        <f t="shared" ref="D587:AE587" si="61">D362*D141</f>
        <v>6.4510529999999996E-2</v>
      </c>
      <c r="E587">
        <f t="shared" si="61"/>
        <v>6.8088239175000009E-2</v>
      </c>
      <c r="F587">
        <f t="shared" si="61"/>
        <v>7.251853138799999E-2</v>
      </c>
      <c r="G587">
        <f t="shared" si="61"/>
        <v>7.6490050364000001E-2</v>
      </c>
      <c r="H587">
        <f t="shared" si="61"/>
        <v>8.2920233339999996E-2</v>
      </c>
      <c r="I587">
        <f t="shared" si="61"/>
        <v>8.8217506170000001E-2</v>
      </c>
      <c r="J587">
        <f t="shared" si="61"/>
        <v>9.3729632192000006E-2</v>
      </c>
      <c r="K587">
        <f t="shared" si="61"/>
        <v>9.9532179725999995E-2</v>
      </c>
      <c r="L587">
        <f t="shared" si="61"/>
        <v>0.10531879710200001</v>
      </c>
      <c r="M587">
        <f t="shared" si="61"/>
        <v>0.110439655308</v>
      </c>
      <c r="N587">
        <f t="shared" si="61"/>
        <v>0.11540472657</v>
      </c>
      <c r="O587">
        <f t="shared" si="61"/>
        <v>0.121213155309</v>
      </c>
      <c r="P587">
        <f t="shared" si="61"/>
        <v>0.12677331040000001</v>
      </c>
      <c r="Q587">
        <f t="shared" si="61"/>
        <v>0.131157388485</v>
      </c>
      <c r="R587">
        <f t="shared" si="61"/>
        <v>0.13525376565400002</v>
      </c>
      <c r="S587">
        <f t="shared" si="61"/>
        <v>0.14032116779199999</v>
      </c>
      <c r="T587">
        <f t="shared" si="61"/>
        <v>0.145272689865</v>
      </c>
      <c r="U587">
        <f t="shared" si="61"/>
        <v>0.14844660442499999</v>
      </c>
      <c r="V587">
        <f t="shared" si="61"/>
        <v>0.15135559480500002</v>
      </c>
      <c r="W587">
        <f t="shared" si="61"/>
        <v>0.15621442441200001</v>
      </c>
      <c r="X587">
        <f t="shared" si="61"/>
        <v>0.15921451533600001</v>
      </c>
      <c r="Y587">
        <f t="shared" si="61"/>
        <v>0.16386955802499997</v>
      </c>
      <c r="Z587">
        <f t="shared" si="61"/>
        <v>0.16646502940800001</v>
      </c>
      <c r="AA587">
        <f t="shared" si="61"/>
        <v>0.170870138028</v>
      </c>
      <c r="AB587">
        <f t="shared" si="61"/>
        <v>0.173009689419</v>
      </c>
      <c r="AC587">
        <f t="shared" si="61"/>
        <v>0.17486988097200001</v>
      </c>
      <c r="AD587">
        <f t="shared" si="61"/>
        <v>0.17870690646399998</v>
      </c>
      <c r="AE587">
        <f t="shared" si="61"/>
        <v>0.18132097459499999</v>
      </c>
    </row>
    <row r="588" spans="1:31" x14ac:dyDescent="0.4">
      <c r="A588" t="str">
        <f t="shared" si="44"/>
        <v>a-rnmm</v>
      </c>
      <c r="B588" t="str">
        <f t="shared" si="44"/>
        <v>f-l_msk_f</v>
      </c>
      <c r="D588">
        <f t="shared" ref="D588:AE588" si="62">D363*D142</f>
        <v>9.524914461199999E-3</v>
      </c>
      <c r="E588">
        <f t="shared" si="62"/>
        <v>9.8142148650000004E-3</v>
      </c>
      <c r="F588">
        <f t="shared" si="62"/>
        <v>1.0343299553600001E-2</v>
      </c>
      <c r="G588">
        <f t="shared" si="62"/>
        <v>1.0750696760699998E-2</v>
      </c>
      <c r="H588">
        <f t="shared" si="62"/>
        <v>1.13844440934E-2</v>
      </c>
      <c r="I588">
        <f t="shared" si="62"/>
        <v>1.1941580813399999E-2</v>
      </c>
      <c r="J588">
        <f t="shared" si="62"/>
        <v>1.2528540048399999E-2</v>
      </c>
      <c r="K588">
        <f t="shared" si="62"/>
        <v>1.31835601215E-2</v>
      </c>
      <c r="L588">
        <f t="shared" si="62"/>
        <v>1.3867544644800001E-2</v>
      </c>
      <c r="M588">
        <f t="shared" si="62"/>
        <v>1.4472288636000001E-2</v>
      </c>
      <c r="N588">
        <f t="shared" si="62"/>
        <v>1.5083884296399999E-2</v>
      </c>
      <c r="O588">
        <f t="shared" si="62"/>
        <v>1.5759109642499998E-2</v>
      </c>
      <c r="P588">
        <f t="shared" si="62"/>
        <v>1.64361449278E-2</v>
      </c>
      <c r="Q588">
        <f t="shared" si="62"/>
        <v>1.7025270827400001E-2</v>
      </c>
      <c r="R588">
        <f t="shared" si="62"/>
        <v>1.7596223036100003E-2</v>
      </c>
      <c r="S588">
        <f t="shared" si="62"/>
        <v>1.8250441996800003E-2</v>
      </c>
      <c r="T588">
        <f t="shared" si="62"/>
        <v>1.8865925571599999E-2</v>
      </c>
      <c r="U588">
        <f t="shared" si="62"/>
        <v>1.9360348893E-2</v>
      </c>
      <c r="V588">
        <f t="shared" si="62"/>
        <v>1.9843881031000002E-2</v>
      </c>
      <c r="W588">
        <f t="shared" si="62"/>
        <v>2.0411267846999998E-2</v>
      </c>
      <c r="X588">
        <f t="shared" si="62"/>
        <v>2.0844583105500004E-2</v>
      </c>
      <c r="Y588">
        <f t="shared" si="62"/>
        <v>2.1371816529000002E-2</v>
      </c>
      <c r="Z588">
        <f t="shared" si="62"/>
        <v>2.1769525301999999E-2</v>
      </c>
      <c r="AA588">
        <f t="shared" si="62"/>
        <v>2.2287915089400003E-2</v>
      </c>
      <c r="AB588">
        <f t="shared" si="62"/>
        <v>2.2640897905200002E-2</v>
      </c>
      <c r="AC588">
        <f t="shared" si="62"/>
        <v>2.29716956034E-2</v>
      </c>
      <c r="AD588">
        <f t="shared" si="62"/>
        <v>2.34181562468E-2</v>
      </c>
      <c r="AE588">
        <f t="shared" si="62"/>
        <v>2.3800029831600004E-2</v>
      </c>
    </row>
    <row r="589" spans="1:31" x14ac:dyDescent="0.4">
      <c r="A589" t="str">
        <f t="shared" si="44"/>
        <v>a-rnmm</v>
      </c>
      <c r="B589" t="str">
        <f t="shared" si="44"/>
        <v>f-l_hsk_f</v>
      </c>
      <c r="D589">
        <f t="shared" ref="D589:AE589" si="63">D364*D143</f>
        <v>2.7608849700000004E-2</v>
      </c>
      <c r="E589">
        <f t="shared" si="63"/>
        <v>2.931001598E-2</v>
      </c>
      <c r="F589">
        <f t="shared" si="63"/>
        <v>3.0532435675000004E-2</v>
      </c>
      <c r="G589">
        <f t="shared" si="63"/>
        <v>3.1940646155000002E-2</v>
      </c>
      <c r="H589">
        <f t="shared" si="63"/>
        <v>3.3634402800000004E-2</v>
      </c>
      <c r="I589">
        <f t="shared" si="63"/>
        <v>3.5364577562999995E-2</v>
      </c>
      <c r="J589">
        <f t="shared" si="63"/>
        <v>3.7192844207999995E-2</v>
      </c>
      <c r="K589">
        <f t="shared" si="63"/>
        <v>3.9178937295000001E-2</v>
      </c>
      <c r="L589">
        <f t="shared" si="63"/>
        <v>4.1230029690000003E-2</v>
      </c>
      <c r="M589">
        <f t="shared" si="63"/>
        <v>4.3222836687000006E-2</v>
      </c>
      <c r="N589">
        <f t="shared" si="63"/>
        <v>4.5187910247000002E-2</v>
      </c>
      <c r="O589">
        <f t="shared" si="63"/>
        <v>4.7212725636E-2</v>
      </c>
      <c r="P589">
        <f t="shared" si="63"/>
        <v>4.9213456416000008E-2</v>
      </c>
      <c r="Q589">
        <f t="shared" si="63"/>
        <v>5.1070898984000003E-2</v>
      </c>
      <c r="R589">
        <f t="shared" si="63"/>
        <v>5.2883798124999999E-2</v>
      </c>
      <c r="S589">
        <f t="shared" si="63"/>
        <v>5.4762314545000003E-2</v>
      </c>
      <c r="T589">
        <f t="shared" si="63"/>
        <v>5.6563790243000005E-2</v>
      </c>
      <c r="U589">
        <f t="shared" si="63"/>
        <v>5.8160885937000001E-2</v>
      </c>
      <c r="V589">
        <f t="shared" si="63"/>
        <v>5.9733345991999996E-2</v>
      </c>
      <c r="W589">
        <f t="shared" si="63"/>
        <v>6.1509612815999995E-2</v>
      </c>
      <c r="X589">
        <f t="shared" si="63"/>
        <v>6.3079268115000003E-2</v>
      </c>
      <c r="Y589">
        <f t="shared" si="63"/>
        <v>6.4784875945999992E-2</v>
      </c>
      <c r="Z589">
        <f t="shared" si="63"/>
        <v>6.6262921429000005E-2</v>
      </c>
      <c r="AA589">
        <f t="shared" si="63"/>
        <v>6.7918418778000006E-2</v>
      </c>
      <c r="AB589">
        <f t="shared" si="63"/>
        <v>6.9278160759999999E-2</v>
      </c>
      <c r="AC589">
        <f t="shared" si="63"/>
        <v>7.0574579875000001E-2</v>
      </c>
      <c r="AD589">
        <f t="shared" si="63"/>
        <v>7.2064576847999995E-2</v>
      </c>
      <c r="AE589">
        <f t="shared" si="63"/>
        <v>7.3410553720000007E-2</v>
      </c>
    </row>
    <row r="590" spans="1:31" x14ac:dyDescent="0.4">
      <c r="A590" t="str">
        <f t="shared" si="44"/>
        <v>a-rnmm</v>
      </c>
      <c r="B590" t="str">
        <f t="shared" si="44"/>
        <v>f-l_unsk_m</v>
      </c>
      <c r="D590">
        <f t="shared" ref="D590:AE590" si="64">D365*D144</f>
        <v>2.3996376917E-2</v>
      </c>
      <c r="E590">
        <f t="shared" si="64"/>
        <v>2.4466239864000001E-2</v>
      </c>
      <c r="F590">
        <f t="shared" si="64"/>
        <v>2.5969668408999998E-2</v>
      </c>
      <c r="G590">
        <f t="shared" si="64"/>
        <v>2.6965086092999999E-2</v>
      </c>
      <c r="H590">
        <f t="shared" si="64"/>
        <v>2.8782674246799998E-2</v>
      </c>
      <c r="I590">
        <f t="shared" si="64"/>
        <v>3.0278820938300002E-2</v>
      </c>
      <c r="J590">
        <f t="shared" si="64"/>
        <v>3.1861224885599997E-2</v>
      </c>
      <c r="K590">
        <f t="shared" si="64"/>
        <v>3.3609831546899997E-2</v>
      </c>
      <c r="L590">
        <f t="shared" si="64"/>
        <v>3.5495213130399994E-2</v>
      </c>
      <c r="M590">
        <f t="shared" si="64"/>
        <v>3.7031151574600005E-2</v>
      </c>
      <c r="N590">
        <f t="shared" si="64"/>
        <v>3.8509970419500002E-2</v>
      </c>
      <c r="O590">
        <f t="shared" si="64"/>
        <v>4.0197517531000003E-2</v>
      </c>
      <c r="P590">
        <f t="shared" si="64"/>
        <v>4.1956468309600002E-2</v>
      </c>
      <c r="Q590">
        <f t="shared" si="64"/>
        <v>4.3261135109499999E-2</v>
      </c>
      <c r="R590">
        <f t="shared" si="64"/>
        <v>4.4490706920000005E-2</v>
      </c>
      <c r="S590">
        <f t="shared" si="64"/>
        <v>4.6074231750399999E-2</v>
      </c>
      <c r="T590">
        <f t="shared" si="64"/>
        <v>4.7446613416699999E-2</v>
      </c>
      <c r="U590">
        <f t="shared" si="64"/>
        <v>4.8412447094E-2</v>
      </c>
      <c r="V590">
        <f t="shared" si="64"/>
        <v>4.9336565271000006E-2</v>
      </c>
      <c r="W590">
        <f t="shared" si="64"/>
        <v>5.0698237350400001E-2</v>
      </c>
      <c r="X590">
        <f t="shared" si="64"/>
        <v>5.1531243897600006E-2</v>
      </c>
      <c r="Y590">
        <f t="shared" si="64"/>
        <v>5.2669367184599997E-2</v>
      </c>
      <c r="Z590">
        <f t="shared" si="64"/>
        <v>5.3375552963199999E-2</v>
      </c>
      <c r="AA590">
        <f t="shared" si="64"/>
        <v>5.4560636299200001E-2</v>
      </c>
      <c r="AB590">
        <f t="shared" si="64"/>
        <v>5.5120974223700006E-2</v>
      </c>
      <c r="AC590">
        <f t="shared" si="64"/>
        <v>5.5614306571199999E-2</v>
      </c>
      <c r="AD590">
        <f t="shared" si="64"/>
        <v>5.6487537539999993E-2</v>
      </c>
      <c r="AE590">
        <f t="shared" si="64"/>
        <v>5.7191048907300007E-2</v>
      </c>
    </row>
    <row r="591" spans="1:31" x14ac:dyDescent="0.4">
      <c r="A591" t="str">
        <f t="shared" ref="A591:B610" si="65">A366</f>
        <v>a-rnmm</v>
      </c>
      <c r="B591" t="str">
        <f t="shared" si="65"/>
        <v>f-l_msk_m</v>
      </c>
      <c r="D591">
        <f t="shared" ref="D591:AE591" si="66">D366*D145</f>
        <v>0.23397578470400002</v>
      </c>
      <c r="E591">
        <f t="shared" si="66"/>
        <v>0.24435164662</v>
      </c>
      <c r="F591">
        <f t="shared" si="66"/>
        <v>0.25778327982400001</v>
      </c>
      <c r="G591">
        <f t="shared" si="66"/>
        <v>0.26805633512400001</v>
      </c>
      <c r="H591">
        <f t="shared" si="66"/>
        <v>0.28318955918400002</v>
      </c>
      <c r="I591">
        <f t="shared" si="66"/>
        <v>0.2970197899</v>
      </c>
      <c r="J591">
        <f t="shared" si="66"/>
        <v>0.311646753705</v>
      </c>
      <c r="K591">
        <f t="shared" si="66"/>
        <v>0.32804914758000003</v>
      </c>
      <c r="L591">
        <f t="shared" si="66"/>
        <v>0.34549630346999999</v>
      </c>
      <c r="M591">
        <f t="shared" si="66"/>
        <v>0.36104525230399998</v>
      </c>
      <c r="N591">
        <f t="shared" si="66"/>
        <v>0.37664699992499995</v>
      </c>
      <c r="O591">
        <f t="shared" si="66"/>
        <v>0.39329318139499997</v>
      </c>
      <c r="P591">
        <f t="shared" si="66"/>
        <v>0.41031387679300002</v>
      </c>
      <c r="Q591">
        <f t="shared" si="66"/>
        <v>0.42509010601400005</v>
      </c>
      <c r="R591">
        <f t="shared" si="66"/>
        <v>0.43937006117200006</v>
      </c>
      <c r="S591">
        <f t="shared" si="66"/>
        <v>0.45552525433800001</v>
      </c>
      <c r="T591">
        <f t="shared" si="66"/>
        <v>0.47020312983399998</v>
      </c>
      <c r="U591">
        <f t="shared" si="66"/>
        <v>0.48246848757899996</v>
      </c>
      <c r="V591">
        <f t="shared" si="66"/>
        <v>0.49448334211200001</v>
      </c>
      <c r="W591">
        <f t="shared" si="66"/>
        <v>0.50839456607000011</v>
      </c>
      <c r="X591">
        <f t="shared" si="66"/>
        <v>0.51924679680500008</v>
      </c>
      <c r="Y591">
        <f t="shared" si="66"/>
        <v>0.53164046236000007</v>
      </c>
      <c r="Z591">
        <f t="shared" si="66"/>
        <v>0.54155518184000007</v>
      </c>
      <c r="AA591">
        <f t="shared" si="66"/>
        <v>0.55411947667999994</v>
      </c>
      <c r="AB591">
        <f t="shared" si="66"/>
        <v>0.56286691476000006</v>
      </c>
      <c r="AC591">
        <f t="shared" si="66"/>
        <v>0.57107142414000012</v>
      </c>
      <c r="AD591">
        <f t="shared" si="66"/>
        <v>0.58124691868199996</v>
      </c>
      <c r="AE591">
        <f t="shared" si="66"/>
        <v>0.59051441551200001</v>
      </c>
    </row>
    <row r="592" spans="1:31" x14ac:dyDescent="0.4">
      <c r="A592" t="str">
        <f t="shared" si="65"/>
        <v>a-rnmm</v>
      </c>
      <c r="B592" t="str">
        <f t="shared" si="65"/>
        <v>f-l_hsk_m</v>
      </c>
      <c r="D592">
        <f t="shared" ref="D592:AE592" si="67">D367*D146</f>
        <v>0.12221364662399999</v>
      </c>
      <c r="E592">
        <f t="shared" si="67"/>
        <v>0.12921548008</v>
      </c>
      <c r="F592">
        <f t="shared" si="67"/>
        <v>0.13465597578300001</v>
      </c>
      <c r="G592">
        <f t="shared" si="67"/>
        <v>0.14063988914100001</v>
      </c>
      <c r="H592">
        <f t="shared" si="67"/>
        <v>0.14807418048400001</v>
      </c>
      <c r="I592">
        <f t="shared" si="67"/>
        <v>0.15564457919999999</v>
      </c>
      <c r="J592">
        <f t="shared" si="67"/>
        <v>0.16365101083200001</v>
      </c>
      <c r="K592">
        <f t="shared" si="67"/>
        <v>0.17238052158</v>
      </c>
      <c r="L592">
        <f t="shared" si="67"/>
        <v>0.18155397259600001</v>
      </c>
      <c r="M592">
        <f t="shared" si="67"/>
        <v>0.19029585839599999</v>
      </c>
      <c r="N592">
        <f t="shared" si="67"/>
        <v>0.198882551637</v>
      </c>
      <c r="O592">
        <f t="shared" si="67"/>
        <v>0.20770397339999996</v>
      </c>
      <c r="P592">
        <f t="shared" si="67"/>
        <v>0.216617185928</v>
      </c>
      <c r="Q592">
        <f t="shared" si="67"/>
        <v>0.22463348120500001</v>
      </c>
      <c r="R592">
        <f t="shared" si="67"/>
        <v>0.232457989368</v>
      </c>
      <c r="S592">
        <f t="shared" si="67"/>
        <v>0.24076494486400002</v>
      </c>
      <c r="T592">
        <f t="shared" si="67"/>
        <v>0.24850940812800001</v>
      </c>
      <c r="U592">
        <f t="shared" si="67"/>
        <v>0.25538016483600001</v>
      </c>
      <c r="V592">
        <f t="shared" si="67"/>
        <v>0.26215297181800001</v>
      </c>
      <c r="W592">
        <f t="shared" si="67"/>
        <v>0.26996507024999999</v>
      </c>
      <c r="X592">
        <f t="shared" si="67"/>
        <v>0.27667322186600002</v>
      </c>
      <c r="Y592">
        <f t="shared" si="67"/>
        <v>0.28391844944799999</v>
      </c>
      <c r="Z592">
        <f t="shared" si="67"/>
        <v>0.29020028125000003</v>
      </c>
      <c r="AA592">
        <f t="shared" si="67"/>
        <v>0.29745129390000002</v>
      </c>
      <c r="AB592">
        <f t="shared" si="67"/>
        <v>0.30323212573999997</v>
      </c>
      <c r="AC592">
        <f t="shared" si="67"/>
        <v>0.30873392660000004</v>
      </c>
      <c r="AD592">
        <f t="shared" si="67"/>
        <v>0.31494322885999998</v>
      </c>
      <c r="AE592">
        <f t="shared" si="67"/>
        <v>0.32066076014</v>
      </c>
    </row>
    <row r="593" spans="1:31" x14ac:dyDescent="0.4">
      <c r="A593" t="str">
        <f t="shared" si="65"/>
        <v>a-meta</v>
      </c>
      <c r="B593" t="str">
        <f t="shared" si="65"/>
        <v>f-l_msk_f</v>
      </c>
      <c r="D593">
        <f t="shared" ref="D593:AE593" si="68">D368*D147</f>
        <v>3.0183189818799999E-3</v>
      </c>
      <c r="E593">
        <f t="shared" si="68"/>
        <v>2.9401597768200002E-3</v>
      </c>
      <c r="F593">
        <f t="shared" si="68"/>
        <v>2.9562092461200003E-3</v>
      </c>
      <c r="G593">
        <f t="shared" si="68"/>
        <v>2.9702260081500001E-3</v>
      </c>
      <c r="H593">
        <f t="shared" si="68"/>
        <v>3.0600305738199998E-3</v>
      </c>
      <c r="I593">
        <f t="shared" si="68"/>
        <v>3.1114086634000003E-3</v>
      </c>
      <c r="J593">
        <f t="shared" si="68"/>
        <v>3.1616365161599999E-3</v>
      </c>
      <c r="K593">
        <f t="shared" si="68"/>
        <v>3.2369548715999999E-3</v>
      </c>
      <c r="L593">
        <f t="shared" si="68"/>
        <v>3.29514313292E-3</v>
      </c>
      <c r="M593">
        <f t="shared" si="68"/>
        <v>3.3339676868999997E-3</v>
      </c>
      <c r="N593">
        <f t="shared" si="68"/>
        <v>3.3893274622200003E-3</v>
      </c>
      <c r="O593">
        <f t="shared" si="68"/>
        <v>3.4728024599099999E-3</v>
      </c>
      <c r="P593">
        <f t="shared" si="68"/>
        <v>3.5381670974999999E-3</v>
      </c>
      <c r="Q593">
        <f t="shared" si="68"/>
        <v>3.60540484005E-3</v>
      </c>
      <c r="R593">
        <f t="shared" si="68"/>
        <v>3.6673647432E-3</v>
      </c>
      <c r="S593">
        <f t="shared" si="68"/>
        <v>3.7401538235600001E-3</v>
      </c>
      <c r="T593">
        <f t="shared" si="68"/>
        <v>3.8262524334E-3</v>
      </c>
      <c r="U593">
        <f t="shared" si="68"/>
        <v>3.8699752519999998E-3</v>
      </c>
      <c r="V593">
        <f t="shared" si="68"/>
        <v>3.9100082384999997E-3</v>
      </c>
      <c r="W593">
        <f t="shared" si="68"/>
        <v>3.9424116950000001E-3</v>
      </c>
      <c r="X593">
        <f t="shared" si="68"/>
        <v>3.9493821689000003E-3</v>
      </c>
      <c r="Y593">
        <f t="shared" si="68"/>
        <v>3.9947137776000004E-3</v>
      </c>
      <c r="Z593">
        <f t="shared" si="68"/>
        <v>3.9964392765E-3</v>
      </c>
      <c r="AA593">
        <f t="shared" si="68"/>
        <v>4.0180738719999996E-3</v>
      </c>
      <c r="AB593">
        <f t="shared" si="68"/>
        <v>4.0179027126000001E-3</v>
      </c>
      <c r="AC593">
        <f t="shared" si="68"/>
        <v>4.0157127659999998E-3</v>
      </c>
      <c r="AD593">
        <f t="shared" si="68"/>
        <v>4.058241168E-3</v>
      </c>
      <c r="AE593">
        <f t="shared" si="68"/>
        <v>4.0617495112000006E-3</v>
      </c>
    </row>
    <row r="594" spans="1:31" x14ac:dyDescent="0.4">
      <c r="A594" t="str">
        <f t="shared" si="65"/>
        <v>a-meta</v>
      </c>
      <c r="B594" t="str">
        <f t="shared" si="65"/>
        <v>f-l_hsk_f</v>
      </c>
      <c r="D594">
        <f t="shared" ref="D594:AE594" si="69">D369*D148</f>
        <v>3.90488981343E-2</v>
      </c>
      <c r="E594">
        <f t="shared" si="69"/>
        <v>3.9174904194E-2</v>
      </c>
      <c r="F594">
        <f t="shared" si="69"/>
        <v>3.8935651792499998E-2</v>
      </c>
      <c r="G594">
        <f t="shared" si="69"/>
        <v>3.93763987068E-2</v>
      </c>
      <c r="H594">
        <f t="shared" si="69"/>
        <v>4.03499256876E-2</v>
      </c>
      <c r="I594">
        <f t="shared" si="69"/>
        <v>4.1128623095999996E-2</v>
      </c>
      <c r="J594">
        <f t="shared" si="69"/>
        <v>4.189665645E-2</v>
      </c>
      <c r="K594">
        <f t="shared" si="69"/>
        <v>4.2942386086000005E-2</v>
      </c>
      <c r="L594">
        <f t="shared" si="69"/>
        <v>4.3732971765000003E-2</v>
      </c>
      <c r="M594">
        <f t="shared" si="69"/>
        <v>4.4446962043100002E-2</v>
      </c>
      <c r="N594">
        <f t="shared" si="69"/>
        <v>4.5321316847400005E-2</v>
      </c>
      <c r="O594">
        <f t="shared" si="69"/>
        <v>4.6440391556999999E-2</v>
      </c>
      <c r="P594">
        <f t="shared" si="69"/>
        <v>4.7286989302699999E-2</v>
      </c>
      <c r="Q594">
        <f t="shared" si="69"/>
        <v>4.8271746317499996E-2</v>
      </c>
      <c r="R594">
        <f t="shared" si="69"/>
        <v>4.9191617904E-2</v>
      </c>
      <c r="S594">
        <f t="shared" si="69"/>
        <v>5.0086283839900006E-2</v>
      </c>
      <c r="T594">
        <f t="shared" si="69"/>
        <v>5.1199168099200006E-2</v>
      </c>
      <c r="U594">
        <f t="shared" si="69"/>
        <v>5.1882594308800004E-2</v>
      </c>
      <c r="V594">
        <f t="shared" si="69"/>
        <v>5.2520776206600006E-2</v>
      </c>
      <c r="W594">
        <f t="shared" si="69"/>
        <v>5.3014421579000007E-2</v>
      </c>
      <c r="X594">
        <f t="shared" si="69"/>
        <v>5.3328173017699994E-2</v>
      </c>
      <c r="Y594">
        <f t="shared" si="69"/>
        <v>5.4034362761399994E-2</v>
      </c>
      <c r="Z594">
        <f t="shared" si="69"/>
        <v>5.42774007017E-2</v>
      </c>
      <c r="AA594">
        <f t="shared" si="69"/>
        <v>5.4633510162E-2</v>
      </c>
      <c r="AB594">
        <f t="shared" si="69"/>
        <v>5.4852816557E-2</v>
      </c>
      <c r="AC594">
        <f t="shared" si="69"/>
        <v>5.5040379795999995E-2</v>
      </c>
      <c r="AD594">
        <f t="shared" si="69"/>
        <v>5.5717178240999997E-2</v>
      </c>
      <c r="AE594">
        <f t="shared" si="69"/>
        <v>5.5894053684000002E-2</v>
      </c>
    </row>
    <row r="595" spans="1:31" x14ac:dyDescent="0.4">
      <c r="A595" t="str">
        <f t="shared" si="65"/>
        <v>a-meta</v>
      </c>
      <c r="B595" t="str">
        <f t="shared" si="65"/>
        <v>f-l_unsk_m</v>
      </c>
      <c r="D595">
        <f t="shared" ref="D595:AE595" si="70">D370*D149</f>
        <v>1.37981669904E-3</v>
      </c>
      <c r="E595">
        <f t="shared" si="70"/>
        <v>1.32987664872E-3</v>
      </c>
      <c r="F595">
        <f t="shared" si="70"/>
        <v>1.3466945595200001E-3</v>
      </c>
      <c r="G595">
        <f t="shared" si="70"/>
        <v>1.3516925943599998E-3</v>
      </c>
      <c r="H595">
        <f t="shared" si="70"/>
        <v>1.403703875E-3</v>
      </c>
      <c r="I595">
        <f t="shared" si="70"/>
        <v>1.4314159993000001E-3</v>
      </c>
      <c r="J595">
        <f t="shared" si="70"/>
        <v>1.45883740705E-3</v>
      </c>
      <c r="K595">
        <f t="shared" si="70"/>
        <v>1.4972716492799999E-3</v>
      </c>
      <c r="L595">
        <f t="shared" si="70"/>
        <v>1.5302749836400001E-3</v>
      </c>
      <c r="M595">
        <f t="shared" si="70"/>
        <v>1.5478040195999999E-3</v>
      </c>
      <c r="N595">
        <f t="shared" si="70"/>
        <v>1.5699705737399999E-3</v>
      </c>
      <c r="O595">
        <f t="shared" si="70"/>
        <v>1.6071943258799998E-3</v>
      </c>
      <c r="P595">
        <f t="shared" si="70"/>
        <v>1.6386972532600002E-3</v>
      </c>
      <c r="Q595">
        <f t="shared" si="70"/>
        <v>1.6621721371399998E-3</v>
      </c>
      <c r="R595">
        <f t="shared" si="70"/>
        <v>1.6823799902E-3</v>
      </c>
      <c r="S595">
        <f t="shared" si="70"/>
        <v>1.71315615E-3</v>
      </c>
      <c r="T595">
        <f t="shared" si="70"/>
        <v>1.7459308275000001E-3</v>
      </c>
      <c r="U595">
        <f t="shared" si="70"/>
        <v>1.7558229597E-3</v>
      </c>
      <c r="V595">
        <f t="shared" si="70"/>
        <v>1.7637852749999999E-3</v>
      </c>
      <c r="W595">
        <f t="shared" si="70"/>
        <v>1.7766863496E-3</v>
      </c>
      <c r="X595">
        <f t="shared" si="70"/>
        <v>1.7714675999999999E-3</v>
      </c>
      <c r="Y595">
        <f t="shared" si="70"/>
        <v>1.7862081408000002E-3</v>
      </c>
      <c r="Z595">
        <f t="shared" si="70"/>
        <v>1.7778644969999998E-3</v>
      </c>
      <c r="AA595">
        <f t="shared" si="70"/>
        <v>1.7846794062000002E-3</v>
      </c>
      <c r="AB595">
        <f t="shared" si="70"/>
        <v>1.7748222678000002E-3</v>
      </c>
      <c r="AC595">
        <f t="shared" si="70"/>
        <v>1.7639730048000001E-3</v>
      </c>
      <c r="AD595">
        <f t="shared" si="70"/>
        <v>1.7761350015000003E-3</v>
      </c>
      <c r="AE595">
        <f t="shared" si="70"/>
        <v>1.7709333606000001E-3</v>
      </c>
    </row>
    <row r="596" spans="1:31" x14ac:dyDescent="0.4">
      <c r="A596" t="str">
        <f t="shared" si="65"/>
        <v>a-meta</v>
      </c>
      <c r="B596" t="str">
        <f t="shared" si="65"/>
        <v>f-l_msk_m</v>
      </c>
      <c r="D596">
        <f t="shared" ref="D596:AE596" si="71">D371*D150</f>
        <v>0.23323216020000001</v>
      </c>
      <c r="E596">
        <f t="shared" si="71"/>
        <v>0.23027356363199999</v>
      </c>
      <c r="F596">
        <f t="shared" si="71"/>
        <v>0.231763322336</v>
      </c>
      <c r="G596">
        <f t="shared" si="71"/>
        <v>0.23296554080800003</v>
      </c>
      <c r="H596">
        <f t="shared" si="71"/>
        <v>0.23944368673999999</v>
      </c>
      <c r="I596">
        <f t="shared" si="71"/>
        <v>0.24344071244000001</v>
      </c>
      <c r="J596">
        <f t="shared" si="71"/>
        <v>0.24739333248000001</v>
      </c>
      <c r="K596">
        <f t="shared" si="71"/>
        <v>0.253370607842</v>
      </c>
      <c r="L596">
        <f t="shared" si="71"/>
        <v>0.25824375462399995</v>
      </c>
      <c r="M596">
        <f t="shared" si="71"/>
        <v>0.26163783239999999</v>
      </c>
      <c r="N596">
        <f t="shared" si="71"/>
        <v>0.26622403392000005</v>
      </c>
      <c r="O596">
        <f t="shared" si="71"/>
        <v>0.27263197478399998</v>
      </c>
      <c r="P596">
        <f t="shared" si="71"/>
        <v>0.27784827330299999</v>
      </c>
      <c r="Q596">
        <f t="shared" si="71"/>
        <v>0.28317421134599996</v>
      </c>
      <c r="R596">
        <f t="shared" si="71"/>
        <v>0.288055930884</v>
      </c>
      <c r="S596">
        <f t="shared" si="71"/>
        <v>0.29365773069999995</v>
      </c>
      <c r="T596">
        <f t="shared" si="71"/>
        <v>0.29998291368800001</v>
      </c>
      <c r="U596">
        <f t="shared" si="71"/>
        <v>0.30337449774999997</v>
      </c>
      <c r="V596">
        <f t="shared" si="71"/>
        <v>0.30649012363199996</v>
      </c>
      <c r="W596">
        <f t="shared" si="71"/>
        <v>0.30889126658399996</v>
      </c>
      <c r="X596">
        <f t="shared" si="71"/>
        <v>0.30947377170000001</v>
      </c>
      <c r="Y596">
        <f t="shared" si="71"/>
        <v>0.31258917343499998</v>
      </c>
      <c r="Z596">
        <f t="shared" si="71"/>
        <v>0.31273625368800001</v>
      </c>
      <c r="AA596">
        <f t="shared" si="71"/>
        <v>0.31424157942999997</v>
      </c>
      <c r="AB596">
        <f t="shared" si="71"/>
        <v>0.31421330541300002</v>
      </c>
      <c r="AC596">
        <f t="shared" si="71"/>
        <v>0.31403026716999999</v>
      </c>
      <c r="AD596">
        <f t="shared" si="71"/>
        <v>0.31685355144099997</v>
      </c>
      <c r="AE596">
        <f t="shared" si="71"/>
        <v>0.317013383378</v>
      </c>
    </row>
    <row r="597" spans="1:31" x14ac:dyDescent="0.4">
      <c r="A597" t="str">
        <f t="shared" si="65"/>
        <v>a-meta</v>
      </c>
      <c r="B597" t="str">
        <f t="shared" si="65"/>
        <v>f-l_hsk_m</v>
      </c>
      <c r="D597">
        <f t="shared" ref="D597:AE597" si="72">D372*D151</f>
        <v>9.621888612E-2</v>
      </c>
      <c r="E597">
        <f t="shared" si="72"/>
        <v>9.6136225200000008E-2</v>
      </c>
      <c r="F597">
        <f t="shared" si="72"/>
        <v>9.5585872830000015E-2</v>
      </c>
      <c r="G597">
        <f t="shared" si="72"/>
        <v>9.651197502400001E-2</v>
      </c>
      <c r="H597">
        <f t="shared" si="72"/>
        <v>9.8882203111999994E-2</v>
      </c>
      <c r="I597">
        <f t="shared" si="72"/>
        <v>0.100760487245</v>
      </c>
      <c r="J597">
        <f t="shared" si="72"/>
        <v>0.10261780829299999</v>
      </c>
      <c r="K597">
        <f t="shared" si="72"/>
        <v>0.10517236318500001</v>
      </c>
      <c r="L597">
        <f t="shared" si="72"/>
        <v>0.10719715041999998</v>
      </c>
      <c r="M597">
        <f t="shared" si="72"/>
        <v>0.108928138332</v>
      </c>
      <c r="N597">
        <f t="shared" si="72"/>
        <v>0.11103462189400001</v>
      </c>
      <c r="O597">
        <f t="shared" si="72"/>
        <v>0.113727594495</v>
      </c>
      <c r="P597">
        <f t="shared" si="72"/>
        <v>0.11585977987099999</v>
      </c>
      <c r="Q597">
        <f t="shared" si="72"/>
        <v>0.118188209106</v>
      </c>
      <c r="R597">
        <f t="shared" si="72"/>
        <v>0.120362788552</v>
      </c>
      <c r="S597">
        <f t="shared" si="72"/>
        <v>0.12257760563099999</v>
      </c>
      <c r="T597">
        <f t="shared" si="72"/>
        <v>0.12521282977000001</v>
      </c>
      <c r="U597">
        <f t="shared" si="72"/>
        <v>0.12681218571</v>
      </c>
      <c r="V597">
        <f t="shared" si="72"/>
        <v>0.12830697682800002</v>
      </c>
      <c r="W597">
        <f t="shared" si="72"/>
        <v>0.12952074508299999</v>
      </c>
      <c r="X597">
        <f t="shared" si="72"/>
        <v>0.13020318432</v>
      </c>
      <c r="Y597">
        <f t="shared" si="72"/>
        <v>0.13181626559600002</v>
      </c>
      <c r="Z597">
        <f t="shared" si="72"/>
        <v>0.13232106648</v>
      </c>
      <c r="AA597">
        <f t="shared" si="72"/>
        <v>0.13318960627000001</v>
      </c>
      <c r="AB597">
        <f t="shared" si="72"/>
        <v>0.13364611773499999</v>
      </c>
      <c r="AC597">
        <f t="shared" si="72"/>
        <v>0.13402917074000001</v>
      </c>
      <c r="AD597">
        <f t="shared" si="72"/>
        <v>0.13554396245599998</v>
      </c>
      <c r="AE597">
        <f t="shared" si="72"/>
        <v>0.13590513558400003</v>
      </c>
    </row>
    <row r="598" spans="1:31" x14ac:dyDescent="0.4">
      <c r="A598" t="str">
        <f t="shared" si="65"/>
        <v>a-eeq</v>
      </c>
      <c r="B598" t="str">
        <f t="shared" si="65"/>
        <v>f-l_unsk_f</v>
      </c>
      <c r="D598">
        <f t="shared" ref="D598:AE598" si="73">D373*D152</f>
        <v>5.6164029029999994E-4</v>
      </c>
      <c r="E598">
        <f t="shared" si="73"/>
        <v>5.8920756174000001E-4</v>
      </c>
      <c r="F598">
        <f t="shared" si="73"/>
        <v>6.6616773951999999E-4</v>
      </c>
      <c r="G598">
        <f t="shared" si="73"/>
        <v>7.0417507864000003E-4</v>
      </c>
      <c r="H598">
        <f t="shared" si="73"/>
        <v>7.7078213348999989E-4</v>
      </c>
      <c r="I598">
        <f t="shared" si="73"/>
        <v>8.2674618290999992E-4</v>
      </c>
      <c r="J598">
        <f t="shared" si="73"/>
        <v>8.8652603599999997E-4</v>
      </c>
      <c r="K598">
        <f t="shared" si="73"/>
        <v>9.5137666047000007E-4</v>
      </c>
      <c r="L598">
        <f t="shared" si="73"/>
        <v>1.02062014716E-3</v>
      </c>
      <c r="M598">
        <f t="shared" si="73"/>
        <v>1.0817119045999999E-3</v>
      </c>
      <c r="N598">
        <f t="shared" si="73"/>
        <v>1.1421973953599999E-3</v>
      </c>
      <c r="O598">
        <f t="shared" si="73"/>
        <v>1.2084079113599999E-3</v>
      </c>
      <c r="P598">
        <f t="shared" si="73"/>
        <v>1.2751529474800002E-3</v>
      </c>
      <c r="Q598">
        <f t="shared" si="73"/>
        <v>1.3290303194000001E-3</v>
      </c>
      <c r="R598">
        <f t="shared" si="73"/>
        <v>1.3773751726499999E-3</v>
      </c>
      <c r="S598">
        <f t="shared" si="73"/>
        <v>1.4370775979199999E-3</v>
      </c>
      <c r="T598">
        <f t="shared" si="73"/>
        <v>1.48962821472E-3</v>
      </c>
      <c r="U598">
        <f t="shared" si="73"/>
        <v>1.5231798220799999E-3</v>
      </c>
      <c r="V598">
        <f t="shared" si="73"/>
        <v>1.55232413952E-3</v>
      </c>
      <c r="W598">
        <f t="shared" si="73"/>
        <v>1.6067483493E-3</v>
      </c>
      <c r="X598">
        <f t="shared" si="73"/>
        <v>1.6363144070699999E-3</v>
      </c>
      <c r="Y598">
        <f t="shared" si="73"/>
        <v>1.6818220449900001E-3</v>
      </c>
      <c r="Z598">
        <f t="shared" si="73"/>
        <v>1.7043291714400001E-3</v>
      </c>
      <c r="AA598">
        <f t="shared" si="73"/>
        <v>1.7516356887600001E-3</v>
      </c>
      <c r="AB598">
        <f t="shared" si="73"/>
        <v>1.7657059419999999E-3</v>
      </c>
      <c r="AC598">
        <f t="shared" si="73"/>
        <v>1.7747342587799998E-3</v>
      </c>
      <c r="AD598">
        <f t="shared" si="73"/>
        <v>1.8056993955000002E-3</v>
      </c>
      <c r="AE598">
        <f t="shared" si="73"/>
        <v>1.82584410768E-3</v>
      </c>
    </row>
    <row r="599" spans="1:31" x14ac:dyDescent="0.4">
      <c r="A599" t="str">
        <f t="shared" si="65"/>
        <v>a-eeq</v>
      </c>
      <c r="B599" t="str">
        <f t="shared" si="65"/>
        <v>f-l_msk_f</v>
      </c>
      <c r="D599">
        <f t="shared" ref="D599:AE599" si="74">D374*D153</f>
        <v>2.7613771955000001E-3</v>
      </c>
      <c r="E599">
        <f t="shared" si="74"/>
        <v>2.9649811536000001E-3</v>
      </c>
      <c r="F599">
        <f t="shared" si="74"/>
        <v>3.3275553641E-3</v>
      </c>
      <c r="G599">
        <f t="shared" si="74"/>
        <v>3.52626246E-3</v>
      </c>
      <c r="H599">
        <f t="shared" si="74"/>
        <v>3.8234437199999999E-3</v>
      </c>
      <c r="I599">
        <f t="shared" si="74"/>
        <v>4.0934021310000002E-3</v>
      </c>
      <c r="J599">
        <f t="shared" si="74"/>
        <v>4.3817908375999998E-3</v>
      </c>
      <c r="K599">
        <f t="shared" si="74"/>
        <v>4.6951649992000005E-3</v>
      </c>
      <c r="L599">
        <f t="shared" si="74"/>
        <v>5.0285399499000001E-3</v>
      </c>
      <c r="M599">
        <f t="shared" si="74"/>
        <v>5.3427376068000002E-3</v>
      </c>
      <c r="N599">
        <f t="shared" si="74"/>
        <v>5.6599132403999993E-3</v>
      </c>
      <c r="O599">
        <f t="shared" si="74"/>
        <v>5.9889354368999996E-3</v>
      </c>
      <c r="P599">
        <f t="shared" si="74"/>
        <v>6.3188062608000002E-3</v>
      </c>
      <c r="Q599">
        <f t="shared" si="74"/>
        <v>6.6138333800000006E-3</v>
      </c>
      <c r="R599">
        <f t="shared" si="74"/>
        <v>6.8851036799999999E-3</v>
      </c>
      <c r="S599">
        <f t="shared" si="74"/>
        <v>7.1894856635999994E-3</v>
      </c>
      <c r="T599">
        <f t="shared" si="74"/>
        <v>7.4633694399000002E-3</v>
      </c>
      <c r="U599">
        <f t="shared" si="74"/>
        <v>7.6689942959999998E-3</v>
      </c>
      <c r="V599">
        <f t="shared" si="74"/>
        <v>7.8546682693999993E-3</v>
      </c>
      <c r="W599">
        <f t="shared" si="74"/>
        <v>8.1369624674999998E-3</v>
      </c>
      <c r="X599">
        <f t="shared" si="74"/>
        <v>8.3260355606999993E-3</v>
      </c>
      <c r="Y599">
        <f t="shared" si="74"/>
        <v>8.5697561330999993E-3</v>
      </c>
      <c r="Z599">
        <f t="shared" si="74"/>
        <v>8.7273293678999993E-3</v>
      </c>
      <c r="AA599">
        <f t="shared" si="74"/>
        <v>8.9795640710999998E-3</v>
      </c>
      <c r="AB599">
        <f t="shared" si="74"/>
        <v>9.0977700221000005E-3</v>
      </c>
      <c r="AC599">
        <f t="shared" si="74"/>
        <v>9.1914124647000002E-3</v>
      </c>
      <c r="AD599">
        <f t="shared" si="74"/>
        <v>9.3664157201999998E-3</v>
      </c>
      <c r="AE599">
        <f t="shared" si="74"/>
        <v>9.5013859247999998E-3</v>
      </c>
    </row>
    <row r="600" spans="1:31" x14ac:dyDescent="0.4">
      <c r="A600" t="str">
        <f t="shared" si="65"/>
        <v>a-eeq</v>
      </c>
      <c r="B600" t="str">
        <f t="shared" si="65"/>
        <v>f-l_hsk_f</v>
      </c>
      <c r="D600">
        <f t="shared" ref="D600:AE600" si="75">D375*D154</f>
        <v>2.4724628738599999E-4</v>
      </c>
      <c r="E600">
        <f t="shared" si="75"/>
        <v>2.75599676584E-4</v>
      </c>
      <c r="F600">
        <f t="shared" si="75"/>
        <v>3.0575058029999998E-4</v>
      </c>
      <c r="G600">
        <f t="shared" si="75"/>
        <v>3.2616613678000005E-4</v>
      </c>
      <c r="H600">
        <f t="shared" si="75"/>
        <v>3.5105727454000005E-4</v>
      </c>
      <c r="I600">
        <f t="shared" si="75"/>
        <v>3.7665584687999998E-4</v>
      </c>
      <c r="J600">
        <f t="shared" si="75"/>
        <v>4.0412091804000003E-4</v>
      </c>
      <c r="K600">
        <f t="shared" si="75"/>
        <v>4.3350393720000002E-4</v>
      </c>
      <c r="L600">
        <f t="shared" si="75"/>
        <v>4.6473871989999999E-4</v>
      </c>
      <c r="M600">
        <f t="shared" si="75"/>
        <v>4.9639669200000002E-4</v>
      </c>
      <c r="N600">
        <f t="shared" si="75"/>
        <v>5.2779986496000002E-4</v>
      </c>
      <c r="O600">
        <f t="shared" si="75"/>
        <v>5.5833688497000005E-4</v>
      </c>
      <c r="P600">
        <f t="shared" si="75"/>
        <v>5.8887014849999997E-4</v>
      </c>
      <c r="Q600">
        <f t="shared" si="75"/>
        <v>6.1767802014E-4</v>
      </c>
      <c r="R600">
        <f t="shared" si="75"/>
        <v>6.4438556621999995E-4</v>
      </c>
      <c r="S600">
        <f t="shared" si="75"/>
        <v>6.7173455874000002E-4</v>
      </c>
      <c r="T600">
        <f t="shared" si="75"/>
        <v>6.9629786022000007E-4</v>
      </c>
      <c r="U600">
        <f t="shared" si="75"/>
        <v>7.1703749376000002E-4</v>
      </c>
      <c r="V600">
        <f t="shared" si="75"/>
        <v>7.3605402980000002E-4</v>
      </c>
      <c r="W600">
        <f t="shared" si="75"/>
        <v>7.6322462463000002E-4</v>
      </c>
      <c r="X600">
        <f t="shared" si="75"/>
        <v>7.8446146895999993E-4</v>
      </c>
      <c r="Y600">
        <f t="shared" si="75"/>
        <v>8.0826460021999995E-4</v>
      </c>
      <c r="Z600">
        <f t="shared" si="75"/>
        <v>8.2673447826999997E-4</v>
      </c>
      <c r="AA600">
        <f t="shared" si="75"/>
        <v>8.5140879145999997E-4</v>
      </c>
      <c r="AB600">
        <f t="shared" si="75"/>
        <v>8.663726167E-4</v>
      </c>
      <c r="AC600">
        <f t="shared" si="75"/>
        <v>8.7905628383999992E-4</v>
      </c>
      <c r="AD600">
        <f t="shared" si="75"/>
        <v>8.9657755578E-4</v>
      </c>
      <c r="AE600">
        <f t="shared" si="75"/>
        <v>9.1159528927999987E-4</v>
      </c>
    </row>
    <row r="601" spans="1:31" x14ac:dyDescent="0.4">
      <c r="A601" t="str">
        <f t="shared" si="65"/>
        <v>a-eeq</v>
      </c>
      <c r="B601" t="str">
        <f t="shared" si="65"/>
        <v>f-l_unsk_m</v>
      </c>
      <c r="D601">
        <f t="shared" ref="D601:AE601" si="76">D376*D155</f>
        <v>1.00828060836E-3</v>
      </c>
      <c r="E601">
        <f t="shared" si="76"/>
        <v>1.0734744374499999E-3</v>
      </c>
      <c r="F601">
        <f t="shared" si="76"/>
        <v>1.21368297715E-3</v>
      </c>
      <c r="G601">
        <f t="shared" si="76"/>
        <v>1.2848066406000002E-3</v>
      </c>
      <c r="H601">
        <f t="shared" si="76"/>
        <v>1.40361655728E-3</v>
      </c>
      <c r="I601">
        <f t="shared" si="76"/>
        <v>1.50690181824E-3</v>
      </c>
      <c r="J601">
        <f t="shared" si="76"/>
        <v>1.61770388464E-3</v>
      </c>
      <c r="K601">
        <f t="shared" si="76"/>
        <v>1.7376665975700001E-3</v>
      </c>
      <c r="L601">
        <f t="shared" si="76"/>
        <v>1.86863976934E-3</v>
      </c>
      <c r="M601">
        <f t="shared" si="76"/>
        <v>1.9850159615999998E-3</v>
      </c>
      <c r="N601">
        <f t="shared" si="76"/>
        <v>2.0984259731200001E-3</v>
      </c>
      <c r="O601">
        <f t="shared" si="76"/>
        <v>2.2182568826400002E-3</v>
      </c>
      <c r="P601">
        <f t="shared" si="76"/>
        <v>2.3422718183399999E-3</v>
      </c>
      <c r="Q601">
        <f t="shared" si="76"/>
        <v>2.4405664423800002E-3</v>
      </c>
      <c r="R601">
        <f t="shared" si="76"/>
        <v>2.5282347544000002E-3</v>
      </c>
      <c r="S601">
        <f t="shared" si="76"/>
        <v>2.6359031485500002E-3</v>
      </c>
      <c r="T601">
        <f t="shared" si="76"/>
        <v>2.7255187354500001E-3</v>
      </c>
      <c r="U601">
        <f t="shared" si="76"/>
        <v>2.7847779602500002E-3</v>
      </c>
      <c r="V601">
        <f t="shared" si="76"/>
        <v>2.8359739599999999E-3</v>
      </c>
      <c r="W601">
        <f t="shared" si="76"/>
        <v>2.9347660653299998E-3</v>
      </c>
      <c r="X601">
        <f t="shared" si="76"/>
        <v>2.9889376070399995E-3</v>
      </c>
      <c r="Y601">
        <f t="shared" si="76"/>
        <v>3.0662633078599997E-3</v>
      </c>
      <c r="Z601">
        <f t="shared" si="76"/>
        <v>3.1067980773499997E-3</v>
      </c>
      <c r="AA601">
        <f t="shared" si="76"/>
        <v>3.1912346594399998E-3</v>
      </c>
      <c r="AB601">
        <f t="shared" si="76"/>
        <v>3.2156153568399996E-3</v>
      </c>
      <c r="AC601">
        <f t="shared" si="76"/>
        <v>3.2307024595499998E-3</v>
      </c>
      <c r="AD601">
        <f t="shared" si="76"/>
        <v>3.2795464538200002E-3</v>
      </c>
      <c r="AE601">
        <f t="shared" si="76"/>
        <v>3.3140858219100002E-3</v>
      </c>
    </row>
    <row r="602" spans="1:31" x14ac:dyDescent="0.4">
      <c r="A602" t="str">
        <f t="shared" si="65"/>
        <v>a-eeq</v>
      </c>
      <c r="B602" t="str">
        <f t="shared" si="65"/>
        <v>f-l_msk_m</v>
      </c>
      <c r="D602">
        <f t="shared" ref="D602:AE602" si="77">D377*D156</f>
        <v>1.2110252714599999E-4</v>
      </c>
      <c r="E602">
        <f t="shared" si="77"/>
        <v>1.31794762988E-4</v>
      </c>
      <c r="F602">
        <f t="shared" si="77"/>
        <v>1.4805996496200001E-4</v>
      </c>
      <c r="G602">
        <f t="shared" si="77"/>
        <v>1.5697186753499997E-4</v>
      </c>
      <c r="H602">
        <f t="shared" si="77"/>
        <v>1.6979955681000001E-4</v>
      </c>
      <c r="I602">
        <f t="shared" si="77"/>
        <v>1.8177098265599999E-4</v>
      </c>
      <c r="J602">
        <f t="shared" si="77"/>
        <v>1.94595204925E-4</v>
      </c>
      <c r="K602">
        <f t="shared" si="77"/>
        <v>2.0858125830299998E-4</v>
      </c>
      <c r="L602">
        <f t="shared" si="77"/>
        <v>2.2366607025400001E-4</v>
      </c>
      <c r="M602">
        <f t="shared" si="77"/>
        <v>2.3796151261199999E-4</v>
      </c>
      <c r="N602">
        <f t="shared" si="77"/>
        <v>2.5231880597199999E-4</v>
      </c>
      <c r="O602">
        <f t="shared" si="77"/>
        <v>2.6684002124999998E-4</v>
      </c>
      <c r="P602">
        <f t="shared" si="77"/>
        <v>2.81623472406E-4</v>
      </c>
      <c r="Q602">
        <f t="shared" si="77"/>
        <v>2.9482032346E-4</v>
      </c>
      <c r="R602">
        <f t="shared" si="77"/>
        <v>3.0692833640100003E-4</v>
      </c>
      <c r="S602">
        <f t="shared" si="77"/>
        <v>3.2037268559100002E-4</v>
      </c>
      <c r="T602">
        <f t="shared" si="77"/>
        <v>3.3209235181199997E-4</v>
      </c>
      <c r="U602">
        <f t="shared" si="77"/>
        <v>3.4120196133599997E-4</v>
      </c>
      <c r="V602">
        <f t="shared" si="77"/>
        <v>3.4943700876000002E-4</v>
      </c>
      <c r="W602">
        <f t="shared" si="77"/>
        <v>3.61833216192E-4</v>
      </c>
      <c r="X602">
        <f t="shared" si="77"/>
        <v>3.7028481829700001E-4</v>
      </c>
      <c r="Y602">
        <f t="shared" si="77"/>
        <v>3.8059295943699997E-4</v>
      </c>
      <c r="Z602">
        <f t="shared" si="77"/>
        <v>3.8760741015200003E-4</v>
      </c>
      <c r="AA602">
        <f t="shared" si="77"/>
        <v>3.9857099645699998E-4</v>
      </c>
      <c r="AB602">
        <f t="shared" si="77"/>
        <v>4.0379830435200001E-4</v>
      </c>
      <c r="AC602">
        <f t="shared" si="77"/>
        <v>4.0794074182799994E-4</v>
      </c>
      <c r="AD602">
        <f t="shared" si="77"/>
        <v>4.1504959193100006E-4</v>
      </c>
      <c r="AE602">
        <f t="shared" si="77"/>
        <v>4.2087806984999999E-4</v>
      </c>
    </row>
    <row r="603" spans="1:31" x14ac:dyDescent="0.4">
      <c r="A603" t="str">
        <f t="shared" si="65"/>
        <v>a-eeq</v>
      </c>
      <c r="B603" t="str">
        <f t="shared" si="65"/>
        <v>f-l_hsk_m</v>
      </c>
      <c r="D603">
        <f t="shared" ref="D603:AE603" si="78">D378*D157</f>
        <v>2.9082321814399997E-2</v>
      </c>
      <c r="E603">
        <f t="shared" si="78"/>
        <v>3.2285280088399995E-2</v>
      </c>
      <c r="F603">
        <f t="shared" si="78"/>
        <v>3.5831117574999995E-2</v>
      </c>
      <c r="G603">
        <f t="shared" si="78"/>
        <v>3.8162068098400004E-2</v>
      </c>
      <c r="H603">
        <f t="shared" si="78"/>
        <v>4.1067605021299997E-2</v>
      </c>
      <c r="I603">
        <f t="shared" si="78"/>
        <v>4.4049211041E-2</v>
      </c>
      <c r="J603">
        <f t="shared" si="78"/>
        <v>4.7249721763199998E-2</v>
      </c>
      <c r="K603">
        <f t="shared" si="78"/>
        <v>5.0682104686999997E-2</v>
      </c>
      <c r="L603">
        <f t="shared" si="78"/>
        <v>5.4378841703999994E-2</v>
      </c>
      <c r="M603">
        <f t="shared" si="78"/>
        <v>5.8072776556600002E-2</v>
      </c>
      <c r="N603">
        <f t="shared" si="78"/>
        <v>6.1726698849600005E-2</v>
      </c>
      <c r="O603">
        <f t="shared" si="78"/>
        <v>6.5270047732799999E-2</v>
      </c>
      <c r="P603">
        <f t="shared" si="78"/>
        <v>6.8874616776E-2</v>
      </c>
      <c r="Q603">
        <f t="shared" si="78"/>
        <v>7.2191898223200004E-2</v>
      </c>
      <c r="R603">
        <f t="shared" si="78"/>
        <v>7.5265514545099999E-2</v>
      </c>
      <c r="S603">
        <f t="shared" si="78"/>
        <v>7.8475568239200003E-2</v>
      </c>
      <c r="T603">
        <f t="shared" si="78"/>
        <v>8.1288308298000003E-2</v>
      </c>
      <c r="U603">
        <f t="shared" si="78"/>
        <v>8.3662242900000003E-2</v>
      </c>
      <c r="V603">
        <f t="shared" si="78"/>
        <v>8.5837607389000009E-2</v>
      </c>
      <c r="W603">
        <f t="shared" si="78"/>
        <v>8.9011276451999993E-2</v>
      </c>
      <c r="X603">
        <f t="shared" si="78"/>
        <v>9.1428884076E-2</v>
      </c>
      <c r="Y603">
        <f t="shared" si="78"/>
        <v>9.4123599539999991E-2</v>
      </c>
      <c r="Z603">
        <f t="shared" si="78"/>
        <v>9.6210751760000005E-2</v>
      </c>
      <c r="AA603">
        <f t="shared" si="78"/>
        <v>9.9082770015000002E-2</v>
      </c>
      <c r="AB603">
        <f t="shared" si="78"/>
        <v>0.10076546503200001</v>
      </c>
      <c r="AC603">
        <f t="shared" si="78"/>
        <v>0.10218259060000001</v>
      </c>
      <c r="AD603">
        <f t="shared" si="78"/>
        <v>0.10411801191999999</v>
      </c>
      <c r="AE603">
        <f t="shared" si="78"/>
        <v>0.10580754137400002</v>
      </c>
    </row>
    <row r="604" spans="1:31" x14ac:dyDescent="0.4">
      <c r="A604" t="str">
        <f t="shared" si="65"/>
        <v>a-ome</v>
      </c>
      <c r="B604" t="str">
        <f t="shared" si="65"/>
        <v>f-l_hsk_m</v>
      </c>
      <c r="D604">
        <f t="shared" ref="D604:AE604" si="79">D379*D158</f>
        <v>7.6367112653999997E-3</v>
      </c>
      <c r="E604">
        <f t="shared" si="79"/>
        <v>8.1890318033999987E-3</v>
      </c>
      <c r="F604">
        <f t="shared" si="79"/>
        <v>8.5632838500000006E-3</v>
      </c>
      <c r="G604">
        <f t="shared" si="79"/>
        <v>8.7719254719999997E-3</v>
      </c>
      <c r="H604">
        <f t="shared" si="79"/>
        <v>8.955958495000001E-3</v>
      </c>
      <c r="I604">
        <f t="shared" si="79"/>
        <v>9.1939572851999999E-3</v>
      </c>
      <c r="J604">
        <f t="shared" si="79"/>
        <v>9.4380174325999992E-3</v>
      </c>
      <c r="K604">
        <f t="shared" si="79"/>
        <v>9.745277107000001E-3</v>
      </c>
      <c r="L604">
        <f t="shared" si="79"/>
        <v>1.0026507753600001E-2</v>
      </c>
      <c r="M604">
        <f t="shared" si="79"/>
        <v>1.0324840904999999E-2</v>
      </c>
      <c r="N604">
        <f t="shared" si="79"/>
        <v>1.06835971396E-2</v>
      </c>
      <c r="O604">
        <f t="shared" si="79"/>
        <v>1.1052325292400002E-2</v>
      </c>
      <c r="P604">
        <f t="shared" si="79"/>
        <v>1.1371513240000001E-2</v>
      </c>
      <c r="Q604">
        <f t="shared" si="79"/>
        <v>1.1772345284199999E-2</v>
      </c>
      <c r="R604">
        <f t="shared" si="79"/>
        <v>1.2158467744900002E-2</v>
      </c>
      <c r="S604">
        <f t="shared" si="79"/>
        <v>1.2517454999499999E-2</v>
      </c>
      <c r="T604">
        <f t="shared" si="79"/>
        <v>1.29101164287E-2</v>
      </c>
      <c r="U604">
        <f t="shared" si="79"/>
        <v>1.3229736446299999E-2</v>
      </c>
      <c r="V604">
        <f t="shared" si="79"/>
        <v>1.3530075561199999E-2</v>
      </c>
      <c r="W604">
        <f t="shared" si="79"/>
        <v>1.3732536172400001E-2</v>
      </c>
      <c r="X604">
        <f t="shared" si="79"/>
        <v>1.39084227456E-2</v>
      </c>
      <c r="Y604">
        <f t="shared" si="79"/>
        <v>1.4142759232799999E-2</v>
      </c>
      <c r="Z604">
        <f t="shared" si="79"/>
        <v>1.4293567911999998E-2</v>
      </c>
      <c r="AA604">
        <f t="shared" si="79"/>
        <v>1.4458618218000001E-2</v>
      </c>
      <c r="AB604">
        <f t="shared" si="79"/>
        <v>1.4581031999999999E-2</v>
      </c>
      <c r="AC604">
        <f t="shared" si="79"/>
        <v>1.4685753570000001E-2</v>
      </c>
      <c r="AD604">
        <f t="shared" si="79"/>
        <v>1.4867292405000001E-2</v>
      </c>
      <c r="AE604">
        <f t="shared" si="79"/>
        <v>1.4966541004999999E-2</v>
      </c>
    </row>
    <row r="605" spans="1:31" x14ac:dyDescent="0.4">
      <c r="A605" t="str">
        <f t="shared" si="65"/>
        <v>a-mvh</v>
      </c>
      <c r="B605" t="str">
        <f t="shared" si="65"/>
        <v>f-l_hsk_f</v>
      </c>
      <c r="D605">
        <f t="shared" ref="D605:AE605" si="80">D380*D159</f>
        <v>2.9299291279999999E-3</v>
      </c>
      <c r="E605">
        <f t="shared" si="80"/>
        <v>2.9339921105999999E-3</v>
      </c>
      <c r="F605">
        <f t="shared" si="80"/>
        <v>3.0619686636E-3</v>
      </c>
      <c r="G605">
        <f t="shared" si="80"/>
        <v>3.2010348611999999E-3</v>
      </c>
      <c r="H605">
        <f t="shared" si="80"/>
        <v>3.3849022077E-3</v>
      </c>
      <c r="I605">
        <f t="shared" si="80"/>
        <v>3.5754572924000002E-3</v>
      </c>
      <c r="J605">
        <f t="shared" si="80"/>
        <v>3.7890185220000004E-3</v>
      </c>
      <c r="K605">
        <f t="shared" si="80"/>
        <v>3.9473779355999996E-3</v>
      </c>
      <c r="L605">
        <f t="shared" si="80"/>
        <v>4.2003039144E-3</v>
      </c>
      <c r="M605">
        <f t="shared" si="80"/>
        <v>4.3940652554999996E-3</v>
      </c>
      <c r="N605">
        <f t="shared" si="80"/>
        <v>4.4641174998000001E-3</v>
      </c>
      <c r="O605">
        <f t="shared" si="80"/>
        <v>4.4917210851500005E-3</v>
      </c>
      <c r="P605">
        <f t="shared" si="80"/>
        <v>4.6131508057000005E-3</v>
      </c>
      <c r="Q605">
        <f t="shared" si="80"/>
        <v>4.5676781928399995E-3</v>
      </c>
      <c r="R605">
        <f t="shared" si="80"/>
        <v>4.52588262592E-3</v>
      </c>
      <c r="S605">
        <f t="shared" si="80"/>
        <v>4.5250679808E-3</v>
      </c>
      <c r="T605">
        <f t="shared" si="80"/>
        <v>4.42774811358E-3</v>
      </c>
      <c r="U605">
        <f t="shared" si="80"/>
        <v>4.3887817385100001E-3</v>
      </c>
      <c r="V605">
        <f t="shared" si="80"/>
        <v>4.3595627434399997E-3</v>
      </c>
      <c r="W605">
        <f t="shared" si="80"/>
        <v>4.4666012007000006E-3</v>
      </c>
      <c r="X605">
        <f t="shared" si="80"/>
        <v>4.5481472397899993E-3</v>
      </c>
      <c r="Y605">
        <f t="shared" si="80"/>
        <v>4.56079869876E-3</v>
      </c>
      <c r="Z605">
        <f t="shared" si="80"/>
        <v>4.6317263449599999E-3</v>
      </c>
      <c r="AA605">
        <f t="shared" si="80"/>
        <v>4.7201791936000003E-3</v>
      </c>
      <c r="AB605">
        <f t="shared" si="80"/>
        <v>4.7837493501100004E-3</v>
      </c>
      <c r="AC605">
        <f t="shared" si="80"/>
        <v>4.8475502360700003E-3</v>
      </c>
      <c r="AD605">
        <f t="shared" si="80"/>
        <v>4.8301068097600002E-3</v>
      </c>
      <c r="AE605">
        <f t="shared" si="80"/>
        <v>4.8944127694000002E-3</v>
      </c>
    </row>
    <row r="606" spans="1:31" x14ac:dyDescent="0.4">
      <c r="A606" t="str">
        <f t="shared" si="65"/>
        <v>a-mvh</v>
      </c>
      <c r="B606" t="str">
        <f t="shared" si="65"/>
        <v>f-l_msk_m</v>
      </c>
      <c r="D606">
        <f t="shared" ref="D606:AE606" si="81">D381*D160</f>
        <v>1.1477511461500001E-2</v>
      </c>
      <c r="E606">
        <f t="shared" si="81"/>
        <v>1.1308203991600001E-2</v>
      </c>
      <c r="F606">
        <f t="shared" si="81"/>
        <v>1.1951301216E-2</v>
      </c>
      <c r="G606">
        <f t="shared" si="81"/>
        <v>1.2416465425E-2</v>
      </c>
      <c r="H606">
        <f t="shared" si="81"/>
        <v>1.31685123922E-2</v>
      </c>
      <c r="I606">
        <f t="shared" si="81"/>
        <v>1.3873854817900001E-2</v>
      </c>
      <c r="J606">
        <f t="shared" si="81"/>
        <v>1.46669589375E-2</v>
      </c>
      <c r="K606">
        <f t="shared" si="81"/>
        <v>1.5267976416000001E-2</v>
      </c>
      <c r="L606">
        <f t="shared" si="81"/>
        <v>1.6260720922E-2</v>
      </c>
      <c r="M606">
        <f t="shared" si="81"/>
        <v>1.6957473846E-2</v>
      </c>
      <c r="N606">
        <f t="shared" si="81"/>
        <v>1.7191272032E-2</v>
      </c>
      <c r="O606">
        <f t="shared" si="81"/>
        <v>1.7286286450799999E-2</v>
      </c>
      <c r="P606">
        <f t="shared" si="81"/>
        <v>1.7770268656800002E-2</v>
      </c>
      <c r="Q606">
        <f t="shared" si="81"/>
        <v>1.7565476573700001E-2</v>
      </c>
      <c r="R606">
        <f t="shared" si="81"/>
        <v>1.7372813922999997E-2</v>
      </c>
      <c r="S606">
        <f t="shared" si="81"/>
        <v>1.7391446218200001E-2</v>
      </c>
      <c r="T606">
        <f t="shared" si="81"/>
        <v>1.7004799227599999E-2</v>
      </c>
      <c r="U606">
        <f t="shared" si="81"/>
        <v>1.68203664255E-2</v>
      </c>
      <c r="V606">
        <f t="shared" si="81"/>
        <v>1.6674122465E-2</v>
      </c>
      <c r="W606">
        <f t="shared" si="81"/>
        <v>1.70571574782E-2</v>
      </c>
      <c r="X606">
        <f t="shared" si="81"/>
        <v>1.7297937539999999E-2</v>
      </c>
      <c r="Y606">
        <f t="shared" si="81"/>
        <v>1.7290177535999998E-2</v>
      </c>
      <c r="Z606">
        <f t="shared" si="81"/>
        <v>1.74876345142E-2</v>
      </c>
      <c r="AA606">
        <f t="shared" si="81"/>
        <v>1.77906908304E-2</v>
      </c>
      <c r="AB606">
        <f t="shared" si="81"/>
        <v>1.7955739113599999E-2</v>
      </c>
      <c r="AC606">
        <f t="shared" si="81"/>
        <v>1.8121721230500001E-2</v>
      </c>
      <c r="AD606">
        <f t="shared" si="81"/>
        <v>1.7995677426999999E-2</v>
      </c>
      <c r="AE606">
        <f t="shared" si="81"/>
        <v>1.8185895576400001E-2</v>
      </c>
    </row>
    <row r="607" spans="1:31" x14ac:dyDescent="0.4">
      <c r="A607" t="str">
        <f t="shared" si="65"/>
        <v>a-mvh</v>
      </c>
      <c r="B607" t="str">
        <f t="shared" si="65"/>
        <v>f-l_hsk_m</v>
      </c>
      <c r="D607">
        <f t="shared" ref="D607:AE607" si="82">D382*D161</f>
        <v>3.5455292195400003E-3</v>
      </c>
      <c r="E607">
        <f t="shared" si="82"/>
        <v>3.5359947979199998E-3</v>
      </c>
      <c r="F607">
        <f t="shared" si="82"/>
        <v>3.6916586034599994E-3</v>
      </c>
      <c r="G607">
        <f t="shared" si="82"/>
        <v>3.8531110707999998E-3</v>
      </c>
      <c r="H607">
        <f t="shared" si="82"/>
        <v>4.0737720697200004E-3</v>
      </c>
      <c r="I607">
        <f t="shared" si="82"/>
        <v>4.3018232195499995E-3</v>
      </c>
      <c r="J607">
        <f t="shared" si="82"/>
        <v>4.5576789249600009E-3</v>
      </c>
      <c r="K607">
        <f t="shared" si="82"/>
        <v>4.7478821084999999E-3</v>
      </c>
      <c r="L607">
        <f t="shared" si="82"/>
        <v>5.0562401652000004E-3</v>
      </c>
      <c r="M607">
        <f t="shared" si="82"/>
        <v>5.2885776014999991E-3</v>
      </c>
      <c r="N607">
        <f t="shared" si="82"/>
        <v>5.3711255553200001E-3</v>
      </c>
      <c r="O607">
        <f t="shared" si="82"/>
        <v>5.4020248640000001E-3</v>
      </c>
      <c r="P607">
        <f t="shared" si="82"/>
        <v>5.5508983807200001E-3</v>
      </c>
      <c r="Q607">
        <f t="shared" si="82"/>
        <v>5.49226199937E-3</v>
      </c>
      <c r="R607">
        <f t="shared" si="82"/>
        <v>5.438497384879999E-3</v>
      </c>
      <c r="S607">
        <f t="shared" si="82"/>
        <v>5.4386392932000002E-3</v>
      </c>
      <c r="T607">
        <f t="shared" si="82"/>
        <v>5.3179515743999994E-3</v>
      </c>
      <c r="U607">
        <f t="shared" si="82"/>
        <v>5.2681374239999992E-3</v>
      </c>
      <c r="V607">
        <f t="shared" si="82"/>
        <v>5.2304144210399998E-3</v>
      </c>
      <c r="W607">
        <f t="shared" si="82"/>
        <v>5.3591762108799994E-3</v>
      </c>
      <c r="X607">
        <f t="shared" si="82"/>
        <v>5.4534714276400003E-3</v>
      </c>
      <c r="Y607">
        <f t="shared" si="82"/>
        <v>5.4640530560000006E-3</v>
      </c>
      <c r="Z607">
        <f t="shared" si="82"/>
        <v>5.5453206179999995E-3</v>
      </c>
      <c r="AA607">
        <f t="shared" si="82"/>
        <v>5.6512294365E-3</v>
      </c>
      <c r="AB607">
        <f t="shared" si="82"/>
        <v>5.724000186E-3</v>
      </c>
      <c r="AC607">
        <f t="shared" si="82"/>
        <v>5.7971268756000002E-3</v>
      </c>
      <c r="AD607">
        <f t="shared" si="82"/>
        <v>5.7706268674E-3</v>
      </c>
      <c r="AE607">
        <f t="shared" si="82"/>
        <v>5.8444775709999997E-3</v>
      </c>
    </row>
    <row r="608" spans="1:31" x14ac:dyDescent="0.4">
      <c r="A608" t="str">
        <f t="shared" si="65"/>
        <v>a-mvh_imp</v>
      </c>
      <c r="B608" t="str">
        <f t="shared" si="65"/>
        <v>f-l_hsk_f</v>
      </c>
      <c r="D608">
        <f t="shared" ref="D608:AE608" si="83">D383*D162</f>
        <v>6.8660600000000008E-7</v>
      </c>
      <c r="E608">
        <f t="shared" si="83"/>
        <v>7.1915265824000005E-7</v>
      </c>
      <c r="F608">
        <f t="shared" si="83"/>
        <v>7.3532256168000003E-7</v>
      </c>
      <c r="G608">
        <f t="shared" si="83"/>
        <v>7.5744767159000002E-7</v>
      </c>
      <c r="H608">
        <f t="shared" si="83"/>
        <v>7.8353641083599996E-7</v>
      </c>
      <c r="I608">
        <f t="shared" si="83"/>
        <v>8.0837034695000004E-7</v>
      </c>
      <c r="J608">
        <f t="shared" si="83"/>
        <v>8.3308964385199998E-7</v>
      </c>
      <c r="K608">
        <f t="shared" si="83"/>
        <v>8.6158235679600005E-7</v>
      </c>
      <c r="L608">
        <f t="shared" si="83"/>
        <v>8.8633577967699995E-7</v>
      </c>
      <c r="M608">
        <f t="shared" si="83"/>
        <v>9.1215799374999993E-7</v>
      </c>
      <c r="N608">
        <f t="shared" si="83"/>
        <v>9.4183484737E-7</v>
      </c>
      <c r="O608">
        <f t="shared" si="83"/>
        <v>9.7401394463999997E-7</v>
      </c>
      <c r="P608">
        <f t="shared" si="83"/>
        <v>1.0014326222499999E-6</v>
      </c>
      <c r="Q608">
        <f t="shared" si="83"/>
        <v>1.03303058554E-6</v>
      </c>
      <c r="R608">
        <f t="shared" si="83"/>
        <v>1.0637618838E-6</v>
      </c>
      <c r="S608">
        <f t="shared" si="83"/>
        <v>1.09354268439E-6</v>
      </c>
      <c r="T608">
        <f t="shared" si="83"/>
        <v>1.12664825856E-6</v>
      </c>
      <c r="U608">
        <f t="shared" si="83"/>
        <v>1.1535722920799999E-6</v>
      </c>
      <c r="V608">
        <f t="shared" si="83"/>
        <v>1.1796544455599999E-6</v>
      </c>
      <c r="W608">
        <f t="shared" si="83"/>
        <v>1.2019337585400002E-6</v>
      </c>
      <c r="X608">
        <f t="shared" si="83"/>
        <v>1.2218204280700002E-6</v>
      </c>
      <c r="Y608">
        <f t="shared" si="83"/>
        <v>1.2474750548700001E-6</v>
      </c>
      <c r="Z608">
        <f t="shared" si="83"/>
        <v>1.2660978002399999E-6</v>
      </c>
      <c r="AA608">
        <f t="shared" si="83"/>
        <v>1.2863557645399999E-6</v>
      </c>
      <c r="AB608">
        <f t="shared" si="83"/>
        <v>1.3033156365800001E-6</v>
      </c>
      <c r="AC608">
        <f t="shared" si="83"/>
        <v>1.3192782144399999E-6</v>
      </c>
      <c r="AD608">
        <f t="shared" si="83"/>
        <v>1.3418808702199999E-6</v>
      </c>
      <c r="AE608">
        <f t="shared" si="83"/>
        <v>1.35806933756E-6</v>
      </c>
    </row>
    <row r="609" spans="1:31" x14ac:dyDescent="0.4">
      <c r="A609" t="str">
        <f t="shared" si="65"/>
        <v>a-mvh_imp</v>
      </c>
      <c r="B609" t="str">
        <f t="shared" si="65"/>
        <v>f-l_msk_m</v>
      </c>
      <c r="D609">
        <f t="shared" ref="D609:AE609" si="84">D384*D163</f>
        <v>2.6896800000000001E-6</v>
      </c>
      <c r="E609">
        <f t="shared" si="84"/>
        <v>2.7717498026000001E-6</v>
      </c>
      <c r="F609">
        <f t="shared" si="84"/>
        <v>2.8700432502000002E-6</v>
      </c>
      <c r="G609">
        <f t="shared" si="84"/>
        <v>2.9380445172000002E-6</v>
      </c>
      <c r="H609">
        <f t="shared" si="84"/>
        <v>3.0482451517000002E-6</v>
      </c>
      <c r="I609">
        <f t="shared" si="84"/>
        <v>3.1367161571599999E-6</v>
      </c>
      <c r="J609">
        <f t="shared" si="84"/>
        <v>3.2248108065000002E-6</v>
      </c>
      <c r="K609">
        <f t="shared" si="84"/>
        <v>3.3324816809599999E-6</v>
      </c>
      <c r="L609">
        <f t="shared" si="84"/>
        <v>3.4312875911200001E-6</v>
      </c>
      <c r="M609">
        <f t="shared" si="84"/>
        <v>3.5201642704200004E-6</v>
      </c>
      <c r="N609">
        <f t="shared" si="84"/>
        <v>3.6269824813800002E-6</v>
      </c>
      <c r="O609">
        <f t="shared" si="84"/>
        <v>3.7484831940500004E-6</v>
      </c>
      <c r="P609">
        <f t="shared" si="84"/>
        <v>3.8576200821900004E-6</v>
      </c>
      <c r="Q609">
        <f t="shared" si="84"/>
        <v>3.9726077750800004E-6</v>
      </c>
      <c r="R609">
        <f t="shared" si="84"/>
        <v>4.0832896428800002E-6</v>
      </c>
      <c r="S609">
        <f t="shared" si="84"/>
        <v>4.2028751289E-6</v>
      </c>
      <c r="T609">
        <f t="shared" si="84"/>
        <v>4.3269162528800004E-6</v>
      </c>
      <c r="U609">
        <f t="shared" si="84"/>
        <v>4.42114375113E-6</v>
      </c>
      <c r="V609">
        <f t="shared" si="84"/>
        <v>4.5118447579999997E-6</v>
      </c>
      <c r="W609">
        <f t="shared" si="84"/>
        <v>4.5899564953499995E-6</v>
      </c>
      <c r="X609">
        <f t="shared" si="84"/>
        <v>4.6469562380800002E-6</v>
      </c>
      <c r="Y609">
        <f t="shared" si="84"/>
        <v>4.7292228474400005E-6</v>
      </c>
      <c r="Z609">
        <f t="shared" si="84"/>
        <v>4.7803116701699995E-6</v>
      </c>
      <c r="AA609">
        <f t="shared" si="84"/>
        <v>4.84836568692E-6</v>
      </c>
      <c r="AB609">
        <f t="shared" si="84"/>
        <v>4.8919722767999995E-6</v>
      </c>
      <c r="AC609">
        <f t="shared" si="84"/>
        <v>4.9318773745400001E-6</v>
      </c>
      <c r="AD609">
        <f t="shared" si="84"/>
        <v>4.9994701084499995E-6</v>
      </c>
      <c r="AE609">
        <f t="shared" si="84"/>
        <v>5.0460916780800001E-6</v>
      </c>
    </row>
    <row r="610" spans="1:31" x14ac:dyDescent="0.4">
      <c r="A610" t="str">
        <f t="shared" si="65"/>
        <v>a-mvh_imp</v>
      </c>
      <c r="B610" t="str">
        <f t="shared" si="65"/>
        <v>f-l_hsk_m</v>
      </c>
      <c r="D610">
        <f t="shared" ref="D610:AE610" si="85">D385*D164</f>
        <v>8.3087100000000011E-7</v>
      </c>
      <c r="E610">
        <f t="shared" si="85"/>
        <v>8.6670538422000002E-7</v>
      </c>
      <c r="F610">
        <f t="shared" si="85"/>
        <v>8.8653387729999998E-7</v>
      </c>
      <c r="G610">
        <f t="shared" si="85"/>
        <v>9.1174838079000004E-7</v>
      </c>
      <c r="H610">
        <f t="shared" si="85"/>
        <v>9.4299544550400007E-7</v>
      </c>
      <c r="I610">
        <f t="shared" si="85"/>
        <v>9.7259616719999992E-7</v>
      </c>
      <c r="J610">
        <f t="shared" si="85"/>
        <v>1.0020891631500001E-6</v>
      </c>
      <c r="K610">
        <f t="shared" si="85"/>
        <v>1.03630488822E-6</v>
      </c>
      <c r="L610">
        <f t="shared" si="85"/>
        <v>1.06695101184E-6</v>
      </c>
      <c r="M610">
        <f t="shared" si="85"/>
        <v>1.0978471738199999E-6</v>
      </c>
      <c r="N610">
        <f t="shared" si="85"/>
        <v>1.13319009375E-6</v>
      </c>
      <c r="O610">
        <f t="shared" si="85"/>
        <v>1.1714129043599999E-6</v>
      </c>
      <c r="P610">
        <f t="shared" si="85"/>
        <v>1.20500493343E-6</v>
      </c>
      <c r="Q610">
        <f t="shared" si="85"/>
        <v>1.2421327916100001E-6</v>
      </c>
      <c r="R610">
        <f t="shared" si="85"/>
        <v>1.2782599664999999E-6</v>
      </c>
      <c r="S610">
        <f t="shared" si="85"/>
        <v>1.3143210503399998E-6</v>
      </c>
      <c r="T610">
        <f t="shared" si="85"/>
        <v>1.3531675575600001E-6</v>
      </c>
      <c r="U610">
        <f t="shared" si="85"/>
        <v>1.38470617138E-6</v>
      </c>
      <c r="V610">
        <f t="shared" si="85"/>
        <v>1.4152974651900001E-6</v>
      </c>
      <c r="W610">
        <f t="shared" si="85"/>
        <v>1.4421121155000003E-6</v>
      </c>
      <c r="X610">
        <f t="shared" si="85"/>
        <v>1.46502685773E-6</v>
      </c>
      <c r="Y610">
        <f t="shared" si="85"/>
        <v>1.49453563285E-6</v>
      </c>
      <c r="Z610">
        <f t="shared" si="85"/>
        <v>1.5158386115000001E-6</v>
      </c>
      <c r="AA610">
        <f t="shared" si="85"/>
        <v>1.5400907519899997E-6</v>
      </c>
      <c r="AB610">
        <f t="shared" si="85"/>
        <v>1.5594857747699999E-6</v>
      </c>
      <c r="AC610">
        <f t="shared" si="85"/>
        <v>1.57770357797E-6</v>
      </c>
      <c r="AD610">
        <f t="shared" si="85"/>
        <v>1.60316772902E-6</v>
      </c>
      <c r="AE610">
        <f t="shared" si="85"/>
        <v>1.6216789182400001E-6</v>
      </c>
    </row>
    <row r="611" spans="1:31" x14ac:dyDescent="0.4">
      <c r="A611" t="str">
        <f t="shared" ref="A611:B630" si="86">A386</f>
        <v>a-omf</v>
      </c>
      <c r="B611" t="str">
        <f t="shared" si="86"/>
        <v>f-l_msk_f</v>
      </c>
      <c r="D611">
        <f t="shared" ref="D611:AE611" si="87">D386*D165</f>
        <v>2.2902481887999999E-2</v>
      </c>
      <c r="E611">
        <f t="shared" si="87"/>
        <v>3.7285519824000003E-2</v>
      </c>
      <c r="F611">
        <f t="shared" si="87"/>
        <v>4.7354845688000004E-2</v>
      </c>
      <c r="G611">
        <f t="shared" si="87"/>
        <v>5.3066096490999998E-2</v>
      </c>
      <c r="H611">
        <f t="shared" si="87"/>
        <v>5.3431547269999997E-2</v>
      </c>
      <c r="I611">
        <f t="shared" si="87"/>
        <v>5.764114075E-2</v>
      </c>
      <c r="J611">
        <f t="shared" si="87"/>
        <v>6.1989020817000001E-2</v>
      </c>
      <c r="K611">
        <f t="shared" si="87"/>
        <v>6.7216293243000005E-2</v>
      </c>
      <c r="L611">
        <f t="shared" si="87"/>
        <v>7.2192739674E-2</v>
      </c>
      <c r="M611">
        <f t="shared" si="87"/>
        <v>8.0386554304000005E-2</v>
      </c>
      <c r="N611">
        <f t="shared" si="87"/>
        <v>9.0765710860999993E-2</v>
      </c>
      <c r="O611">
        <f t="shared" si="87"/>
        <v>9.8693137799999997E-2</v>
      </c>
      <c r="P611">
        <f t="shared" si="87"/>
        <v>0.10601715467200001</v>
      </c>
      <c r="Q611">
        <f t="shared" si="87"/>
        <v>0.11967958852800001</v>
      </c>
      <c r="R611">
        <f t="shared" si="87"/>
        <v>0.13431604469400002</v>
      </c>
      <c r="S611">
        <f t="shared" si="87"/>
        <v>0.14447155445999998</v>
      </c>
      <c r="T611">
        <f t="shared" si="87"/>
        <v>0.15543165699600001</v>
      </c>
      <c r="U611">
        <f t="shared" si="87"/>
        <v>0.171618657832</v>
      </c>
      <c r="V611">
        <f t="shared" si="87"/>
        <v>0.18858924096500002</v>
      </c>
      <c r="W611">
        <f t="shared" si="87"/>
        <v>0.19714521749199998</v>
      </c>
      <c r="X611">
        <f t="shared" si="87"/>
        <v>0.21329625442899999</v>
      </c>
      <c r="Y611">
        <f t="shared" si="87"/>
        <v>0.22336081356400003</v>
      </c>
      <c r="Z611">
        <f t="shared" si="87"/>
        <v>0.24149897945999999</v>
      </c>
      <c r="AA611">
        <f t="shared" si="87"/>
        <v>0.25198117413600002</v>
      </c>
      <c r="AB611">
        <f t="shared" si="87"/>
        <v>0.27187707663999999</v>
      </c>
      <c r="AC611">
        <f t="shared" si="87"/>
        <v>0.292835126083</v>
      </c>
      <c r="AD611">
        <f t="shared" si="87"/>
        <v>0.30497983424999997</v>
      </c>
      <c r="AE611">
        <f t="shared" si="87"/>
        <v>0.32264596202399998</v>
      </c>
    </row>
    <row r="612" spans="1:31" x14ac:dyDescent="0.4">
      <c r="A612" t="str">
        <f t="shared" si="86"/>
        <v>a-omf</v>
      </c>
      <c r="B612" t="str">
        <f t="shared" si="86"/>
        <v>f-l_hsk_f</v>
      </c>
      <c r="D612">
        <f t="shared" ref="D612:AE612" si="88">D387*D166</f>
        <v>1.8820960554600003E-2</v>
      </c>
      <c r="E612">
        <f t="shared" si="88"/>
        <v>3.1593201092999998E-2</v>
      </c>
      <c r="F612">
        <f t="shared" si="88"/>
        <v>3.9666132567000002E-2</v>
      </c>
      <c r="G612">
        <f t="shared" si="88"/>
        <v>4.4743857751999995E-2</v>
      </c>
      <c r="H612">
        <f t="shared" si="88"/>
        <v>4.4801726680000001E-2</v>
      </c>
      <c r="I612">
        <f t="shared" si="88"/>
        <v>4.8449936049000004E-2</v>
      </c>
      <c r="J612">
        <f t="shared" si="88"/>
        <v>5.2234568449999998E-2</v>
      </c>
      <c r="K612">
        <f t="shared" si="88"/>
        <v>5.6703323700000002E-2</v>
      </c>
      <c r="L612">
        <f t="shared" si="88"/>
        <v>6.0932641231999998E-2</v>
      </c>
      <c r="M612">
        <f t="shared" si="88"/>
        <v>6.8160298733999994E-2</v>
      </c>
      <c r="N612">
        <f t="shared" si="88"/>
        <v>7.7199328745999996E-2</v>
      </c>
      <c r="O612">
        <f t="shared" si="88"/>
        <v>8.3944281757E-2</v>
      </c>
      <c r="P612">
        <f t="shared" si="88"/>
        <v>9.0122805296999994E-2</v>
      </c>
      <c r="Q612">
        <f t="shared" si="88"/>
        <v>0.101921831322</v>
      </c>
      <c r="R612">
        <f t="shared" si="88"/>
        <v>0.114600061947</v>
      </c>
      <c r="S612">
        <f t="shared" si="88"/>
        <v>0.12306028764599999</v>
      </c>
      <c r="T612">
        <f t="shared" si="88"/>
        <v>0.13227923164299998</v>
      </c>
      <c r="U612">
        <f t="shared" si="88"/>
        <v>0.146334018402</v>
      </c>
      <c r="V612">
        <f t="shared" si="88"/>
        <v>0.161118792954</v>
      </c>
      <c r="W612">
        <f t="shared" si="88"/>
        <v>0.16860785058</v>
      </c>
      <c r="X612">
        <f t="shared" si="88"/>
        <v>0.18318234792000002</v>
      </c>
      <c r="Y612">
        <f t="shared" si="88"/>
        <v>0.19214346999900003</v>
      </c>
      <c r="Z612">
        <f t="shared" si="88"/>
        <v>0.20859570081999998</v>
      </c>
      <c r="AA612">
        <f t="shared" si="88"/>
        <v>0.21788735640000001</v>
      </c>
      <c r="AB612">
        <f t="shared" si="88"/>
        <v>0.23604763092000003</v>
      </c>
      <c r="AC612">
        <f t="shared" si="88"/>
        <v>0.25525915714999997</v>
      </c>
      <c r="AD612">
        <f t="shared" si="88"/>
        <v>0.26626614395000003</v>
      </c>
      <c r="AE612">
        <f t="shared" si="88"/>
        <v>0.28233410409999998</v>
      </c>
    </row>
    <row r="613" spans="1:31" x14ac:dyDescent="0.4">
      <c r="A613" t="str">
        <f t="shared" si="86"/>
        <v>a-omf</v>
      </c>
      <c r="B613" t="str">
        <f t="shared" si="86"/>
        <v>f-l_unsk_m</v>
      </c>
      <c r="D613">
        <f t="shared" ref="D613:AE613" si="89">D388*D167</f>
        <v>2.5981834852E-3</v>
      </c>
      <c r="E613">
        <f t="shared" si="89"/>
        <v>4.1872766142999999E-3</v>
      </c>
      <c r="F613">
        <f t="shared" si="89"/>
        <v>5.3562930539999996E-3</v>
      </c>
      <c r="G613">
        <f t="shared" si="89"/>
        <v>5.9962588364000004E-3</v>
      </c>
      <c r="H613">
        <f t="shared" si="89"/>
        <v>6.0853625600000008E-3</v>
      </c>
      <c r="I613">
        <f t="shared" si="89"/>
        <v>6.5837892222000002E-3</v>
      </c>
      <c r="J613">
        <f t="shared" si="89"/>
        <v>7.1014259001000004E-3</v>
      </c>
      <c r="K613">
        <f t="shared" si="89"/>
        <v>7.7193666427999999E-3</v>
      </c>
      <c r="L613">
        <f t="shared" si="89"/>
        <v>8.3243802766000009E-3</v>
      </c>
      <c r="M613">
        <f t="shared" si="89"/>
        <v>9.2665998005999999E-3</v>
      </c>
      <c r="N613">
        <f t="shared" si="89"/>
        <v>1.04400037352E-2</v>
      </c>
      <c r="O613">
        <f t="shared" si="89"/>
        <v>1.1341409755999999E-2</v>
      </c>
      <c r="P613">
        <f t="shared" si="89"/>
        <v>1.2192474035500001E-2</v>
      </c>
      <c r="Q613">
        <f t="shared" si="89"/>
        <v>1.37006532208E-2</v>
      </c>
      <c r="R613">
        <f t="shared" si="89"/>
        <v>1.53002043584E-2</v>
      </c>
      <c r="S613">
        <f t="shared" si="89"/>
        <v>1.6431605869300002E-2</v>
      </c>
      <c r="T613">
        <f t="shared" si="89"/>
        <v>1.7610043233E-2</v>
      </c>
      <c r="U613">
        <f t="shared" si="89"/>
        <v>1.9333125900000001E-2</v>
      </c>
      <c r="V613">
        <f t="shared" si="89"/>
        <v>2.1122814422400001E-2</v>
      </c>
      <c r="W613">
        <f t="shared" si="89"/>
        <v>2.20594137736E-2</v>
      </c>
      <c r="X613">
        <f t="shared" si="89"/>
        <v>2.3754668613599997E-2</v>
      </c>
      <c r="Y613">
        <f t="shared" si="89"/>
        <v>2.4796620380400002E-2</v>
      </c>
      <c r="Z613">
        <f t="shared" si="89"/>
        <v>2.6673410042999997E-2</v>
      </c>
      <c r="AA613">
        <f t="shared" si="89"/>
        <v>2.7786947626000005E-2</v>
      </c>
      <c r="AB613">
        <f t="shared" si="89"/>
        <v>2.9816636439E-2</v>
      </c>
      <c r="AC613">
        <f t="shared" si="89"/>
        <v>3.19356394E-2</v>
      </c>
      <c r="AD613">
        <f t="shared" si="89"/>
        <v>3.3136892774999996E-2</v>
      </c>
      <c r="AE613">
        <f t="shared" si="89"/>
        <v>3.4922956315999995E-2</v>
      </c>
    </row>
    <row r="614" spans="1:31" x14ac:dyDescent="0.4">
      <c r="A614" t="str">
        <f t="shared" si="86"/>
        <v>a-omf</v>
      </c>
      <c r="B614" t="str">
        <f t="shared" si="86"/>
        <v>f-l_msk_m</v>
      </c>
      <c r="D614">
        <f t="shared" ref="D614:AE614" si="90">D389*D168</f>
        <v>0.13272114942899998</v>
      </c>
      <c r="E614">
        <f t="shared" si="90"/>
        <v>0.21900083231600001</v>
      </c>
      <c r="F614">
        <f t="shared" si="90"/>
        <v>0.278423923011</v>
      </c>
      <c r="G614">
        <f t="shared" si="90"/>
        <v>0.31214175823200002</v>
      </c>
      <c r="H614">
        <f t="shared" si="90"/>
        <v>0.313551745188</v>
      </c>
      <c r="I614">
        <f t="shared" si="90"/>
        <v>0.33822290852999998</v>
      </c>
      <c r="J614">
        <f t="shared" si="90"/>
        <v>0.36376813126799995</v>
      </c>
      <c r="K614">
        <f t="shared" si="90"/>
        <v>0.39457327014400001</v>
      </c>
      <c r="L614">
        <f t="shared" si="90"/>
        <v>0.42430965723000003</v>
      </c>
      <c r="M614">
        <f t="shared" si="90"/>
        <v>0.47310175913999997</v>
      </c>
      <c r="N614">
        <f t="shared" si="90"/>
        <v>0.53467385021400005</v>
      </c>
      <c r="O614">
        <f t="shared" si="90"/>
        <v>0.5810554496</v>
      </c>
      <c r="P614">
        <f t="shared" si="90"/>
        <v>0.62436614989900008</v>
      </c>
      <c r="Q614">
        <f t="shared" si="90"/>
        <v>0.70494137133000001</v>
      </c>
      <c r="R614">
        <f t="shared" si="90"/>
        <v>0.79119771696000007</v>
      </c>
      <c r="S614">
        <f t="shared" si="90"/>
        <v>0.85068600119999993</v>
      </c>
      <c r="T614">
        <f t="shared" si="90"/>
        <v>0.91389462969000002</v>
      </c>
      <c r="U614">
        <f t="shared" si="90"/>
        <v>1.0089469468000001</v>
      </c>
      <c r="V614">
        <f t="shared" si="90"/>
        <v>1.1086385565599999</v>
      </c>
      <c r="W614">
        <f t="shared" si="90"/>
        <v>1.1584050450000001</v>
      </c>
      <c r="X614">
        <f t="shared" si="90"/>
        <v>1.2534617772000001</v>
      </c>
      <c r="Y614">
        <f t="shared" si="90"/>
        <v>1.3107853760000001</v>
      </c>
      <c r="Z614">
        <f t="shared" si="90"/>
        <v>1.4172716123999998</v>
      </c>
      <c r="AA614">
        <f t="shared" si="90"/>
        <v>1.477906167</v>
      </c>
      <c r="AB614">
        <f t="shared" si="90"/>
        <v>1.5945135416</v>
      </c>
      <c r="AC614">
        <f t="shared" si="90"/>
        <v>1.717380522</v>
      </c>
      <c r="AD614">
        <f t="shared" si="90"/>
        <v>1.7857799729999999</v>
      </c>
      <c r="AE614">
        <f t="shared" si="90"/>
        <v>1.8885426784000001</v>
      </c>
    </row>
    <row r="615" spans="1:31" x14ac:dyDescent="0.4">
      <c r="A615" t="str">
        <f t="shared" si="86"/>
        <v>a-omf</v>
      </c>
      <c r="B615" t="str">
        <f t="shared" si="86"/>
        <v>f-l_hsk_m</v>
      </c>
      <c r="D615">
        <f t="shared" ref="D615:AE615" si="91">D390*D169</f>
        <v>4.1877670758299998E-2</v>
      </c>
      <c r="E615">
        <f t="shared" si="91"/>
        <v>7.0010556850000003E-2</v>
      </c>
      <c r="F615">
        <f t="shared" si="91"/>
        <v>8.7933608671999994E-2</v>
      </c>
      <c r="G615">
        <f t="shared" si="91"/>
        <v>9.9030002759999999E-2</v>
      </c>
      <c r="H615">
        <f t="shared" si="91"/>
        <v>9.9143013626999996E-2</v>
      </c>
      <c r="I615">
        <f t="shared" si="91"/>
        <v>0.10718455146</v>
      </c>
      <c r="J615">
        <f t="shared" si="91"/>
        <v>0.11552887504199999</v>
      </c>
      <c r="K615">
        <f t="shared" si="91"/>
        <v>0.12540522949499999</v>
      </c>
      <c r="L615">
        <f t="shared" si="91"/>
        <v>0.13486835523000001</v>
      </c>
      <c r="M615">
        <f t="shared" si="91"/>
        <v>0.15084030796799999</v>
      </c>
      <c r="N615">
        <f t="shared" si="91"/>
        <v>0.17078865825299999</v>
      </c>
      <c r="O615">
        <f t="shared" si="91"/>
        <v>0.18563044707000001</v>
      </c>
      <c r="P615">
        <f t="shared" si="91"/>
        <v>0.19939501959300002</v>
      </c>
      <c r="Q615">
        <f t="shared" si="91"/>
        <v>0.22533990023999997</v>
      </c>
      <c r="R615">
        <f t="shared" si="91"/>
        <v>0.25320559032000001</v>
      </c>
      <c r="S615">
        <f t="shared" si="91"/>
        <v>0.27195750000000002</v>
      </c>
      <c r="T615">
        <f t="shared" si="91"/>
        <v>0.29212387005000001</v>
      </c>
      <c r="U615">
        <f t="shared" si="91"/>
        <v>0.32297966165999997</v>
      </c>
      <c r="V615">
        <f t="shared" si="91"/>
        <v>0.35543023659</v>
      </c>
      <c r="W615">
        <f t="shared" si="91"/>
        <v>0.37197519216000002</v>
      </c>
      <c r="X615">
        <f t="shared" si="91"/>
        <v>0.40386613104000002</v>
      </c>
      <c r="Y615">
        <f t="shared" si="91"/>
        <v>0.42326680698000002</v>
      </c>
      <c r="Z615">
        <f t="shared" si="91"/>
        <v>0.45920325044999999</v>
      </c>
      <c r="AA615">
        <f t="shared" si="91"/>
        <v>0.47965953409999995</v>
      </c>
      <c r="AB615">
        <f t="shared" si="91"/>
        <v>0.51933727716</v>
      </c>
      <c r="AC615">
        <f t="shared" si="91"/>
        <v>0.56129052420000003</v>
      </c>
      <c r="AD615">
        <f t="shared" si="91"/>
        <v>0.58492109364000011</v>
      </c>
      <c r="AE615">
        <f t="shared" si="91"/>
        <v>0.61990483352000003</v>
      </c>
    </row>
    <row r="616" spans="1:31" x14ac:dyDescent="0.4">
      <c r="A616" t="str">
        <f t="shared" si="86"/>
        <v>a-TnD</v>
      </c>
      <c r="B616" t="str">
        <f t="shared" si="86"/>
        <v>f-l_msk_f</v>
      </c>
      <c r="D616">
        <f t="shared" ref="D616:AE616" si="92">D391*D170</f>
        <v>2.9931801536999997E-2</v>
      </c>
      <c r="E616">
        <f t="shared" si="92"/>
        <v>2.8598953432000002E-2</v>
      </c>
      <c r="F616">
        <f t="shared" si="92"/>
        <v>2.8799094500000001E-2</v>
      </c>
      <c r="G616">
        <f t="shared" si="92"/>
        <v>2.9085982519000003E-2</v>
      </c>
      <c r="H616">
        <f t="shared" si="92"/>
        <v>3.0087566600000004E-2</v>
      </c>
      <c r="I616">
        <f t="shared" si="92"/>
        <v>3.0587123706999998E-2</v>
      </c>
      <c r="J616">
        <f t="shared" si="92"/>
        <v>3.1140211423999999E-2</v>
      </c>
      <c r="K616">
        <f t="shared" si="92"/>
        <v>3.1833313600000003E-2</v>
      </c>
      <c r="L616">
        <f t="shared" si="92"/>
        <v>3.2626906409999996E-2</v>
      </c>
      <c r="M616">
        <f t="shared" si="92"/>
        <v>3.3137523820000001E-2</v>
      </c>
      <c r="N616">
        <f t="shared" si="92"/>
        <v>3.3629216465999999E-2</v>
      </c>
      <c r="O616">
        <f t="shared" si="92"/>
        <v>3.436483245E-2</v>
      </c>
      <c r="P616">
        <f t="shared" si="92"/>
        <v>3.5237775370000002E-2</v>
      </c>
      <c r="Q616">
        <f t="shared" si="92"/>
        <v>3.5924856556000001E-2</v>
      </c>
      <c r="R616">
        <f t="shared" si="92"/>
        <v>3.6649111787999997E-2</v>
      </c>
      <c r="S616">
        <f t="shared" si="92"/>
        <v>3.7614923598999997E-2</v>
      </c>
      <c r="T616">
        <f t="shared" si="92"/>
        <v>3.8622353248000001E-2</v>
      </c>
      <c r="U616">
        <f t="shared" si="92"/>
        <v>3.9408012335999998E-2</v>
      </c>
      <c r="V616">
        <f t="shared" si="92"/>
        <v>4.0160065854999996E-2</v>
      </c>
      <c r="W616">
        <f t="shared" si="92"/>
        <v>4.1081027988E-2</v>
      </c>
      <c r="X616">
        <f t="shared" si="92"/>
        <v>4.1676226247999999E-2</v>
      </c>
      <c r="Y616">
        <f t="shared" si="92"/>
        <v>4.2535416722000001E-2</v>
      </c>
      <c r="Z616">
        <f t="shared" si="92"/>
        <v>4.3065924057E-2</v>
      </c>
      <c r="AA616">
        <f t="shared" si="92"/>
        <v>4.3818476085000002E-2</v>
      </c>
      <c r="AB616">
        <f t="shared" si="92"/>
        <v>4.4436603540000001E-2</v>
      </c>
      <c r="AC616">
        <f t="shared" si="92"/>
        <v>4.5060758507999996E-2</v>
      </c>
      <c r="AD616">
        <f t="shared" si="92"/>
        <v>4.5913045877999999E-2</v>
      </c>
      <c r="AE616">
        <f t="shared" si="92"/>
        <v>4.6534659079999999E-2</v>
      </c>
    </row>
    <row r="617" spans="1:31" x14ac:dyDescent="0.4">
      <c r="A617" t="str">
        <f t="shared" si="86"/>
        <v>a-TnD</v>
      </c>
      <c r="B617" t="str">
        <f t="shared" si="86"/>
        <v>f-l_hsk_f</v>
      </c>
      <c r="D617">
        <f t="shared" ref="D617:AE617" si="93">D392*D171</f>
        <v>4.2199612380000001E-2</v>
      </c>
      <c r="E617">
        <f t="shared" si="93"/>
        <v>4.1590741341000007E-2</v>
      </c>
      <c r="F617">
        <f t="shared" si="93"/>
        <v>4.1406649759999997E-2</v>
      </c>
      <c r="G617">
        <f t="shared" si="93"/>
        <v>4.2090790769999997E-2</v>
      </c>
      <c r="H617">
        <f t="shared" si="93"/>
        <v>4.3293678644000001E-2</v>
      </c>
      <c r="I617">
        <f t="shared" si="93"/>
        <v>4.4119627378000001E-2</v>
      </c>
      <c r="J617">
        <f t="shared" si="93"/>
        <v>4.5029000214000005E-2</v>
      </c>
      <c r="K617">
        <f t="shared" si="93"/>
        <v>4.6084759002E-2</v>
      </c>
      <c r="L617">
        <f t="shared" si="93"/>
        <v>4.7264422328000003E-2</v>
      </c>
      <c r="M617">
        <f t="shared" si="93"/>
        <v>4.8227923134000004E-2</v>
      </c>
      <c r="N617">
        <f t="shared" si="93"/>
        <v>4.9095822544999994E-2</v>
      </c>
      <c r="O617">
        <f t="shared" si="93"/>
        <v>5.0167983478E-2</v>
      </c>
      <c r="P617">
        <f t="shared" si="93"/>
        <v>5.1416443512000004E-2</v>
      </c>
      <c r="Q617">
        <f t="shared" si="93"/>
        <v>5.2510786804999994E-2</v>
      </c>
      <c r="R617">
        <f t="shared" si="93"/>
        <v>5.3666051039999996E-2</v>
      </c>
      <c r="S617">
        <f t="shared" si="93"/>
        <v>5.4988565156999999E-2</v>
      </c>
      <c r="T617">
        <f t="shared" si="93"/>
        <v>5.6402906291999996E-2</v>
      </c>
      <c r="U617">
        <f t="shared" si="93"/>
        <v>5.7655832060999994E-2</v>
      </c>
      <c r="V617">
        <f t="shared" si="93"/>
        <v>5.8867096319999999E-2</v>
      </c>
      <c r="W617">
        <f t="shared" si="93"/>
        <v>6.0279763319999999E-2</v>
      </c>
      <c r="X617">
        <f t="shared" si="93"/>
        <v>6.1405154010000004E-2</v>
      </c>
      <c r="Y617">
        <f t="shared" si="93"/>
        <v>6.2764586240000003E-2</v>
      </c>
      <c r="Z617">
        <f t="shared" si="93"/>
        <v>6.3803184588000009E-2</v>
      </c>
      <c r="AA617">
        <f t="shared" si="93"/>
        <v>6.4986730591999997E-2</v>
      </c>
      <c r="AB617">
        <f t="shared" si="93"/>
        <v>6.6166808312000003E-2</v>
      </c>
      <c r="AC617">
        <f t="shared" si="93"/>
        <v>6.7359713016099998E-2</v>
      </c>
      <c r="AD617">
        <f t="shared" si="93"/>
        <v>6.8730066873600004E-2</v>
      </c>
      <c r="AE617">
        <f t="shared" si="93"/>
        <v>6.9815333567600002E-2</v>
      </c>
    </row>
    <row r="618" spans="1:31" x14ac:dyDescent="0.4">
      <c r="A618" t="str">
        <f t="shared" si="86"/>
        <v>a-TnD</v>
      </c>
      <c r="B618" t="str">
        <f t="shared" si="86"/>
        <v>f-l_unsk_m</v>
      </c>
      <c r="D618">
        <f t="shared" ref="D618:AE618" si="94">D393*D172</f>
        <v>2.1306909095999998E-4</v>
      </c>
      <c r="E618">
        <f t="shared" si="94"/>
        <v>2.0161035157599999E-4</v>
      </c>
      <c r="F618">
        <f t="shared" si="94"/>
        <v>2.0448487513299998E-4</v>
      </c>
      <c r="G618">
        <f t="shared" si="94"/>
        <v>2.0631624268399999E-4</v>
      </c>
      <c r="H618">
        <f t="shared" si="94"/>
        <v>2.1509593897599998E-4</v>
      </c>
      <c r="I618">
        <f t="shared" si="94"/>
        <v>2.1929991858999997E-4</v>
      </c>
      <c r="J618">
        <f t="shared" si="94"/>
        <v>2.2392786158400001E-4</v>
      </c>
      <c r="K618">
        <f t="shared" si="94"/>
        <v>2.2948258622000002E-4</v>
      </c>
      <c r="L618">
        <f t="shared" si="94"/>
        <v>2.3616254786200001E-4</v>
      </c>
      <c r="M618">
        <f t="shared" si="94"/>
        <v>2.3980149180000002E-4</v>
      </c>
      <c r="N618">
        <f t="shared" si="94"/>
        <v>2.4282831626000001E-4</v>
      </c>
      <c r="O618">
        <f t="shared" si="94"/>
        <v>2.4790845597599999E-4</v>
      </c>
      <c r="P618">
        <f t="shared" si="94"/>
        <v>2.5440532816800002E-4</v>
      </c>
      <c r="Q618">
        <f t="shared" si="94"/>
        <v>2.5817826449999999E-4</v>
      </c>
      <c r="R618">
        <f t="shared" si="94"/>
        <v>2.6208133136399999E-4</v>
      </c>
      <c r="S618">
        <f t="shared" si="94"/>
        <v>2.6857120919999999E-4</v>
      </c>
      <c r="T618">
        <f t="shared" si="94"/>
        <v>2.7469034319400003E-4</v>
      </c>
      <c r="U618">
        <f t="shared" si="94"/>
        <v>2.78676550014E-4</v>
      </c>
      <c r="V618">
        <f t="shared" si="94"/>
        <v>2.8236261270799998E-4</v>
      </c>
      <c r="W618">
        <f t="shared" si="94"/>
        <v>2.88550049886E-4</v>
      </c>
      <c r="X618">
        <f t="shared" si="94"/>
        <v>2.9135958648000002E-4</v>
      </c>
      <c r="Y618">
        <f t="shared" si="94"/>
        <v>2.9640943259200001E-4</v>
      </c>
      <c r="Z618">
        <f t="shared" si="94"/>
        <v>2.9857645075799999E-4</v>
      </c>
      <c r="AA618">
        <f t="shared" si="94"/>
        <v>3.0330528015199998E-4</v>
      </c>
      <c r="AB618">
        <f t="shared" si="94"/>
        <v>3.05896295874E-4</v>
      </c>
      <c r="AC618">
        <f t="shared" si="94"/>
        <v>3.0846165271999996E-4</v>
      </c>
      <c r="AD618">
        <f t="shared" si="94"/>
        <v>3.1311598594799999E-4</v>
      </c>
      <c r="AE618">
        <f t="shared" si="94"/>
        <v>3.16146488832E-4</v>
      </c>
    </row>
    <row r="619" spans="1:31" x14ac:dyDescent="0.4">
      <c r="A619" t="str">
        <f t="shared" si="86"/>
        <v>a-TnD</v>
      </c>
      <c r="B619" t="str">
        <f t="shared" si="86"/>
        <v>f-l_msk_m</v>
      </c>
      <c r="D619">
        <f t="shared" ref="D619:AE619" si="95">D394*D173</f>
        <v>9.0967665719999993E-2</v>
      </c>
      <c r="E619">
        <f t="shared" si="95"/>
        <v>8.8095496355000011E-2</v>
      </c>
      <c r="F619">
        <f t="shared" si="95"/>
        <v>8.88007554E-2</v>
      </c>
      <c r="G619">
        <f t="shared" si="95"/>
        <v>8.9725367698999983E-2</v>
      </c>
      <c r="H619">
        <f t="shared" si="95"/>
        <v>9.2596520692000014E-2</v>
      </c>
      <c r="I619">
        <f t="shared" si="95"/>
        <v>9.4124715115999999E-2</v>
      </c>
      <c r="J619">
        <f t="shared" si="95"/>
        <v>9.5835356279999992E-2</v>
      </c>
      <c r="K619">
        <f t="shared" si="95"/>
        <v>9.8001464630999999E-2</v>
      </c>
      <c r="L619">
        <f t="shared" si="95"/>
        <v>0.100568258754</v>
      </c>
      <c r="M619">
        <f t="shared" si="95"/>
        <v>0.102279652392</v>
      </c>
      <c r="N619">
        <f t="shared" si="95"/>
        <v>0.10389134416000001</v>
      </c>
      <c r="O619">
        <f t="shared" si="95"/>
        <v>0.10610667562499999</v>
      </c>
      <c r="P619">
        <f t="shared" si="95"/>
        <v>0.108834859336</v>
      </c>
      <c r="Q619">
        <f t="shared" si="95"/>
        <v>0.11097482165600001</v>
      </c>
      <c r="R619">
        <f t="shared" si="95"/>
        <v>0.11321836150799999</v>
      </c>
      <c r="S619">
        <f t="shared" si="95"/>
        <v>0.116156782291</v>
      </c>
      <c r="T619">
        <f t="shared" si="95"/>
        <v>0.119094118458</v>
      </c>
      <c r="U619">
        <f t="shared" si="95"/>
        <v>0.12150196751999999</v>
      </c>
      <c r="V619">
        <f t="shared" si="95"/>
        <v>0.123811675281</v>
      </c>
      <c r="W619">
        <f t="shared" si="95"/>
        <v>0.12659418420599999</v>
      </c>
      <c r="X619">
        <f t="shared" si="95"/>
        <v>0.12844370419199999</v>
      </c>
      <c r="Y619">
        <f t="shared" si="95"/>
        <v>0.130908575232</v>
      </c>
      <c r="Z619">
        <f t="shared" si="95"/>
        <v>0.13254746871600001</v>
      </c>
      <c r="AA619">
        <f t="shared" si="95"/>
        <v>0.13478229899999999</v>
      </c>
      <c r="AB619">
        <f t="shared" si="95"/>
        <v>0.13667693916699999</v>
      </c>
      <c r="AC619">
        <f t="shared" si="95"/>
        <v>0.13859196430599999</v>
      </c>
      <c r="AD619">
        <f t="shared" si="95"/>
        <v>0.140989221744</v>
      </c>
      <c r="AE619">
        <f t="shared" si="95"/>
        <v>0.142847488355</v>
      </c>
    </row>
    <row r="620" spans="1:31" x14ac:dyDescent="0.4">
      <c r="A620" t="str">
        <f t="shared" si="86"/>
        <v>a-TnD</v>
      </c>
      <c r="B620" t="str">
        <f t="shared" si="86"/>
        <v>f-l_hsk_m</v>
      </c>
      <c r="D620">
        <f t="shared" ref="D620:AE620" si="96">D395*D174</f>
        <v>0.19704063704899999</v>
      </c>
      <c r="E620">
        <f t="shared" si="96"/>
        <v>0.193405985585</v>
      </c>
      <c r="F620">
        <f t="shared" si="96"/>
        <v>0.19262489643200001</v>
      </c>
      <c r="G620">
        <f t="shared" si="96"/>
        <v>0.19549255888499997</v>
      </c>
      <c r="H620">
        <f t="shared" si="96"/>
        <v>0.20104611766</v>
      </c>
      <c r="I620">
        <f t="shared" si="96"/>
        <v>0.20482045104399998</v>
      </c>
      <c r="J620">
        <f t="shared" si="96"/>
        <v>0.20899297179999998</v>
      </c>
      <c r="K620">
        <f t="shared" si="96"/>
        <v>0.21387850893499999</v>
      </c>
      <c r="L620">
        <f t="shared" si="96"/>
        <v>0.21953377696300003</v>
      </c>
      <c r="M620">
        <f t="shared" si="96"/>
        <v>0.223970376168</v>
      </c>
      <c r="N620">
        <f t="shared" si="96"/>
        <v>0.22792694167500002</v>
      </c>
      <c r="O620">
        <f t="shared" si="96"/>
        <v>0.23280410774400004</v>
      </c>
      <c r="P620">
        <f t="shared" si="96"/>
        <v>0.23871893769499997</v>
      </c>
      <c r="Q620">
        <f t="shared" si="96"/>
        <v>0.24362659518399998</v>
      </c>
      <c r="R620">
        <f t="shared" si="96"/>
        <v>0.248825037335</v>
      </c>
      <c r="S620">
        <f t="shared" si="96"/>
        <v>0.25501027687200001</v>
      </c>
      <c r="T620">
        <f t="shared" si="96"/>
        <v>0.26138607331199998</v>
      </c>
      <c r="U620">
        <f t="shared" si="96"/>
        <v>0.26704075143200001</v>
      </c>
      <c r="V620">
        <f t="shared" si="96"/>
        <v>0.27251253243500001</v>
      </c>
      <c r="W620">
        <f t="shared" si="96"/>
        <v>0.27906970942199999</v>
      </c>
      <c r="X620">
        <f t="shared" si="96"/>
        <v>0.28409493619599996</v>
      </c>
      <c r="Y620">
        <f t="shared" si="96"/>
        <v>0.29014055217700002</v>
      </c>
      <c r="Z620">
        <f t="shared" si="96"/>
        <v>0.29474603672999999</v>
      </c>
      <c r="AA620">
        <f t="shared" si="96"/>
        <v>0.30021290847999998</v>
      </c>
      <c r="AB620">
        <f t="shared" si="96"/>
        <v>0.30548607979999998</v>
      </c>
      <c r="AC620">
        <f t="shared" si="96"/>
        <v>0.31082062230000002</v>
      </c>
      <c r="AD620">
        <f t="shared" si="96"/>
        <v>0.31683445506000002</v>
      </c>
      <c r="AE620">
        <f t="shared" si="96"/>
        <v>0.32167390140000002</v>
      </c>
    </row>
    <row r="621" spans="1:31" x14ac:dyDescent="0.4">
      <c r="A621" t="str">
        <f t="shared" si="86"/>
        <v>a-solar</v>
      </c>
      <c r="B621" t="str">
        <f t="shared" si="86"/>
        <v>f-l_msk_f</v>
      </c>
      <c r="D621">
        <f t="shared" ref="D621:AE621" si="97">D396*D175</f>
        <v>1.4655393801E-4</v>
      </c>
      <c r="E621">
        <f t="shared" si="97"/>
        <v>1.6847812000000002E-4</v>
      </c>
      <c r="F621">
        <f t="shared" si="97"/>
        <v>2.3430567720000002E-4</v>
      </c>
      <c r="G621">
        <f t="shared" si="97"/>
        <v>2.39666382E-4</v>
      </c>
      <c r="H621">
        <f t="shared" si="97"/>
        <v>2.5242926655999996E-4</v>
      </c>
      <c r="I621">
        <f t="shared" si="97"/>
        <v>2.5390031848999999E-4</v>
      </c>
      <c r="J621">
        <f t="shared" si="97"/>
        <v>2.5395201324000002E-4</v>
      </c>
      <c r="K621">
        <f t="shared" si="97"/>
        <v>3.8619886365999999E-4</v>
      </c>
      <c r="L621">
        <f t="shared" si="97"/>
        <v>4.8514759369999998E-4</v>
      </c>
      <c r="M621">
        <f t="shared" si="97"/>
        <v>8.9186607405000002E-4</v>
      </c>
      <c r="N621">
        <f t="shared" si="97"/>
        <v>1.11334283808E-3</v>
      </c>
      <c r="O621">
        <f t="shared" si="97"/>
        <v>1.1523370712799999E-3</v>
      </c>
      <c r="P621">
        <f t="shared" si="97"/>
        <v>1.2156768167500001E-3</v>
      </c>
      <c r="Q621">
        <f t="shared" si="97"/>
        <v>1.2369675664199999E-3</v>
      </c>
      <c r="R621">
        <f t="shared" si="97"/>
        <v>1.2602928396800001E-3</v>
      </c>
      <c r="S621">
        <f t="shared" si="97"/>
        <v>1.3071640098199998E-3</v>
      </c>
      <c r="T621">
        <f t="shared" si="97"/>
        <v>1.36535610932E-3</v>
      </c>
      <c r="U621">
        <f t="shared" si="97"/>
        <v>1.40675752998E-3</v>
      </c>
      <c r="V621">
        <f t="shared" si="97"/>
        <v>1.4129728905000001E-3</v>
      </c>
      <c r="W621">
        <f t="shared" si="97"/>
        <v>1.4351871168299998E-3</v>
      </c>
      <c r="X621">
        <f t="shared" si="97"/>
        <v>1.45380902842E-3</v>
      </c>
      <c r="Y621">
        <f t="shared" si="97"/>
        <v>1.4949629400999999E-3</v>
      </c>
      <c r="Z621">
        <f t="shared" si="97"/>
        <v>1.523286604E-3</v>
      </c>
      <c r="AA621">
        <f t="shared" si="97"/>
        <v>1.57733892324E-3</v>
      </c>
      <c r="AB621">
        <f t="shared" si="97"/>
        <v>1.5861611233400001E-3</v>
      </c>
      <c r="AC621">
        <f t="shared" si="97"/>
        <v>1.5909954643099999E-3</v>
      </c>
      <c r="AD621">
        <f t="shared" si="97"/>
        <v>1.6117488221100002E-3</v>
      </c>
      <c r="AE621">
        <f t="shared" si="97"/>
        <v>1.6509413789600001E-3</v>
      </c>
    </row>
    <row r="622" spans="1:31" x14ac:dyDescent="0.4">
      <c r="A622" t="str">
        <f t="shared" si="86"/>
        <v>a-solar</v>
      </c>
      <c r="B622" t="str">
        <f t="shared" si="86"/>
        <v>f-l_hsk_f</v>
      </c>
      <c r="D622">
        <f t="shared" ref="D622:AE622" si="98">D397*D176</f>
        <v>1.03665134713E-4</v>
      </c>
      <c r="E622">
        <f t="shared" si="98"/>
        <v>1.2290383411199998E-4</v>
      </c>
      <c r="F622">
        <f t="shared" si="98"/>
        <v>1.6898969291399997E-4</v>
      </c>
      <c r="G622">
        <f t="shared" si="98"/>
        <v>1.7396781136799999E-4</v>
      </c>
      <c r="H622">
        <f t="shared" si="98"/>
        <v>1.8219123201E-4</v>
      </c>
      <c r="I622">
        <f t="shared" si="98"/>
        <v>1.8369669831999998E-4</v>
      </c>
      <c r="J622">
        <f t="shared" si="98"/>
        <v>1.8418943354399998E-4</v>
      </c>
      <c r="K622">
        <f t="shared" si="98"/>
        <v>2.8042987081199999E-4</v>
      </c>
      <c r="L622">
        <f t="shared" si="98"/>
        <v>3.5252280787499999E-4</v>
      </c>
      <c r="M622">
        <f t="shared" si="98"/>
        <v>6.5107310505000001E-4</v>
      </c>
      <c r="N622">
        <f t="shared" si="98"/>
        <v>8.1527630042999997E-4</v>
      </c>
      <c r="O622">
        <f t="shared" si="98"/>
        <v>8.4377287784000003E-4</v>
      </c>
      <c r="P622">
        <f t="shared" si="98"/>
        <v>8.8972642780000004E-4</v>
      </c>
      <c r="Q622">
        <f t="shared" si="98"/>
        <v>9.0686739125000007E-4</v>
      </c>
      <c r="R622">
        <f t="shared" si="98"/>
        <v>9.2560798239999995E-4</v>
      </c>
      <c r="S622">
        <f t="shared" si="98"/>
        <v>9.584362598000001E-4</v>
      </c>
      <c r="T622">
        <f t="shared" si="98"/>
        <v>1.00003095444E-3</v>
      </c>
      <c r="U622">
        <f t="shared" si="98"/>
        <v>1.0322301407600001E-3</v>
      </c>
      <c r="V622">
        <f t="shared" si="98"/>
        <v>1.0387222630799998E-3</v>
      </c>
      <c r="W622">
        <f t="shared" si="98"/>
        <v>1.0561549809799998E-3</v>
      </c>
      <c r="X622">
        <f t="shared" si="98"/>
        <v>1.07422857769E-3</v>
      </c>
      <c r="Y622">
        <f t="shared" si="98"/>
        <v>1.1062453357399999E-3</v>
      </c>
      <c r="Z622">
        <f t="shared" si="98"/>
        <v>1.1317074057000001E-3</v>
      </c>
      <c r="AA622">
        <f t="shared" si="98"/>
        <v>1.1730980224000001E-3</v>
      </c>
      <c r="AB622">
        <f t="shared" si="98"/>
        <v>1.1843461756E-3</v>
      </c>
      <c r="AC622">
        <f t="shared" si="98"/>
        <v>1.1925936051000001E-3</v>
      </c>
      <c r="AD622">
        <f t="shared" si="98"/>
        <v>1.209781116E-3</v>
      </c>
      <c r="AE622">
        <f t="shared" si="98"/>
        <v>1.2419182162E-3</v>
      </c>
    </row>
    <row r="623" spans="1:31" x14ac:dyDescent="0.4">
      <c r="A623" t="str">
        <f t="shared" si="86"/>
        <v>a-solar</v>
      </c>
      <c r="B623" t="str">
        <f t="shared" si="86"/>
        <v>f-l_unsk_m</v>
      </c>
      <c r="D623">
        <f t="shared" ref="D623:AE623" si="99">D398*D177</f>
        <v>1.04286612992E-6</v>
      </c>
      <c r="E623">
        <f t="shared" si="99"/>
        <v>1.1872693756999999E-6</v>
      </c>
      <c r="F623">
        <f t="shared" si="99"/>
        <v>1.6630644406199999E-6</v>
      </c>
      <c r="G623">
        <f t="shared" si="99"/>
        <v>1.6994359147200001E-6</v>
      </c>
      <c r="H623">
        <f t="shared" si="99"/>
        <v>1.8039693696000002E-6</v>
      </c>
      <c r="I623">
        <f t="shared" si="99"/>
        <v>1.8197345396600002E-6</v>
      </c>
      <c r="J623">
        <f t="shared" si="99"/>
        <v>1.8255119236800003E-6</v>
      </c>
      <c r="K623">
        <f t="shared" si="99"/>
        <v>2.7830639243000001E-6</v>
      </c>
      <c r="L623">
        <f t="shared" si="99"/>
        <v>3.5103774581200001E-6</v>
      </c>
      <c r="M623">
        <f t="shared" si="99"/>
        <v>6.4517610965000003E-6</v>
      </c>
      <c r="N623">
        <f t="shared" si="99"/>
        <v>8.0363059436000005E-6</v>
      </c>
      <c r="O623">
        <f t="shared" si="99"/>
        <v>8.3099766914000006E-6</v>
      </c>
      <c r="P623">
        <f t="shared" si="99"/>
        <v>8.7735920076000014E-6</v>
      </c>
      <c r="Q623">
        <f t="shared" si="99"/>
        <v>8.8864504337999994E-6</v>
      </c>
      <c r="R623">
        <f t="shared" si="99"/>
        <v>9.0092815785000012E-6</v>
      </c>
      <c r="S623">
        <f t="shared" si="99"/>
        <v>9.3297942384E-6</v>
      </c>
      <c r="T623">
        <f t="shared" si="99"/>
        <v>9.7071783850999997E-6</v>
      </c>
      <c r="U623">
        <f t="shared" si="99"/>
        <v>9.9444268244000002E-6</v>
      </c>
      <c r="V623">
        <f t="shared" si="99"/>
        <v>9.9309459280000015E-6</v>
      </c>
      <c r="W623">
        <f t="shared" si="99"/>
        <v>1.0077118388100001E-5</v>
      </c>
      <c r="X623">
        <f t="shared" si="99"/>
        <v>1.01599427618E-5</v>
      </c>
      <c r="Y623">
        <f t="shared" si="99"/>
        <v>1.0413983447E-5</v>
      </c>
      <c r="Z623">
        <f t="shared" si="99"/>
        <v>1.05571495184E-5</v>
      </c>
      <c r="AA623">
        <f t="shared" si="99"/>
        <v>1.0914222520000001E-5</v>
      </c>
      <c r="AB623">
        <f t="shared" si="99"/>
        <v>1.09150938708E-5</v>
      </c>
      <c r="AC623">
        <f t="shared" si="99"/>
        <v>1.08872793872E-5</v>
      </c>
      <c r="AD623">
        <f t="shared" si="99"/>
        <v>1.09878438026E-5</v>
      </c>
      <c r="AE623">
        <f t="shared" si="99"/>
        <v>1.1212115808E-5</v>
      </c>
    </row>
    <row r="624" spans="1:31" x14ac:dyDescent="0.4">
      <c r="A624" t="str">
        <f t="shared" si="86"/>
        <v>a-solar</v>
      </c>
      <c r="B624" t="str">
        <f t="shared" si="86"/>
        <v>f-l_msk_m</v>
      </c>
      <c r="D624">
        <f t="shared" ref="D624:AE624" si="100">D399*D178</f>
        <v>4.4576212129999998E-4</v>
      </c>
      <c r="E624">
        <f t="shared" si="100"/>
        <v>5.1939616190000001E-4</v>
      </c>
      <c r="F624">
        <f t="shared" si="100"/>
        <v>7.2305642906000012E-4</v>
      </c>
      <c r="G624">
        <f t="shared" si="100"/>
        <v>7.3993596781999997E-4</v>
      </c>
      <c r="H624">
        <f t="shared" si="100"/>
        <v>7.7749760844000003E-4</v>
      </c>
      <c r="I624">
        <f t="shared" si="100"/>
        <v>7.8195436355999999E-4</v>
      </c>
      <c r="J624">
        <f t="shared" si="100"/>
        <v>7.8218598023999998E-4</v>
      </c>
      <c r="K624">
        <f t="shared" si="100"/>
        <v>1.1899101719999999E-3</v>
      </c>
      <c r="L624">
        <f t="shared" si="100"/>
        <v>1.49662368536E-3</v>
      </c>
      <c r="M624">
        <f t="shared" si="100"/>
        <v>2.7550036030800002E-3</v>
      </c>
      <c r="N624">
        <f t="shared" si="100"/>
        <v>3.4422883861999999E-3</v>
      </c>
      <c r="O624">
        <f t="shared" si="100"/>
        <v>3.5609052560899995E-3</v>
      </c>
      <c r="P624">
        <f t="shared" si="100"/>
        <v>3.7577708855000003E-3</v>
      </c>
      <c r="Q624">
        <f t="shared" si="100"/>
        <v>3.8242110356100003E-3</v>
      </c>
      <c r="R624">
        <f t="shared" si="100"/>
        <v>3.8965378249599999E-3</v>
      </c>
      <c r="S624">
        <f t="shared" si="100"/>
        <v>4.0398531729299997E-3</v>
      </c>
      <c r="T624">
        <f t="shared" si="100"/>
        <v>4.2135614241500001E-3</v>
      </c>
      <c r="U624">
        <f t="shared" si="100"/>
        <v>4.3408231074000001E-3</v>
      </c>
      <c r="V624">
        <f t="shared" si="100"/>
        <v>4.3596778209599998E-3</v>
      </c>
      <c r="W624">
        <f t="shared" si="100"/>
        <v>4.4262400307499995E-3</v>
      </c>
      <c r="X624">
        <f t="shared" si="100"/>
        <v>4.4841913658499998E-3</v>
      </c>
      <c r="Y624">
        <f t="shared" si="100"/>
        <v>4.6047179195599997E-3</v>
      </c>
      <c r="Z624">
        <f t="shared" si="100"/>
        <v>4.6921611837999998E-3</v>
      </c>
      <c r="AA624">
        <f t="shared" si="100"/>
        <v>4.8557465039999999E-3</v>
      </c>
      <c r="AB624">
        <f t="shared" si="100"/>
        <v>4.8826720375999997E-3</v>
      </c>
      <c r="AC624">
        <f t="shared" si="100"/>
        <v>4.8973610367999999E-3</v>
      </c>
      <c r="AD624">
        <f t="shared" si="100"/>
        <v>4.9533846748000005E-3</v>
      </c>
      <c r="AE624">
        <f t="shared" si="100"/>
        <v>5.0719982004999997E-3</v>
      </c>
    </row>
    <row r="625" spans="1:31" x14ac:dyDescent="0.4">
      <c r="A625" t="str">
        <f t="shared" si="86"/>
        <v>a-solar</v>
      </c>
      <c r="B625" t="str">
        <f t="shared" si="86"/>
        <v>f-l_hsk_m</v>
      </c>
      <c r="D625">
        <f t="shared" ref="D625:AE625" si="101">D400*D179</f>
        <v>9.6635411116000004E-4</v>
      </c>
      <c r="E625">
        <f t="shared" si="101"/>
        <v>1.14102515659E-3</v>
      </c>
      <c r="F625">
        <f t="shared" si="101"/>
        <v>1.5694859026E-3</v>
      </c>
      <c r="G625">
        <f t="shared" si="101"/>
        <v>1.6131200951400001E-3</v>
      </c>
      <c r="H625">
        <f t="shared" si="101"/>
        <v>1.6890970525199999E-3</v>
      </c>
      <c r="I625">
        <f t="shared" si="101"/>
        <v>1.7025465223200001E-3</v>
      </c>
      <c r="J625">
        <f t="shared" si="101"/>
        <v>1.7067085337100002E-3</v>
      </c>
      <c r="K625">
        <f t="shared" si="101"/>
        <v>2.5983105143399998E-3</v>
      </c>
      <c r="L625">
        <f t="shared" si="101"/>
        <v>3.2689729305400003E-3</v>
      </c>
      <c r="M625">
        <f t="shared" si="101"/>
        <v>6.0364046700000003E-3</v>
      </c>
      <c r="N625">
        <f t="shared" si="101"/>
        <v>7.5563173281000002E-3</v>
      </c>
      <c r="O625">
        <f t="shared" si="101"/>
        <v>7.8171402634199996E-3</v>
      </c>
      <c r="P625">
        <f t="shared" si="101"/>
        <v>8.2470356591999999E-3</v>
      </c>
      <c r="Q625">
        <f t="shared" si="101"/>
        <v>8.3999948881000007E-3</v>
      </c>
      <c r="R625">
        <f t="shared" si="101"/>
        <v>8.5679964723999989E-3</v>
      </c>
      <c r="S625">
        <f t="shared" si="101"/>
        <v>8.8736804213000002E-3</v>
      </c>
      <c r="T625">
        <f t="shared" si="101"/>
        <v>9.2523414113999999E-3</v>
      </c>
      <c r="U625">
        <f t="shared" si="101"/>
        <v>9.5448240160000003E-3</v>
      </c>
      <c r="V625">
        <f t="shared" si="101"/>
        <v>9.5999741879999999E-3</v>
      </c>
      <c r="W625">
        <f t="shared" si="101"/>
        <v>9.7617220906000002E-3</v>
      </c>
      <c r="X625">
        <f t="shared" si="101"/>
        <v>9.9223023804000006E-3</v>
      </c>
      <c r="Y625">
        <f t="shared" si="101"/>
        <v>1.0209483281799998E-2</v>
      </c>
      <c r="Z625">
        <f t="shared" si="101"/>
        <v>1.043746171E-2</v>
      </c>
      <c r="AA625">
        <f t="shared" si="101"/>
        <v>1.08192077926E-2</v>
      </c>
      <c r="AB625">
        <f t="shared" si="101"/>
        <v>1.09166500956E-2</v>
      </c>
      <c r="AC625">
        <f t="shared" si="101"/>
        <v>1.0986538252799999E-2</v>
      </c>
      <c r="AD625">
        <f t="shared" si="101"/>
        <v>1.1133997143999999E-2</v>
      </c>
      <c r="AE625">
        <f t="shared" si="101"/>
        <v>1.1423961852800001E-2</v>
      </c>
    </row>
    <row r="626" spans="1:31" x14ac:dyDescent="0.4">
      <c r="A626" t="str">
        <f t="shared" si="86"/>
        <v>a-GasBL</v>
      </c>
      <c r="B626" t="str">
        <f t="shared" si="86"/>
        <v>f-l_msk_f</v>
      </c>
      <c r="D626">
        <f t="shared" ref="D626:AE626" si="102">D401*D180</f>
        <v>3.8176295414399999E-3</v>
      </c>
      <c r="E626">
        <f t="shared" si="102"/>
        <v>2.2567440699999999E-3</v>
      </c>
      <c r="F626">
        <f t="shared" si="102"/>
        <v>2.0507142720000001E-3</v>
      </c>
      <c r="G626">
        <f t="shared" si="102"/>
        <v>2.0420048448E-3</v>
      </c>
      <c r="H626">
        <f t="shared" si="102"/>
        <v>2.2702968783199998E-3</v>
      </c>
      <c r="I626">
        <f t="shared" si="102"/>
        <v>2.2421018425599999E-3</v>
      </c>
      <c r="J626">
        <f t="shared" si="102"/>
        <v>2.2117209973199995E-3</v>
      </c>
      <c r="K626">
        <f t="shared" si="102"/>
        <v>2.1457149777499998E-3</v>
      </c>
      <c r="L626">
        <f t="shared" si="102"/>
        <v>2.0595004973500003E-3</v>
      </c>
      <c r="M626">
        <f t="shared" si="102"/>
        <v>1.9400054294500002E-3</v>
      </c>
      <c r="N626">
        <f t="shared" si="102"/>
        <v>1.8762369758199998E-3</v>
      </c>
      <c r="O626">
        <f t="shared" si="102"/>
        <v>1.8528053649600001E-3</v>
      </c>
      <c r="P626">
        <f t="shared" si="102"/>
        <v>1.8382399680399999E-3</v>
      </c>
      <c r="Q626">
        <f t="shared" si="102"/>
        <v>1.7638262854499998E-3</v>
      </c>
      <c r="R626">
        <f t="shared" si="102"/>
        <v>1.6643656586999998E-3</v>
      </c>
      <c r="S626">
        <f t="shared" si="102"/>
        <v>1.65597264224E-3</v>
      </c>
      <c r="T626">
        <f t="shared" si="102"/>
        <v>1.64990752657E-3</v>
      </c>
      <c r="U626">
        <f t="shared" si="102"/>
        <v>1.6144821854E-3</v>
      </c>
      <c r="V626">
        <f t="shared" si="102"/>
        <v>1.5843648250000002E-3</v>
      </c>
      <c r="W626">
        <f t="shared" si="102"/>
        <v>1.6119327300299999E-3</v>
      </c>
      <c r="X626">
        <f t="shared" si="102"/>
        <v>1.60708111136E-3</v>
      </c>
      <c r="Y626">
        <f t="shared" si="102"/>
        <v>1.63787899052E-3</v>
      </c>
      <c r="Z626">
        <f t="shared" si="102"/>
        <v>1.6342826809999998E-3</v>
      </c>
      <c r="AA626">
        <f t="shared" si="102"/>
        <v>1.67582568744E-3</v>
      </c>
      <c r="AB626">
        <f t="shared" si="102"/>
        <v>1.6650475531399997E-3</v>
      </c>
      <c r="AC626">
        <f t="shared" si="102"/>
        <v>1.65480754395E-3</v>
      </c>
      <c r="AD626">
        <f t="shared" si="102"/>
        <v>1.6738307499200001E-3</v>
      </c>
      <c r="AE626">
        <f t="shared" si="102"/>
        <v>1.6963031804300001E-3</v>
      </c>
    </row>
    <row r="627" spans="1:31" x14ac:dyDescent="0.4">
      <c r="A627" t="str">
        <f t="shared" si="86"/>
        <v>a-GasBL</v>
      </c>
      <c r="B627" t="str">
        <f t="shared" si="86"/>
        <v>f-l_hsk_f</v>
      </c>
      <c r="D627">
        <f t="shared" ref="D627:AE627" si="103">D402*D181</f>
        <v>5.4739251626400006E-3</v>
      </c>
      <c r="E627">
        <f t="shared" si="103"/>
        <v>3.3375221239400001E-3</v>
      </c>
      <c r="F627">
        <f t="shared" si="103"/>
        <v>2.9984312356100004E-3</v>
      </c>
      <c r="G627">
        <f t="shared" si="103"/>
        <v>3.00507325332E-3</v>
      </c>
      <c r="H627">
        <f t="shared" si="103"/>
        <v>3.3221122755199999E-3</v>
      </c>
      <c r="I627">
        <f t="shared" si="103"/>
        <v>3.2888376940999999E-3</v>
      </c>
      <c r="J627">
        <f t="shared" si="103"/>
        <v>3.2523553361699996E-3</v>
      </c>
      <c r="K627">
        <f t="shared" si="103"/>
        <v>3.1589288648700004E-3</v>
      </c>
      <c r="L627">
        <f t="shared" si="103"/>
        <v>3.0339777365999999E-3</v>
      </c>
      <c r="M627">
        <f t="shared" si="103"/>
        <v>2.8712480867500003E-3</v>
      </c>
      <c r="N627">
        <f t="shared" si="103"/>
        <v>2.7855090454399997E-3</v>
      </c>
      <c r="O627">
        <f t="shared" si="103"/>
        <v>2.7506074614699998E-3</v>
      </c>
      <c r="P627">
        <f t="shared" si="103"/>
        <v>2.72760836952E-3</v>
      </c>
      <c r="Q627">
        <f t="shared" si="103"/>
        <v>2.6217779212799998E-3</v>
      </c>
      <c r="R627">
        <f t="shared" si="103"/>
        <v>2.4783679541600001E-3</v>
      </c>
      <c r="S627">
        <f t="shared" si="103"/>
        <v>2.4617739499500002E-3</v>
      </c>
      <c r="T627">
        <f t="shared" si="103"/>
        <v>2.4502123188000001E-3</v>
      </c>
      <c r="U627">
        <f t="shared" si="103"/>
        <v>2.4020268433999998E-3</v>
      </c>
      <c r="V627">
        <f t="shared" si="103"/>
        <v>2.3616562662000001E-3</v>
      </c>
      <c r="W627">
        <f t="shared" si="103"/>
        <v>2.4052594874E-3</v>
      </c>
      <c r="X627">
        <f t="shared" si="103"/>
        <v>2.4078906096E-3</v>
      </c>
      <c r="Y627">
        <f t="shared" si="103"/>
        <v>2.4577037163000001E-3</v>
      </c>
      <c r="Z627">
        <f t="shared" si="103"/>
        <v>2.4621612328000002E-3</v>
      </c>
      <c r="AA627">
        <f t="shared" si="103"/>
        <v>2.5274135898000001E-3</v>
      </c>
      <c r="AB627">
        <f t="shared" si="103"/>
        <v>2.5211755519999996E-3</v>
      </c>
      <c r="AC627">
        <f t="shared" si="103"/>
        <v>2.5155283004999998E-3</v>
      </c>
      <c r="AD627">
        <f t="shared" si="103"/>
        <v>2.5479981924000001E-3</v>
      </c>
      <c r="AE627">
        <f t="shared" si="103"/>
        <v>2.5879231322999997E-3</v>
      </c>
    </row>
    <row r="628" spans="1:31" x14ac:dyDescent="0.4">
      <c r="A628" t="str">
        <f t="shared" si="86"/>
        <v>a-GasBL</v>
      </c>
      <c r="B628" t="str">
        <f t="shared" si="86"/>
        <v>f-l_unsk_m</v>
      </c>
      <c r="D628">
        <f t="shared" ref="D628:AE628" si="104">D403*D182</f>
        <v>2.6699560929600003E-5</v>
      </c>
      <c r="E628">
        <f t="shared" si="104"/>
        <v>1.5629967529000001E-5</v>
      </c>
      <c r="F628">
        <f t="shared" si="104"/>
        <v>1.4305368276599999E-5</v>
      </c>
      <c r="G628">
        <f t="shared" si="104"/>
        <v>1.4230521031000003E-5</v>
      </c>
      <c r="H628">
        <f t="shared" si="104"/>
        <v>1.5945571338399999E-5</v>
      </c>
      <c r="I628">
        <f t="shared" si="104"/>
        <v>1.5793134654400002E-5</v>
      </c>
      <c r="J628">
        <f t="shared" si="104"/>
        <v>1.5625502396999999E-5</v>
      </c>
      <c r="K628">
        <f t="shared" si="104"/>
        <v>1.51967979444E-5</v>
      </c>
      <c r="L628">
        <f t="shared" si="104"/>
        <v>1.4645683507599999E-5</v>
      </c>
      <c r="M628">
        <f t="shared" si="104"/>
        <v>1.3792630549500001E-5</v>
      </c>
      <c r="N628">
        <f t="shared" si="104"/>
        <v>1.3310092382400002E-5</v>
      </c>
      <c r="O628">
        <f t="shared" si="104"/>
        <v>1.3131587887999998E-5</v>
      </c>
      <c r="P628">
        <f t="shared" si="104"/>
        <v>1.30385972906E-5</v>
      </c>
      <c r="Q628">
        <f t="shared" si="104"/>
        <v>1.24535329464E-5</v>
      </c>
      <c r="R628">
        <f t="shared" si="104"/>
        <v>1.16931960799E-5</v>
      </c>
      <c r="S628">
        <f t="shared" si="104"/>
        <v>1.1616120724000001E-5</v>
      </c>
      <c r="T628">
        <f t="shared" si="104"/>
        <v>1.1528538678E-5</v>
      </c>
      <c r="U628">
        <f t="shared" si="104"/>
        <v>1.1216659519999999E-5</v>
      </c>
      <c r="V628">
        <f t="shared" si="104"/>
        <v>1.0944101174999999E-5</v>
      </c>
      <c r="W628">
        <f t="shared" si="104"/>
        <v>1.1123446935999999E-5</v>
      </c>
      <c r="X628">
        <f t="shared" si="104"/>
        <v>1.10380470252E-5</v>
      </c>
      <c r="Y628">
        <f t="shared" si="104"/>
        <v>1.1213390084399999E-5</v>
      </c>
      <c r="Z628">
        <f t="shared" si="104"/>
        <v>1.1131673202E-5</v>
      </c>
      <c r="AA628">
        <f t="shared" si="104"/>
        <v>1.1396341616E-5</v>
      </c>
      <c r="AB628">
        <f t="shared" si="104"/>
        <v>1.12609047144E-5</v>
      </c>
      <c r="AC628">
        <f t="shared" si="104"/>
        <v>1.11292473639E-5</v>
      </c>
      <c r="AD628">
        <f t="shared" si="104"/>
        <v>1.1214981381799999E-5</v>
      </c>
      <c r="AE628">
        <f t="shared" si="104"/>
        <v>1.13221719E-5</v>
      </c>
    </row>
    <row r="629" spans="1:31" x14ac:dyDescent="0.4">
      <c r="A629" t="str">
        <f t="shared" si="86"/>
        <v>a-GasBL</v>
      </c>
      <c r="B629" t="str">
        <f t="shared" si="86"/>
        <v>f-l_msk_m</v>
      </c>
      <c r="D629">
        <f t="shared" ref="D629:AE629" si="105">D404*D183</f>
        <v>1.2023166355200001E-2</v>
      </c>
      <c r="E629">
        <f t="shared" si="105"/>
        <v>7.2037225411500008E-3</v>
      </c>
      <c r="F629">
        <f t="shared" si="105"/>
        <v>6.5526220351199999E-3</v>
      </c>
      <c r="G629">
        <f t="shared" si="105"/>
        <v>6.5277053167199992E-3</v>
      </c>
      <c r="H629">
        <f t="shared" si="105"/>
        <v>7.2403813424899996E-3</v>
      </c>
      <c r="I629">
        <f t="shared" si="105"/>
        <v>7.14978213376E-3</v>
      </c>
      <c r="J629">
        <f t="shared" si="105"/>
        <v>7.0535518098100002E-3</v>
      </c>
      <c r="K629">
        <f t="shared" si="105"/>
        <v>6.8453098733299994E-3</v>
      </c>
      <c r="L629">
        <f t="shared" si="105"/>
        <v>6.5783853896399999E-3</v>
      </c>
      <c r="M629">
        <f t="shared" si="105"/>
        <v>6.2050185105200001E-3</v>
      </c>
      <c r="N629">
        <f t="shared" si="105"/>
        <v>6.0065430436E-3</v>
      </c>
      <c r="O629">
        <f t="shared" si="105"/>
        <v>5.9282949226999995E-3</v>
      </c>
      <c r="P629">
        <f t="shared" si="105"/>
        <v>5.8834728694000006E-3</v>
      </c>
      <c r="Q629">
        <f t="shared" si="105"/>
        <v>5.6461917378E-3</v>
      </c>
      <c r="R629">
        <f t="shared" si="105"/>
        <v>5.3281118372000003E-3</v>
      </c>
      <c r="S629">
        <f t="shared" si="105"/>
        <v>5.2991438656999996E-3</v>
      </c>
      <c r="T629">
        <f t="shared" si="105"/>
        <v>5.2721054118000004E-3</v>
      </c>
      <c r="U629">
        <f t="shared" si="105"/>
        <v>5.1582347866000007E-3</v>
      </c>
      <c r="V629">
        <f t="shared" si="105"/>
        <v>5.0616762570000005E-3</v>
      </c>
      <c r="W629">
        <f t="shared" si="105"/>
        <v>5.1474640319999999E-3</v>
      </c>
      <c r="X629">
        <f t="shared" si="105"/>
        <v>5.1325442640999999E-3</v>
      </c>
      <c r="Y629">
        <f t="shared" si="105"/>
        <v>5.2236402084000003E-3</v>
      </c>
      <c r="Z629">
        <f t="shared" si="105"/>
        <v>5.2123547142000001E-3</v>
      </c>
      <c r="AA629">
        <f t="shared" si="105"/>
        <v>5.3416616438999994E-3</v>
      </c>
      <c r="AB629">
        <f t="shared" si="105"/>
        <v>5.3070266150999999E-3</v>
      </c>
      <c r="AC629">
        <f t="shared" si="105"/>
        <v>5.2742382300000005E-3</v>
      </c>
      <c r="AD629">
        <f t="shared" si="105"/>
        <v>5.3264182809999996E-3</v>
      </c>
      <c r="AE629">
        <f t="shared" si="105"/>
        <v>5.3959709300000006E-3</v>
      </c>
    </row>
    <row r="630" spans="1:31" x14ac:dyDescent="0.4">
      <c r="A630" t="str">
        <f t="shared" si="86"/>
        <v>a-GasBL</v>
      </c>
      <c r="B630" t="str">
        <f t="shared" si="86"/>
        <v>f-l_hsk_m</v>
      </c>
      <c r="D630">
        <f t="shared" ref="D630:AE630" si="106">D405*D184</f>
        <v>2.7637816416000001E-2</v>
      </c>
      <c r="E630">
        <f t="shared" si="106"/>
        <v>1.6782519096000002E-2</v>
      </c>
      <c r="F630">
        <f t="shared" si="106"/>
        <v>1.5083253705999999E-2</v>
      </c>
      <c r="G630">
        <f t="shared" si="106"/>
        <v>1.5092227360000002E-2</v>
      </c>
      <c r="H630">
        <f t="shared" si="106"/>
        <v>1.6681962706E-2</v>
      </c>
      <c r="I630">
        <f t="shared" si="106"/>
        <v>1.6509891711999999E-2</v>
      </c>
      <c r="J630">
        <f t="shared" si="106"/>
        <v>1.6322871191E-2</v>
      </c>
      <c r="K630">
        <f t="shared" si="106"/>
        <v>1.5852951363000002E-2</v>
      </c>
      <c r="L630">
        <f t="shared" si="106"/>
        <v>1.5238403557999998E-2</v>
      </c>
      <c r="M630">
        <f t="shared" si="106"/>
        <v>1.4418562165199999E-2</v>
      </c>
      <c r="N630">
        <f t="shared" si="106"/>
        <v>1.3983390097800001E-2</v>
      </c>
      <c r="O630">
        <f t="shared" si="106"/>
        <v>1.3802312159999998E-2</v>
      </c>
      <c r="P630">
        <f t="shared" si="106"/>
        <v>1.3693890252000001E-2</v>
      </c>
      <c r="Q630">
        <f t="shared" si="106"/>
        <v>1.3153181493600001E-2</v>
      </c>
      <c r="R630">
        <f t="shared" si="106"/>
        <v>1.2425715423000002E-2</v>
      </c>
      <c r="S630">
        <f t="shared" si="106"/>
        <v>1.2345063231899999E-2</v>
      </c>
      <c r="T630">
        <f t="shared" si="106"/>
        <v>1.2278510789999999E-2</v>
      </c>
      <c r="U630">
        <f t="shared" si="106"/>
        <v>1.2030109942500001E-2</v>
      </c>
      <c r="V630">
        <f t="shared" si="106"/>
        <v>1.18219277904E-2</v>
      </c>
      <c r="W630">
        <f t="shared" si="106"/>
        <v>1.20409878288E-2</v>
      </c>
      <c r="X630">
        <f t="shared" si="106"/>
        <v>1.20462430172E-2</v>
      </c>
      <c r="Y630">
        <f t="shared" si="106"/>
        <v>1.2285167260799999E-2</v>
      </c>
      <c r="Z630">
        <f t="shared" si="106"/>
        <v>1.2299234155599999E-2</v>
      </c>
      <c r="AA630">
        <f t="shared" si="106"/>
        <v>1.26252767775E-2</v>
      </c>
      <c r="AB630">
        <f t="shared" si="106"/>
        <v>1.2586855310999998E-2</v>
      </c>
      <c r="AC630">
        <f t="shared" si="106"/>
        <v>1.2551594482700001E-2</v>
      </c>
      <c r="AD630">
        <f t="shared" si="106"/>
        <v>1.2701227652E-2</v>
      </c>
      <c r="AE630">
        <f t="shared" si="106"/>
        <v>1.2893702976399999E-2</v>
      </c>
    </row>
    <row r="631" spans="1:31" x14ac:dyDescent="0.4">
      <c r="A631" t="str">
        <f t="shared" ref="A631:B650" si="107">A406</f>
        <v>a-WindBL</v>
      </c>
      <c r="B631" t="str">
        <f t="shared" si="107"/>
        <v>f-l_msk_f</v>
      </c>
      <c r="D631">
        <f t="shared" ref="D631:AE631" si="108">D406*D185</f>
        <v>3.4388689734E-4</v>
      </c>
      <c r="E631">
        <f t="shared" si="108"/>
        <v>2.8903637520000003E-4</v>
      </c>
      <c r="F631">
        <f t="shared" si="108"/>
        <v>2.8573137306000005E-4</v>
      </c>
      <c r="G631">
        <f t="shared" si="108"/>
        <v>2.8495830795E-4</v>
      </c>
      <c r="H631">
        <f t="shared" si="108"/>
        <v>2.9520213455999997E-4</v>
      </c>
      <c r="I631">
        <f t="shared" si="108"/>
        <v>7.9769036538000001E-4</v>
      </c>
      <c r="J631">
        <f t="shared" si="108"/>
        <v>1.3047193017999999E-3</v>
      </c>
      <c r="K631">
        <f t="shared" si="108"/>
        <v>1.8279192820799999E-3</v>
      </c>
      <c r="L631">
        <f t="shared" si="108"/>
        <v>2.3982647930999999E-3</v>
      </c>
      <c r="M631">
        <f t="shared" si="108"/>
        <v>2.961333666E-3</v>
      </c>
      <c r="N631">
        <f t="shared" si="108"/>
        <v>3.5011195806E-3</v>
      </c>
      <c r="O631">
        <f t="shared" si="108"/>
        <v>4.06293178842E-3</v>
      </c>
      <c r="P631">
        <f t="shared" si="108"/>
        <v>4.7156107806500007E-3</v>
      </c>
      <c r="Q631">
        <f t="shared" si="108"/>
        <v>5.1260516968500008E-3</v>
      </c>
      <c r="R631">
        <f t="shared" si="108"/>
        <v>5.6348556043999999E-3</v>
      </c>
      <c r="S631">
        <f t="shared" si="108"/>
        <v>6.18244232722E-3</v>
      </c>
      <c r="T631">
        <f t="shared" si="108"/>
        <v>6.7384187297000004E-3</v>
      </c>
      <c r="U631">
        <f t="shared" si="108"/>
        <v>7.3104769052599996E-3</v>
      </c>
      <c r="V631">
        <f t="shared" si="108"/>
        <v>7.9475395717800001E-3</v>
      </c>
      <c r="W631">
        <f t="shared" si="108"/>
        <v>8.7759787346500008E-3</v>
      </c>
      <c r="X631">
        <f t="shared" si="108"/>
        <v>9.5522018985599987E-3</v>
      </c>
      <c r="Y631">
        <f t="shared" si="108"/>
        <v>1.0360753512E-2</v>
      </c>
      <c r="Z631">
        <f t="shared" si="108"/>
        <v>1.1224543691999999E-2</v>
      </c>
      <c r="AA631">
        <f t="shared" si="108"/>
        <v>1.2249449407999999E-2</v>
      </c>
      <c r="AB631">
        <f t="shared" si="108"/>
        <v>1.3369973804000001E-2</v>
      </c>
      <c r="AC631">
        <f t="shared" si="108"/>
        <v>1.4528974351999999E-2</v>
      </c>
      <c r="AD631">
        <f t="shared" si="108"/>
        <v>1.5379976618999999E-2</v>
      </c>
      <c r="AE631">
        <f t="shared" si="108"/>
        <v>1.6175139936000001E-2</v>
      </c>
    </row>
    <row r="632" spans="1:31" x14ac:dyDescent="0.4">
      <c r="A632" t="str">
        <f t="shared" si="107"/>
        <v>a-WindBL</v>
      </c>
      <c r="B632" t="str">
        <f t="shared" si="107"/>
        <v>f-l_hsk_f</v>
      </c>
      <c r="D632">
        <f t="shared" ref="D632:AE632" si="109">D407*D186</f>
        <v>2.4446991752499997E-4</v>
      </c>
      <c r="E632">
        <f t="shared" si="109"/>
        <v>2.1186693536500001E-4</v>
      </c>
      <c r="F632">
        <f t="shared" si="109"/>
        <v>2.0707748215E-4</v>
      </c>
      <c r="G632">
        <f t="shared" si="109"/>
        <v>2.0782817106E-4</v>
      </c>
      <c r="H632">
        <f t="shared" si="109"/>
        <v>2.1407682989000001E-4</v>
      </c>
      <c r="I632">
        <f t="shared" si="109"/>
        <v>5.7986599364099993E-4</v>
      </c>
      <c r="J632">
        <f t="shared" si="109"/>
        <v>9.507864776999999E-4</v>
      </c>
      <c r="K632">
        <f t="shared" si="109"/>
        <v>1.33358241226E-3</v>
      </c>
      <c r="L632">
        <f t="shared" si="109"/>
        <v>1.75095816315E-3</v>
      </c>
      <c r="M632">
        <f t="shared" si="109"/>
        <v>2.1720897725799999E-3</v>
      </c>
      <c r="N632">
        <f t="shared" si="109"/>
        <v>2.5759339167000001E-3</v>
      </c>
      <c r="O632">
        <f t="shared" si="109"/>
        <v>2.9890458199E-3</v>
      </c>
      <c r="P632">
        <f t="shared" si="109"/>
        <v>3.467632E-3</v>
      </c>
      <c r="Q632">
        <f t="shared" si="109"/>
        <v>3.7758088703999993E-3</v>
      </c>
      <c r="R632">
        <f t="shared" si="109"/>
        <v>4.1578191837000006E-3</v>
      </c>
      <c r="S632">
        <f t="shared" si="109"/>
        <v>4.5543752849000006E-3</v>
      </c>
      <c r="T632">
        <f t="shared" si="109"/>
        <v>4.9584979907999994E-3</v>
      </c>
      <c r="U632">
        <f t="shared" si="109"/>
        <v>5.389057687999999E-3</v>
      </c>
      <c r="V632">
        <f t="shared" si="109"/>
        <v>5.8694482799999999E-3</v>
      </c>
      <c r="W632">
        <f t="shared" si="109"/>
        <v>6.4881312600000001E-3</v>
      </c>
      <c r="X632">
        <f t="shared" si="109"/>
        <v>7.0905953888000008E-3</v>
      </c>
      <c r="Y632">
        <f t="shared" si="109"/>
        <v>7.7017287285000005E-3</v>
      </c>
      <c r="Z632">
        <f t="shared" si="109"/>
        <v>8.3768395839999999E-3</v>
      </c>
      <c r="AA632">
        <f t="shared" si="109"/>
        <v>9.1514543280000003E-3</v>
      </c>
      <c r="AB632">
        <f t="shared" si="109"/>
        <v>1.00280027016E-2</v>
      </c>
      <c r="AC632">
        <f t="shared" si="109"/>
        <v>1.09395441536E-2</v>
      </c>
      <c r="AD632">
        <f t="shared" si="109"/>
        <v>1.1595453759999999E-2</v>
      </c>
      <c r="AE632">
        <f t="shared" si="109"/>
        <v>1.2221521046399999E-2</v>
      </c>
    </row>
    <row r="633" spans="1:31" x14ac:dyDescent="0.4">
      <c r="A633" t="str">
        <f t="shared" si="107"/>
        <v>a-WindBL</v>
      </c>
      <c r="B633" t="str">
        <f t="shared" si="107"/>
        <v>f-l_unsk_m</v>
      </c>
      <c r="D633">
        <f t="shared" ref="D633:AE633" si="110">D408*D187</f>
        <v>2.4344520406599998E-6</v>
      </c>
      <c r="E633">
        <f t="shared" si="110"/>
        <v>2.0263192853400002E-6</v>
      </c>
      <c r="F633">
        <f t="shared" si="110"/>
        <v>2.0175991050600004E-6</v>
      </c>
      <c r="G633">
        <f t="shared" si="110"/>
        <v>2.01013315104E-6</v>
      </c>
      <c r="H633">
        <f t="shared" si="110"/>
        <v>2.0987408293500001E-6</v>
      </c>
      <c r="I633">
        <f t="shared" si="110"/>
        <v>5.6875985781E-6</v>
      </c>
      <c r="J633">
        <f t="shared" si="110"/>
        <v>9.3303697379999998E-6</v>
      </c>
      <c r="K633">
        <f t="shared" si="110"/>
        <v>1.3104479294400001E-5</v>
      </c>
      <c r="L633">
        <f t="shared" si="110"/>
        <v>1.7263372049799999E-5</v>
      </c>
      <c r="M633">
        <f t="shared" si="110"/>
        <v>2.1311482139999999E-5</v>
      </c>
      <c r="N633">
        <f t="shared" si="110"/>
        <v>2.5141046099999999E-5</v>
      </c>
      <c r="O633">
        <f t="shared" si="110"/>
        <v>2.9147933060000002E-5</v>
      </c>
      <c r="P633">
        <f t="shared" si="110"/>
        <v>3.3856818963999998E-5</v>
      </c>
      <c r="Q633">
        <f t="shared" si="110"/>
        <v>3.6635643836000001E-5</v>
      </c>
      <c r="R633">
        <f t="shared" si="110"/>
        <v>4.0072743930000005E-5</v>
      </c>
      <c r="S633">
        <f t="shared" si="110"/>
        <v>4.3898857338999997E-5</v>
      </c>
      <c r="T633">
        <f t="shared" si="110"/>
        <v>4.7660019615000001E-5</v>
      </c>
      <c r="U633">
        <f t="shared" si="110"/>
        <v>5.1410915621999997E-5</v>
      </c>
      <c r="V633">
        <f t="shared" si="110"/>
        <v>5.5569989572999996E-5</v>
      </c>
      <c r="W633">
        <f t="shared" si="110"/>
        <v>6.1301589153000001E-5</v>
      </c>
      <c r="X633">
        <f t="shared" si="110"/>
        <v>6.6410620927999999E-5</v>
      </c>
      <c r="Y633">
        <f t="shared" si="110"/>
        <v>7.180044797E-5</v>
      </c>
      <c r="Z633">
        <f t="shared" si="110"/>
        <v>7.7389404824999993E-5</v>
      </c>
      <c r="AA633">
        <f t="shared" si="110"/>
        <v>8.4320959020000002E-5</v>
      </c>
      <c r="AB633">
        <f t="shared" si="110"/>
        <v>9.1529037474000002E-5</v>
      </c>
      <c r="AC633">
        <f t="shared" si="110"/>
        <v>9.8908613459999998E-5</v>
      </c>
      <c r="AD633">
        <f t="shared" si="110"/>
        <v>1.0430833668800001E-4</v>
      </c>
      <c r="AE633">
        <f t="shared" si="110"/>
        <v>1.0928327369999999E-4</v>
      </c>
    </row>
    <row r="634" spans="1:31" x14ac:dyDescent="0.4">
      <c r="A634" t="str">
        <f t="shared" si="107"/>
        <v>a-WindBL</v>
      </c>
      <c r="B634" t="str">
        <f t="shared" si="107"/>
        <v>f-l_msk_m</v>
      </c>
      <c r="D634">
        <f t="shared" ref="D634:AE634" si="111">D409*D188</f>
        <v>1.0570620068800001E-3</v>
      </c>
      <c r="E634">
        <f t="shared" si="111"/>
        <v>9.0050894537999993E-4</v>
      </c>
      <c r="F634">
        <f t="shared" si="111"/>
        <v>8.9110736730000002E-4</v>
      </c>
      <c r="G634">
        <f t="shared" si="111"/>
        <v>8.8908816507E-4</v>
      </c>
      <c r="H634">
        <f t="shared" si="111"/>
        <v>9.188779943399999E-4</v>
      </c>
      <c r="I634">
        <f t="shared" si="111"/>
        <v>2.4827416239599997E-3</v>
      </c>
      <c r="J634">
        <f t="shared" si="111"/>
        <v>4.0611926397900004E-3</v>
      </c>
      <c r="K634">
        <f t="shared" si="111"/>
        <v>5.6916465446399996E-3</v>
      </c>
      <c r="L634">
        <f t="shared" si="111"/>
        <v>7.4767617438000001E-3</v>
      </c>
      <c r="M634">
        <f t="shared" si="111"/>
        <v>9.2446036584E-3</v>
      </c>
      <c r="N634">
        <f t="shared" si="111"/>
        <v>1.0939651300900001E-2</v>
      </c>
      <c r="O634">
        <f t="shared" si="111"/>
        <v>1.2688125660000001E-2</v>
      </c>
      <c r="P634">
        <f t="shared" si="111"/>
        <v>1.4730892875E-2</v>
      </c>
      <c r="Q634">
        <f t="shared" si="111"/>
        <v>1.6015723050999998E-2</v>
      </c>
      <c r="R634">
        <f t="shared" si="111"/>
        <v>1.7606384826E-2</v>
      </c>
      <c r="S634">
        <f t="shared" si="111"/>
        <v>1.9309556878000001E-2</v>
      </c>
      <c r="T634">
        <f t="shared" si="111"/>
        <v>2.1015598916000001E-2</v>
      </c>
      <c r="U634">
        <f t="shared" si="111"/>
        <v>2.2797013720000002E-2</v>
      </c>
      <c r="V634">
        <f t="shared" si="111"/>
        <v>2.4781830126000003E-2</v>
      </c>
      <c r="W634">
        <f t="shared" si="111"/>
        <v>2.7352771159999997E-2</v>
      </c>
      <c r="X634">
        <f t="shared" si="111"/>
        <v>2.9775490232999996E-2</v>
      </c>
      <c r="Y634">
        <f t="shared" si="111"/>
        <v>3.2250928383999997E-2</v>
      </c>
      <c r="Z634">
        <f t="shared" si="111"/>
        <v>3.4940871135000003E-2</v>
      </c>
      <c r="AA634">
        <f t="shared" si="111"/>
        <v>3.8109044056999997E-2</v>
      </c>
      <c r="AB634">
        <f t="shared" si="111"/>
        <v>4.1592683193000003E-2</v>
      </c>
      <c r="AC634">
        <f t="shared" si="111"/>
        <v>4.5196859119000003E-2</v>
      </c>
      <c r="AD634">
        <f t="shared" si="111"/>
        <v>4.7768065199999994E-2</v>
      </c>
      <c r="AE634">
        <f t="shared" si="111"/>
        <v>5.0219767234000005E-2</v>
      </c>
    </row>
    <row r="635" spans="1:31" x14ac:dyDescent="0.4">
      <c r="A635" t="str">
        <f t="shared" si="107"/>
        <v>a-WindBL</v>
      </c>
      <c r="B635" t="str">
        <f t="shared" si="107"/>
        <v>f-l_hsk_m</v>
      </c>
      <c r="D635">
        <f t="shared" ref="D635:AE635" si="112">D410*D189</f>
        <v>1.0620954841199999E-2</v>
      </c>
      <c r="E635">
        <f t="shared" si="112"/>
        <v>9.1670022784000015E-3</v>
      </c>
      <c r="F635">
        <f t="shared" si="112"/>
        <v>8.9632225279999995E-3</v>
      </c>
      <c r="G635">
        <f t="shared" si="112"/>
        <v>8.9812423315999996E-3</v>
      </c>
      <c r="H635">
        <f t="shared" si="112"/>
        <v>9.2497723504000005E-3</v>
      </c>
      <c r="I635">
        <f t="shared" si="112"/>
        <v>2.5047287304E-2</v>
      </c>
      <c r="J635">
        <f t="shared" si="112"/>
        <v>4.1059128651000004E-2</v>
      </c>
      <c r="K635">
        <f t="shared" si="112"/>
        <v>5.7586516016000004E-2</v>
      </c>
      <c r="L635">
        <f t="shared" si="112"/>
        <v>7.567198121999999E-2</v>
      </c>
      <c r="M635">
        <f t="shared" si="112"/>
        <v>9.3855956274000008E-2</v>
      </c>
      <c r="N635">
        <f t="shared" si="112"/>
        <v>0.111269662724</v>
      </c>
      <c r="O635">
        <f t="shared" si="112"/>
        <v>0.12905913440399999</v>
      </c>
      <c r="P635">
        <f t="shared" si="112"/>
        <v>0.14979874504500001</v>
      </c>
      <c r="Q635">
        <f t="shared" si="112"/>
        <v>0.16299644934000002</v>
      </c>
      <c r="R635">
        <f t="shared" si="112"/>
        <v>0.17937135942599999</v>
      </c>
      <c r="S635">
        <f t="shared" si="112"/>
        <v>0.19651939293599999</v>
      </c>
      <c r="T635">
        <f t="shared" si="112"/>
        <v>0.21380726328000002</v>
      </c>
      <c r="U635">
        <f t="shared" si="112"/>
        <v>0.23224082358999998</v>
      </c>
      <c r="V635">
        <f t="shared" si="112"/>
        <v>0.25281496188000002</v>
      </c>
      <c r="W635">
        <f t="shared" si="112"/>
        <v>0.27948095504999998</v>
      </c>
      <c r="X635">
        <f t="shared" si="112"/>
        <v>0.30523318715000003</v>
      </c>
      <c r="Y635">
        <f t="shared" si="112"/>
        <v>0.33126343025999999</v>
      </c>
      <c r="Z635">
        <f t="shared" si="112"/>
        <v>0.36005932889000003</v>
      </c>
      <c r="AA635">
        <f t="shared" si="112"/>
        <v>0.39335692704000003</v>
      </c>
      <c r="AB635">
        <f t="shared" si="112"/>
        <v>0.43078308859999997</v>
      </c>
      <c r="AC635">
        <f t="shared" si="112"/>
        <v>0.46967842947999999</v>
      </c>
      <c r="AD635">
        <f t="shared" si="112"/>
        <v>0.49735385826</v>
      </c>
      <c r="AE635">
        <f t="shared" si="112"/>
        <v>0.5239399951</v>
      </c>
    </row>
    <row r="636" spans="1:31" x14ac:dyDescent="0.4">
      <c r="A636" t="str">
        <f t="shared" si="107"/>
        <v>a-HydroBL</v>
      </c>
      <c r="B636" t="str">
        <f t="shared" si="107"/>
        <v>f-l_msk_f</v>
      </c>
      <c r="D636">
        <f t="shared" ref="D636:AE636" si="113">D411*D190</f>
        <v>2.3617980558000001E-2</v>
      </c>
      <c r="E636">
        <f t="shared" si="113"/>
        <v>1.4265610916100001E-2</v>
      </c>
      <c r="F636">
        <f t="shared" si="113"/>
        <v>1.3034894089499999E-2</v>
      </c>
      <c r="G636">
        <f t="shared" si="113"/>
        <v>1.3016137203199999E-2</v>
      </c>
      <c r="H636">
        <f t="shared" si="113"/>
        <v>1.4707341014E-2</v>
      </c>
      <c r="I636">
        <f t="shared" si="113"/>
        <v>1.5026397321599999E-2</v>
      </c>
      <c r="J636">
        <f t="shared" si="113"/>
        <v>1.5340920321299998E-2</v>
      </c>
      <c r="K636">
        <f t="shared" si="113"/>
        <v>1.5346232207899999E-2</v>
      </c>
      <c r="L636">
        <f t="shared" si="113"/>
        <v>1.5415674008100001E-2</v>
      </c>
      <c r="M636">
        <f t="shared" si="113"/>
        <v>1.4724948249199999E-2</v>
      </c>
      <c r="N636">
        <f t="shared" si="113"/>
        <v>1.4041511442E-2</v>
      </c>
      <c r="O636">
        <f t="shared" si="113"/>
        <v>1.4051712313799999E-2</v>
      </c>
      <c r="P636">
        <f t="shared" si="113"/>
        <v>1.4048392896E-2</v>
      </c>
      <c r="Q636">
        <f t="shared" si="113"/>
        <v>1.349088E-2</v>
      </c>
      <c r="R636">
        <f t="shared" si="113"/>
        <v>1.3023419673600002E-2</v>
      </c>
      <c r="S636">
        <f t="shared" si="113"/>
        <v>1.30988782815E-2</v>
      </c>
      <c r="T636">
        <f t="shared" si="113"/>
        <v>1.3161370257300001E-2</v>
      </c>
      <c r="U636">
        <f t="shared" si="113"/>
        <v>1.2804503138999999E-2</v>
      </c>
      <c r="V636">
        <f t="shared" si="113"/>
        <v>1.24873086678E-2</v>
      </c>
      <c r="W636">
        <f t="shared" si="113"/>
        <v>1.2809652179799999E-2</v>
      </c>
      <c r="X636">
        <f t="shared" si="113"/>
        <v>1.2638481272399998E-2</v>
      </c>
      <c r="Y636">
        <f t="shared" si="113"/>
        <v>1.29147762825E-2</v>
      </c>
      <c r="Z636">
        <f t="shared" si="113"/>
        <v>1.27170256581E-2</v>
      </c>
      <c r="AA636">
        <f t="shared" si="113"/>
        <v>1.3018715394000001E-2</v>
      </c>
      <c r="AB636">
        <f t="shared" si="113"/>
        <v>1.2738267025000001E-2</v>
      </c>
      <c r="AC636">
        <f t="shared" si="113"/>
        <v>1.24453692957E-2</v>
      </c>
      <c r="AD636">
        <f t="shared" si="113"/>
        <v>1.2634350002399999E-2</v>
      </c>
      <c r="AE636">
        <f t="shared" si="113"/>
        <v>1.2680011718199999E-2</v>
      </c>
    </row>
    <row r="637" spans="1:31" x14ac:dyDescent="0.4">
      <c r="A637" t="str">
        <f t="shared" si="107"/>
        <v>a-HydroBL</v>
      </c>
      <c r="B637" t="str">
        <f t="shared" si="107"/>
        <v>f-l_hsk_f</v>
      </c>
      <c r="D637">
        <f t="shared" ref="D637:AE637" si="114">D412*D191</f>
        <v>3.36008494E-2</v>
      </c>
      <c r="E637">
        <f t="shared" si="114"/>
        <v>2.0935331711100003E-2</v>
      </c>
      <c r="F637">
        <f t="shared" si="114"/>
        <v>1.8912335184399998E-2</v>
      </c>
      <c r="G637">
        <f t="shared" si="114"/>
        <v>1.9008054449999999E-2</v>
      </c>
      <c r="H637">
        <f t="shared" si="114"/>
        <v>2.1356076009599999E-2</v>
      </c>
      <c r="I637">
        <f t="shared" si="114"/>
        <v>2.1872520797E-2</v>
      </c>
      <c r="J637">
        <f t="shared" si="114"/>
        <v>2.2385940887000001E-2</v>
      </c>
      <c r="K637">
        <f t="shared" si="114"/>
        <v>2.2419557372499999E-2</v>
      </c>
      <c r="L637">
        <f t="shared" si="114"/>
        <v>2.2535597326000002E-2</v>
      </c>
      <c r="M637">
        <f t="shared" si="114"/>
        <v>2.1626260065299999E-2</v>
      </c>
      <c r="N637">
        <f t="shared" si="114"/>
        <v>2.0686755107999999E-2</v>
      </c>
      <c r="O637">
        <f t="shared" si="114"/>
        <v>2.07010578333E-2</v>
      </c>
      <c r="P637">
        <f t="shared" si="114"/>
        <v>2.068557348E-2</v>
      </c>
      <c r="Q637">
        <f t="shared" si="114"/>
        <v>1.9899726639000002E-2</v>
      </c>
      <c r="R637">
        <f t="shared" si="114"/>
        <v>1.9244787252599999E-2</v>
      </c>
      <c r="S637">
        <f t="shared" si="114"/>
        <v>1.9324046136E-2</v>
      </c>
      <c r="T637">
        <f t="shared" si="114"/>
        <v>1.9396143691400001E-2</v>
      </c>
      <c r="U637">
        <f t="shared" si="114"/>
        <v>1.8905090207400003E-2</v>
      </c>
      <c r="V637">
        <f t="shared" si="114"/>
        <v>1.8471578628800001E-2</v>
      </c>
      <c r="W637">
        <f t="shared" si="114"/>
        <v>1.8968216248800001E-2</v>
      </c>
      <c r="X637">
        <f t="shared" si="114"/>
        <v>1.87917903396E-2</v>
      </c>
      <c r="Y637">
        <f t="shared" si="114"/>
        <v>1.9231533995100001E-2</v>
      </c>
      <c r="Z637">
        <f t="shared" si="114"/>
        <v>1.9013209517699997E-2</v>
      </c>
      <c r="AA637">
        <f t="shared" si="114"/>
        <v>1.9484823239999997E-2</v>
      </c>
      <c r="AB637">
        <f t="shared" si="114"/>
        <v>1.9141436613599998E-2</v>
      </c>
      <c r="AC637">
        <f t="shared" si="114"/>
        <v>1.8774875872799999E-2</v>
      </c>
      <c r="AD637">
        <f t="shared" si="114"/>
        <v>1.9086766777999999E-2</v>
      </c>
      <c r="AE637">
        <f t="shared" si="114"/>
        <v>1.9198293804E-2</v>
      </c>
    </row>
    <row r="638" spans="1:31" x14ac:dyDescent="0.4">
      <c r="A638" t="str">
        <f t="shared" si="107"/>
        <v>a-HydroBL</v>
      </c>
      <c r="B638" t="str">
        <f t="shared" si="107"/>
        <v>f-l_unsk_m</v>
      </c>
      <c r="D638">
        <f t="shared" ref="D638:AE638" si="115">D413*D192</f>
        <v>1.6833687724399998E-4</v>
      </c>
      <c r="E638">
        <f t="shared" si="115"/>
        <v>1.0069331971900001E-4</v>
      </c>
      <c r="F638">
        <f t="shared" si="115"/>
        <v>9.2670124734000017E-5</v>
      </c>
      <c r="G638">
        <f t="shared" si="115"/>
        <v>9.2444769829999997E-5</v>
      </c>
      <c r="H638">
        <f t="shared" si="115"/>
        <v>1.05275950505E-4</v>
      </c>
      <c r="I638">
        <f t="shared" si="115"/>
        <v>1.0787060961300001E-4</v>
      </c>
      <c r="J638">
        <f t="shared" si="115"/>
        <v>1.1045615964399999E-4</v>
      </c>
      <c r="K638">
        <f t="shared" si="115"/>
        <v>1.1076894873200002E-4</v>
      </c>
      <c r="L638">
        <f t="shared" si="115"/>
        <v>1.1172379714800001E-4</v>
      </c>
      <c r="M638">
        <f t="shared" si="115"/>
        <v>1.06692728834E-4</v>
      </c>
      <c r="N638">
        <f t="shared" si="115"/>
        <v>1.0151848961699999E-4</v>
      </c>
      <c r="O638">
        <f t="shared" si="115"/>
        <v>1.0149769980599999E-4</v>
      </c>
      <c r="P638">
        <f t="shared" si="115"/>
        <v>1.01552777968E-4</v>
      </c>
      <c r="Q638">
        <f t="shared" si="115"/>
        <v>9.707673932E-5</v>
      </c>
      <c r="R638">
        <f t="shared" si="115"/>
        <v>9.324941510699999E-5</v>
      </c>
      <c r="S638">
        <f t="shared" si="115"/>
        <v>9.3644282067999993E-5</v>
      </c>
      <c r="T638">
        <f t="shared" si="115"/>
        <v>9.3724486761000009E-5</v>
      </c>
      <c r="U638">
        <f t="shared" si="115"/>
        <v>9.0662459976000004E-5</v>
      </c>
      <c r="V638">
        <f t="shared" si="115"/>
        <v>8.7908332135000004E-5</v>
      </c>
      <c r="W638">
        <f t="shared" si="115"/>
        <v>9.0088407324999991E-5</v>
      </c>
      <c r="X638">
        <f t="shared" si="115"/>
        <v>8.846723006999999E-5</v>
      </c>
      <c r="Y638">
        <f t="shared" si="115"/>
        <v>9.0111054515999996E-5</v>
      </c>
      <c r="Z638">
        <f t="shared" si="115"/>
        <v>8.8278212532000012E-5</v>
      </c>
      <c r="AA638">
        <f t="shared" si="115"/>
        <v>9.0227647019999998E-5</v>
      </c>
      <c r="AB638">
        <f t="shared" si="115"/>
        <v>8.7799864543999993E-5</v>
      </c>
      <c r="AC638">
        <f t="shared" si="115"/>
        <v>8.5302109619999998E-5</v>
      </c>
      <c r="AD638">
        <f t="shared" si="115"/>
        <v>8.6272097210999995E-5</v>
      </c>
      <c r="AE638">
        <f t="shared" si="115"/>
        <v>8.6253693323999994E-5</v>
      </c>
    </row>
    <row r="639" spans="1:31" x14ac:dyDescent="0.4">
      <c r="A639" t="str">
        <f t="shared" si="107"/>
        <v>a-HydroBL</v>
      </c>
      <c r="B639" t="str">
        <f t="shared" si="107"/>
        <v>f-l_msk_m</v>
      </c>
      <c r="D639">
        <f t="shared" ref="D639:AE639" si="116">D414*D193</f>
        <v>7.1593612895999997E-2</v>
      </c>
      <c r="E639">
        <f t="shared" si="116"/>
        <v>4.3830009047999996E-2</v>
      </c>
      <c r="F639">
        <f t="shared" si="116"/>
        <v>4.0089007316900002E-2</v>
      </c>
      <c r="G639">
        <f t="shared" si="116"/>
        <v>4.00491034355E-2</v>
      </c>
      <c r="H639">
        <f t="shared" si="116"/>
        <v>4.5146081580799996E-2</v>
      </c>
      <c r="I639">
        <f t="shared" si="116"/>
        <v>4.6121070159700003E-2</v>
      </c>
      <c r="J639">
        <f t="shared" si="116"/>
        <v>4.7090741300000002E-2</v>
      </c>
      <c r="K639">
        <f t="shared" si="116"/>
        <v>4.7122583158799997E-2</v>
      </c>
      <c r="L639">
        <f t="shared" si="116"/>
        <v>4.7394344550000002E-2</v>
      </c>
      <c r="M639">
        <f t="shared" si="116"/>
        <v>4.5331595765200003E-2</v>
      </c>
      <c r="N639">
        <f t="shared" si="116"/>
        <v>4.32668728968E-2</v>
      </c>
      <c r="O639">
        <f t="shared" si="116"/>
        <v>4.3274818202999998E-2</v>
      </c>
      <c r="P639">
        <f t="shared" si="116"/>
        <v>4.3277625972000001E-2</v>
      </c>
      <c r="Q639">
        <f t="shared" si="116"/>
        <v>4.1566949667100006E-2</v>
      </c>
      <c r="R639">
        <f t="shared" si="116"/>
        <v>4.0128804959400001E-2</v>
      </c>
      <c r="S639">
        <f t="shared" si="116"/>
        <v>4.0345419587799997E-2</v>
      </c>
      <c r="T639">
        <f t="shared" si="116"/>
        <v>4.0479054081599998E-2</v>
      </c>
      <c r="U639">
        <f t="shared" si="116"/>
        <v>3.9376674621000002E-2</v>
      </c>
      <c r="V639">
        <f t="shared" si="116"/>
        <v>3.8398533384000004E-2</v>
      </c>
      <c r="W639">
        <f t="shared" si="116"/>
        <v>3.9372005856000002E-2</v>
      </c>
      <c r="X639">
        <f t="shared" si="116"/>
        <v>3.8850443769900003E-2</v>
      </c>
      <c r="Y639">
        <f t="shared" si="116"/>
        <v>3.9644647622399998E-2</v>
      </c>
      <c r="Z639">
        <f t="shared" si="116"/>
        <v>3.9038943252400003E-2</v>
      </c>
      <c r="AA639">
        <f t="shared" si="116"/>
        <v>3.9941302466500003E-2</v>
      </c>
      <c r="AB639">
        <f t="shared" si="116"/>
        <v>3.9078989944999996E-2</v>
      </c>
      <c r="AC639">
        <f t="shared" si="116"/>
        <v>3.8179092444000001E-2</v>
      </c>
      <c r="AD639">
        <f t="shared" si="116"/>
        <v>3.8697401723399999E-2</v>
      </c>
      <c r="AE639">
        <f t="shared" si="116"/>
        <v>3.8823304612499998E-2</v>
      </c>
    </row>
    <row r="640" spans="1:31" x14ac:dyDescent="0.4">
      <c r="A640" t="str">
        <f t="shared" si="107"/>
        <v>a-HydroBL</v>
      </c>
      <c r="B640" t="str">
        <f t="shared" si="107"/>
        <v>f-l_hsk_m</v>
      </c>
      <c r="D640">
        <f t="shared" ref="D640:AE640" si="117">D415*D194</f>
        <v>0.14605026312799999</v>
      </c>
      <c r="E640">
        <f t="shared" si="117"/>
        <v>9.0626882687999996E-2</v>
      </c>
      <c r="F640">
        <f t="shared" si="117"/>
        <v>8.1901119275999995E-2</v>
      </c>
      <c r="G640">
        <f t="shared" si="117"/>
        <v>8.2183490730000003E-2</v>
      </c>
      <c r="H640">
        <f t="shared" si="117"/>
        <v>9.2319970974000007E-2</v>
      </c>
      <c r="I640">
        <f t="shared" si="117"/>
        <v>9.4524698407999999E-2</v>
      </c>
      <c r="J640">
        <f t="shared" si="117"/>
        <v>9.6720273920000002E-2</v>
      </c>
      <c r="K640">
        <f t="shared" si="117"/>
        <v>9.6859257766999995E-2</v>
      </c>
      <c r="L640">
        <f t="shared" si="117"/>
        <v>9.7441011118000007E-2</v>
      </c>
      <c r="M640">
        <f t="shared" si="117"/>
        <v>9.3492986047999993E-2</v>
      </c>
      <c r="N640">
        <f t="shared" si="117"/>
        <v>8.9402112180000007E-2</v>
      </c>
      <c r="O640">
        <f t="shared" si="117"/>
        <v>8.9425909649999996E-2</v>
      </c>
      <c r="P640">
        <f t="shared" si="117"/>
        <v>8.9404238573999997E-2</v>
      </c>
      <c r="Q640">
        <f t="shared" si="117"/>
        <v>8.5946375584000007E-2</v>
      </c>
      <c r="R640">
        <f t="shared" si="117"/>
        <v>8.3064225315599996E-2</v>
      </c>
      <c r="S640">
        <f t="shared" si="117"/>
        <v>8.3423470538700001E-2</v>
      </c>
      <c r="T640">
        <f t="shared" si="117"/>
        <v>8.3676242864999986E-2</v>
      </c>
      <c r="U640">
        <f t="shared" si="117"/>
        <v>8.1511257038400009E-2</v>
      </c>
      <c r="V640">
        <f t="shared" si="117"/>
        <v>7.9601995896999997E-2</v>
      </c>
      <c r="W640">
        <f t="shared" si="117"/>
        <v>8.1747137875200007E-2</v>
      </c>
      <c r="X640">
        <f t="shared" si="117"/>
        <v>8.0934186300000002E-2</v>
      </c>
      <c r="Y640">
        <f t="shared" si="117"/>
        <v>8.2758341213999997E-2</v>
      </c>
      <c r="Z640">
        <f t="shared" si="117"/>
        <v>8.1764373823999995E-2</v>
      </c>
      <c r="AA640">
        <f t="shared" si="117"/>
        <v>8.3793128078000004E-2</v>
      </c>
      <c r="AB640">
        <f t="shared" si="117"/>
        <v>8.2268612714999995E-2</v>
      </c>
      <c r="AC640">
        <f t="shared" si="117"/>
        <v>8.064805488799999E-2</v>
      </c>
      <c r="AD640">
        <f t="shared" si="117"/>
        <v>8.1907478281000007E-2</v>
      </c>
      <c r="AE640">
        <f t="shared" si="117"/>
        <v>8.2344045208000011E-2</v>
      </c>
    </row>
    <row r="641" spans="1:31" x14ac:dyDescent="0.4">
      <c r="A641" t="str">
        <f t="shared" si="107"/>
        <v>a-wtr</v>
      </c>
      <c r="B641" t="str">
        <f t="shared" si="107"/>
        <v>f-l_unsk_f</v>
      </c>
      <c r="D641">
        <f t="shared" ref="D641:AE641" si="118">D416*D195</f>
        <v>7.9406674219999994E-3</v>
      </c>
      <c r="E641">
        <f t="shared" si="118"/>
        <v>7.2301570793999997E-3</v>
      </c>
      <c r="F641">
        <f t="shared" si="118"/>
        <v>7.605438862E-3</v>
      </c>
      <c r="G641">
        <f t="shared" si="118"/>
        <v>8.0191476663000003E-3</v>
      </c>
      <c r="H641">
        <f t="shared" si="118"/>
        <v>8.916257730600001E-3</v>
      </c>
      <c r="I641">
        <f t="shared" si="118"/>
        <v>9.5593006979999996E-3</v>
      </c>
      <c r="J641">
        <f t="shared" si="118"/>
        <v>1.0250364941399999E-2</v>
      </c>
      <c r="K641">
        <f t="shared" si="118"/>
        <v>1.0916445233200001E-2</v>
      </c>
      <c r="L641">
        <f t="shared" si="118"/>
        <v>1.1623679624000001E-2</v>
      </c>
      <c r="M641">
        <f t="shared" si="118"/>
        <v>1.2179037001599998E-2</v>
      </c>
      <c r="N641">
        <f t="shared" si="118"/>
        <v>1.2625116627000001E-2</v>
      </c>
      <c r="O641">
        <f t="shared" si="118"/>
        <v>1.3234567879799998E-2</v>
      </c>
      <c r="P641">
        <f t="shared" si="118"/>
        <v>1.38531567056E-2</v>
      </c>
      <c r="Q641">
        <f t="shared" si="118"/>
        <v>1.4133825593999999E-2</v>
      </c>
      <c r="R641">
        <f t="shared" si="118"/>
        <v>1.43992740096E-2</v>
      </c>
      <c r="S641">
        <f t="shared" si="118"/>
        <v>1.4880113949999999E-2</v>
      </c>
      <c r="T641">
        <f t="shared" si="118"/>
        <v>1.5307075012499999E-2</v>
      </c>
      <c r="U641">
        <f t="shared" si="118"/>
        <v>1.5520553516999998E-2</v>
      </c>
      <c r="V641">
        <f t="shared" si="118"/>
        <v>1.5731308614E-2</v>
      </c>
      <c r="W641">
        <f t="shared" si="118"/>
        <v>1.6346478403199999E-2</v>
      </c>
      <c r="X641">
        <f t="shared" si="118"/>
        <v>1.67195094045E-2</v>
      </c>
      <c r="Y641">
        <f t="shared" si="118"/>
        <v>1.7294977349900001E-2</v>
      </c>
      <c r="Z641">
        <f t="shared" si="118"/>
        <v>1.764374497E-2</v>
      </c>
      <c r="AA641">
        <f t="shared" si="118"/>
        <v>1.82630535888E-2</v>
      </c>
      <c r="AB641">
        <f t="shared" si="118"/>
        <v>1.8550649613E-2</v>
      </c>
      <c r="AC641">
        <f t="shared" si="118"/>
        <v>1.8813716115E-2</v>
      </c>
      <c r="AD641">
        <f t="shared" si="118"/>
        <v>1.92978178708E-2</v>
      </c>
      <c r="AE641">
        <f t="shared" si="118"/>
        <v>1.9713748411000001E-2</v>
      </c>
    </row>
    <row r="642" spans="1:31" x14ac:dyDescent="0.4">
      <c r="A642" t="str">
        <f t="shared" si="107"/>
        <v>a-wtr</v>
      </c>
      <c r="B642" t="str">
        <f t="shared" si="107"/>
        <v>f-l_msk_f</v>
      </c>
      <c r="D642">
        <f t="shared" ref="D642:AE642" si="119">D417*D196</f>
        <v>3.6270713972999996E-2</v>
      </c>
      <c r="E642">
        <f t="shared" si="119"/>
        <v>3.3874700559100003E-2</v>
      </c>
      <c r="F642">
        <f t="shared" si="119"/>
        <v>3.5376955579400002E-2</v>
      </c>
      <c r="G642">
        <f t="shared" si="119"/>
        <v>3.7397250054600005E-2</v>
      </c>
      <c r="H642">
        <f t="shared" si="119"/>
        <v>4.1173149390899992E-2</v>
      </c>
      <c r="I642">
        <f t="shared" si="119"/>
        <v>4.4058681418500008E-2</v>
      </c>
      <c r="J642">
        <f t="shared" si="119"/>
        <v>4.7161909216299994E-2</v>
      </c>
      <c r="K642">
        <f t="shared" si="119"/>
        <v>5.0152427584000001E-2</v>
      </c>
      <c r="L642">
        <f t="shared" si="119"/>
        <v>5.3321988224999999E-2</v>
      </c>
      <c r="M642">
        <f t="shared" si="119"/>
        <v>5.6019906536000003E-2</v>
      </c>
      <c r="N642">
        <f t="shared" si="119"/>
        <v>5.8269911093999996E-2</v>
      </c>
      <c r="O642">
        <f t="shared" si="119"/>
        <v>6.1087277526000003E-2</v>
      </c>
      <c r="P642">
        <f t="shared" si="119"/>
        <v>6.3936118812000009E-2</v>
      </c>
      <c r="Q642">
        <f t="shared" si="119"/>
        <v>6.5510845232000001E-2</v>
      </c>
      <c r="R642">
        <f t="shared" si="119"/>
        <v>6.7041591886999999E-2</v>
      </c>
      <c r="S642">
        <f t="shared" si="119"/>
        <v>6.9333424798000004E-2</v>
      </c>
      <c r="T642">
        <f t="shared" si="119"/>
        <v>7.1412139084000001E-2</v>
      </c>
      <c r="U642">
        <f t="shared" si="119"/>
        <v>7.2763629792000004E-2</v>
      </c>
      <c r="V642">
        <f t="shared" si="119"/>
        <v>7.4119351499999986E-2</v>
      </c>
      <c r="W642">
        <f t="shared" si="119"/>
        <v>7.7076885856000005E-2</v>
      </c>
      <c r="X642">
        <f t="shared" si="119"/>
        <v>7.9211809542000008E-2</v>
      </c>
      <c r="Y642">
        <f t="shared" si="119"/>
        <v>8.2036646700000007E-2</v>
      </c>
      <c r="Z642">
        <f t="shared" si="119"/>
        <v>8.4105163242E-2</v>
      </c>
      <c r="AA642">
        <f t="shared" si="119"/>
        <v>8.7145564832000005E-2</v>
      </c>
      <c r="AB642">
        <f t="shared" si="119"/>
        <v>8.8968768244999996E-2</v>
      </c>
      <c r="AC642">
        <f t="shared" si="119"/>
        <v>9.0695517298999995E-2</v>
      </c>
      <c r="AD642">
        <f t="shared" si="119"/>
        <v>9.3151714334000005E-2</v>
      </c>
      <c r="AE642">
        <f t="shared" si="119"/>
        <v>9.5460460147000006E-2</v>
      </c>
    </row>
    <row r="643" spans="1:31" x14ac:dyDescent="0.4">
      <c r="A643" t="str">
        <f t="shared" si="107"/>
        <v>a-wtr</v>
      </c>
      <c r="B643" t="str">
        <f t="shared" si="107"/>
        <v>f-l_hsk_f</v>
      </c>
      <c r="D643">
        <f t="shared" ref="D643:AE643" si="120">D418*D197</f>
        <v>9.6045452658000009E-3</v>
      </c>
      <c r="E643">
        <f t="shared" si="120"/>
        <v>9.2686794632999992E-3</v>
      </c>
      <c r="F643">
        <f t="shared" si="120"/>
        <v>9.5676655360000008E-3</v>
      </c>
      <c r="G643">
        <f t="shared" si="120"/>
        <v>1.01808324354E-2</v>
      </c>
      <c r="H643">
        <f t="shared" si="120"/>
        <v>1.11389093101E-2</v>
      </c>
      <c r="I643">
        <f t="shared" si="120"/>
        <v>1.1947139652E-2</v>
      </c>
      <c r="J643">
        <f t="shared" si="120"/>
        <v>1.2819119016600001E-2</v>
      </c>
      <c r="K643">
        <f t="shared" si="120"/>
        <v>1.36467391472E-2</v>
      </c>
      <c r="L643">
        <f t="shared" si="120"/>
        <v>1.45180391436E-2</v>
      </c>
      <c r="M643">
        <f t="shared" si="120"/>
        <v>1.5325915374E-2</v>
      </c>
      <c r="N643">
        <f t="shared" si="120"/>
        <v>1.5994395472E-2</v>
      </c>
      <c r="O643">
        <f t="shared" si="120"/>
        <v>1.6766744495999998E-2</v>
      </c>
      <c r="P643">
        <f t="shared" si="120"/>
        <v>1.7539643520000002E-2</v>
      </c>
      <c r="Q643">
        <f t="shared" si="120"/>
        <v>1.8007328744E-2</v>
      </c>
      <c r="R643">
        <f t="shared" si="120"/>
        <v>1.8465050899999998E-2</v>
      </c>
      <c r="S643">
        <f t="shared" si="120"/>
        <v>1.9065143172000001E-2</v>
      </c>
      <c r="T643">
        <f t="shared" si="120"/>
        <v>1.9616693857E-2</v>
      </c>
      <c r="U643">
        <f t="shared" si="120"/>
        <v>2.0029462751999998E-2</v>
      </c>
      <c r="V643">
        <f t="shared" si="120"/>
        <v>2.0446044946000001E-2</v>
      </c>
      <c r="W643">
        <f t="shared" si="120"/>
        <v>2.1284174172000001E-2</v>
      </c>
      <c r="X643">
        <f t="shared" si="120"/>
        <v>2.1968342799E-2</v>
      </c>
      <c r="Y643">
        <f t="shared" si="120"/>
        <v>2.27861148E-2</v>
      </c>
      <c r="Z643">
        <f t="shared" si="120"/>
        <v>2.3459932914E-2</v>
      </c>
      <c r="AA643">
        <f t="shared" si="120"/>
        <v>2.4333995753999998E-2</v>
      </c>
      <c r="AB643">
        <f t="shared" si="120"/>
        <v>2.4948152976999999E-2</v>
      </c>
      <c r="AC643">
        <f t="shared" si="120"/>
        <v>2.5538376947999999E-2</v>
      </c>
      <c r="AD643">
        <f t="shared" si="120"/>
        <v>2.6266770115000001E-2</v>
      </c>
      <c r="AE643">
        <f t="shared" si="120"/>
        <v>2.6981131770000003E-2</v>
      </c>
    </row>
    <row r="644" spans="1:31" x14ac:dyDescent="0.4">
      <c r="A644" t="str">
        <f t="shared" si="107"/>
        <v>a-wtr</v>
      </c>
      <c r="B644" t="str">
        <f t="shared" si="107"/>
        <v>f-l_unsk_m</v>
      </c>
      <c r="D644">
        <f t="shared" ref="D644:AE644" si="121">D419*D198</f>
        <v>1.8698840181399997E-2</v>
      </c>
      <c r="E644">
        <f t="shared" si="121"/>
        <v>1.7278359506500002E-2</v>
      </c>
      <c r="F644">
        <f t="shared" si="121"/>
        <v>1.8175190281500001E-2</v>
      </c>
      <c r="G644">
        <f t="shared" si="121"/>
        <v>1.9191910810899999E-2</v>
      </c>
      <c r="H644">
        <f t="shared" si="121"/>
        <v>2.1297696047099999E-2</v>
      </c>
      <c r="I644">
        <f t="shared" si="121"/>
        <v>2.2854483024999997E-2</v>
      </c>
      <c r="J644">
        <f t="shared" si="121"/>
        <v>2.4534569825300001E-2</v>
      </c>
      <c r="K644">
        <f t="shared" si="121"/>
        <v>2.61533470698E-2</v>
      </c>
      <c r="L644">
        <f t="shared" si="121"/>
        <v>2.7914877732399999E-2</v>
      </c>
      <c r="M644">
        <f t="shared" si="121"/>
        <v>2.9315417102400002E-2</v>
      </c>
      <c r="N644">
        <f t="shared" si="121"/>
        <v>3.0424268315200002E-2</v>
      </c>
      <c r="O644">
        <f t="shared" si="121"/>
        <v>3.1867036227600003E-2</v>
      </c>
      <c r="P644">
        <f t="shared" si="121"/>
        <v>3.337785117E-2</v>
      </c>
      <c r="Q644">
        <f t="shared" si="121"/>
        <v>3.4044589519000003E-2</v>
      </c>
      <c r="R644">
        <f t="shared" si="121"/>
        <v>3.4668983231999996E-2</v>
      </c>
      <c r="S644">
        <f t="shared" si="121"/>
        <v>3.5800326405999998E-2</v>
      </c>
      <c r="T644">
        <f t="shared" si="121"/>
        <v>3.6736535348000005E-2</v>
      </c>
      <c r="U644">
        <f t="shared" si="121"/>
        <v>3.7220191600000008E-2</v>
      </c>
      <c r="V644">
        <f t="shared" si="121"/>
        <v>3.7697815115999997E-2</v>
      </c>
      <c r="W644">
        <f t="shared" si="121"/>
        <v>3.9163781964999998E-2</v>
      </c>
      <c r="X644">
        <f t="shared" si="121"/>
        <v>4.0059537870000002E-2</v>
      </c>
      <c r="Y644">
        <f t="shared" si="121"/>
        <v>4.1360299301999998E-2</v>
      </c>
      <c r="Z644">
        <f t="shared" si="121"/>
        <v>4.2187364073999999E-2</v>
      </c>
      <c r="AA644">
        <f t="shared" si="121"/>
        <v>4.3643565407999997E-2</v>
      </c>
      <c r="AB644">
        <f t="shared" si="121"/>
        <v>4.4313644150000005E-2</v>
      </c>
      <c r="AC644">
        <f t="shared" si="121"/>
        <v>4.4923261136000002E-2</v>
      </c>
      <c r="AD644">
        <f t="shared" si="121"/>
        <v>4.5973674788000005E-2</v>
      </c>
      <c r="AE644">
        <f t="shared" si="121"/>
        <v>4.6935554065000003E-2</v>
      </c>
    </row>
    <row r="645" spans="1:31" x14ac:dyDescent="0.4">
      <c r="A645" t="str">
        <f t="shared" si="107"/>
        <v>a-wtr</v>
      </c>
      <c r="B645" t="str">
        <f t="shared" si="107"/>
        <v>f-l_msk_m</v>
      </c>
      <c r="D645">
        <f t="shared" ref="D645:AE645" si="122">D420*D199</f>
        <v>7.382362449499999E-2</v>
      </c>
      <c r="E645">
        <f t="shared" si="122"/>
        <v>6.9881669059999998E-2</v>
      </c>
      <c r="F645">
        <f t="shared" si="122"/>
        <v>7.3054251520000002E-2</v>
      </c>
      <c r="G645">
        <f t="shared" si="122"/>
        <v>7.7260692533999989E-2</v>
      </c>
      <c r="H645">
        <f t="shared" si="122"/>
        <v>8.4860900552999996E-2</v>
      </c>
      <c r="I645">
        <f t="shared" si="122"/>
        <v>9.0799884800000008E-2</v>
      </c>
      <c r="J645">
        <f t="shared" si="122"/>
        <v>9.7203915314999986E-2</v>
      </c>
      <c r="K645">
        <f t="shared" si="122"/>
        <v>0.10340134795199998</v>
      </c>
      <c r="L645">
        <f t="shared" si="122"/>
        <v>0.11007295625399999</v>
      </c>
      <c r="M645">
        <f t="shared" si="122"/>
        <v>0.11579678180000001</v>
      </c>
      <c r="N645">
        <f t="shared" si="122"/>
        <v>0.12055805066899999</v>
      </c>
      <c r="O645">
        <f t="shared" si="122"/>
        <v>0.12631720018000001</v>
      </c>
      <c r="P645">
        <f t="shared" si="122"/>
        <v>0.13224926736000001</v>
      </c>
      <c r="Q645">
        <f t="shared" si="122"/>
        <v>0.13552827210000001</v>
      </c>
      <c r="R645">
        <f t="shared" si="122"/>
        <v>0.13870157566999999</v>
      </c>
      <c r="S645">
        <f t="shared" si="122"/>
        <v>0.14338833011999999</v>
      </c>
      <c r="T645">
        <f t="shared" si="122"/>
        <v>0.1474720263</v>
      </c>
      <c r="U645">
        <f t="shared" si="122"/>
        <v>0.15024454423999997</v>
      </c>
      <c r="V645">
        <f t="shared" si="122"/>
        <v>0.15303254060000002</v>
      </c>
      <c r="W645">
        <f t="shared" si="122"/>
        <v>0.15906755876000001</v>
      </c>
      <c r="X645">
        <f t="shared" si="122"/>
        <v>0.16349254350000003</v>
      </c>
      <c r="Y645">
        <f t="shared" si="122"/>
        <v>0.1690878888</v>
      </c>
      <c r="Z645">
        <f t="shared" si="122"/>
        <v>0.17335917249999999</v>
      </c>
      <c r="AA645">
        <f t="shared" si="122"/>
        <v>0.17951811569999998</v>
      </c>
      <c r="AB645">
        <f t="shared" si="122"/>
        <v>0.18326407304</v>
      </c>
      <c r="AC645">
        <f t="shared" si="122"/>
        <v>0.18681594664000004</v>
      </c>
      <c r="AD645">
        <f t="shared" si="122"/>
        <v>0.1915698522</v>
      </c>
      <c r="AE645">
        <f t="shared" si="122"/>
        <v>0.19624701457999999</v>
      </c>
    </row>
    <row r="646" spans="1:31" x14ac:dyDescent="0.4">
      <c r="A646" t="str">
        <f t="shared" si="107"/>
        <v>a-wtr</v>
      </c>
      <c r="B646" t="str">
        <f t="shared" si="107"/>
        <v>f-l_hsk_m</v>
      </c>
      <c r="D646">
        <f t="shared" ref="D646:AE646" si="123">D421*D200</f>
        <v>4.4990127806000001E-2</v>
      </c>
      <c r="E646">
        <f t="shared" si="123"/>
        <v>4.3239903508799998E-2</v>
      </c>
      <c r="F646">
        <f t="shared" si="123"/>
        <v>4.4651804056399999E-2</v>
      </c>
      <c r="G646">
        <f t="shared" si="123"/>
        <v>4.7436898308799998E-2</v>
      </c>
      <c r="H646">
        <f t="shared" si="123"/>
        <v>5.18926546456E-2</v>
      </c>
      <c r="I646">
        <f t="shared" si="123"/>
        <v>5.5641354383999996E-2</v>
      </c>
      <c r="J646">
        <f t="shared" si="123"/>
        <v>5.9688016756000002E-2</v>
      </c>
      <c r="K646">
        <f t="shared" si="123"/>
        <v>6.3537567062999997E-2</v>
      </c>
      <c r="L646">
        <f t="shared" si="123"/>
        <v>6.7649835419999998E-2</v>
      </c>
      <c r="M646">
        <f t="shared" si="123"/>
        <v>7.1401899599999999E-2</v>
      </c>
      <c r="N646">
        <f t="shared" si="123"/>
        <v>7.4491758690999998E-2</v>
      </c>
      <c r="O646">
        <f t="shared" si="123"/>
        <v>7.8055147175999984E-2</v>
      </c>
      <c r="P646">
        <f t="shared" si="123"/>
        <v>8.1695780879999999E-2</v>
      </c>
      <c r="Q646">
        <f t="shared" si="123"/>
        <v>8.3813703628999994E-2</v>
      </c>
      <c r="R646">
        <f t="shared" si="123"/>
        <v>8.5889276869000011E-2</v>
      </c>
      <c r="S646">
        <f t="shared" si="123"/>
        <v>8.8698337740000008E-2</v>
      </c>
      <c r="T646">
        <f t="shared" si="123"/>
        <v>9.1201111722000003E-2</v>
      </c>
      <c r="U646">
        <f t="shared" si="123"/>
        <v>9.3066576575000004E-2</v>
      </c>
      <c r="V646">
        <f t="shared" si="123"/>
        <v>9.4954148735999999E-2</v>
      </c>
      <c r="W646">
        <f t="shared" si="123"/>
        <v>9.8853045005000001E-2</v>
      </c>
      <c r="X646">
        <f t="shared" si="123"/>
        <v>0.10196486199</v>
      </c>
      <c r="Y646">
        <f t="shared" si="123"/>
        <v>0.105671250698</v>
      </c>
      <c r="Z646">
        <f t="shared" si="123"/>
        <v>0.10872337429800001</v>
      </c>
      <c r="AA646">
        <f t="shared" si="123"/>
        <v>0.11277464669899999</v>
      </c>
      <c r="AB646">
        <f t="shared" si="123"/>
        <v>0.11555382480399999</v>
      </c>
      <c r="AC646">
        <f t="shared" si="123"/>
        <v>0.11822141760800002</v>
      </c>
      <c r="AD646">
        <f t="shared" si="123"/>
        <v>0.12147444958400001</v>
      </c>
      <c r="AE646">
        <f t="shared" si="123"/>
        <v>0.12471394110400001</v>
      </c>
    </row>
    <row r="647" spans="1:31" x14ac:dyDescent="0.4">
      <c r="A647" t="str">
        <f t="shared" si="107"/>
        <v>a-cns</v>
      </c>
      <c r="B647" t="str">
        <f t="shared" si="107"/>
        <v>f-l_unsk_f</v>
      </c>
      <c r="D647">
        <f t="shared" ref="D647:AE647" si="124">D422*D201</f>
        <v>3.9915169200000003E-3</v>
      </c>
      <c r="E647">
        <f t="shared" si="124"/>
        <v>3.9713369303999999E-3</v>
      </c>
      <c r="F647">
        <f t="shared" si="124"/>
        <v>4.2167539873000006E-3</v>
      </c>
      <c r="G647">
        <f t="shared" si="124"/>
        <v>4.3696849339000003E-3</v>
      </c>
      <c r="H647">
        <f t="shared" si="124"/>
        <v>4.6616408752E-3</v>
      </c>
      <c r="I647">
        <f t="shared" si="124"/>
        <v>4.9071299909999996E-3</v>
      </c>
      <c r="J647">
        <f t="shared" si="124"/>
        <v>5.1695002699999994E-3</v>
      </c>
      <c r="K647">
        <f t="shared" si="124"/>
        <v>5.4700958285000007E-3</v>
      </c>
      <c r="L647">
        <f t="shared" si="124"/>
        <v>5.8248443918000005E-3</v>
      </c>
      <c r="M647">
        <f t="shared" si="124"/>
        <v>6.1029518381999995E-3</v>
      </c>
      <c r="N647">
        <f t="shared" si="124"/>
        <v>6.3640476262000001E-3</v>
      </c>
      <c r="O647">
        <f t="shared" si="124"/>
        <v>6.6325581780000004E-3</v>
      </c>
      <c r="P647">
        <f t="shared" si="124"/>
        <v>6.9477375900000001E-3</v>
      </c>
      <c r="Q647">
        <f t="shared" si="124"/>
        <v>7.1692015823999998E-3</v>
      </c>
      <c r="R647">
        <f t="shared" si="124"/>
        <v>7.3782181127999991E-3</v>
      </c>
      <c r="S647">
        <f t="shared" si="124"/>
        <v>7.6473026506E-3</v>
      </c>
      <c r="T647">
        <f t="shared" si="124"/>
        <v>7.8340251716999994E-3</v>
      </c>
      <c r="U647">
        <f t="shared" si="124"/>
        <v>7.9958601825999998E-3</v>
      </c>
      <c r="V647">
        <f t="shared" si="124"/>
        <v>8.1556295084000002E-3</v>
      </c>
      <c r="W647">
        <f t="shared" si="124"/>
        <v>8.3749867773000013E-3</v>
      </c>
      <c r="X647">
        <f t="shared" si="124"/>
        <v>8.5180683000000007E-3</v>
      </c>
      <c r="Y647">
        <f t="shared" si="124"/>
        <v>8.6519104496000001E-3</v>
      </c>
      <c r="Z647">
        <f t="shared" si="124"/>
        <v>8.7702972120000007E-3</v>
      </c>
      <c r="AA647">
        <f t="shared" si="124"/>
        <v>8.9482127451999995E-3</v>
      </c>
      <c r="AB647">
        <f t="shared" si="124"/>
        <v>9.039190560800001E-3</v>
      </c>
      <c r="AC647">
        <f t="shared" si="124"/>
        <v>9.1214464907999997E-3</v>
      </c>
      <c r="AD647">
        <f t="shared" si="124"/>
        <v>9.1964555922000001E-3</v>
      </c>
      <c r="AE647">
        <f t="shared" si="124"/>
        <v>9.3024778799999999E-3</v>
      </c>
    </row>
    <row r="648" spans="1:31" x14ac:dyDescent="0.4">
      <c r="A648" t="str">
        <f t="shared" si="107"/>
        <v>a-cns</v>
      </c>
      <c r="B648" t="str">
        <f t="shared" si="107"/>
        <v>f-l_msk_f</v>
      </c>
      <c r="D648">
        <f t="shared" ref="D648:AE648" si="125">D423*D202</f>
        <v>3.6730034639999999E-2</v>
      </c>
      <c r="E648">
        <f t="shared" si="125"/>
        <v>3.7487752398000007E-2</v>
      </c>
      <c r="F648">
        <f t="shared" si="125"/>
        <v>3.9521804168000003E-2</v>
      </c>
      <c r="G648">
        <f t="shared" si="125"/>
        <v>4.1057777799999993E-2</v>
      </c>
      <c r="H648">
        <f t="shared" si="125"/>
        <v>4.3368620429999991E-2</v>
      </c>
      <c r="I648">
        <f t="shared" si="125"/>
        <v>4.5562229082999998E-2</v>
      </c>
      <c r="J648">
        <f t="shared" si="125"/>
        <v>4.7911483385999994E-2</v>
      </c>
      <c r="K648">
        <f t="shared" si="125"/>
        <v>5.0620716954999992E-2</v>
      </c>
      <c r="L648">
        <f t="shared" si="125"/>
        <v>5.3819895690000001E-2</v>
      </c>
      <c r="M648">
        <f t="shared" si="125"/>
        <v>5.6537815752000002E-2</v>
      </c>
      <c r="N648">
        <f t="shared" si="125"/>
        <v>5.9157796501999996E-2</v>
      </c>
      <c r="O648">
        <f t="shared" si="125"/>
        <v>6.1658932440000001E-2</v>
      </c>
      <c r="P648">
        <f t="shared" si="125"/>
        <v>6.4580863252999998E-2</v>
      </c>
      <c r="Q648">
        <f t="shared" si="125"/>
        <v>6.6927691353000002E-2</v>
      </c>
      <c r="R648">
        <f t="shared" si="125"/>
        <v>6.9190874234999991E-2</v>
      </c>
      <c r="S648">
        <f t="shared" si="125"/>
        <v>7.1771188215999995E-2</v>
      </c>
      <c r="T648">
        <f t="shared" si="125"/>
        <v>7.361950626399999E-2</v>
      </c>
      <c r="U648">
        <f t="shared" si="125"/>
        <v>7.5512694509999992E-2</v>
      </c>
      <c r="V648">
        <f t="shared" si="125"/>
        <v>7.7408943128000007E-2</v>
      </c>
      <c r="W648">
        <f t="shared" si="125"/>
        <v>7.9550075087999994E-2</v>
      </c>
      <c r="X648">
        <f t="shared" si="125"/>
        <v>8.129592294299999E-2</v>
      </c>
      <c r="Y648">
        <f t="shared" si="125"/>
        <v>8.2673720114999988E-2</v>
      </c>
      <c r="Z648">
        <f t="shared" si="125"/>
        <v>8.4221458690000015E-2</v>
      </c>
      <c r="AA648">
        <f t="shared" si="125"/>
        <v>8.6016084720000011E-2</v>
      </c>
      <c r="AB648">
        <f t="shared" si="125"/>
        <v>8.7335035598999994E-2</v>
      </c>
      <c r="AC648">
        <f t="shared" si="125"/>
        <v>8.858664447999999E-2</v>
      </c>
      <c r="AD648">
        <f t="shared" si="125"/>
        <v>8.9435592041999995E-2</v>
      </c>
      <c r="AE648">
        <f t="shared" si="125"/>
        <v>9.0753805119999989E-2</v>
      </c>
    </row>
    <row r="649" spans="1:31" x14ac:dyDescent="0.4">
      <c r="A649" t="str">
        <f t="shared" si="107"/>
        <v>a-cns</v>
      </c>
      <c r="B649" t="str">
        <f t="shared" si="107"/>
        <v>f-l_hsk_f</v>
      </c>
      <c r="D649">
        <f t="shared" ref="D649:AE649" si="126">D424*D203</f>
        <v>0.12509956780199999</v>
      </c>
      <c r="E649">
        <f t="shared" si="126"/>
        <v>0.131483579026</v>
      </c>
      <c r="F649">
        <f t="shared" si="126"/>
        <v>0.137019762504</v>
      </c>
      <c r="G649">
        <f t="shared" si="126"/>
        <v>0.14325563212400003</v>
      </c>
      <c r="H649">
        <f t="shared" si="126"/>
        <v>0.15048859337700002</v>
      </c>
      <c r="I649">
        <f t="shared" si="126"/>
        <v>0.15848096717599996</v>
      </c>
      <c r="J649">
        <f t="shared" si="126"/>
        <v>0.167058087361</v>
      </c>
      <c r="K649">
        <f t="shared" si="126"/>
        <v>0.17669556531</v>
      </c>
      <c r="L649">
        <f t="shared" si="126"/>
        <v>0.18795400316499999</v>
      </c>
      <c r="M649">
        <f t="shared" si="126"/>
        <v>0.19833324193200003</v>
      </c>
      <c r="N649">
        <f t="shared" si="126"/>
        <v>0.208152022518</v>
      </c>
      <c r="O649">
        <f t="shared" si="126"/>
        <v>0.216955358116</v>
      </c>
      <c r="P649">
        <f t="shared" si="126"/>
        <v>0.22711630522000001</v>
      </c>
      <c r="Q649">
        <f t="shared" si="126"/>
        <v>0.23578599279199999</v>
      </c>
      <c r="R649">
        <f t="shared" si="126"/>
        <v>0.244204283375</v>
      </c>
      <c r="S649">
        <f t="shared" si="126"/>
        <v>0.25290772583999999</v>
      </c>
      <c r="T649">
        <f t="shared" si="126"/>
        <v>0.25920123887800001</v>
      </c>
      <c r="U649">
        <f t="shared" si="126"/>
        <v>0.2663731875</v>
      </c>
      <c r="V649">
        <f t="shared" si="126"/>
        <v>0.27359311249400003</v>
      </c>
      <c r="W649">
        <f t="shared" si="126"/>
        <v>0.28147420886399999</v>
      </c>
      <c r="X649">
        <f t="shared" si="126"/>
        <v>0.28883812776000001</v>
      </c>
      <c r="Y649">
        <f t="shared" si="126"/>
        <v>0.29422592070700004</v>
      </c>
      <c r="Z649">
        <f t="shared" si="126"/>
        <v>0.30094706593199999</v>
      </c>
      <c r="AA649">
        <f t="shared" si="126"/>
        <v>0.30771268443599997</v>
      </c>
      <c r="AB649">
        <f t="shared" si="126"/>
        <v>0.31369648224800001</v>
      </c>
      <c r="AC649">
        <f t="shared" si="126"/>
        <v>0.31945702515999996</v>
      </c>
      <c r="AD649">
        <f t="shared" si="126"/>
        <v>0.32303381068000003</v>
      </c>
      <c r="AE649">
        <f t="shared" si="126"/>
        <v>0.32854461016600001</v>
      </c>
    </row>
    <row r="650" spans="1:31" x14ac:dyDescent="0.4">
      <c r="A650" t="str">
        <f t="shared" si="107"/>
        <v>a-cns</v>
      </c>
      <c r="B650" t="str">
        <f t="shared" si="107"/>
        <v>f-l_unsk_m</v>
      </c>
      <c r="D650">
        <f t="shared" ref="D650:AE650" si="127">D425*D204</f>
        <v>0.10589318363399999</v>
      </c>
      <c r="E650">
        <f t="shared" si="127"/>
        <v>0.10692161087999999</v>
      </c>
      <c r="F650">
        <f t="shared" si="127"/>
        <v>0.11352862054200001</v>
      </c>
      <c r="G650">
        <f t="shared" si="127"/>
        <v>0.11781839848999999</v>
      </c>
      <c r="H650">
        <f t="shared" si="127"/>
        <v>0.12544736040100002</v>
      </c>
      <c r="I650">
        <f t="shared" si="127"/>
        <v>0.13217391959999999</v>
      </c>
      <c r="J650">
        <f t="shared" si="127"/>
        <v>0.139399610392</v>
      </c>
      <c r="K650">
        <f t="shared" si="127"/>
        <v>0.14764380663200002</v>
      </c>
      <c r="L650">
        <f t="shared" si="127"/>
        <v>0.15759888543600001</v>
      </c>
      <c r="M650">
        <f t="shared" si="127"/>
        <v>0.16549984108799998</v>
      </c>
      <c r="N650">
        <f t="shared" si="127"/>
        <v>0.17277955049000002</v>
      </c>
      <c r="O650">
        <f t="shared" si="127"/>
        <v>0.17992240442400001</v>
      </c>
      <c r="P650">
        <f t="shared" si="127"/>
        <v>0.18859234581600001</v>
      </c>
      <c r="Q650">
        <f t="shared" si="127"/>
        <v>0.19455054263400001</v>
      </c>
      <c r="R650">
        <f t="shared" si="127"/>
        <v>0.20013512932799998</v>
      </c>
      <c r="S650">
        <f t="shared" si="127"/>
        <v>0.20728320328799998</v>
      </c>
      <c r="T650">
        <f t="shared" si="127"/>
        <v>0.21181704672399998</v>
      </c>
      <c r="U650">
        <f t="shared" si="127"/>
        <v>0.21602830409999998</v>
      </c>
      <c r="V650">
        <f t="shared" si="127"/>
        <v>0.22018267498499999</v>
      </c>
      <c r="W650">
        <f t="shared" si="127"/>
        <v>0.22605539624000001</v>
      </c>
      <c r="X650">
        <f t="shared" si="127"/>
        <v>0.22993050724800002</v>
      </c>
      <c r="Y650">
        <f t="shared" si="127"/>
        <v>0.23310225619200001</v>
      </c>
      <c r="Z650">
        <f t="shared" si="127"/>
        <v>0.23625318333299999</v>
      </c>
      <c r="AA650">
        <f t="shared" si="127"/>
        <v>0.24091123505399997</v>
      </c>
      <c r="AB650">
        <f t="shared" si="127"/>
        <v>0.24326600570999998</v>
      </c>
      <c r="AC650">
        <f t="shared" si="127"/>
        <v>0.24537633986599999</v>
      </c>
      <c r="AD650">
        <f t="shared" si="127"/>
        <v>0.24682835942399997</v>
      </c>
      <c r="AE650">
        <f t="shared" si="127"/>
        <v>0.249519127546</v>
      </c>
    </row>
    <row r="651" spans="1:31" x14ac:dyDescent="0.4">
      <c r="A651" t="str">
        <f t="shared" ref="A651:B670" si="128">A426</f>
        <v>a-cns</v>
      </c>
      <c r="B651" t="str">
        <f t="shared" si="128"/>
        <v>f-l_msk_m</v>
      </c>
      <c r="D651">
        <f t="shared" ref="D651:AE651" si="129">D426*D205</f>
        <v>1.9468463424</v>
      </c>
      <c r="E651">
        <f t="shared" si="129"/>
        <v>2.01396033825</v>
      </c>
      <c r="F651">
        <f t="shared" si="129"/>
        <v>2.1253666440100001</v>
      </c>
      <c r="G651">
        <f t="shared" si="129"/>
        <v>2.20894489332</v>
      </c>
      <c r="H651">
        <f t="shared" si="129"/>
        <v>2.32777255928</v>
      </c>
      <c r="I651">
        <f t="shared" si="129"/>
        <v>2.4452898264299998</v>
      </c>
      <c r="J651">
        <f t="shared" si="129"/>
        <v>2.5716004388099996</v>
      </c>
      <c r="K651">
        <f t="shared" si="129"/>
        <v>2.7179179374000002</v>
      </c>
      <c r="L651">
        <f t="shared" si="129"/>
        <v>2.8932585830000002</v>
      </c>
      <c r="M651">
        <f t="shared" si="129"/>
        <v>3.0434492399999997</v>
      </c>
      <c r="N651">
        <f t="shared" si="129"/>
        <v>3.1873978752400003</v>
      </c>
      <c r="O651">
        <f t="shared" si="129"/>
        <v>3.3203207190900001</v>
      </c>
      <c r="P651">
        <f t="shared" si="129"/>
        <v>3.4787424721400004</v>
      </c>
      <c r="Q651">
        <f t="shared" si="129"/>
        <v>3.6057459135100003</v>
      </c>
      <c r="R651">
        <f t="shared" si="129"/>
        <v>3.72788115614</v>
      </c>
      <c r="S651">
        <f t="shared" si="129"/>
        <v>3.8653809411600002</v>
      </c>
      <c r="T651">
        <f t="shared" si="129"/>
        <v>3.9591472210499998</v>
      </c>
      <c r="U651">
        <f t="shared" si="129"/>
        <v>4.0604885942900006</v>
      </c>
      <c r="V651">
        <f t="shared" si="129"/>
        <v>4.16214945792</v>
      </c>
      <c r="W651">
        <f t="shared" si="129"/>
        <v>4.2753676255199995</v>
      </c>
      <c r="X651">
        <f t="shared" si="129"/>
        <v>4.3696917533799988</v>
      </c>
      <c r="Y651">
        <f t="shared" si="129"/>
        <v>4.4375707229200003</v>
      </c>
      <c r="Z651">
        <f t="shared" si="129"/>
        <v>4.5208094297500008</v>
      </c>
      <c r="AA651">
        <f t="shared" si="129"/>
        <v>4.6143911430399998</v>
      </c>
      <c r="AB651">
        <f t="shared" si="129"/>
        <v>4.6849254898999995</v>
      </c>
      <c r="AC651">
        <f t="shared" si="129"/>
        <v>4.7518922699999999</v>
      </c>
      <c r="AD651">
        <f t="shared" si="129"/>
        <v>4.7898223722599997</v>
      </c>
      <c r="AE651">
        <f t="shared" si="129"/>
        <v>4.8586838063400002</v>
      </c>
    </row>
    <row r="652" spans="1:31" x14ac:dyDescent="0.4">
      <c r="A652" t="str">
        <f t="shared" si="128"/>
        <v>a-cns</v>
      </c>
      <c r="B652" t="str">
        <f t="shared" si="128"/>
        <v>f-l_hsk_m</v>
      </c>
      <c r="D652">
        <f t="shared" ref="D652:AE652" si="130">D427*D206</f>
        <v>0.97111213172999999</v>
      </c>
      <c r="E652">
        <f t="shared" si="130"/>
        <v>1.0165120401599999</v>
      </c>
      <c r="F652">
        <f t="shared" si="130"/>
        <v>1.0597194302399999</v>
      </c>
      <c r="G652">
        <f t="shared" si="130"/>
        <v>1.10616300482</v>
      </c>
      <c r="H652">
        <f t="shared" si="130"/>
        <v>1.1618236710199998</v>
      </c>
      <c r="I652">
        <f t="shared" si="130"/>
        <v>1.2231624138799999</v>
      </c>
      <c r="J652">
        <f t="shared" si="130"/>
        <v>1.28905584516</v>
      </c>
      <c r="K652">
        <f t="shared" si="130"/>
        <v>1.3633308130499999</v>
      </c>
      <c r="L652">
        <f t="shared" si="130"/>
        <v>1.4513961115499998</v>
      </c>
      <c r="M652">
        <f t="shared" si="130"/>
        <v>1.53128374973</v>
      </c>
      <c r="N652">
        <f t="shared" si="130"/>
        <v>1.6065630745200001</v>
      </c>
      <c r="O652">
        <f t="shared" si="130"/>
        <v>1.6737897207199999</v>
      </c>
      <c r="P652">
        <f t="shared" si="130"/>
        <v>1.7530766915999998</v>
      </c>
      <c r="Q652">
        <f t="shared" si="130"/>
        <v>1.8186977151999999</v>
      </c>
      <c r="R652">
        <f t="shared" si="130"/>
        <v>1.8824133011199997</v>
      </c>
      <c r="S652">
        <f t="shared" si="130"/>
        <v>1.9499035222100001</v>
      </c>
      <c r="T652">
        <f t="shared" si="130"/>
        <v>1.9970310905599999</v>
      </c>
      <c r="U652">
        <f t="shared" si="130"/>
        <v>2.0511193508400001</v>
      </c>
      <c r="V652">
        <f t="shared" si="130"/>
        <v>2.1056479642800001</v>
      </c>
      <c r="W652">
        <f t="shared" si="130"/>
        <v>2.1664361474600002</v>
      </c>
      <c r="X652">
        <f t="shared" si="130"/>
        <v>2.22166809414</v>
      </c>
      <c r="Y652">
        <f t="shared" si="130"/>
        <v>2.2612092918400002</v>
      </c>
      <c r="Z652">
        <f t="shared" si="130"/>
        <v>2.3113301440499998</v>
      </c>
      <c r="AA652">
        <f t="shared" si="130"/>
        <v>2.3632882783199998</v>
      </c>
      <c r="AB652">
        <f t="shared" si="130"/>
        <v>2.40784490375</v>
      </c>
      <c r="AC652">
        <f t="shared" si="130"/>
        <v>2.45069968</v>
      </c>
      <c r="AD652">
        <f t="shared" si="130"/>
        <v>2.47571727422</v>
      </c>
      <c r="AE652">
        <f t="shared" si="130"/>
        <v>2.5166799298</v>
      </c>
    </row>
    <row r="653" spans="1:31" x14ac:dyDescent="0.4">
      <c r="A653" t="str">
        <f t="shared" si="128"/>
        <v>a-trd</v>
      </c>
      <c r="B653" t="str">
        <f t="shared" si="128"/>
        <v>f-l_unsk_f</v>
      </c>
      <c r="D653">
        <f t="shared" ref="D653:AE653" si="131">D428*D207</f>
        <v>6.7053675811200003E-2</v>
      </c>
      <c r="E653">
        <f t="shared" si="131"/>
        <v>6.3960479510699997E-2</v>
      </c>
      <c r="F653">
        <f t="shared" si="131"/>
        <v>6.5465577619199994E-2</v>
      </c>
      <c r="G653">
        <f t="shared" si="131"/>
        <v>6.66952907501E-2</v>
      </c>
      <c r="H653">
        <f t="shared" si="131"/>
        <v>6.9574454049099996E-2</v>
      </c>
      <c r="I653">
        <f t="shared" si="131"/>
        <v>7.1487963862000001E-2</v>
      </c>
      <c r="J653">
        <f t="shared" si="131"/>
        <v>7.3344465922799987E-2</v>
      </c>
      <c r="K653">
        <f t="shared" si="131"/>
        <v>7.6056201020999997E-2</v>
      </c>
      <c r="L653">
        <f t="shared" si="131"/>
        <v>7.8141832982999995E-2</v>
      </c>
      <c r="M653">
        <f t="shared" si="131"/>
        <v>8.0142399938999992E-2</v>
      </c>
      <c r="N653">
        <f t="shared" si="131"/>
        <v>8.3276277422E-2</v>
      </c>
      <c r="O653">
        <f t="shared" si="131"/>
        <v>8.7190527859999992E-2</v>
      </c>
      <c r="P653">
        <f t="shared" si="131"/>
        <v>9.036619116099999E-2</v>
      </c>
      <c r="Q653">
        <f t="shared" si="131"/>
        <v>9.4723211139999999E-2</v>
      </c>
      <c r="R653">
        <f t="shared" si="131"/>
        <v>9.9201715664000004E-2</v>
      </c>
      <c r="S653">
        <f t="shared" si="131"/>
        <v>0.103734207675</v>
      </c>
      <c r="T653">
        <f t="shared" si="131"/>
        <v>0.10918827696000001</v>
      </c>
      <c r="U653">
        <f t="shared" si="131"/>
        <v>0.11386478888399999</v>
      </c>
      <c r="V653">
        <f t="shared" si="131"/>
        <v>0.11866484787500002</v>
      </c>
      <c r="W653">
        <f t="shared" si="131"/>
        <v>0.12168756085199998</v>
      </c>
      <c r="X653">
        <f t="shared" si="131"/>
        <v>0.12484945592199999</v>
      </c>
      <c r="Y653">
        <f t="shared" si="131"/>
        <v>0.128912783192</v>
      </c>
      <c r="Z653">
        <f t="shared" si="131"/>
        <v>0.1322320967</v>
      </c>
      <c r="AA653">
        <f t="shared" si="131"/>
        <v>0.13539600687900002</v>
      </c>
      <c r="AB653">
        <f t="shared" si="131"/>
        <v>0.138772525885</v>
      </c>
      <c r="AC653">
        <f t="shared" si="131"/>
        <v>0.14218981558600002</v>
      </c>
      <c r="AD653">
        <f t="shared" si="131"/>
        <v>0.146457841014</v>
      </c>
      <c r="AE653">
        <f t="shared" si="131"/>
        <v>0.14989225702199999</v>
      </c>
    </row>
    <row r="654" spans="1:31" x14ac:dyDescent="0.4">
      <c r="A654" t="str">
        <f t="shared" si="128"/>
        <v>a-trd</v>
      </c>
      <c r="B654" t="str">
        <f t="shared" si="128"/>
        <v>f-l_msk_f</v>
      </c>
      <c r="D654">
        <f t="shared" ref="D654:AE654" si="132">D429*D208</f>
        <v>1.44288727282</v>
      </c>
      <c r="E654">
        <f t="shared" si="132"/>
        <v>1.4121312425499999</v>
      </c>
      <c r="F654">
        <f t="shared" si="132"/>
        <v>1.4349379278499999</v>
      </c>
      <c r="G654">
        <f t="shared" si="132"/>
        <v>1.4657209518999998</v>
      </c>
      <c r="H654">
        <f t="shared" si="132"/>
        <v>1.5139587380999999</v>
      </c>
      <c r="I654">
        <f t="shared" si="132"/>
        <v>1.5526961560799999</v>
      </c>
      <c r="J654">
        <f t="shared" si="132"/>
        <v>1.5903260881900001</v>
      </c>
      <c r="K654">
        <f t="shared" si="132"/>
        <v>1.6467419286</v>
      </c>
      <c r="L654">
        <f t="shared" si="132"/>
        <v>1.6894892457899999</v>
      </c>
      <c r="M654">
        <f t="shared" si="132"/>
        <v>1.7375042484000001</v>
      </c>
      <c r="N654">
        <f t="shared" si="132"/>
        <v>1.8116561047500002</v>
      </c>
      <c r="O654">
        <f t="shared" si="132"/>
        <v>1.8969089003100001</v>
      </c>
      <c r="P654">
        <f t="shared" si="132"/>
        <v>1.96583060144</v>
      </c>
      <c r="Q654">
        <f t="shared" si="132"/>
        <v>2.0694320184700001</v>
      </c>
      <c r="R654">
        <f t="shared" si="132"/>
        <v>2.1769633829399999</v>
      </c>
      <c r="S654">
        <f t="shared" si="132"/>
        <v>2.2781426975999999</v>
      </c>
      <c r="T654">
        <f t="shared" si="132"/>
        <v>2.4007631534399998</v>
      </c>
      <c r="U654">
        <f t="shared" si="132"/>
        <v>2.5158219123099999</v>
      </c>
      <c r="V654">
        <f t="shared" si="132"/>
        <v>2.6348732510600001</v>
      </c>
      <c r="W654">
        <f t="shared" si="132"/>
        <v>2.7040741162099997</v>
      </c>
      <c r="X654">
        <f t="shared" si="132"/>
        <v>2.7875542843199996</v>
      </c>
      <c r="Y654">
        <f t="shared" si="132"/>
        <v>2.88162088785</v>
      </c>
      <c r="Z654">
        <f t="shared" si="132"/>
        <v>2.9704282301</v>
      </c>
      <c r="AA654">
        <f t="shared" si="132"/>
        <v>3.0445686534399998</v>
      </c>
      <c r="AB654">
        <f t="shared" si="132"/>
        <v>3.1363313347399999</v>
      </c>
      <c r="AC654">
        <f t="shared" si="132"/>
        <v>3.23007761076</v>
      </c>
      <c r="AD654">
        <f t="shared" si="132"/>
        <v>3.3312311191599999</v>
      </c>
      <c r="AE654">
        <f t="shared" si="132"/>
        <v>3.4200869076</v>
      </c>
    </row>
    <row r="655" spans="1:31" x14ac:dyDescent="0.4">
      <c r="A655" t="str">
        <f t="shared" si="128"/>
        <v>a-trd</v>
      </c>
      <c r="B655" t="str">
        <f t="shared" si="128"/>
        <v>f-l_hsk_f</v>
      </c>
      <c r="D655">
        <f t="shared" ref="D655:AE655" si="133">D430*D209</f>
        <v>1.14753478275</v>
      </c>
      <c r="E655">
        <f t="shared" si="133"/>
        <v>1.1607950302000001</v>
      </c>
      <c r="F655">
        <f t="shared" si="133"/>
        <v>1.16614065489</v>
      </c>
      <c r="G655">
        <f t="shared" si="133"/>
        <v>1.19925113658</v>
      </c>
      <c r="H655">
        <f t="shared" si="133"/>
        <v>1.2313512442000001</v>
      </c>
      <c r="I655">
        <f t="shared" si="133"/>
        <v>1.26595330785</v>
      </c>
      <c r="J655">
        <f t="shared" si="133"/>
        <v>1.2998905433999999</v>
      </c>
      <c r="K655">
        <f t="shared" si="133"/>
        <v>1.3475836967399999</v>
      </c>
      <c r="L655">
        <f t="shared" si="133"/>
        <v>1.3834281848400001</v>
      </c>
      <c r="M655">
        <f t="shared" si="133"/>
        <v>1.4296060510199999</v>
      </c>
      <c r="N655">
        <f t="shared" si="133"/>
        <v>1.4955132583800002</v>
      </c>
      <c r="O655">
        <f t="shared" si="133"/>
        <v>1.56584037367</v>
      </c>
      <c r="P655">
        <f t="shared" si="133"/>
        <v>1.6218318075699998</v>
      </c>
      <c r="Q655">
        <f t="shared" si="133"/>
        <v>1.7105804897100001</v>
      </c>
      <c r="R655">
        <f t="shared" si="133"/>
        <v>1.802953899</v>
      </c>
      <c r="S655">
        <f t="shared" si="133"/>
        <v>1.8834996614500001</v>
      </c>
      <c r="T655">
        <f t="shared" si="133"/>
        <v>1.98280153581</v>
      </c>
      <c r="U655">
        <f t="shared" si="133"/>
        <v>2.0819128041899999</v>
      </c>
      <c r="V655">
        <f t="shared" si="133"/>
        <v>2.1848043564599999</v>
      </c>
      <c r="W655">
        <f t="shared" si="133"/>
        <v>2.2444296425100001</v>
      </c>
      <c r="X655">
        <f t="shared" si="133"/>
        <v>2.3235836283900002</v>
      </c>
      <c r="Y655">
        <f t="shared" si="133"/>
        <v>2.4056197268400004</v>
      </c>
      <c r="Z655">
        <f t="shared" si="133"/>
        <v>2.4900972979200007</v>
      </c>
      <c r="AA655">
        <f t="shared" si="133"/>
        <v>2.5548256562399998</v>
      </c>
      <c r="AB655">
        <f t="shared" si="133"/>
        <v>2.6426912209199998</v>
      </c>
      <c r="AC655">
        <f t="shared" si="133"/>
        <v>2.7327174828</v>
      </c>
      <c r="AD655">
        <f t="shared" si="133"/>
        <v>2.8223037644999995</v>
      </c>
      <c r="AE655">
        <f t="shared" si="133"/>
        <v>2.9042235577300004</v>
      </c>
    </row>
    <row r="656" spans="1:31" x14ac:dyDescent="0.4">
      <c r="A656" t="str">
        <f t="shared" si="128"/>
        <v>a-trd</v>
      </c>
      <c r="B656" t="str">
        <f t="shared" si="128"/>
        <v>f-l_unsk_m</v>
      </c>
      <c r="D656">
        <f t="shared" ref="D656:AE656" si="134">D431*D210</f>
        <v>8.9519205239999997E-2</v>
      </c>
      <c r="E656">
        <f t="shared" si="134"/>
        <v>8.6657238207000012E-2</v>
      </c>
      <c r="F656">
        <f t="shared" si="134"/>
        <v>8.8696082419999989E-2</v>
      </c>
      <c r="G656">
        <f t="shared" si="134"/>
        <v>9.0494352375000003E-2</v>
      </c>
      <c r="H656">
        <f t="shared" si="134"/>
        <v>9.4218115601999997E-2</v>
      </c>
      <c r="I656">
        <f t="shared" si="134"/>
        <v>9.689793146999999E-2</v>
      </c>
      <c r="J656">
        <f t="shared" si="134"/>
        <v>9.9527493360000011E-2</v>
      </c>
      <c r="K656">
        <f t="shared" si="134"/>
        <v>0.10330390048</v>
      </c>
      <c r="L656">
        <f t="shared" si="134"/>
        <v>0.10639257075200001</v>
      </c>
      <c r="M656">
        <f t="shared" si="134"/>
        <v>0.10936645706500001</v>
      </c>
      <c r="N656">
        <f t="shared" si="134"/>
        <v>0.11377421333399999</v>
      </c>
      <c r="O656">
        <f t="shared" si="134"/>
        <v>0.119024981243</v>
      </c>
      <c r="P656">
        <f t="shared" si="134"/>
        <v>0.12343896590399998</v>
      </c>
      <c r="Q656">
        <f t="shared" si="134"/>
        <v>0.129354907332</v>
      </c>
      <c r="R656">
        <f t="shared" si="134"/>
        <v>0.13541086707</v>
      </c>
      <c r="S656">
        <f t="shared" si="134"/>
        <v>0.141494441704</v>
      </c>
      <c r="T656">
        <f t="shared" si="134"/>
        <v>0.14856428689199999</v>
      </c>
      <c r="U656">
        <f t="shared" si="134"/>
        <v>0.15480974532800001</v>
      </c>
      <c r="V656">
        <f t="shared" si="134"/>
        <v>0.16121772656</v>
      </c>
      <c r="W656">
        <f t="shared" si="134"/>
        <v>0.16528808498300002</v>
      </c>
      <c r="X656">
        <f t="shared" si="134"/>
        <v>0.16959210029999999</v>
      </c>
      <c r="Y656">
        <f t="shared" si="134"/>
        <v>0.17478155105599999</v>
      </c>
      <c r="Z656">
        <f t="shared" si="134"/>
        <v>0.17925212288400003</v>
      </c>
      <c r="AA656">
        <f t="shared" si="134"/>
        <v>0.18343840438699999</v>
      </c>
      <c r="AB656">
        <f t="shared" si="134"/>
        <v>0.18793928143999999</v>
      </c>
      <c r="AC656">
        <f t="shared" si="134"/>
        <v>0.19248706624999998</v>
      </c>
      <c r="AD656">
        <f t="shared" si="134"/>
        <v>0.19781067785199999</v>
      </c>
      <c r="AE656">
        <f t="shared" si="134"/>
        <v>0.20232516831499997</v>
      </c>
    </row>
    <row r="657" spans="1:31" x14ac:dyDescent="0.4">
      <c r="A657" t="str">
        <f t="shared" si="128"/>
        <v>a-trd</v>
      </c>
      <c r="B657" t="str">
        <f t="shared" si="128"/>
        <v>f-l_msk_m</v>
      </c>
      <c r="D657">
        <f t="shared" ref="D657:AE657" si="135">D432*D211</f>
        <v>2.1848130389999998</v>
      </c>
      <c r="E657">
        <f t="shared" si="135"/>
        <v>2.1672355470000002</v>
      </c>
      <c r="F657">
        <f t="shared" si="135"/>
        <v>2.2044514582999999</v>
      </c>
      <c r="G657">
        <f t="shared" si="135"/>
        <v>2.2527460529199996</v>
      </c>
      <c r="H657">
        <f t="shared" si="135"/>
        <v>2.3213983321199998</v>
      </c>
      <c r="I657">
        <f t="shared" si="135"/>
        <v>2.3805737222399999</v>
      </c>
      <c r="J657">
        <f t="shared" si="135"/>
        <v>2.4384888768400002</v>
      </c>
      <c r="K657">
        <f t="shared" si="135"/>
        <v>2.5258227710300001</v>
      </c>
      <c r="L657">
        <f t="shared" si="135"/>
        <v>2.5945923299999998</v>
      </c>
      <c r="M657">
        <f t="shared" si="135"/>
        <v>2.6719095390000001</v>
      </c>
      <c r="N657">
        <f t="shared" si="135"/>
        <v>2.7884938690499999</v>
      </c>
      <c r="O657">
        <f t="shared" si="135"/>
        <v>2.9181099948</v>
      </c>
      <c r="P657">
        <f t="shared" si="135"/>
        <v>3.0250626229599997</v>
      </c>
      <c r="Q657">
        <f t="shared" si="135"/>
        <v>3.1849966142400001</v>
      </c>
      <c r="R657">
        <f t="shared" si="135"/>
        <v>3.3506782255699998</v>
      </c>
      <c r="S657">
        <f t="shared" si="135"/>
        <v>3.5050249016400001</v>
      </c>
      <c r="T657">
        <f t="shared" si="135"/>
        <v>3.6883082052100002</v>
      </c>
      <c r="U657">
        <f t="shared" si="135"/>
        <v>3.8646276316399999</v>
      </c>
      <c r="V657">
        <f t="shared" si="135"/>
        <v>4.0472167250400002</v>
      </c>
      <c r="W657">
        <f t="shared" si="135"/>
        <v>4.1516417973100008</v>
      </c>
      <c r="X657">
        <f t="shared" si="135"/>
        <v>4.2803196668399996</v>
      </c>
      <c r="Y657">
        <f t="shared" si="135"/>
        <v>4.418600907690001</v>
      </c>
      <c r="Z657">
        <f t="shared" si="135"/>
        <v>4.5549525514500004</v>
      </c>
      <c r="AA657">
        <f t="shared" si="135"/>
        <v>4.6658524081800001</v>
      </c>
      <c r="AB657">
        <f t="shared" si="135"/>
        <v>4.8062306361300005</v>
      </c>
      <c r="AC657">
        <f t="shared" si="135"/>
        <v>4.9497294067199995</v>
      </c>
      <c r="AD657">
        <f t="shared" si="135"/>
        <v>5.0966420474999996</v>
      </c>
      <c r="AE657">
        <f t="shared" si="135"/>
        <v>5.2307098723099994</v>
      </c>
    </row>
    <row r="658" spans="1:31" x14ac:dyDescent="0.4">
      <c r="A658" t="str">
        <f t="shared" si="128"/>
        <v>a-trd</v>
      </c>
      <c r="B658" t="str">
        <f t="shared" si="128"/>
        <v>f-l_hsk_m</v>
      </c>
      <c r="D658">
        <f t="shared" ref="D658:AE658" si="136">D433*D212</f>
        <v>1.5572995452</v>
      </c>
      <c r="E658">
        <f t="shared" si="136"/>
        <v>1.56887208016</v>
      </c>
      <c r="F658">
        <f t="shared" si="136"/>
        <v>1.5767041968000002</v>
      </c>
      <c r="G658">
        <f t="shared" si="136"/>
        <v>1.6188606720000003</v>
      </c>
      <c r="H658">
        <f t="shared" si="136"/>
        <v>1.6619263229999999</v>
      </c>
      <c r="I658">
        <f t="shared" si="136"/>
        <v>1.7081173941400001</v>
      </c>
      <c r="J658">
        <f t="shared" si="136"/>
        <v>1.7534849759399997</v>
      </c>
      <c r="K658">
        <f t="shared" si="136"/>
        <v>1.8177109737799999</v>
      </c>
      <c r="L658">
        <f t="shared" si="136"/>
        <v>1.86758824912</v>
      </c>
      <c r="M658">
        <f t="shared" si="136"/>
        <v>1.9296043967199998</v>
      </c>
      <c r="N658">
        <f t="shared" si="136"/>
        <v>2.0178957512400002</v>
      </c>
      <c r="O658">
        <f t="shared" si="136"/>
        <v>2.11188444132</v>
      </c>
      <c r="P658">
        <f t="shared" si="136"/>
        <v>2.1885193486199999</v>
      </c>
      <c r="Q658">
        <f t="shared" si="136"/>
        <v>2.3066283525600002</v>
      </c>
      <c r="R658">
        <f t="shared" si="136"/>
        <v>2.4296285349600004</v>
      </c>
      <c r="S658">
        <f t="shared" si="136"/>
        <v>2.5386954794100003</v>
      </c>
      <c r="T658">
        <f t="shared" si="136"/>
        <v>2.6706673596000003</v>
      </c>
      <c r="U658">
        <f t="shared" si="136"/>
        <v>2.80256453828</v>
      </c>
      <c r="V658">
        <f t="shared" si="136"/>
        <v>2.9395773868799999</v>
      </c>
      <c r="W658">
        <f t="shared" si="136"/>
        <v>3.0199933332</v>
      </c>
      <c r="X658">
        <f t="shared" si="136"/>
        <v>3.1244649870600001</v>
      </c>
      <c r="Y658">
        <f t="shared" si="136"/>
        <v>3.2320811593000003</v>
      </c>
      <c r="Z658">
        <f t="shared" si="136"/>
        <v>3.3433418932000003</v>
      </c>
      <c r="AA658">
        <f t="shared" si="136"/>
        <v>3.4302432299999999</v>
      </c>
      <c r="AB658">
        <f t="shared" si="136"/>
        <v>3.5461649959999999</v>
      </c>
      <c r="AC658">
        <f t="shared" si="136"/>
        <v>3.6649324836000003</v>
      </c>
      <c r="AD658">
        <f t="shared" si="136"/>
        <v>3.7813739409</v>
      </c>
      <c r="AE658">
        <f t="shared" si="136"/>
        <v>3.8891357712999999</v>
      </c>
    </row>
    <row r="659" spans="1:31" x14ac:dyDescent="0.4">
      <c r="A659" t="str">
        <f t="shared" si="128"/>
        <v>a-trans</v>
      </c>
      <c r="B659" t="str">
        <f t="shared" si="128"/>
        <v>f-l_msk_f</v>
      </c>
      <c r="D659">
        <f t="shared" ref="D659:AE659" si="137">D434*D213</f>
        <v>6.0054138241999989E-2</v>
      </c>
      <c r="E659">
        <f t="shared" si="137"/>
        <v>6.0820765648999998E-2</v>
      </c>
      <c r="F659">
        <f t="shared" si="137"/>
        <v>6.5671001747999988E-2</v>
      </c>
      <c r="G659">
        <f t="shared" si="137"/>
        <v>6.9955604840000005E-2</v>
      </c>
      <c r="H659">
        <f t="shared" si="137"/>
        <v>7.7401775879999996E-2</v>
      </c>
      <c r="I659">
        <f t="shared" si="137"/>
        <v>8.3455148505999999E-2</v>
      </c>
      <c r="J659">
        <f t="shared" si="137"/>
        <v>9.0077752765000005E-2</v>
      </c>
      <c r="K659">
        <f t="shared" si="137"/>
        <v>9.7017494837999999E-2</v>
      </c>
      <c r="L659">
        <f t="shared" si="137"/>
        <v>0.10472860224</v>
      </c>
      <c r="M659">
        <f t="shared" si="137"/>
        <v>0.11134551816</v>
      </c>
      <c r="N659">
        <f t="shared" si="137"/>
        <v>0.11720231669599999</v>
      </c>
      <c r="O659">
        <f t="shared" si="137"/>
        <v>0.12394476406</v>
      </c>
      <c r="P659">
        <f t="shared" si="137"/>
        <v>0.13117771807900003</v>
      </c>
      <c r="Q659">
        <f t="shared" si="137"/>
        <v>0.13591138357999999</v>
      </c>
      <c r="R659">
        <f t="shared" si="137"/>
        <v>0.14047514741200001</v>
      </c>
      <c r="S659">
        <f t="shared" si="137"/>
        <v>0.146618334968</v>
      </c>
      <c r="T659">
        <f t="shared" si="137"/>
        <v>0.15201187625799997</v>
      </c>
      <c r="U659">
        <f t="shared" si="137"/>
        <v>0.156043542402</v>
      </c>
      <c r="V659">
        <f t="shared" si="137"/>
        <v>0.15997692885999998</v>
      </c>
      <c r="W659">
        <f t="shared" si="137"/>
        <v>0.16699259958400001</v>
      </c>
      <c r="X659">
        <f t="shared" si="137"/>
        <v>0.17202567648</v>
      </c>
      <c r="Y659">
        <f t="shared" si="137"/>
        <v>0.17831519452800002</v>
      </c>
      <c r="Z659">
        <f t="shared" si="137"/>
        <v>0.18298110092</v>
      </c>
      <c r="AA659">
        <f t="shared" si="137"/>
        <v>0.18980781954700002</v>
      </c>
      <c r="AB659">
        <f t="shared" si="137"/>
        <v>0.19401553356500001</v>
      </c>
      <c r="AC659">
        <f t="shared" si="137"/>
        <v>0.19795390120800002</v>
      </c>
      <c r="AD659">
        <f t="shared" si="137"/>
        <v>0.20338526613600003</v>
      </c>
      <c r="AE659">
        <f t="shared" si="137"/>
        <v>0.208251258508</v>
      </c>
    </row>
    <row r="660" spans="1:31" x14ac:dyDescent="0.4">
      <c r="A660" t="str">
        <f t="shared" si="128"/>
        <v>a-trans</v>
      </c>
      <c r="B660" t="str">
        <f t="shared" si="128"/>
        <v>f-l_hsk_f</v>
      </c>
      <c r="D660">
        <f t="shared" ref="D660:AE660" si="138">D435*D214</f>
        <v>0.154523813664</v>
      </c>
      <c r="E660">
        <f t="shared" si="138"/>
        <v>0.161195464422</v>
      </c>
      <c r="F660">
        <f t="shared" si="138"/>
        <v>0.17204654390599999</v>
      </c>
      <c r="G660">
        <f t="shared" si="138"/>
        <v>0.18445741129199997</v>
      </c>
      <c r="H660">
        <f t="shared" si="138"/>
        <v>0.20297724246800003</v>
      </c>
      <c r="I660">
        <f t="shared" si="138"/>
        <v>0.219382157676</v>
      </c>
      <c r="J660">
        <f t="shared" si="138"/>
        <v>0.23737361477400001</v>
      </c>
      <c r="K660">
        <f t="shared" si="138"/>
        <v>0.25594089083999999</v>
      </c>
      <c r="L660">
        <f t="shared" si="138"/>
        <v>0.27641358659199999</v>
      </c>
      <c r="M660">
        <f t="shared" si="138"/>
        <v>0.29520442628400001</v>
      </c>
      <c r="N660">
        <f t="shared" si="138"/>
        <v>0.31167454301399999</v>
      </c>
      <c r="O660">
        <f t="shared" si="138"/>
        <v>0.329614784115</v>
      </c>
      <c r="P660">
        <f t="shared" si="138"/>
        <v>0.34865874760799997</v>
      </c>
      <c r="Q660">
        <f t="shared" si="138"/>
        <v>0.36188407906999998</v>
      </c>
      <c r="R660">
        <f t="shared" si="138"/>
        <v>0.37472263561800001</v>
      </c>
      <c r="S660">
        <f t="shared" si="138"/>
        <v>0.39047914965600006</v>
      </c>
      <c r="T660">
        <f t="shared" si="138"/>
        <v>0.40450594857599997</v>
      </c>
      <c r="U660">
        <f t="shared" si="138"/>
        <v>0.41602767205800006</v>
      </c>
      <c r="V660">
        <f t="shared" si="138"/>
        <v>0.42734495015999996</v>
      </c>
      <c r="W660">
        <f t="shared" si="138"/>
        <v>0.44657849151000001</v>
      </c>
      <c r="X660">
        <f t="shared" si="138"/>
        <v>0.46194382426000002</v>
      </c>
      <c r="Y660">
        <f t="shared" si="138"/>
        <v>0.47964410657399997</v>
      </c>
      <c r="Z660">
        <f t="shared" si="138"/>
        <v>0.49419641975700002</v>
      </c>
      <c r="AA660">
        <f t="shared" si="138"/>
        <v>0.51321476543200006</v>
      </c>
      <c r="AB660">
        <f t="shared" si="138"/>
        <v>0.52672321867000005</v>
      </c>
      <c r="AC660">
        <f t="shared" si="138"/>
        <v>0.5395548496</v>
      </c>
      <c r="AD660">
        <f t="shared" si="138"/>
        <v>0.55525770216000003</v>
      </c>
      <c r="AE660">
        <f t="shared" si="138"/>
        <v>0.56984589062000002</v>
      </c>
    </row>
    <row r="661" spans="1:31" x14ac:dyDescent="0.4">
      <c r="A661" t="str">
        <f t="shared" si="128"/>
        <v>a-trans</v>
      </c>
      <c r="B661" t="str">
        <f t="shared" si="128"/>
        <v>f-l_unsk_m</v>
      </c>
      <c r="D661">
        <f t="shared" ref="D661:AE661" si="139">D436*D215</f>
        <v>6.1961431679999998E-2</v>
      </c>
      <c r="E661">
        <f t="shared" si="139"/>
        <v>6.2094878537999998E-2</v>
      </c>
      <c r="F661">
        <f t="shared" si="139"/>
        <v>6.7525972596000003E-2</v>
      </c>
      <c r="G661">
        <f t="shared" si="139"/>
        <v>7.185832518400001E-2</v>
      </c>
      <c r="H661">
        <f t="shared" si="139"/>
        <v>8.0141951180000004E-2</v>
      </c>
      <c r="I661">
        <f t="shared" si="139"/>
        <v>8.6660083832000009E-2</v>
      </c>
      <c r="J661">
        <f t="shared" si="139"/>
        <v>9.3814478580000013E-2</v>
      </c>
      <c r="K661">
        <f t="shared" si="139"/>
        <v>0.10129145175</v>
      </c>
      <c r="L661">
        <f t="shared" si="139"/>
        <v>0.109780341398</v>
      </c>
      <c r="M661">
        <f t="shared" si="139"/>
        <v>0.11667939301899999</v>
      </c>
      <c r="N661">
        <f t="shared" si="139"/>
        <v>0.12254205067</v>
      </c>
      <c r="O661">
        <f t="shared" si="139"/>
        <v>0.12947447990399999</v>
      </c>
      <c r="P661">
        <f t="shared" si="139"/>
        <v>0.13713517307699999</v>
      </c>
      <c r="Q661">
        <f t="shared" si="139"/>
        <v>0.14143244617499998</v>
      </c>
      <c r="R661">
        <f t="shared" si="139"/>
        <v>0.14545809555</v>
      </c>
      <c r="S661">
        <f t="shared" si="139"/>
        <v>0.15158697591199999</v>
      </c>
      <c r="T661">
        <f t="shared" si="139"/>
        <v>0.15656460006799999</v>
      </c>
      <c r="U661">
        <f t="shared" si="139"/>
        <v>0.15980108354799999</v>
      </c>
      <c r="V661">
        <f t="shared" si="139"/>
        <v>0.16288775758400001</v>
      </c>
      <c r="W661">
        <f t="shared" si="139"/>
        <v>0.16986680656399999</v>
      </c>
      <c r="X661">
        <f t="shared" si="139"/>
        <v>0.17416433574000001</v>
      </c>
      <c r="Y661">
        <f t="shared" si="139"/>
        <v>0.17996783420000001</v>
      </c>
      <c r="Z661">
        <f t="shared" si="139"/>
        <v>0.18373438101600001</v>
      </c>
      <c r="AA661">
        <f t="shared" si="139"/>
        <v>0.190289072748</v>
      </c>
      <c r="AB661">
        <f t="shared" si="139"/>
        <v>0.19344160532999999</v>
      </c>
      <c r="AC661">
        <f t="shared" si="139"/>
        <v>0.19626726564900002</v>
      </c>
      <c r="AD661">
        <f t="shared" si="139"/>
        <v>0.20091374941000001</v>
      </c>
      <c r="AE661">
        <f t="shared" si="139"/>
        <v>0.204941789402</v>
      </c>
    </row>
    <row r="662" spans="1:31" x14ac:dyDescent="0.4">
      <c r="A662" t="str">
        <f t="shared" si="128"/>
        <v>a-trans</v>
      </c>
      <c r="B662" t="str">
        <f t="shared" si="128"/>
        <v>f-l_msk_m</v>
      </c>
      <c r="D662">
        <f t="shared" ref="D662:AE662" si="140">D437*D216</f>
        <v>1.5842570674000001</v>
      </c>
      <c r="E662">
        <f t="shared" si="140"/>
        <v>1.6262469313800001</v>
      </c>
      <c r="F662">
        <f t="shared" si="140"/>
        <v>1.7576898406499999</v>
      </c>
      <c r="G662">
        <f t="shared" si="140"/>
        <v>1.8732022335000003</v>
      </c>
      <c r="H662">
        <f t="shared" si="140"/>
        <v>2.0677049549199999</v>
      </c>
      <c r="I662">
        <f t="shared" si="140"/>
        <v>2.2291974900200002</v>
      </c>
      <c r="J662">
        <f t="shared" si="140"/>
        <v>2.40631670972</v>
      </c>
      <c r="K662">
        <f t="shared" si="140"/>
        <v>2.59255928366</v>
      </c>
      <c r="L662">
        <f t="shared" si="140"/>
        <v>2.8020771329</v>
      </c>
      <c r="M662">
        <f t="shared" si="140"/>
        <v>2.9831281940899999</v>
      </c>
      <c r="N662">
        <f t="shared" si="140"/>
        <v>3.1429038710999997</v>
      </c>
      <c r="O662">
        <f t="shared" si="140"/>
        <v>3.32187975633</v>
      </c>
      <c r="P662">
        <f t="shared" si="140"/>
        <v>3.5168235501499998</v>
      </c>
      <c r="Q662">
        <f t="shared" si="140"/>
        <v>3.6443125577199997</v>
      </c>
      <c r="R662">
        <f t="shared" si="140"/>
        <v>3.76689033728</v>
      </c>
      <c r="S662">
        <f t="shared" si="140"/>
        <v>3.9300718786200006</v>
      </c>
      <c r="T662">
        <f t="shared" si="140"/>
        <v>4.0687092346600009</v>
      </c>
      <c r="U662">
        <f t="shared" si="140"/>
        <v>4.1761400461200004</v>
      </c>
      <c r="V662">
        <f t="shared" si="140"/>
        <v>4.2810863066399998</v>
      </c>
      <c r="W662">
        <f t="shared" si="140"/>
        <v>4.4668404897700009</v>
      </c>
      <c r="X662">
        <f t="shared" si="140"/>
        <v>4.6019903544000007</v>
      </c>
      <c r="Y662">
        <f t="shared" si="140"/>
        <v>4.7636131655399998</v>
      </c>
      <c r="Z662">
        <f t="shared" si="140"/>
        <v>4.8884692678800006</v>
      </c>
      <c r="AA662">
        <f t="shared" si="140"/>
        <v>5.0678056311999997</v>
      </c>
      <c r="AB662">
        <f t="shared" si="140"/>
        <v>5.1798975904000004</v>
      </c>
      <c r="AC662">
        <f t="shared" si="140"/>
        <v>5.2848700220400007</v>
      </c>
      <c r="AD662">
        <f t="shared" si="140"/>
        <v>5.4212502021600004</v>
      </c>
      <c r="AE662">
        <f t="shared" si="140"/>
        <v>5.5489790015000002</v>
      </c>
    </row>
    <row r="663" spans="1:31" x14ac:dyDescent="0.4">
      <c r="A663" t="str">
        <f t="shared" si="128"/>
        <v>a-trans</v>
      </c>
      <c r="B663" t="str">
        <f t="shared" si="128"/>
        <v>f-l_hsk_m</v>
      </c>
      <c r="D663">
        <f t="shared" ref="D663:AE663" si="141">D438*D217</f>
        <v>0.64240465624999998</v>
      </c>
      <c r="E663">
        <f t="shared" si="141"/>
        <v>0.66741494147999991</v>
      </c>
      <c r="F663">
        <f t="shared" si="141"/>
        <v>0.71261597340000005</v>
      </c>
      <c r="G663">
        <f t="shared" si="141"/>
        <v>0.76278994543</v>
      </c>
      <c r="H663">
        <f t="shared" si="141"/>
        <v>0.83923953128999995</v>
      </c>
      <c r="I663">
        <f t="shared" si="141"/>
        <v>0.90679653203999999</v>
      </c>
      <c r="J663">
        <f t="shared" si="141"/>
        <v>0.98093082352000005</v>
      </c>
      <c r="K663">
        <f t="shared" si="141"/>
        <v>1.0575896602399999</v>
      </c>
      <c r="L663">
        <f t="shared" si="141"/>
        <v>1.14312837126</v>
      </c>
      <c r="M663">
        <f t="shared" si="141"/>
        <v>1.2206297268400002</v>
      </c>
      <c r="N663">
        <f t="shared" si="141"/>
        <v>1.28830678392</v>
      </c>
      <c r="O663">
        <f t="shared" si="141"/>
        <v>1.3618830747999999</v>
      </c>
      <c r="P663">
        <f t="shared" si="141"/>
        <v>1.4413003977600001</v>
      </c>
      <c r="Q663">
        <f t="shared" si="141"/>
        <v>1.49490457116</v>
      </c>
      <c r="R663">
        <f t="shared" si="141"/>
        <v>1.5469422697999999</v>
      </c>
      <c r="S663">
        <f t="shared" si="141"/>
        <v>1.6123261091199999</v>
      </c>
      <c r="T663">
        <f t="shared" si="141"/>
        <v>1.6690707883</v>
      </c>
      <c r="U663">
        <f t="shared" si="141"/>
        <v>1.7156329189799997</v>
      </c>
      <c r="V663">
        <f t="shared" si="141"/>
        <v>1.7614110714100002</v>
      </c>
      <c r="W663">
        <f t="shared" si="141"/>
        <v>1.84080760808</v>
      </c>
      <c r="X663">
        <f t="shared" si="141"/>
        <v>1.9028962444799999</v>
      </c>
      <c r="Y663">
        <f t="shared" si="141"/>
        <v>1.97415682308</v>
      </c>
      <c r="Z663">
        <f t="shared" si="141"/>
        <v>2.03269186146</v>
      </c>
      <c r="AA663">
        <f t="shared" si="141"/>
        <v>2.1109244044800004</v>
      </c>
      <c r="AB663">
        <f t="shared" si="141"/>
        <v>2.1652217805399996</v>
      </c>
      <c r="AC663">
        <f t="shared" si="141"/>
        <v>2.2167278267400001</v>
      </c>
      <c r="AD663">
        <f t="shared" si="141"/>
        <v>2.2790152513400002</v>
      </c>
      <c r="AE663">
        <f t="shared" si="141"/>
        <v>2.3377136914999999</v>
      </c>
    </row>
    <row r="664" spans="1:31" x14ac:dyDescent="0.4">
      <c r="A664" t="str">
        <f t="shared" si="128"/>
        <v>a-afs</v>
      </c>
      <c r="B664" t="str">
        <f t="shared" si="128"/>
        <v>f-l_unsk_f</v>
      </c>
      <c r="D664">
        <f t="shared" ref="D664:AE664" si="142">D439*D218</f>
        <v>1.0622471776299998E-2</v>
      </c>
      <c r="E664">
        <f t="shared" si="142"/>
        <v>8.6848342307999996E-3</v>
      </c>
      <c r="F664">
        <f t="shared" si="142"/>
        <v>8.9955099535999981E-3</v>
      </c>
      <c r="G664">
        <f t="shared" si="142"/>
        <v>9.4936919471999993E-3</v>
      </c>
      <c r="H664">
        <f t="shared" si="142"/>
        <v>1.0908775421499999E-2</v>
      </c>
      <c r="I664">
        <f t="shared" si="142"/>
        <v>1.18471901801E-2</v>
      </c>
      <c r="J664">
        <f t="shared" si="142"/>
        <v>1.2864777578400001E-2</v>
      </c>
      <c r="K664">
        <f t="shared" si="142"/>
        <v>1.3878897934399999E-2</v>
      </c>
      <c r="L664">
        <f t="shared" si="142"/>
        <v>1.50254298376E-2</v>
      </c>
      <c r="M664">
        <f t="shared" si="142"/>
        <v>1.5790428139200001E-2</v>
      </c>
      <c r="N664">
        <f t="shared" si="142"/>
        <v>1.6378764142000003E-2</v>
      </c>
      <c r="O664">
        <f t="shared" si="142"/>
        <v>1.7316587295000001E-2</v>
      </c>
      <c r="P664">
        <f t="shared" si="142"/>
        <v>1.8368763684799998E-2</v>
      </c>
      <c r="Q664">
        <f t="shared" si="142"/>
        <v>1.8772460408E-2</v>
      </c>
      <c r="R664">
        <f t="shared" si="142"/>
        <v>1.9160166846000002E-2</v>
      </c>
      <c r="S664">
        <f t="shared" si="142"/>
        <v>2.0041849732399999E-2</v>
      </c>
      <c r="T664">
        <f t="shared" si="142"/>
        <v>2.0805715236000003E-2</v>
      </c>
      <c r="U664">
        <f t="shared" si="142"/>
        <v>2.1118533595600002E-2</v>
      </c>
      <c r="V664">
        <f t="shared" si="142"/>
        <v>2.14132527E-2</v>
      </c>
      <c r="W664">
        <f t="shared" si="142"/>
        <v>2.2479962772600001E-2</v>
      </c>
      <c r="X664">
        <f t="shared" si="142"/>
        <v>2.29455974292E-2</v>
      </c>
      <c r="Y664">
        <f t="shared" si="142"/>
        <v>2.3881221870699999E-2</v>
      </c>
      <c r="Z664">
        <f t="shared" si="142"/>
        <v>2.4278553836399999E-2</v>
      </c>
      <c r="AA664">
        <f t="shared" si="142"/>
        <v>2.5302955199800001E-2</v>
      </c>
      <c r="AB664">
        <f t="shared" si="142"/>
        <v>2.5631505242199999E-2</v>
      </c>
      <c r="AC664">
        <f t="shared" si="142"/>
        <v>2.5921015726499998E-2</v>
      </c>
      <c r="AD664">
        <f t="shared" si="142"/>
        <v>2.6773235361499999E-2</v>
      </c>
      <c r="AE664">
        <f t="shared" si="142"/>
        <v>2.7365689850399999E-2</v>
      </c>
    </row>
    <row r="665" spans="1:31" x14ac:dyDescent="0.4">
      <c r="A665" t="str">
        <f t="shared" si="128"/>
        <v>a-afs</v>
      </c>
      <c r="B665" t="str">
        <f t="shared" si="128"/>
        <v>f-l_msk_f</v>
      </c>
      <c r="D665">
        <f t="shared" ref="D665:AE665" si="143">D440*D219</f>
        <v>0.25746452606999998</v>
      </c>
      <c r="E665">
        <f t="shared" si="143"/>
        <v>0.21583327434999999</v>
      </c>
      <c r="F665">
        <f t="shared" si="143"/>
        <v>0.22192622219999997</v>
      </c>
      <c r="G665">
        <f t="shared" si="143"/>
        <v>0.23482831694</v>
      </c>
      <c r="H665">
        <f t="shared" si="143"/>
        <v>0.26721352811999999</v>
      </c>
      <c r="I665">
        <f t="shared" si="143"/>
        <v>0.28966532820000002</v>
      </c>
      <c r="J665">
        <f t="shared" si="143"/>
        <v>0.31401712283999994</v>
      </c>
      <c r="K665">
        <f t="shared" si="143"/>
        <v>0.33827725676000003</v>
      </c>
      <c r="L665">
        <f t="shared" si="143"/>
        <v>0.36568557899999998</v>
      </c>
      <c r="M665">
        <f t="shared" si="143"/>
        <v>0.38533783498000002</v>
      </c>
      <c r="N665">
        <f t="shared" si="143"/>
        <v>0.40105398025</v>
      </c>
      <c r="O665">
        <f t="shared" si="143"/>
        <v>0.42405001789999996</v>
      </c>
      <c r="P665">
        <f t="shared" si="143"/>
        <v>0.44977397535000002</v>
      </c>
      <c r="Q665">
        <f t="shared" si="143"/>
        <v>0.46161623010000002</v>
      </c>
      <c r="R665">
        <f t="shared" si="143"/>
        <v>0.47325264257999999</v>
      </c>
      <c r="S665">
        <f t="shared" si="143"/>
        <v>0.49541125581000006</v>
      </c>
      <c r="T665">
        <f t="shared" si="143"/>
        <v>0.51493406831999999</v>
      </c>
      <c r="U665">
        <f t="shared" si="143"/>
        <v>0.52522392581999999</v>
      </c>
      <c r="V665">
        <f t="shared" si="143"/>
        <v>0.53518756095999998</v>
      </c>
      <c r="W665">
        <f t="shared" si="143"/>
        <v>0.56229768120000001</v>
      </c>
      <c r="X665">
        <f t="shared" si="143"/>
        <v>0.57667831969000005</v>
      </c>
      <c r="Y665">
        <f t="shared" si="143"/>
        <v>0.60092321507999991</v>
      </c>
      <c r="Z665">
        <f t="shared" si="143"/>
        <v>0.61394283719999998</v>
      </c>
      <c r="AA665">
        <f t="shared" si="143"/>
        <v>0.64050963057999999</v>
      </c>
      <c r="AB665">
        <f t="shared" si="143"/>
        <v>0.65211406316999998</v>
      </c>
      <c r="AC665">
        <f t="shared" si="143"/>
        <v>0.66286816915999991</v>
      </c>
      <c r="AD665">
        <f t="shared" si="143"/>
        <v>0.68557309816000001</v>
      </c>
      <c r="AE665">
        <f t="shared" si="143"/>
        <v>0.70295685993000001</v>
      </c>
    </row>
    <row r="666" spans="1:31" x14ac:dyDescent="0.4">
      <c r="A666" t="str">
        <f t="shared" si="128"/>
        <v>a-afs</v>
      </c>
      <c r="B666" t="str">
        <f t="shared" si="128"/>
        <v>f-l_hsk_f</v>
      </c>
      <c r="D666">
        <f t="shared" ref="D666:AE666" si="144">D441*D220</f>
        <v>0.120910048317</v>
      </c>
      <c r="E666">
        <f t="shared" si="144"/>
        <v>0.10494576377999999</v>
      </c>
      <c r="F666">
        <f t="shared" si="144"/>
        <v>0.106697394771</v>
      </c>
      <c r="G666">
        <f t="shared" si="144"/>
        <v>0.11366708801499999</v>
      </c>
      <c r="H666">
        <f t="shared" si="144"/>
        <v>0.12852819080399999</v>
      </c>
      <c r="I666">
        <f t="shared" si="144"/>
        <v>0.139664246715</v>
      </c>
      <c r="J666">
        <f t="shared" si="144"/>
        <v>0.151785708534</v>
      </c>
      <c r="K666">
        <f t="shared" si="144"/>
        <v>0.163711550604</v>
      </c>
      <c r="L666">
        <f t="shared" si="144"/>
        <v>0.177122566398</v>
      </c>
      <c r="M666">
        <f t="shared" si="144"/>
        <v>0.18757536527499999</v>
      </c>
      <c r="N666">
        <f t="shared" si="144"/>
        <v>0.19588907470399999</v>
      </c>
      <c r="O666">
        <f t="shared" si="144"/>
        <v>0.20709649960199999</v>
      </c>
      <c r="P666">
        <f t="shared" si="144"/>
        <v>0.21955127426700002</v>
      </c>
      <c r="Q666">
        <f t="shared" si="144"/>
        <v>0.22576464855</v>
      </c>
      <c r="R666">
        <f t="shared" si="144"/>
        <v>0.23190316063799998</v>
      </c>
      <c r="S666">
        <f t="shared" si="144"/>
        <v>0.24233182079900001</v>
      </c>
      <c r="T666">
        <f t="shared" si="144"/>
        <v>0.25155972015000005</v>
      </c>
      <c r="U666">
        <f t="shared" si="144"/>
        <v>0.25708385614599999</v>
      </c>
      <c r="V666">
        <f t="shared" si="144"/>
        <v>0.26248048210800001</v>
      </c>
      <c r="W666">
        <f t="shared" si="144"/>
        <v>0.27603678077999999</v>
      </c>
      <c r="X666">
        <f t="shared" si="144"/>
        <v>0.28430202167200003</v>
      </c>
      <c r="Y666">
        <f t="shared" si="144"/>
        <v>0.29663735147200004</v>
      </c>
      <c r="Z666">
        <f t="shared" si="144"/>
        <v>0.30432253793999997</v>
      </c>
      <c r="AA666">
        <f t="shared" si="144"/>
        <v>0.31778616563200002</v>
      </c>
      <c r="AB666">
        <f t="shared" si="144"/>
        <v>0.32487482275199997</v>
      </c>
      <c r="AC666">
        <f t="shared" si="144"/>
        <v>0.33156641369599998</v>
      </c>
      <c r="AD666">
        <f t="shared" si="144"/>
        <v>0.34332135159199995</v>
      </c>
      <c r="AE666">
        <f t="shared" si="144"/>
        <v>0.35281053765000003</v>
      </c>
    </row>
    <row r="667" spans="1:31" x14ac:dyDescent="0.4">
      <c r="A667" t="str">
        <f t="shared" si="128"/>
        <v>a-afs</v>
      </c>
      <c r="B667" t="str">
        <f t="shared" si="128"/>
        <v>f-l_unsk_m</v>
      </c>
      <c r="D667">
        <f t="shared" ref="D667:AE667" si="145">D442*D221</f>
        <v>1.1112517359E-2</v>
      </c>
      <c r="E667">
        <f t="shared" si="145"/>
        <v>9.2203407647999999E-3</v>
      </c>
      <c r="F667">
        <f t="shared" si="145"/>
        <v>9.5501223180000008E-3</v>
      </c>
      <c r="G667">
        <f t="shared" si="145"/>
        <v>1.00937927938E-2</v>
      </c>
      <c r="H667">
        <f t="shared" si="145"/>
        <v>1.1575937626699999E-2</v>
      </c>
      <c r="I667">
        <f t="shared" si="145"/>
        <v>1.2583173495999999E-2</v>
      </c>
      <c r="J667">
        <f t="shared" si="145"/>
        <v>1.3679546094E-2</v>
      </c>
      <c r="K667">
        <f t="shared" si="145"/>
        <v>1.4771707096E-2</v>
      </c>
      <c r="L667">
        <f t="shared" si="145"/>
        <v>1.6030574011799997E-2</v>
      </c>
      <c r="M667">
        <f t="shared" si="145"/>
        <v>1.6885201250600002E-2</v>
      </c>
      <c r="N667">
        <f t="shared" si="145"/>
        <v>1.7534477044100001E-2</v>
      </c>
      <c r="O667">
        <f t="shared" si="145"/>
        <v>1.8523481791500002E-2</v>
      </c>
      <c r="P667">
        <f t="shared" si="145"/>
        <v>1.9661525125199999E-2</v>
      </c>
      <c r="Q667">
        <f t="shared" si="145"/>
        <v>2.0088049191000001E-2</v>
      </c>
      <c r="R667">
        <f t="shared" si="145"/>
        <v>2.04939907578E-2</v>
      </c>
      <c r="S667">
        <f t="shared" si="145"/>
        <v>2.14214452452E-2</v>
      </c>
      <c r="T667">
        <f t="shared" si="145"/>
        <v>2.2182789521700001E-2</v>
      </c>
      <c r="U667">
        <f t="shared" si="145"/>
        <v>2.2499071801400001E-2</v>
      </c>
      <c r="V667">
        <f t="shared" si="145"/>
        <v>2.2796262172999997E-2</v>
      </c>
      <c r="W667">
        <f t="shared" si="145"/>
        <v>2.3926721416500003E-2</v>
      </c>
      <c r="X667">
        <f t="shared" si="145"/>
        <v>2.4423617998E-2</v>
      </c>
      <c r="Y667">
        <f t="shared" si="145"/>
        <v>2.5371537789200004E-2</v>
      </c>
      <c r="Z667">
        <f t="shared" si="145"/>
        <v>2.5789495401600002E-2</v>
      </c>
      <c r="AA667">
        <f t="shared" si="145"/>
        <v>2.6862530148999999E-2</v>
      </c>
      <c r="AB667">
        <f t="shared" si="145"/>
        <v>2.72007427521E-2</v>
      </c>
      <c r="AC667">
        <f t="shared" si="145"/>
        <v>2.7496523522999999E-2</v>
      </c>
      <c r="AD667">
        <f t="shared" si="145"/>
        <v>2.8335515300399999E-2</v>
      </c>
      <c r="AE667">
        <f t="shared" si="145"/>
        <v>2.8944548693400001E-2</v>
      </c>
    </row>
    <row r="668" spans="1:31" x14ac:dyDescent="0.4">
      <c r="A668" t="str">
        <f t="shared" si="128"/>
        <v>a-afs</v>
      </c>
      <c r="B668" t="str">
        <f t="shared" si="128"/>
        <v>f-l_msk_m</v>
      </c>
      <c r="D668">
        <f t="shared" ref="D668:AE668" si="146">D443*D222</f>
        <v>0.14690322560499999</v>
      </c>
      <c r="E668">
        <f t="shared" si="146"/>
        <v>0.12481934185599999</v>
      </c>
      <c r="F668">
        <f t="shared" si="146"/>
        <v>0.128471923904</v>
      </c>
      <c r="G668">
        <f t="shared" si="146"/>
        <v>0.136001755704</v>
      </c>
      <c r="H668">
        <f t="shared" si="146"/>
        <v>0.154392270246</v>
      </c>
      <c r="I668">
        <f t="shared" si="146"/>
        <v>0.16734902917200001</v>
      </c>
      <c r="J668">
        <f t="shared" si="146"/>
        <v>0.181434797856</v>
      </c>
      <c r="K668">
        <f t="shared" si="146"/>
        <v>0.19551735792</v>
      </c>
      <c r="L668">
        <f t="shared" si="146"/>
        <v>0.211620436228</v>
      </c>
      <c r="M668">
        <f t="shared" si="146"/>
        <v>0.223291603758</v>
      </c>
      <c r="N668">
        <f t="shared" si="146"/>
        <v>0.232609913</v>
      </c>
      <c r="O668">
        <f t="shared" si="146"/>
        <v>0.24581342818500002</v>
      </c>
      <c r="P668">
        <f t="shared" si="146"/>
        <v>0.26080451132999999</v>
      </c>
      <c r="Q668">
        <f t="shared" si="146"/>
        <v>0.26771469258699998</v>
      </c>
      <c r="R668">
        <f t="shared" si="146"/>
        <v>0.27447908427000001</v>
      </c>
      <c r="S668">
        <f t="shared" si="146"/>
        <v>0.28721686222800002</v>
      </c>
      <c r="T668">
        <f t="shared" si="146"/>
        <v>0.29810016713600002</v>
      </c>
      <c r="U668">
        <f t="shared" si="146"/>
        <v>0.30402250911599998</v>
      </c>
      <c r="V668">
        <f t="shared" si="146"/>
        <v>0.30976762066800001</v>
      </c>
      <c r="W668">
        <f t="shared" si="146"/>
        <v>0.32531276692799999</v>
      </c>
      <c r="X668">
        <f t="shared" si="146"/>
        <v>0.33367081897799999</v>
      </c>
      <c r="Y668">
        <f t="shared" si="146"/>
        <v>0.34721654426200005</v>
      </c>
      <c r="Z668">
        <f t="shared" si="146"/>
        <v>0.35475126257599998</v>
      </c>
      <c r="AA668">
        <f t="shared" si="146"/>
        <v>0.36988104337799999</v>
      </c>
      <c r="AB668">
        <f t="shared" si="146"/>
        <v>0.37656657141300004</v>
      </c>
      <c r="AC668">
        <f t="shared" si="146"/>
        <v>0.38276338320999997</v>
      </c>
      <c r="AD668">
        <f t="shared" si="146"/>
        <v>0.39524558454799996</v>
      </c>
      <c r="AE668">
        <f t="shared" si="146"/>
        <v>0.40512347693999995</v>
      </c>
    </row>
    <row r="669" spans="1:31" x14ac:dyDescent="0.4">
      <c r="A669" t="str">
        <f t="shared" si="128"/>
        <v>a-afs</v>
      </c>
      <c r="B669" t="str">
        <f t="shared" si="128"/>
        <v>f-l_hsk_m</v>
      </c>
      <c r="D669">
        <f t="shared" ref="D669:AE669" si="147">D444*D223</f>
        <v>0.222468132717</v>
      </c>
      <c r="E669">
        <f t="shared" si="147"/>
        <v>0.192308024272</v>
      </c>
      <c r="F669">
        <f t="shared" si="147"/>
        <v>0.19559256286500001</v>
      </c>
      <c r="G669">
        <f t="shared" si="147"/>
        <v>0.20803500458000002</v>
      </c>
      <c r="H669">
        <f t="shared" si="147"/>
        <v>0.23519485726199998</v>
      </c>
      <c r="I669">
        <f t="shared" si="147"/>
        <v>0.25549617825600002</v>
      </c>
      <c r="J669">
        <f t="shared" si="147"/>
        <v>0.27760531590400001</v>
      </c>
      <c r="K669">
        <f t="shared" si="147"/>
        <v>0.29939783839200002</v>
      </c>
      <c r="L669">
        <f t="shared" si="147"/>
        <v>0.32419026738599999</v>
      </c>
      <c r="M669">
        <f t="shared" si="147"/>
        <v>0.34326369448799998</v>
      </c>
      <c r="N669">
        <f t="shared" si="147"/>
        <v>0.35835920595999998</v>
      </c>
      <c r="O669">
        <f t="shared" si="147"/>
        <v>0.37870043920800001</v>
      </c>
      <c r="P669">
        <f t="shared" si="147"/>
        <v>0.401679775224</v>
      </c>
      <c r="Q669">
        <f t="shared" si="147"/>
        <v>0.41275341766999996</v>
      </c>
      <c r="R669">
        <f t="shared" si="147"/>
        <v>0.42370341758000002</v>
      </c>
      <c r="S669">
        <f t="shared" si="147"/>
        <v>0.44284864176600003</v>
      </c>
      <c r="T669">
        <f t="shared" si="147"/>
        <v>0.45939054372000004</v>
      </c>
      <c r="U669">
        <f t="shared" si="147"/>
        <v>0.46921145481000004</v>
      </c>
      <c r="V669">
        <f t="shared" si="147"/>
        <v>0.47881807066800003</v>
      </c>
      <c r="W669">
        <f t="shared" si="147"/>
        <v>0.50357906173300004</v>
      </c>
      <c r="X669">
        <f t="shared" si="147"/>
        <v>0.51832037743499992</v>
      </c>
      <c r="Y669">
        <f t="shared" si="147"/>
        <v>0.54035488131799991</v>
      </c>
      <c r="Z669">
        <f t="shared" si="147"/>
        <v>0.55398419377999997</v>
      </c>
      <c r="AA669">
        <f t="shared" si="147"/>
        <v>0.57849572652299996</v>
      </c>
      <c r="AB669">
        <f t="shared" si="147"/>
        <v>0.59105635885300001</v>
      </c>
      <c r="AC669">
        <f t="shared" si="147"/>
        <v>0.60289361457299995</v>
      </c>
      <c r="AD669">
        <f t="shared" si="147"/>
        <v>0.62365828838000004</v>
      </c>
      <c r="AE669">
        <f t="shared" si="147"/>
        <v>0.64056975010599992</v>
      </c>
    </row>
    <row r="670" spans="1:31" x14ac:dyDescent="0.4">
      <c r="A670" t="str">
        <f t="shared" si="128"/>
        <v>a-comm</v>
      </c>
      <c r="B670" t="str">
        <f t="shared" si="128"/>
        <v>f-l_msk_f</v>
      </c>
      <c r="D670">
        <f t="shared" ref="D670:AE670" si="148">D445*D224</f>
        <v>5.6757030057000002E-2</v>
      </c>
      <c r="E670">
        <f t="shared" si="148"/>
        <v>5.7645790674000004E-2</v>
      </c>
      <c r="F670">
        <f t="shared" si="148"/>
        <v>6.2239471277999989E-2</v>
      </c>
      <c r="G670">
        <f t="shared" si="148"/>
        <v>6.5683629809999991E-2</v>
      </c>
      <c r="H670">
        <f t="shared" si="148"/>
        <v>7.1278849984000012E-2</v>
      </c>
      <c r="I670">
        <f t="shared" si="148"/>
        <v>7.5991457255999997E-2</v>
      </c>
      <c r="J670">
        <f t="shared" si="148"/>
        <v>8.1036052679999998E-2</v>
      </c>
      <c r="K670">
        <f t="shared" si="148"/>
        <v>8.6162799792000005E-2</v>
      </c>
      <c r="L670">
        <f t="shared" si="148"/>
        <v>9.1859267115000004E-2</v>
      </c>
      <c r="M670">
        <f t="shared" si="148"/>
        <v>9.6744442277000006E-2</v>
      </c>
      <c r="N670">
        <f t="shared" si="148"/>
        <v>0.10108975095</v>
      </c>
      <c r="O670">
        <f t="shared" si="148"/>
        <v>0.105941727094</v>
      </c>
      <c r="P670">
        <f t="shared" si="148"/>
        <v>0.111209519465</v>
      </c>
      <c r="Q670">
        <f t="shared" si="148"/>
        <v>0.11479260524</v>
      </c>
      <c r="R670">
        <f t="shared" si="148"/>
        <v>0.11825000301699999</v>
      </c>
      <c r="S670">
        <f t="shared" si="148"/>
        <v>0.12276082790300001</v>
      </c>
      <c r="T670">
        <f t="shared" si="148"/>
        <v>0.126562899684</v>
      </c>
      <c r="U670">
        <f t="shared" si="148"/>
        <v>0.129494878476</v>
      </c>
      <c r="V670">
        <f t="shared" si="148"/>
        <v>0.132314136006</v>
      </c>
      <c r="W670">
        <f t="shared" si="148"/>
        <v>0.13698936837</v>
      </c>
      <c r="X670">
        <f t="shared" si="148"/>
        <v>0.140295764208</v>
      </c>
      <c r="Y670">
        <f t="shared" si="148"/>
        <v>0.14425438982000002</v>
      </c>
      <c r="Z670">
        <f t="shared" si="148"/>
        <v>0.14733007384699998</v>
      </c>
      <c r="AA670">
        <f t="shared" si="148"/>
        <v>0.15171825907</v>
      </c>
      <c r="AB670">
        <f t="shared" si="148"/>
        <v>0.154508241804</v>
      </c>
      <c r="AC670">
        <f t="shared" si="148"/>
        <v>0.15714776751600001</v>
      </c>
      <c r="AD670">
        <f t="shared" si="148"/>
        <v>0.16055178749999999</v>
      </c>
      <c r="AE670">
        <f t="shared" si="148"/>
        <v>0.163797347791</v>
      </c>
    </row>
    <row r="671" spans="1:31" x14ac:dyDescent="0.4">
      <c r="A671" t="str">
        <f t="shared" ref="A671:B690" si="149">A446</f>
        <v>a-comm</v>
      </c>
      <c r="B671" t="str">
        <f t="shared" si="149"/>
        <v>f-l_hsk_f</v>
      </c>
      <c r="D671">
        <f t="shared" ref="D671:AE671" si="150">D446*D225</f>
        <v>0.39681578753399999</v>
      </c>
      <c r="E671">
        <f t="shared" si="150"/>
        <v>0.41562374061000001</v>
      </c>
      <c r="F671">
        <f t="shared" si="150"/>
        <v>0.44351026906399993</v>
      </c>
      <c r="G671">
        <f t="shared" si="150"/>
        <v>0.47113457180299995</v>
      </c>
      <c r="H671">
        <f t="shared" si="150"/>
        <v>0.50830305246000007</v>
      </c>
      <c r="I671">
        <f t="shared" si="150"/>
        <v>0.54318630441600013</v>
      </c>
      <c r="J671">
        <f t="shared" si="150"/>
        <v>0.58062812899000005</v>
      </c>
      <c r="K671">
        <f t="shared" si="150"/>
        <v>0.61801089279299992</v>
      </c>
      <c r="L671">
        <f t="shared" si="150"/>
        <v>0.65913098520500002</v>
      </c>
      <c r="M671">
        <f t="shared" si="150"/>
        <v>0.69737974744999998</v>
      </c>
      <c r="N671">
        <f t="shared" si="150"/>
        <v>0.73100406443699995</v>
      </c>
      <c r="O671">
        <f t="shared" si="150"/>
        <v>0.76612236483200014</v>
      </c>
      <c r="P671">
        <f t="shared" si="150"/>
        <v>0.80375586214200001</v>
      </c>
      <c r="Q671">
        <f t="shared" si="150"/>
        <v>0.83126091135999991</v>
      </c>
      <c r="R671">
        <f t="shared" si="150"/>
        <v>0.85801376034999988</v>
      </c>
      <c r="S671">
        <f t="shared" si="150"/>
        <v>0.88932203801999987</v>
      </c>
      <c r="T671">
        <f t="shared" si="150"/>
        <v>0.91614257310000002</v>
      </c>
      <c r="U671">
        <f t="shared" si="150"/>
        <v>0.9393150950000001</v>
      </c>
      <c r="V671">
        <f t="shared" si="150"/>
        <v>0.96179104006000005</v>
      </c>
      <c r="W671">
        <f t="shared" si="150"/>
        <v>0.99687506567999995</v>
      </c>
      <c r="X671">
        <f t="shared" si="150"/>
        <v>1.0253255935500001</v>
      </c>
      <c r="Y671">
        <f t="shared" si="150"/>
        <v>1.05608449141</v>
      </c>
      <c r="Z671">
        <f t="shared" si="150"/>
        <v>1.0831581300099999</v>
      </c>
      <c r="AA671">
        <f t="shared" si="150"/>
        <v>1.11669386454</v>
      </c>
      <c r="AB671">
        <f t="shared" si="150"/>
        <v>1.1420228527</v>
      </c>
      <c r="AC671">
        <f t="shared" si="150"/>
        <v>1.1663583085600002</v>
      </c>
      <c r="AD671">
        <f t="shared" si="150"/>
        <v>1.1936102444399999</v>
      </c>
      <c r="AE671">
        <f t="shared" si="150"/>
        <v>1.2206571696600002</v>
      </c>
    </row>
    <row r="672" spans="1:31" x14ac:dyDescent="0.4">
      <c r="A672" t="str">
        <f t="shared" si="149"/>
        <v>a-comm</v>
      </c>
      <c r="B672" t="str">
        <f t="shared" si="149"/>
        <v>f-l_unsk_m</v>
      </c>
      <c r="D672">
        <f t="shared" ref="D672:AE672" si="151">D447*D226</f>
        <v>0.11163009648</v>
      </c>
      <c r="E672">
        <f t="shared" si="151"/>
        <v>0.11221357178000001</v>
      </c>
      <c r="F672">
        <f t="shared" si="151"/>
        <v>0.12202349896</v>
      </c>
      <c r="G672">
        <f t="shared" si="151"/>
        <v>0.12864545234999999</v>
      </c>
      <c r="H672">
        <f t="shared" si="151"/>
        <v>0.140713584354</v>
      </c>
      <c r="I672">
        <f t="shared" si="151"/>
        <v>0.15045256513999999</v>
      </c>
      <c r="J672">
        <f t="shared" si="151"/>
        <v>0.16091580157599997</v>
      </c>
      <c r="K672">
        <f t="shared" si="151"/>
        <v>0.17151980787000001</v>
      </c>
      <c r="L672">
        <f t="shared" si="151"/>
        <v>0.183594452587</v>
      </c>
      <c r="M672">
        <f t="shared" si="151"/>
        <v>0.19330110109200002</v>
      </c>
      <c r="N672">
        <f t="shared" si="151"/>
        <v>0.20153447578799999</v>
      </c>
      <c r="O672">
        <f t="shared" si="151"/>
        <v>0.21101549524999996</v>
      </c>
      <c r="P672">
        <f t="shared" si="151"/>
        <v>0.22167820371000002</v>
      </c>
      <c r="Q672">
        <f t="shared" si="151"/>
        <v>0.227771588</v>
      </c>
      <c r="R672">
        <f t="shared" si="151"/>
        <v>0.23347153411999999</v>
      </c>
      <c r="S672">
        <f t="shared" si="151"/>
        <v>0.24200654260000001</v>
      </c>
      <c r="T672">
        <f t="shared" si="151"/>
        <v>0.24854292967999997</v>
      </c>
      <c r="U672">
        <f t="shared" si="151"/>
        <v>0.25285264876000002</v>
      </c>
      <c r="V672">
        <f t="shared" si="151"/>
        <v>0.25687149137999998</v>
      </c>
      <c r="W672">
        <f t="shared" si="151"/>
        <v>0.26568899007999996</v>
      </c>
      <c r="X672">
        <f t="shared" si="151"/>
        <v>0.27082607711999995</v>
      </c>
      <c r="Y672">
        <f t="shared" si="151"/>
        <v>0.27759030922</v>
      </c>
      <c r="Z672">
        <f t="shared" si="151"/>
        <v>0.28206010139999999</v>
      </c>
      <c r="AA672">
        <f t="shared" si="151"/>
        <v>0.29000483974000008</v>
      </c>
      <c r="AB672">
        <f t="shared" si="151"/>
        <v>0.29371668480000002</v>
      </c>
      <c r="AC672">
        <f t="shared" si="151"/>
        <v>0.29706917405</v>
      </c>
      <c r="AD672">
        <f t="shared" si="151"/>
        <v>0.30238466105999995</v>
      </c>
      <c r="AE672">
        <f t="shared" si="151"/>
        <v>0.30732588311999998</v>
      </c>
    </row>
    <row r="673" spans="1:31" x14ac:dyDescent="0.4">
      <c r="A673" t="str">
        <f t="shared" si="149"/>
        <v>a-comm</v>
      </c>
      <c r="B673" t="str">
        <f t="shared" si="149"/>
        <v>f-l_msk_m</v>
      </c>
      <c r="D673">
        <f t="shared" ref="D673:AE673" si="152">D448*D227</f>
        <v>0.56494418337200003</v>
      </c>
      <c r="E673">
        <f t="shared" si="152"/>
        <v>0.58157433062399999</v>
      </c>
      <c r="F673">
        <f t="shared" si="152"/>
        <v>0.62854611911000002</v>
      </c>
      <c r="G673">
        <f t="shared" si="152"/>
        <v>0.66362492567999998</v>
      </c>
      <c r="H673">
        <f t="shared" si="152"/>
        <v>0.71845704439299996</v>
      </c>
      <c r="I673">
        <f t="shared" si="152"/>
        <v>0.76588802827199998</v>
      </c>
      <c r="J673">
        <f t="shared" si="152"/>
        <v>0.81680151457399996</v>
      </c>
      <c r="K673">
        <f t="shared" si="152"/>
        <v>0.86876610269800014</v>
      </c>
      <c r="L673">
        <f t="shared" si="152"/>
        <v>0.92734524172799992</v>
      </c>
      <c r="M673">
        <f t="shared" si="152"/>
        <v>0.97797503165999999</v>
      </c>
      <c r="N673">
        <f t="shared" si="152"/>
        <v>1.0228357310999998</v>
      </c>
      <c r="O673">
        <f t="shared" si="152"/>
        <v>1.07134552551</v>
      </c>
      <c r="P673">
        <f t="shared" si="152"/>
        <v>1.1249592289699999</v>
      </c>
      <c r="Q673">
        <f t="shared" si="152"/>
        <v>1.1613847537599999</v>
      </c>
      <c r="R673">
        <f t="shared" si="152"/>
        <v>1.19642989707</v>
      </c>
      <c r="S673">
        <f t="shared" si="152"/>
        <v>1.24158519342</v>
      </c>
      <c r="T673">
        <f t="shared" si="152"/>
        <v>1.27817383935</v>
      </c>
      <c r="U673">
        <f t="shared" si="152"/>
        <v>1.30763205452</v>
      </c>
      <c r="V673">
        <f t="shared" si="152"/>
        <v>1.3360034756000001</v>
      </c>
      <c r="W673">
        <f t="shared" si="152"/>
        <v>1.3825871528</v>
      </c>
      <c r="X673">
        <f t="shared" si="152"/>
        <v>1.4161250247999999</v>
      </c>
      <c r="Y673">
        <f t="shared" si="152"/>
        <v>1.4540569476</v>
      </c>
      <c r="Z673">
        <f t="shared" si="152"/>
        <v>1.4851204955099999</v>
      </c>
      <c r="AA673">
        <f t="shared" si="152"/>
        <v>1.5284369788799999</v>
      </c>
      <c r="AB673">
        <f t="shared" si="152"/>
        <v>1.5564641371200001</v>
      </c>
      <c r="AC673">
        <f t="shared" si="152"/>
        <v>1.5829981132299999</v>
      </c>
      <c r="AD673">
        <f t="shared" si="152"/>
        <v>1.6147337690000003</v>
      </c>
      <c r="AE673">
        <f t="shared" si="152"/>
        <v>1.6467813614000002</v>
      </c>
    </row>
    <row r="674" spans="1:31" x14ac:dyDescent="0.4">
      <c r="A674" t="str">
        <f t="shared" si="149"/>
        <v>a-comm</v>
      </c>
      <c r="B674" t="str">
        <f t="shared" si="149"/>
        <v>f-l_hsk_m</v>
      </c>
      <c r="D674">
        <f t="shared" ref="D674:AE674" si="153">D449*D228</f>
        <v>1.15746236564</v>
      </c>
      <c r="E674">
        <f t="shared" si="153"/>
        <v>1.20738217188</v>
      </c>
      <c r="F674">
        <f t="shared" si="153"/>
        <v>1.2888921166399998</v>
      </c>
      <c r="G674">
        <f t="shared" si="153"/>
        <v>1.3669645528000001</v>
      </c>
      <c r="H674">
        <f t="shared" si="153"/>
        <v>1.4745735705</v>
      </c>
      <c r="I674">
        <f t="shared" si="153"/>
        <v>1.5752923872</v>
      </c>
      <c r="J674">
        <f t="shared" si="153"/>
        <v>1.6834747905</v>
      </c>
      <c r="K674">
        <f t="shared" si="153"/>
        <v>1.791745674</v>
      </c>
      <c r="L674">
        <f t="shared" si="153"/>
        <v>1.9125289400000001</v>
      </c>
      <c r="M674">
        <f t="shared" si="153"/>
        <v>2.0231751874000001</v>
      </c>
      <c r="N674">
        <f t="shared" si="153"/>
        <v>2.1200285172999997</v>
      </c>
      <c r="O674">
        <f t="shared" si="153"/>
        <v>2.2209252380000004</v>
      </c>
      <c r="P674">
        <f t="shared" si="153"/>
        <v>2.331210252</v>
      </c>
      <c r="Q674">
        <f t="shared" si="153"/>
        <v>2.4092751735999998</v>
      </c>
      <c r="R674">
        <f t="shared" si="153"/>
        <v>2.4851912666999998</v>
      </c>
      <c r="S674">
        <f t="shared" si="153"/>
        <v>2.5764048349999999</v>
      </c>
      <c r="T674">
        <f t="shared" si="153"/>
        <v>2.6522653549999999</v>
      </c>
      <c r="U674">
        <f t="shared" si="153"/>
        <v>2.717796436</v>
      </c>
      <c r="V674">
        <f t="shared" si="153"/>
        <v>2.7814324351999997</v>
      </c>
      <c r="W674">
        <f t="shared" si="153"/>
        <v>2.8830563155999998</v>
      </c>
      <c r="X674">
        <f t="shared" si="153"/>
        <v>2.9634189558999999</v>
      </c>
      <c r="Y674">
        <f t="shared" si="153"/>
        <v>3.0497565760000001</v>
      </c>
      <c r="Z674">
        <f t="shared" si="153"/>
        <v>3.1258526005</v>
      </c>
      <c r="AA674">
        <f t="shared" si="153"/>
        <v>3.2226359844000001</v>
      </c>
      <c r="AB674">
        <f t="shared" si="153"/>
        <v>3.2938301856000005</v>
      </c>
      <c r="AC674">
        <f t="shared" si="153"/>
        <v>3.3621366792000003</v>
      </c>
      <c r="AD674">
        <f t="shared" si="153"/>
        <v>3.43732952</v>
      </c>
      <c r="AE674">
        <f t="shared" si="153"/>
        <v>3.5134044630999997</v>
      </c>
    </row>
    <row r="675" spans="1:31" x14ac:dyDescent="0.4">
      <c r="A675" t="str">
        <f t="shared" si="149"/>
        <v>a-ofi</v>
      </c>
      <c r="B675" t="str">
        <f t="shared" si="149"/>
        <v>f-l_unsk_f</v>
      </c>
      <c r="D675">
        <f t="shared" ref="D675:AE675" si="154">D450*D229</f>
        <v>2.5540740412599997E-3</v>
      </c>
      <c r="E675">
        <f t="shared" si="154"/>
        <v>2.61003885988E-3</v>
      </c>
      <c r="F675">
        <f t="shared" si="154"/>
        <v>2.77170318798E-3</v>
      </c>
      <c r="G675">
        <f t="shared" si="154"/>
        <v>2.8719464144499997E-3</v>
      </c>
      <c r="H675">
        <f t="shared" si="154"/>
        <v>3.0461830318700002E-3</v>
      </c>
      <c r="I675">
        <f t="shared" si="154"/>
        <v>3.1899476385000001E-3</v>
      </c>
      <c r="J675">
        <f t="shared" si="154"/>
        <v>3.3387263955999996E-3</v>
      </c>
      <c r="K675">
        <f t="shared" si="154"/>
        <v>3.5152759161000001E-3</v>
      </c>
      <c r="L675">
        <f t="shared" si="154"/>
        <v>3.6822833798399999E-3</v>
      </c>
      <c r="M675">
        <f t="shared" si="154"/>
        <v>3.83206976256E-3</v>
      </c>
      <c r="N675">
        <f t="shared" si="154"/>
        <v>4.0000316201299997E-3</v>
      </c>
      <c r="O675">
        <f t="shared" si="154"/>
        <v>4.1988389875000001E-3</v>
      </c>
      <c r="P675">
        <f t="shared" si="154"/>
        <v>4.3808263475000001E-3</v>
      </c>
      <c r="Q675">
        <f t="shared" si="154"/>
        <v>4.5619258017000003E-3</v>
      </c>
      <c r="R675">
        <f t="shared" si="154"/>
        <v>4.7405738571999999E-3</v>
      </c>
      <c r="S675">
        <f t="shared" si="154"/>
        <v>4.9349581907999996E-3</v>
      </c>
      <c r="T675">
        <f t="shared" si="154"/>
        <v>5.1416857029999994E-3</v>
      </c>
      <c r="U675">
        <f t="shared" si="154"/>
        <v>5.3049277620000005E-3</v>
      </c>
      <c r="V675">
        <f t="shared" si="154"/>
        <v>5.4672552350000002E-3</v>
      </c>
      <c r="W675">
        <f t="shared" si="154"/>
        <v>5.6181075405000004E-3</v>
      </c>
      <c r="X675">
        <f t="shared" si="154"/>
        <v>5.7455264129999996E-3</v>
      </c>
      <c r="Y675">
        <f t="shared" si="154"/>
        <v>5.9119019876000007E-3</v>
      </c>
      <c r="Z675">
        <f t="shared" si="154"/>
        <v>6.0357130560000005E-3</v>
      </c>
      <c r="AA675">
        <f t="shared" si="154"/>
        <v>6.1795828243000001E-3</v>
      </c>
      <c r="AB675">
        <f t="shared" si="154"/>
        <v>6.2976268608000005E-3</v>
      </c>
      <c r="AC675">
        <f t="shared" si="154"/>
        <v>6.4130149566000005E-3</v>
      </c>
      <c r="AD675">
        <f t="shared" si="154"/>
        <v>6.5691013691000005E-3</v>
      </c>
      <c r="AE675">
        <f t="shared" si="154"/>
        <v>6.693590602800001E-3</v>
      </c>
    </row>
    <row r="676" spans="1:31" x14ac:dyDescent="0.4">
      <c r="A676" t="str">
        <f t="shared" si="149"/>
        <v>a-ofi</v>
      </c>
      <c r="B676" t="str">
        <f t="shared" si="149"/>
        <v>f-l_msk_f</v>
      </c>
      <c r="D676">
        <f t="shared" ref="D676:AE676" si="155">D451*D230</f>
        <v>3.7379230212E-2</v>
      </c>
      <c r="E676">
        <f t="shared" si="155"/>
        <v>3.9255385386E-2</v>
      </c>
      <c r="F676">
        <f t="shared" si="155"/>
        <v>4.1384065646699997E-2</v>
      </c>
      <c r="G676">
        <f t="shared" si="155"/>
        <v>4.3002131957999998E-2</v>
      </c>
      <c r="H676">
        <f t="shared" si="155"/>
        <v>4.5154452154800004E-2</v>
      </c>
      <c r="I676">
        <f t="shared" si="155"/>
        <v>4.7204777440500001E-2</v>
      </c>
      <c r="J676">
        <f t="shared" si="155"/>
        <v>4.9331682188000006E-2</v>
      </c>
      <c r="K676">
        <f t="shared" si="155"/>
        <v>5.1872243187600003E-2</v>
      </c>
      <c r="L676">
        <f t="shared" si="155"/>
        <v>5.4277027475699999E-2</v>
      </c>
      <c r="M676">
        <f t="shared" si="155"/>
        <v>5.6656658443400003E-2</v>
      </c>
      <c r="N676">
        <f t="shared" si="155"/>
        <v>5.9351449593600003E-2</v>
      </c>
      <c r="O676">
        <f t="shared" si="155"/>
        <v>6.2297965238399991E-2</v>
      </c>
      <c r="P676">
        <f t="shared" si="155"/>
        <v>6.4998555552000001E-2</v>
      </c>
      <c r="Q676">
        <f t="shared" si="155"/>
        <v>6.79710483872E-2</v>
      </c>
      <c r="R676">
        <f t="shared" si="155"/>
        <v>7.0943597070000003E-2</v>
      </c>
      <c r="S676">
        <f t="shared" si="155"/>
        <v>7.3901555049300002E-2</v>
      </c>
      <c r="T676">
        <f t="shared" si="155"/>
        <v>7.7063399854699996E-2</v>
      </c>
      <c r="U676">
        <f t="shared" si="155"/>
        <v>7.9889238336000007E-2</v>
      </c>
      <c r="V676">
        <f t="shared" si="155"/>
        <v>8.27321651913E-2</v>
      </c>
      <c r="W676">
        <f t="shared" si="155"/>
        <v>8.5079488050000013E-2</v>
      </c>
      <c r="X676">
        <f t="shared" si="155"/>
        <v>8.7423673076999997E-2</v>
      </c>
      <c r="Y676">
        <f t="shared" si="155"/>
        <v>9.0039355866399995E-2</v>
      </c>
      <c r="Z676">
        <f t="shared" si="155"/>
        <v>9.2376802631700006E-2</v>
      </c>
      <c r="AA676">
        <f t="shared" si="155"/>
        <v>9.4668022631999998E-2</v>
      </c>
      <c r="AB676">
        <f t="shared" si="155"/>
        <v>9.6960805425000005E-2</v>
      </c>
      <c r="AC676">
        <f t="shared" si="155"/>
        <v>9.9237677021999995E-2</v>
      </c>
      <c r="AD676">
        <f t="shared" si="155"/>
        <v>0.10175336806100001</v>
      </c>
      <c r="AE676">
        <f t="shared" si="155"/>
        <v>0.103999035428</v>
      </c>
    </row>
    <row r="677" spans="1:31" x14ac:dyDescent="0.4">
      <c r="A677" t="str">
        <f t="shared" si="149"/>
        <v>a-ofi</v>
      </c>
      <c r="B677" t="str">
        <f t="shared" si="149"/>
        <v>f-l_hsk_f</v>
      </c>
      <c r="D677">
        <f t="shared" ref="D677:AE677" si="156">D452*D231</f>
        <v>0.69031539246600016</v>
      </c>
      <c r="E677">
        <f t="shared" si="156"/>
        <v>0.75134552478000005</v>
      </c>
      <c r="F677">
        <f t="shared" si="156"/>
        <v>0.7831024632600001</v>
      </c>
      <c r="G677">
        <f t="shared" si="156"/>
        <v>0.81963298752999991</v>
      </c>
      <c r="H677">
        <f t="shared" si="156"/>
        <v>0.85532637979999993</v>
      </c>
      <c r="I677">
        <f t="shared" si="156"/>
        <v>0.89641502016999997</v>
      </c>
      <c r="J677">
        <f t="shared" si="156"/>
        <v>0.93922913188000001</v>
      </c>
      <c r="K677">
        <f t="shared" si="156"/>
        <v>0.98882027221999991</v>
      </c>
      <c r="L677">
        <f t="shared" si="156"/>
        <v>1.03526992109</v>
      </c>
      <c r="M677">
        <f t="shared" si="156"/>
        <v>1.0861032669599999</v>
      </c>
      <c r="N677">
        <f t="shared" si="156"/>
        <v>1.14172068024</v>
      </c>
      <c r="O677">
        <f t="shared" si="156"/>
        <v>1.1984132908</v>
      </c>
      <c r="P677">
        <f t="shared" si="156"/>
        <v>1.2495557244800002</v>
      </c>
      <c r="Q677">
        <f t="shared" si="156"/>
        <v>1.3094610096400001</v>
      </c>
      <c r="R677">
        <f t="shared" si="156"/>
        <v>1.3695920741000001</v>
      </c>
      <c r="S677">
        <f t="shared" si="156"/>
        <v>1.4241055788000001</v>
      </c>
      <c r="T677">
        <f t="shared" si="156"/>
        <v>1.4834406027999998</v>
      </c>
      <c r="U677">
        <f t="shared" si="156"/>
        <v>1.5410413131</v>
      </c>
      <c r="V677">
        <f t="shared" si="156"/>
        <v>1.599260991</v>
      </c>
      <c r="W677">
        <f t="shared" si="156"/>
        <v>1.6461629856</v>
      </c>
      <c r="X677">
        <f t="shared" si="156"/>
        <v>1.6990220759999999</v>
      </c>
      <c r="Y677">
        <f t="shared" si="156"/>
        <v>1.7525644905999997</v>
      </c>
      <c r="Z677">
        <f t="shared" si="156"/>
        <v>1.8058521761999999</v>
      </c>
      <c r="AA677">
        <f t="shared" si="156"/>
        <v>1.8523802</v>
      </c>
      <c r="AB677">
        <f t="shared" si="156"/>
        <v>1.90531289173</v>
      </c>
      <c r="AC677">
        <f t="shared" si="156"/>
        <v>1.95822922519</v>
      </c>
      <c r="AD677">
        <f t="shared" si="156"/>
        <v>2.0107796928799999</v>
      </c>
      <c r="AE677">
        <f t="shared" si="156"/>
        <v>2.06004070493</v>
      </c>
    </row>
    <row r="678" spans="1:31" x14ac:dyDescent="0.4">
      <c r="A678" t="str">
        <f t="shared" si="149"/>
        <v>a-ofi</v>
      </c>
      <c r="B678" t="str">
        <f t="shared" si="149"/>
        <v>f-l_msk_m</v>
      </c>
      <c r="D678">
        <f t="shared" ref="D678:AE678" si="157">D453*D232</f>
        <v>2.4511874282999998E-2</v>
      </c>
      <c r="E678">
        <f t="shared" si="157"/>
        <v>2.6091346240500003E-2</v>
      </c>
      <c r="F678">
        <f t="shared" si="157"/>
        <v>2.7533681337599997E-2</v>
      </c>
      <c r="G678">
        <f t="shared" si="157"/>
        <v>2.8622952176499999E-2</v>
      </c>
      <c r="H678">
        <f t="shared" si="157"/>
        <v>2.9984771932000002E-2</v>
      </c>
      <c r="I678">
        <f t="shared" si="157"/>
        <v>3.1343373804999998E-2</v>
      </c>
      <c r="J678">
        <f t="shared" si="157"/>
        <v>3.2758575485000004E-2</v>
      </c>
      <c r="K678">
        <f t="shared" si="157"/>
        <v>3.4456912281E-2</v>
      </c>
      <c r="L678">
        <f t="shared" si="157"/>
        <v>3.6098791929E-2</v>
      </c>
      <c r="M678">
        <f t="shared" si="157"/>
        <v>3.7732316795999997E-2</v>
      </c>
      <c r="N678">
        <f t="shared" si="157"/>
        <v>3.9562980417000002E-2</v>
      </c>
      <c r="O678">
        <f t="shared" si="157"/>
        <v>4.1504216204000008E-2</v>
      </c>
      <c r="P678">
        <f t="shared" si="157"/>
        <v>4.3316628850000004E-2</v>
      </c>
      <c r="Q678">
        <f t="shared" si="157"/>
        <v>4.5304932860000001E-2</v>
      </c>
      <c r="R678">
        <f t="shared" si="157"/>
        <v>4.7288897244000004E-2</v>
      </c>
      <c r="S678">
        <f t="shared" si="157"/>
        <v>4.9241145078000002E-2</v>
      </c>
      <c r="T678">
        <f t="shared" si="157"/>
        <v>5.1273298531999995E-2</v>
      </c>
      <c r="U678">
        <f t="shared" si="157"/>
        <v>5.3147095595999998E-2</v>
      </c>
      <c r="V678">
        <f t="shared" si="157"/>
        <v>5.5034590887000003E-2</v>
      </c>
      <c r="W678">
        <f t="shared" si="157"/>
        <v>5.6570520732000001E-2</v>
      </c>
      <c r="X678">
        <f t="shared" si="157"/>
        <v>5.8136012714999998E-2</v>
      </c>
      <c r="Y678">
        <f t="shared" si="157"/>
        <v>5.9792188145000001E-2</v>
      </c>
      <c r="Z678">
        <f t="shared" si="157"/>
        <v>6.1346656966000002E-2</v>
      </c>
      <c r="AA678">
        <f t="shared" si="157"/>
        <v>6.2831051112000005E-2</v>
      </c>
      <c r="AB678">
        <f t="shared" si="157"/>
        <v>6.4348986250000004E-2</v>
      </c>
      <c r="AC678">
        <f t="shared" si="157"/>
        <v>6.5858166132000004E-2</v>
      </c>
      <c r="AD678">
        <f t="shared" si="157"/>
        <v>6.7420337196000005E-2</v>
      </c>
      <c r="AE678">
        <f t="shared" si="157"/>
        <v>6.8883852357000008E-2</v>
      </c>
    </row>
    <row r="679" spans="1:31" x14ac:dyDescent="0.4">
      <c r="A679" t="str">
        <f t="shared" si="149"/>
        <v>a-ofi</v>
      </c>
      <c r="B679" t="str">
        <f t="shared" si="149"/>
        <v>f-l_hsk_m</v>
      </c>
      <c r="D679">
        <f t="shared" ref="D679:AE679" si="158">D454*D233</f>
        <v>0.12515003744</v>
      </c>
      <c r="E679">
        <f t="shared" si="158"/>
        <v>0.135657948</v>
      </c>
      <c r="F679">
        <f t="shared" si="158"/>
        <v>0.14144650494</v>
      </c>
      <c r="G679">
        <f t="shared" si="158"/>
        <v>0.1478061786</v>
      </c>
      <c r="H679">
        <f t="shared" si="158"/>
        <v>0.15421828858</v>
      </c>
      <c r="I679">
        <f t="shared" si="158"/>
        <v>0.16157891393999999</v>
      </c>
      <c r="J679">
        <f t="shared" si="158"/>
        <v>0.16925567679999998</v>
      </c>
      <c r="K679">
        <f t="shared" si="158"/>
        <v>0.17818202745</v>
      </c>
      <c r="L679">
        <f t="shared" si="158"/>
        <v>0.186704761</v>
      </c>
      <c r="M679">
        <f t="shared" si="158"/>
        <v>0.19583742074999999</v>
      </c>
      <c r="N679">
        <f t="shared" si="158"/>
        <v>0.20579746465999998</v>
      </c>
      <c r="O679">
        <f t="shared" si="158"/>
        <v>0.21592444157999999</v>
      </c>
      <c r="P679">
        <f t="shared" si="158"/>
        <v>0.2252571068</v>
      </c>
      <c r="Q679">
        <f t="shared" si="158"/>
        <v>0.23588615252</v>
      </c>
      <c r="R679">
        <f t="shared" si="158"/>
        <v>0.246560639</v>
      </c>
      <c r="S679">
        <f t="shared" si="158"/>
        <v>0.25642569105999996</v>
      </c>
      <c r="T679">
        <f t="shared" si="158"/>
        <v>0.26692562232</v>
      </c>
      <c r="U679">
        <f t="shared" si="158"/>
        <v>0.27713154377999999</v>
      </c>
      <c r="V679">
        <f t="shared" si="158"/>
        <v>0.28745318020000005</v>
      </c>
      <c r="W679">
        <f t="shared" si="158"/>
        <v>0.29590347387999999</v>
      </c>
      <c r="X679">
        <f t="shared" si="158"/>
        <v>0.30520520719999999</v>
      </c>
      <c r="Y679">
        <f t="shared" si="158"/>
        <v>0.31455722088000004</v>
      </c>
      <c r="Z679">
        <f t="shared" si="158"/>
        <v>0.32390830824</v>
      </c>
      <c r="AA679">
        <f t="shared" si="158"/>
        <v>0.33225344640000004</v>
      </c>
      <c r="AB679">
        <f t="shared" si="158"/>
        <v>0.34154974268999999</v>
      </c>
      <c r="AC679">
        <f t="shared" si="158"/>
        <v>0.35083916532000003</v>
      </c>
      <c r="AD679">
        <f t="shared" si="158"/>
        <v>0.35990195807999997</v>
      </c>
      <c r="AE679">
        <f t="shared" si="158"/>
        <v>0.36853162167999998</v>
      </c>
    </row>
    <row r="680" spans="1:31" x14ac:dyDescent="0.4">
      <c r="A680" t="str">
        <f t="shared" si="149"/>
        <v>a-ins</v>
      </c>
      <c r="B680" t="str">
        <f t="shared" si="149"/>
        <v>f-l_msk_f</v>
      </c>
      <c r="D680">
        <f t="shared" ref="D680:AE680" si="159">D455*D234</f>
        <v>0.10526310289799999</v>
      </c>
      <c r="E680">
        <f t="shared" si="159"/>
        <v>0.10384647813800001</v>
      </c>
      <c r="F680">
        <f t="shared" si="159"/>
        <v>0.10971511276799999</v>
      </c>
      <c r="G680">
        <f t="shared" si="159"/>
        <v>0.11485917935799998</v>
      </c>
      <c r="H680">
        <f t="shared" si="159"/>
        <v>0.123351041755</v>
      </c>
      <c r="I680">
        <f t="shared" si="159"/>
        <v>0.13045059016499999</v>
      </c>
      <c r="J680">
        <f t="shared" si="159"/>
        <v>0.137936451652</v>
      </c>
      <c r="K680">
        <f t="shared" si="159"/>
        <v>0.14602948952</v>
      </c>
      <c r="L680">
        <f t="shared" si="159"/>
        <v>0.15444994257</v>
      </c>
      <c r="M680">
        <f t="shared" si="159"/>
        <v>0.16185791744</v>
      </c>
      <c r="N680">
        <f t="shared" si="159"/>
        <v>0.16919233050000002</v>
      </c>
      <c r="O680">
        <f t="shared" si="159"/>
        <v>0.17759976095999999</v>
      </c>
      <c r="P680">
        <f t="shared" si="159"/>
        <v>0.18607854389999998</v>
      </c>
      <c r="Q680">
        <f t="shared" si="159"/>
        <v>0.19314330085999998</v>
      </c>
      <c r="R680">
        <f t="shared" si="159"/>
        <v>0.20009600759999999</v>
      </c>
      <c r="S680">
        <f t="shared" si="159"/>
        <v>0.20827912923999997</v>
      </c>
      <c r="T680">
        <f t="shared" si="159"/>
        <v>0.21614322784000001</v>
      </c>
      <c r="U680">
        <f t="shared" si="159"/>
        <v>0.22245125647999997</v>
      </c>
      <c r="V680">
        <f t="shared" si="159"/>
        <v>0.22868977022</v>
      </c>
      <c r="W680">
        <f t="shared" si="159"/>
        <v>0.23645011104000002</v>
      </c>
      <c r="X680">
        <f t="shared" si="159"/>
        <v>0.24254241929999998</v>
      </c>
      <c r="Y680">
        <f t="shared" si="159"/>
        <v>0.25004661899999997</v>
      </c>
      <c r="Z680">
        <f t="shared" si="159"/>
        <v>0.25589316509999999</v>
      </c>
      <c r="AA680">
        <f t="shared" si="159"/>
        <v>0.26338236575999996</v>
      </c>
      <c r="AB680">
        <f t="shared" si="159"/>
        <v>0.26889628661999998</v>
      </c>
      <c r="AC680">
        <f t="shared" si="159"/>
        <v>0.27424486046999996</v>
      </c>
      <c r="AD680">
        <f t="shared" si="159"/>
        <v>0.28117985174999999</v>
      </c>
      <c r="AE680">
        <f t="shared" si="159"/>
        <v>0.28732920752000002</v>
      </c>
    </row>
    <row r="681" spans="1:31" x14ac:dyDescent="0.4">
      <c r="A681" t="str">
        <f t="shared" si="149"/>
        <v>a-ins</v>
      </c>
      <c r="B681" t="str">
        <f t="shared" si="149"/>
        <v>f-l_hsk_f</v>
      </c>
      <c r="D681">
        <f t="shared" ref="D681:AE681" si="160">D456*D235</f>
        <v>0.15878326979999999</v>
      </c>
      <c r="E681">
        <f t="shared" si="160"/>
        <v>0.1617169671</v>
      </c>
      <c r="F681">
        <f t="shared" si="160"/>
        <v>0.16892100852</v>
      </c>
      <c r="G681">
        <f t="shared" si="160"/>
        <v>0.17801524974999999</v>
      </c>
      <c r="H681">
        <f t="shared" si="160"/>
        <v>0.19007710399999997</v>
      </c>
      <c r="I681">
        <f t="shared" si="160"/>
        <v>0.20151202841999999</v>
      </c>
      <c r="J681">
        <f t="shared" si="160"/>
        <v>0.2136128098</v>
      </c>
      <c r="K681">
        <f t="shared" si="160"/>
        <v>0.22640917416</v>
      </c>
      <c r="L681">
        <f t="shared" si="160"/>
        <v>0.23961869729999996</v>
      </c>
      <c r="M681">
        <f t="shared" si="160"/>
        <v>0.25229708975999998</v>
      </c>
      <c r="N681">
        <f t="shared" si="160"/>
        <v>0.26456937799999997</v>
      </c>
      <c r="O681">
        <f t="shared" si="160"/>
        <v>0.27770670048000001</v>
      </c>
      <c r="P681">
        <f t="shared" si="160"/>
        <v>0.29081158733000001</v>
      </c>
      <c r="Q681">
        <f t="shared" si="160"/>
        <v>0.30240015420999999</v>
      </c>
      <c r="R681">
        <f t="shared" si="160"/>
        <v>0.31386424330000007</v>
      </c>
      <c r="S681">
        <f t="shared" si="160"/>
        <v>0.32614622992000003</v>
      </c>
      <c r="T681">
        <f t="shared" si="160"/>
        <v>0.33810472331999997</v>
      </c>
      <c r="U681">
        <f t="shared" si="160"/>
        <v>0.34862630550000001</v>
      </c>
      <c r="V681">
        <f t="shared" si="160"/>
        <v>0.35909124693</v>
      </c>
      <c r="W681">
        <f t="shared" si="160"/>
        <v>0.37165512894999997</v>
      </c>
      <c r="X681">
        <f t="shared" si="160"/>
        <v>0.38281981374000001</v>
      </c>
      <c r="Y681">
        <f t="shared" si="160"/>
        <v>0.39526195692000005</v>
      </c>
      <c r="Z681">
        <f t="shared" si="160"/>
        <v>0.40614838747999998</v>
      </c>
      <c r="AA681">
        <f t="shared" si="160"/>
        <v>0.41846659860000002</v>
      </c>
      <c r="AB681">
        <f t="shared" si="160"/>
        <v>0.42895274900000002</v>
      </c>
      <c r="AC681">
        <f t="shared" si="160"/>
        <v>0.43922100799999997</v>
      </c>
      <c r="AD681">
        <f t="shared" si="160"/>
        <v>0.45096312466999999</v>
      </c>
      <c r="AE681">
        <f t="shared" si="160"/>
        <v>0.46185927320000003</v>
      </c>
    </row>
    <row r="682" spans="1:31" x14ac:dyDescent="0.4">
      <c r="A682" t="str">
        <f t="shared" si="149"/>
        <v>a-ins</v>
      </c>
      <c r="B682" t="str">
        <f t="shared" si="149"/>
        <v>f-l_msk_m</v>
      </c>
      <c r="D682">
        <f t="shared" ref="D682:AE682" si="161">D457*D236</f>
        <v>0.22684867582000001</v>
      </c>
      <c r="E682">
        <f t="shared" si="161"/>
        <v>0.22682903100000001</v>
      </c>
      <c r="F682">
        <f t="shared" si="161"/>
        <v>0.23988886163999998</v>
      </c>
      <c r="G682">
        <f t="shared" si="161"/>
        <v>0.25124780287999998</v>
      </c>
      <c r="H682">
        <f t="shared" si="161"/>
        <v>0.26918908659999996</v>
      </c>
      <c r="I682">
        <f t="shared" si="161"/>
        <v>0.28465574691000001</v>
      </c>
      <c r="J682">
        <f t="shared" si="161"/>
        <v>0.30101935176000005</v>
      </c>
      <c r="K682">
        <f t="shared" si="161"/>
        <v>0.31878292775</v>
      </c>
      <c r="L682">
        <f t="shared" si="161"/>
        <v>0.33758308595000003</v>
      </c>
      <c r="M682">
        <f t="shared" si="161"/>
        <v>0.35424960778999998</v>
      </c>
      <c r="N682">
        <f t="shared" si="161"/>
        <v>0.37063871064000004</v>
      </c>
      <c r="O682">
        <f t="shared" si="161"/>
        <v>0.38884255374999999</v>
      </c>
      <c r="P682">
        <f t="shared" si="161"/>
        <v>0.40753317387999999</v>
      </c>
      <c r="Q682">
        <f t="shared" si="161"/>
        <v>0.42307478513999996</v>
      </c>
      <c r="R682">
        <f t="shared" si="161"/>
        <v>0.43832591110000002</v>
      </c>
      <c r="S682">
        <f t="shared" si="161"/>
        <v>0.45607405669000001</v>
      </c>
      <c r="T682">
        <f t="shared" si="161"/>
        <v>0.47260488275000001</v>
      </c>
      <c r="U682">
        <f t="shared" si="161"/>
        <v>0.48634041743999995</v>
      </c>
      <c r="V682">
        <f t="shared" si="161"/>
        <v>0.49994101560000004</v>
      </c>
      <c r="W682">
        <f t="shared" si="161"/>
        <v>0.51667337811000003</v>
      </c>
      <c r="X682">
        <f t="shared" si="161"/>
        <v>0.53005003855999999</v>
      </c>
      <c r="Y682">
        <f t="shared" si="161"/>
        <v>0.54569235269999994</v>
      </c>
      <c r="Z682">
        <f t="shared" si="161"/>
        <v>0.55847326007999998</v>
      </c>
      <c r="AA682">
        <f t="shared" si="161"/>
        <v>0.57447504738999999</v>
      </c>
      <c r="AB682">
        <f t="shared" si="161"/>
        <v>0.58647015679999992</v>
      </c>
      <c r="AC682">
        <f t="shared" si="161"/>
        <v>0.59811330293000009</v>
      </c>
      <c r="AD682">
        <f t="shared" si="161"/>
        <v>0.61226799504000007</v>
      </c>
      <c r="AE682">
        <f t="shared" si="161"/>
        <v>0.62543128439999995</v>
      </c>
    </row>
    <row r="683" spans="1:31" x14ac:dyDescent="0.4">
      <c r="A683" t="str">
        <f t="shared" si="149"/>
        <v>a-ins</v>
      </c>
      <c r="B683" t="str">
        <f t="shared" si="149"/>
        <v>f-l_hsk_m</v>
      </c>
      <c r="D683">
        <f t="shared" ref="D683:AE683" si="162">D458*D237</f>
        <v>0.36277832448000003</v>
      </c>
      <c r="E683">
        <f t="shared" si="162"/>
        <v>0.36797708283000002</v>
      </c>
      <c r="F683">
        <f t="shared" si="162"/>
        <v>0.38451840672000004</v>
      </c>
      <c r="G683">
        <f t="shared" si="162"/>
        <v>0.40456730604000002</v>
      </c>
      <c r="H683">
        <f t="shared" si="162"/>
        <v>0.43191126321000001</v>
      </c>
      <c r="I683">
        <f t="shared" si="162"/>
        <v>0.45775569216000001</v>
      </c>
      <c r="J683">
        <f t="shared" si="162"/>
        <v>0.48512553977999995</v>
      </c>
      <c r="K683">
        <f t="shared" si="162"/>
        <v>0.5141564099999999</v>
      </c>
      <c r="L683">
        <f t="shared" si="162"/>
        <v>0.54460444320000001</v>
      </c>
      <c r="M683">
        <f t="shared" si="162"/>
        <v>0.57332077921000002</v>
      </c>
      <c r="N683">
        <f t="shared" si="162"/>
        <v>0.60101027679999997</v>
      </c>
      <c r="O683">
        <f t="shared" si="162"/>
        <v>0.6305841177</v>
      </c>
      <c r="P683">
        <f t="shared" si="162"/>
        <v>0.66067521583000011</v>
      </c>
      <c r="Q683">
        <f t="shared" si="162"/>
        <v>0.68651771225999991</v>
      </c>
      <c r="R683">
        <f t="shared" si="162"/>
        <v>0.71208361660000008</v>
      </c>
      <c r="S683">
        <f t="shared" si="162"/>
        <v>0.74010191556000005</v>
      </c>
      <c r="T683">
        <f t="shared" si="162"/>
        <v>0.76670211293000001</v>
      </c>
      <c r="U683">
        <f t="shared" si="162"/>
        <v>0.79011037248000004</v>
      </c>
      <c r="V683">
        <f t="shared" si="162"/>
        <v>0.81341417831999996</v>
      </c>
      <c r="W683">
        <f t="shared" si="162"/>
        <v>0.84192691890000004</v>
      </c>
      <c r="X683">
        <f t="shared" si="162"/>
        <v>0.86665448903999998</v>
      </c>
      <c r="Y683">
        <f t="shared" si="162"/>
        <v>0.89406621070000003</v>
      </c>
      <c r="Z683">
        <f t="shared" si="162"/>
        <v>0.91808446604999994</v>
      </c>
      <c r="AA683">
        <f t="shared" si="162"/>
        <v>0.94592833021000011</v>
      </c>
      <c r="AB683">
        <f t="shared" si="162"/>
        <v>0.96907230873000005</v>
      </c>
      <c r="AC683">
        <f t="shared" si="162"/>
        <v>0.99171078531000012</v>
      </c>
      <c r="AD683">
        <f t="shared" si="162"/>
        <v>1.0172289442000002</v>
      </c>
      <c r="AE683">
        <f t="shared" si="162"/>
        <v>1.0412725922699999</v>
      </c>
    </row>
    <row r="684" spans="1:31" x14ac:dyDescent="0.4">
      <c r="A684" t="str">
        <f t="shared" si="149"/>
        <v>a-rsa</v>
      </c>
      <c r="B684" t="str">
        <f t="shared" si="149"/>
        <v>f-l_msk_f</v>
      </c>
      <c r="D684">
        <f t="shared" ref="D684:AE684" si="163">D459*D238</f>
        <v>5.1493620281999997E-2</v>
      </c>
      <c r="E684">
        <f t="shared" si="163"/>
        <v>7.1677395618999995E-2</v>
      </c>
      <c r="F684">
        <f t="shared" si="163"/>
        <v>7.9585163130000011E-2</v>
      </c>
      <c r="G684">
        <f t="shared" si="163"/>
        <v>8.3304568864000006E-2</v>
      </c>
      <c r="H684">
        <f t="shared" si="163"/>
        <v>8.2763874669000009E-2</v>
      </c>
      <c r="I684">
        <f t="shared" si="163"/>
        <v>8.5625343622E-2</v>
      </c>
      <c r="J684">
        <f t="shared" si="163"/>
        <v>8.8521035486999994E-2</v>
      </c>
      <c r="K684">
        <f t="shared" si="163"/>
        <v>9.2592613485000003E-2</v>
      </c>
      <c r="L684">
        <f t="shared" si="163"/>
        <v>9.5964382254000002E-2</v>
      </c>
      <c r="M684">
        <f t="shared" si="163"/>
        <v>0.101339554855</v>
      </c>
      <c r="N684">
        <f t="shared" si="163"/>
        <v>0.108007451706</v>
      </c>
      <c r="O684">
        <f t="shared" si="163"/>
        <v>0.113097978325</v>
      </c>
      <c r="P684">
        <f t="shared" si="163"/>
        <v>0.11713889102</v>
      </c>
      <c r="Q684">
        <f t="shared" si="163"/>
        <v>0.124849087215</v>
      </c>
      <c r="R684">
        <f t="shared" si="163"/>
        <v>0.13255798987200001</v>
      </c>
      <c r="S684">
        <f t="shared" si="163"/>
        <v>0.13722289339099999</v>
      </c>
      <c r="T684">
        <f t="shared" si="163"/>
        <v>0.142493857625</v>
      </c>
      <c r="U684">
        <f t="shared" si="163"/>
        <v>0.149624025725</v>
      </c>
      <c r="V684">
        <f t="shared" si="163"/>
        <v>0.156875269856</v>
      </c>
      <c r="W684">
        <f t="shared" si="163"/>
        <v>0.15894171493200002</v>
      </c>
      <c r="X684">
        <f t="shared" si="163"/>
        <v>0.16447292685999998</v>
      </c>
      <c r="Y684">
        <f t="shared" si="163"/>
        <v>0.16742898514400001</v>
      </c>
      <c r="Z684">
        <f t="shared" si="163"/>
        <v>0.17311618057500003</v>
      </c>
      <c r="AA684">
        <f t="shared" si="163"/>
        <v>0.174921273918</v>
      </c>
      <c r="AB684">
        <f t="shared" si="163"/>
        <v>0.18067202776699998</v>
      </c>
      <c r="AC684">
        <f t="shared" si="163"/>
        <v>0.18654300755199998</v>
      </c>
      <c r="AD684">
        <f t="shared" si="163"/>
        <v>0.18909303287200002</v>
      </c>
      <c r="AE684">
        <f t="shared" si="163"/>
        <v>0.19285178856000001</v>
      </c>
    </row>
    <row r="685" spans="1:31" x14ac:dyDescent="0.4">
      <c r="A685" t="str">
        <f t="shared" si="149"/>
        <v>a-rsa</v>
      </c>
      <c r="B685" t="str">
        <f t="shared" si="149"/>
        <v>f-l_hsk_f</v>
      </c>
      <c r="D685">
        <f t="shared" ref="D685:AE685" si="164">D460*D239</f>
        <v>0.16971722331299999</v>
      </c>
      <c r="E685">
        <f t="shared" si="164"/>
        <v>0.243769872645</v>
      </c>
      <c r="F685">
        <f t="shared" si="164"/>
        <v>0.26756648955199996</v>
      </c>
      <c r="G685">
        <f t="shared" si="164"/>
        <v>0.28197512618799997</v>
      </c>
      <c r="H685">
        <f t="shared" si="164"/>
        <v>0.27858668808000003</v>
      </c>
      <c r="I685">
        <f t="shared" si="164"/>
        <v>0.28893896654800005</v>
      </c>
      <c r="J685">
        <f t="shared" si="164"/>
        <v>0.29946723779700002</v>
      </c>
      <c r="K685">
        <f t="shared" si="164"/>
        <v>0.31360271919999999</v>
      </c>
      <c r="L685">
        <f t="shared" si="164"/>
        <v>0.32517270649799995</v>
      </c>
      <c r="M685">
        <f t="shared" si="164"/>
        <v>0.34498328234499998</v>
      </c>
      <c r="N685">
        <f t="shared" si="164"/>
        <v>0.36884119602000004</v>
      </c>
      <c r="O685">
        <f t="shared" si="164"/>
        <v>0.38624741043600003</v>
      </c>
      <c r="P685">
        <f t="shared" si="164"/>
        <v>0.39980256535799996</v>
      </c>
      <c r="Q685">
        <f t="shared" si="164"/>
        <v>0.42692311371600006</v>
      </c>
      <c r="R685">
        <f t="shared" si="164"/>
        <v>0.45415215502799999</v>
      </c>
      <c r="S685">
        <f t="shared" si="164"/>
        <v>0.46933793660199996</v>
      </c>
      <c r="T685">
        <f t="shared" si="164"/>
        <v>0.48694665064499998</v>
      </c>
      <c r="U685">
        <f t="shared" si="164"/>
        <v>0.51231153579900002</v>
      </c>
      <c r="V685">
        <f t="shared" si="164"/>
        <v>0.53820705983999995</v>
      </c>
      <c r="W685">
        <f t="shared" si="164"/>
        <v>0.54586758249300005</v>
      </c>
      <c r="X685">
        <f t="shared" si="164"/>
        <v>0.56725561328000007</v>
      </c>
      <c r="Y685">
        <f t="shared" si="164"/>
        <v>0.57843427845000006</v>
      </c>
      <c r="Z685">
        <f t="shared" si="164"/>
        <v>0.60056199460799997</v>
      </c>
      <c r="AA685">
        <f t="shared" si="164"/>
        <v>0.60747585805800008</v>
      </c>
      <c r="AB685">
        <f t="shared" si="164"/>
        <v>0.63002609602100001</v>
      </c>
      <c r="AC685">
        <f t="shared" si="164"/>
        <v>0.65312643255199998</v>
      </c>
      <c r="AD685">
        <f t="shared" si="164"/>
        <v>0.66313872405199992</v>
      </c>
      <c r="AE685">
        <f t="shared" si="164"/>
        <v>0.67789349692400003</v>
      </c>
    </row>
    <row r="686" spans="1:31" x14ac:dyDescent="0.4">
      <c r="A686" t="str">
        <f t="shared" si="149"/>
        <v>a-rsa</v>
      </c>
      <c r="B686" t="str">
        <f t="shared" si="149"/>
        <v>f-l_msk_m</v>
      </c>
      <c r="D686">
        <f t="shared" ref="D686:AE686" si="165">D461*D240</f>
        <v>0.21363818309999999</v>
      </c>
      <c r="E686">
        <f t="shared" si="165"/>
        <v>0.30141049375000001</v>
      </c>
      <c r="F686">
        <f t="shared" si="165"/>
        <v>0.33499768050000001</v>
      </c>
      <c r="G686">
        <f t="shared" si="165"/>
        <v>0.35081161821999995</v>
      </c>
      <c r="H686">
        <f t="shared" si="165"/>
        <v>0.34771321979999997</v>
      </c>
      <c r="I686">
        <f t="shared" si="165"/>
        <v>0.35969985660000003</v>
      </c>
      <c r="J686">
        <f t="shared" si="165"/>
        <v>0.37189857922000003</v>
      </c>
      <c r="K686">
        <f t="shared" si="165"/>
        <v>0.38913199636000001</v>
      </c>
      <c r="L686">
        <f t="shared" si="165"/>
        <v>0.40380289355999999</v>
      </c>
      <c r="M686">
        <f t="shared" si="165"/>
        <v>0.42699452090000001</v>
      </c>
      <c r="N686">
        <f t="shared" si="165"/>
        <v>0.45550237442999997</v>
      </c>
      <c r="O686">
        <f t="shared" si="165"/>
        <v>0.47671024514999999</v>
      </c>
      <c r="P686">
        <f t="shared" si="165"/>
        <v>0.49389327053999998</v>
      </c>
      <c r="Q686">
        <f t="shared" si="165"/>
        <v>0.52648963887</v>
      </c>
      <c r="R686">
        <f t="shared" si="165"/>
        <v>0.55902461958000005</v>
      </c>
      <c r="S686">
        <f t="shared" si="165"/>
        <v>0.57846998085000001</v>
      </c>
      <c r="T686">
        <f t="shared" si="165"/>
        <v>0.59981470163999995</v>
      </c>
      <c r="U686">
        <f t="shared" si="165"/>
        <v>0.62975760036000006</v>
      </c>
      <c r="V686">
        <f t="shared" si="165"/>
        <v>0.66022788234999996</v>
      </c>
      <c r="W686">
        <f t="shared" si="165"/>
        <v>0.66862545175999999</v>
      </c>
      <c r="X686">
        <f t="shared" si="165"/>
        <v>0.69197755172000008</v>
      </c>
      <c r="Y686">
        <f t="shared" si="165"/>
        <v>0.70343154699999999</v>
      </c>
      <c r="Z686">
        <f t="shared" si="165"/>
        <v>0.72735284936000011</v>
      </c>
      <c r="AA686">
        <f t="shared" si="165"/>
        <v>0.73450079158000003</v>
      </c>
      <c r="AB686">
        <f t="shared" si="165"/>
        <v>0.75861225527999998</v>
      </c>
      <c r="AC686">
        <f t="shared" si="165"/>
        <v>0.78323209100000002</v>
      </c>
      <c r="AD686">
        <f t="shared" si="165"/>
        <v>0.79267872580999998</v>
      </c>
      <c r="AE686">
        <f t="shared" si="165"/>
        <v>0.80815230816000005</v>
      </c>
    </row>
    <row r="687" spans="1:31" x14ac:dyDescent="0.4">
      <c r="A687" t="str">
        <f t="shared" si="149"/>
        <v>a-rsa</v>
      </c>
      <c r="B687" t="str">
        <f t="shared" si="149"/>
        <v>f-l_hsk_m</v>
      </c>
      <c r="D687">
        <f t="shared" ref="D687:AE687" si="166">D462*D241</f>
        <v>0.16804004410799997</v>
      </c>
      <c r="E687">
        <f t="shared" si="166"/>
        <v>0.24037695463</v>
      </c>
      <c r="F687">
        <f t="shared" si="166"/>
        <v>0.26394480459000003</v>
      </c>
      <c r="G687">
        <f t="shared" si="166"/>
        <v>0.27771004217700002</v>
      </c>
      <c r="H687">
        <f t="shared" si="166"/>
        <v>0.27432817776000001</v>
      </c>
      <c r="I687">
        <f t="shared" si="166"/>
        <v>0.28443761614800001</v>
      </c>
      <c r="J687">
        <f t="shared" si="166"/>
        <v>0.29473196489600001</v>
      </c>
      <c r="K687">
        <f t="shared" si="166"/>
        <v>0.3086246352</v>
      </c>
      <c r="L687">
        <f t="shared" si="166"/>
        <v>0.32027384097899997</v>
      </c>
      <c r="M687">
        <f t="shared" si="166"/>
        <v>0.33972688602599999</v>
      </c>
      <c r="N687">
        <f t="shared" si="166"/>
        <v>0.363102613864</v>
      </c>
      <c r="O687">
        <f t="shared" si="166"/>
        <v>0.38007601865400004</v>
      </c>
      <c r="P687">
        <f t="shared" si="166"/>
        <v>0.39361458995999998</v>
      </c>
      <c r="Q687">
        <f t="shared" si="166"/>
        <v>0.42001577584799998</v>
      </c>
      <c r="R687">
        <f t="shared" si="166"/>
        <v>0.44651659422000001</v>
      </c>
      <c r="S687">
        <f t="shared" si="166"/>
        <v>0.46154275539200001</v>
      </c>
      <c r="T687">
        <f t="shared" si="166"/>
        <v>0.47852342378100005</v>
      </c>
      <c r="U687">
        <f t="shared" si="166"/>
        <v>0.50316378145100005</v>
      </c>
      <c r="V687">
        <f t="shared" si="166"/>
        <v>0.52832742833500002</v>
      </c>
      <c r="W687">
        <f t="shared" si="166"/>
        <v>0.53588086020000003</v>
      </c>
      <c r="X687">
        <f t="shared" si="166"/>
        <v>0.55651610159999998</v>
      </c>
      <c r="Y687">
        <f t="shared" si="166"/>
        <v>0.56700649908</v>
      </c>
      <c r="Z687">
        <f t="shared" si="166"/>
        <v>0.58830567391999999</v>
      </c>
      <c r="AA687">
        <f t="shared" si="166"/>
        <v>0.59507933848000005</v>
      </c>
      <c r="AB687">
        <f t="shared" si="166"/>
        <v>0.61680928699000004</v>
      </c>
      <c r="AC687">
        <f t="shared" si="166"/>
        <v>0.63906887352000008</v>
      </c>
      <c r="AD687">
        <f t="shared" si="166"/>
        <v>0.64823402819999998</v>
      </c>
      <c r="AE687">
        <f t="shared" si="166"/>
        <v>0.66231625883999989</v>
      </c>
    </row>
    <row r="688" spans="1:31" x14ac:dyDescent="0.4">
      <c r="A688" t="str">
        <f t="shared" si="149"/>
        <v>a-obs</v>
      </c>
      <c r="B688" t="str">
        <f t="shared" si="149"/>
        <v>f-l_msk_f</v>
      </c>
      <c r="D688">
        <f t="shared" ref="D688:AE688" si="167">D463*D242</f>
        <v>3.2260713581999997E-3</v>
      </c>
      <c r="E688">
        <f t="shared" si="167"/>
        <v>3.1668898045999999E-3</v>
      </c>
      <c r="F688">
        <f t="shared" si="167"/>
        <v>3.3428434368000001E-3</v>
      </c>
      <c r="G688">
        <f t="shared" si="167"/>
        <v>3.4910815689000005E-3</v>
      </c>
      <c r="H688">
        <f t="shared" si="167"/>
        <v>3.7673270087999998E-3</v>
      </c>
      <c r="I688">
        <f t="shared" si="167"/>
        <v>3.9843447084999999E-3</v>
      </c>
      <c r="J688">
        <f t="shared" si="167"/>
        <v>4.2134722619999992E-3</v>
      </c>
      <c r="K688">
        <f t="shared" si="167"/>
        <v>4.4650657387000003E-3</v>
      </c>
      <c r="L688">
        <f t="shared" si="167"/>
        <v>4.7276333076000003E-3</v>
      </c>
      <c r="M688">
        <f t="shared" si="167"/>
        <v>4.9478756360000001E-3</v>
      </c>
      <c r="N688">
        <f t="shared" si="167"/>
        <v>5.1687044760000004E-3</v>
      </c>
      <c r="O688">
        <f t="shared" si="167"/>
        <v>5.4340859120999997E-3</v>
      </c>
      <c r="P688">
        <f t="shared" si="167"/>
        <v>5.7026531654999994E-3</v>
      </c>
      <c r="Q688">
        <f t="shared" si="167"/>
        <v>5.9196254644999996E-3</v>
      </c>
      <c r="R688">
        <f t="shared" si="167"/>
        <v>6.1340696870000001E-3</v>
      </c>
      <c r="S688">
        <f t="shared" si="167"/>
        <v>6.399674793600001E-3</v>
      </c>
      <c r="T688">
        <f t="shared" si="167"/>
        <v>6.6567078087999996E-3</v>
      </c>
      <c r="U688">
        <f t="shared" si="167"/>
        <v>6.8550801436000003E-3</v>
      </c>
      <c r="V688">
        <f t="shared" si="167"/>
        <v>7.0519552675000008E-3</v>
      </c>
      <c r="W688">
        <f t="shared" si="167"/>
        <v>7.2983736979999993E-3</v>
      </c>
      <c r="X688">
        <f t="shared" si="167"/>
        <v>7.4825304071999997E-3</v>
      </c>
      <c r="Y688">
        <f t="shared" si="167"/>
        <v>7.721681266E-3</v>
      </c>
      <c r="Z688">
        <f t="shared" si="167"/>
        <v>7.8980457227999998E-3</v>
      </c>
      <c r="AA688">
        <f t="shared" si="167"/>
        <v>8.1351911213999994E-3</v>
      </c>
      <c r="AB688">
        <f t="shared" si="167"/>
        <v>8.3009875443999983E-3</v>
      </c>
      <c r="AC688">
        <f t="shared" si="167"/>
        <v>8.4617551838000009E-3</v>
      </c>
      <c r="AD688">
        <f t="shared" si="167"/>
        <v>8.6829570444000009E-3</v>
      </c>
      <c r="AE688">
        <f t="shared" si="167"/>
        <v>8.87364855E-3</v>
      </c>
    </row>
    <row r="689" spans="1:31" x14ac:dyDescent="0.4">
      <c r="A689" t="str">
        <f t="shared" si="149"/>
        <v>a-obs</v>
      </c>
      <c r="B689" t="str">
        <f t="shared" si="149"/>
        <v>f-l_hsk_f</v>
      </c>
      <c r="D689">
        <f t="shared" ref="D689:AE689" si="168">D464*D243</f>
        <v>0.15173800032600002</v>
      </c>
      <c r="E689">
        <f t="shared" si="168"/>
        <v>0.15352251259599997</v>
      </c>
      <c r="F689">
        <f t="shared" si="168"/>
        <v>0.16018964004</v>
      </c>
      <c r="G689">
        <f t="shared" si="168"/>
        <v>0.16841434823999998</v>
      </c>
      <c r="H689">
        <f t="shared" si="168"/>
        <v>0.18075873567</v>
      </c>
      <c r="I689">
        <f t="shared" si="168"/>
        <v>0.19164790304400001</v>
      </c>
      <c r="J689">
        <f t="shared" si="168"/>
        <v>0.20317966065599999</v>
      </c>
      <c r="K689">
        <f t="shared" si="168"/>
        <v>0.21555571584</v>
      </c>
      <c r="L689">
        <f t="shared" si="168"/>
        <v>0.22832324339499999</v>
      </c>
      <c r="M689">
        <f t="shared" si="168"/>
        <v>0.24004645677000003</v>
      </c>
      <c r="N689">
        <f t="shared" si="168"/>
        <v>0.25153036566099995</v>
      </c>
      <c r="O689">
        <f t="shared" si="168"/>
        <v>0.26446416835199998</v>
      </c>
      <c r="P689">
        <f t="shared" si="168"/>
        <v>0.27736425360300004</v>
      </c>
      <c r="Q689">
        <f t="shared" si="168"/>
        <v>0.28844987814299999</v>
      </c>
      <c r="R689">
        <f t="shared" si="168"/>
        <v>0.29946306679899998</v>
      </c>
      <c r="S689">
        <f t="shared" si="168"/>
        <v>0.31191105153999998</v>
      </c>
      <c r="T689">
        <f t="shared" si="168"/>
        <v>0.32418530628199999</v>
      </c>
      <c r="U689">
        <f t="shared" si="168"/>
        <v>0.33449359987199995</v>
      </c>
      <c r="V689">
        <f t="shared" si="168"/>
        <v>0.344778910208</v>
      </c>
      <c r="W689">
        <f t="shared" si="168"/>
        <v>0.35721111879600004</v>
      </c>
      <c r="X689">
        <f t="shared" si="168"/>
        <v>0.36776209884600003</v>
      </c>
      <c r="Y689">
        <f t="shared" si="168"/>
        <v>0.380189959533</v>
      </c>
      <c r="Z689">
        <f t="shared" si="168"/>
        <v>0.39047408227800001</v>
      </c>
      <c r="AA689">
        <f t="shared" si="168"/>
        <v>0.40264535934599999</v>
      </c>
      <c r="AB689">
        <f t="shared" si="168"/>
        <v>0.41253344294399996</v>
      </c>
      <c r="AC689">
        <f t="shared" si="168"/>
        <v>0.422209610944</v>
      </c>
      <c r="AD689">
        <f t="shared" si="168"/>
        <v>0.43399130686200005</v>
      </c>
      <c r="AE689">
        <f t="shared" si="168"/>
        <v>0.44455607086800003</v>
      </c>
    </row>
    <row r="690" spans="1:31" x14ac:dyDescent="0.4">
      <c r="A690" t="str">
        <f t="shared" si="149"/>
        <v>a-obs</v>
      </c>
      <c r="B690" t="str">
        <f t="shared" si="149"/>
        <v>f-l_msk_m</v>
      </c>
      <c r="D690">
        <f t="shared" ref="D690:AE690" si="169">D465*D244</f>
        <v>4.3739039091E-2</v>
      </c>
      <c r="E690">
        <f t="shared" si="169"/>
        <v>4.3518833735999997E-2</v>
      </c>
      <c r="F690">
        <f t="shared" si="169"/>
        <v>4.5982635407999996E-2</v>
      </c>
      <c r="G690">
        <f t="shared" si="169"/>
        <v>4.8043456566000002E-2</v>
      </c>
      <c r="H690">
        <f t="shared" si="169"/>
        <v>5.1722409907999999E-2</v>
      </c>
      <c r="I690">
        <f t="shared" si="169"/>
        <v>5.4696959029999999E-2</v>
      </c>
      <c r="J690">
        <f t="shared" si="169"/>
        <v>5.7847671699999999E-2</v>
      </c>
      <c r="K690">
        <f t="shared" si="169"/>
        <v>6.1322238155999992E-2</v>
      </c>
      <c r="L690">
        <f t="shared" si="169"/>
        <v>6.5008444799999995E-2</v>
      </c>
      <c r="M690">
        <f t="shared" si="169"/>
        <v>6.8128409663999995E-2</v>
      </c>
      <c r="N690">
        <f t="shared" si="169"/>
        <v>7.1233963181999996E-2</v>
      </c>
      <c r="O690">
        <f t="shared" si="169"/>
        <v>7.4850050175999994E-2</v>
      </c>
      <c r="P690">
        <f t="shared" si="169"/>
        <v>7.8573615637999999E-2</v>
      </c>
      <c r="Q690">
        <f t="shared" si="169"/>
        <v>8.1576746733E-2</v>
      </c>
      <c r="R690">
        <f t="shared" si="169"/>
        <v>8.4536424492000009E-2</v>
      </c>
      <c r="S690">
        <f t="shared" si="169"/>
        <v>8.8161533591999991E-2</v>
      </c>
      <c r="T690">
        <f t="shared" si="169"/>
        <v>9.1569737550000002E-2</v>
      </c>
      <c r="U690">
        <f t="shared" si="169"/>
        <v>9.4287270967999992E-2</v>
      </c>
      <c r="V690">
        <f t="shared" si="169"/>
        <v>9.6987702434999989E-2</v>
      </c>
      <c r="W690">
        <f t="shared" si="169"/>
        <v>0.10033181885</v>
      </c>
      <c r="X690">
        <f t="shared" si="169"/>
        <v>0.102875229136</v>
      </c>
      <c r="Y690">
        <f t="shared" si="169"/>
        <v>0.106016101882</v>
      </c>
      <c r="Z690">
        <f t="shared" si="169"/>
        <v>0.10844246123699999</v>
      </c>
      <c r="AA690">
        <f t="shared" si="169"/>
        <v>0.111630879366</v>
      </c>
      <c r="AB690">
        <f t="shared" si="169"/>
        <v>0.11390062506599999</v>
      </c>
      <c r="AC690">
        <f t="shared" si="169"/>
        <v>0.11610212599999999</v>
      </c>
      <c r="AD690">
        <f t="shared" si="169"/>
        <v>0.11894889752999999</v>
      </c>
      <c r="AE690">
        <f t="shared" si="169"/>
        <v>0.12151704569999999</v>
      </c>
    </row>
    <row r="691" spans="1:31" x14ac:dyDescent="0.4">
      <c r="A691" t="str">
        <f t="shared" ref="A691:B710" si="170">A466</f>
        <v>a-obs</v>
      </c>
      <c r="B691" t="str">
        <f t="shared" si="170"/>
        <v>f-l_hsk_m</v>
      </c>
      <c r="D691">
        <f t="shared" ref="D691:AE691" si="171">D466*D245</f>
        <v>0.19956092240699999</v>
      </c>
      <c r="E691">
        <f t="shared" si="171"/>
        <v>0.20108525390999998</v>
      </c>
      <c r="F691">
        <f t="shared" si="171"/>
        <v>0.20989895647500001</v>
      </c>
      <c r="G691">
        <f t="shared" si="171"/>
        <v>0.22032018273999998</v>
      </c>
      <c r="H691">
        <f t="shared" si="171"/>
        <v>0.23643109321599998</v>
      </c>
      <c r="I691">
        <f t="shared" si="171"/>
        <v>0.25059962250700002</v>
      </c>
      <c r="J691">
        <f t="shared" si="171"/>
        <v>0.26561480971200002</v>
      </c>
      <c r="K691">
        <f t="shared" si="171"/>
        <v>0.28177645000499996</v>
      </c>
      <c r="L691">
        <f t="shared" si="171"/>
        <v>0.29871118322000001</v>
      </c>
      <c r="M691">
        <f t="shared" si="171"/>
        <v>0.31399471255499994</v>
      </c>
      <c r="N691">
        <f t="shared" si="171"/>
        <v>0.32890786332600003</v>
      </c>
      <c r="O691">
        <f t="shared" si="171"/>
        <v>0.34567307254399998</v>
      </c>
      <c r="P691">
        <f t="shared" si="171"/>
        <v>0.36271928888600002</v>
      </c>
      <c r="Q691">
        <f t="shared" si="171"/>
        <v>0.37694731246800001</v>
      </c>
      <c r="R691">
        <f t="shared" si="171"/>
        <v>0.39108716064000004</v>
      </c>
      <c r="S691">
        <f t="shared" si="171"/>
        <v>0.40742792538</v>
      </c>
      <c r="T691">
        <f t="shared" si="171"/>
        <v>0.42316562295000004</v>
      </c>
      <c r="U691">
        <f t="shared" si="171"/>
        <v>0.43637122278000001</v>
      </c>
      <c r="V691">
        <f t="shared" si="171"/>
        <v>0.44956149470000001</v>
      </c>
      <c r="W691">
        <f t="shared" si="171"/>
        <v>0.46580194509</v>
      </c>
      <c r="X691">
        <f t="shared" si="171"/>
        <v>0.47924671948000003</v>
      </c>
      <c r="Y691">
        <f t="shared" si="171"/>
        <v>0.49502791787999995</v>
      </c>
      <c r="Z691">
        <f t="shared" si="171"/>
        <v>0.50808002070000002</v>
      </c>
      <c r="AA691">
        <f t="shared" si="171"/>
        <v>0.52391728583999997</v>
      </c>
      <c r="AB691">
        <f t="shared" si="171"/>
        <v>0.53647379135999995</v>
      </c>
      <c r="AC691">
        <f t="shared" si="171"/>
        <v>0.54874803437000008</v>
      </c>
      <c r="AD691">
        <f t="shared" si="171"/>
        <v>0.56350906944000001</v>
      </c>
      <c r="AE691">
        <f t="shared" si="171"/>
        <v>0.57693232935999994</v>
      </c>
    </row>
    <row r="692" spans="1:31" x14ac:dyDescent="0.4">
      <c r="A692" t="str">
        <f t="shared" si="170"/>
        <v>a-scie</v>
      </c>
      <c r="B692" t="str">
        <f t="shared" si="170"/>
        <v>f-l_hsk_f</v>
      </c>
      <c r="D692">
        <f t="shared" ref="D692:AE692" si="172">D467*D246</f>
        <v>5.3197702265999998E-3</v>
      </c>
      <c r="E692">
        <f t="shared" si="172"/>
        <v>5.9707665401999999E-3</v>
      </c>
      <c r="F692">
        <f t="shared" si="172"/>
        <v>6.319939668E-3</v>
      </c>
      <c r="G692">
        <f t="shared" si="172"/>
        <v>6.6131139679999991E-3</v>
      </c>
      <c r="H692">
        <f t="shared" si="172"/>
        <v>6.8513820023999999E-3</v>
      </c>
      <c r="I692">
        <f t="shared" si="172"/>
        <v>7.1703259510000009E-3</v>
      </c>
      <c r="J692">
        <f t="shared" si="172"/>
        <v>7.5007313941000001E-3</v>
      </c>
      <c r="K692">
        <f t="shared" si="172"/>
        <v>7.9100021880000003E-3</v>
      </c>
      <c r="L692">
        <f t="shared" si="172"/>
        <v>8.3147248103999996E-3</v>
      </c>
      <c r="M692">
        <f t="shared" si="172"/>
        <v>8.7518618694000013E-3</v>
      </c>
      <c r="N692">
        <f t="shared" si="172"/>
        <v>9.2528542612000005E-3</v>
      </c>
      <c r="O692">
        <f t="shared" si="172"/>
        <v>9.7320484347999999E-3</v>
      </c>
      <c r="P692">
        <f t="shared" si="172"/>
        <v>1.0192013506E-2</v>
      </c>
      <c r="Q692">
        <f t="shared" si="172"/>
        <v>1.0745892185900002E-2</v>
      </c>
      <c r="R692">
        <f t="shared" si="172"/>
        <v>1.1301353754300001E-2</v>
      </c>
      <c r="S692">
        <f t="shared" si="172"/>
        <v>1.1811088069199999E-2</v>
      </c>
      <c r="T692">
        <f t="shared" si="172"/>
        <v>1.2326599884000002E-2</v>
      </c>
      <c r="U692">
        <f t="shared" si="172"/>
        <v>1.2856158147700001E-2</v>
      </c>
      <c r="V692">
        <f t="shared" si="172"/>
        <v>1.3390415349899999E-2</v>
      </c>
      <c r="W692">
        <f t="shared" si="172"/>
        <v>1.3786448351000001E-2</v>
      </c>
      <c r="X692">
        <f t="shared" si="172"/>
        <v>1.422653716E-2</v>
      </c>
      <c r="Y692">
        <f t="shared" si="172"/>
        <v>1.4634615750000001E-2</v>
      </c>
      <c r="Z692">
        <f t="shared" si="172"/>
        <v>1.5070758803E-2</v>
      </c>
      <c r="AA692">
        <f t="shared" si="172"/>
        <v>1.5453913266000001E-2</v>
      </c>
      <c r="AB692">
        <f t="shared" si="172"/>
        <v>1.5881691799999997E-2</v>
      </c>
      <c r="AC692">
        <f t="shared" si="172"/>
        <v>1.6306591726000002E-2</v>
      </c>
      <c r="AD692">
        <f t="shared" si="172"/>
        <v>1.6691121832E-2</v>
      </c>
      <c r="AE692">
        <f t="shared" si="172"/>
        <v>1.7080752415999999E-2</v>
      </c>
    </row>
    <row r="693" spans="1:31" x14ac:dyDescent="0.4">
      <c r="A693" t="str">
        <f t="shared" si="170"/>
        <v>a-scie</v>
      </c>
      <c r="B693" t="str">
        <f t="shared" si="170"/>
        <v>f-l_msk_m</v>
      </c>
      <c r="D693">
        <f t="shared" ref="D693:AE693" si="173">D468*D247</f>
        <v>9.1209854848000003E-3</v>
      </c>
      <c r="E693">
        <f t="shared" si="173"/>
        <v>1.0079312789000001E-2</v>
      </c>
      <c r="F693">
        <f t="shared" si="173"/>
        <v>1.0803540643200001E-2</v>
      </c>
      <c r="G693">
        <f t="shared" si="173"/>
        <v>1.12376846456E-2</v>
      </c>
      <c r="H693">
        <f t="shared" si="173"/>
        <v>1.167737997E-2</v>
      </c>
      <c r="I693">
        <f t="shared" si="173"/>
        <v>1.2190010445E-2</v>
      </c>
      <c r="J693">
        <f t="shared" si="173"/>
        <v>1.2721236020999999E-2</v>
      </c>
      <c r="K693">
        <f t="shared" si="173"/>
        <v>1.3405118240000001E-2</v>
      </c>
      <c r="L693">
        <f t="shared" si="173"/>
        <v>1.4101413206999999E-2</v>
      </c>
      <c r="M693">
        <f t="shared" si="173"/>
        <v>1.4796755927000001E-2</v>
      </c>
      <c r="N693">
        <f t="shared" si="173"/>
        <v>1.5611436621999999E-2</v>
      </c>
      <c r="O693">
        <f t="shared" si="173"/>
        <v>1.6410437178E-2</v>
      </c>
      <c r="P693">
        <f t="shared" si="173"/>
        <v>1.7200613231999999E-2</v>
      </c>
      <c r="Q693">
        <f t="shared" si="173"/>
        <v>1.8107108849999998E-2</v>
      </c>
      <c r="R693">
        <f t="shared" si="173"/>
        <v>1.9010333187999998E-2</v>
      </c>
      <c r="S693">
        <f t="shared" si="173"/>
        <v>1.9892033303999999E-2</v>
      </c>
      <c r="T693">
        <f t="shared" si="173"/>
        <v>2.0747320086999997E-2</v>
      </c>
      <c r="U693">
        <f t="shared" si="173"/>
        <v>2.1596277332000004E-2</v>
      </c>
      <c r="V693">
        <f t="shared" si="173"/>
        <v>2.2449651875999999E-2</v>
      </c>
      <c r="W693">
        <f t="shared" si="173"/>
        <v>2.3077592362999999E-2</v>
      </c>
      <c r="X693">
        <f t="shared" si="173"/>
        <v>2.3720132577000001E-2</v>
      </c>
      <c r="Y693">
        <f t="shared" si="173"/>
        <v>2.4325660092E-2</v>
      </c>
      <c r="Z693">
        <f t="shared" si="173"/>
        <v>2.4951761568000001E-2</v>
      </c>
      <c r="AA693">
        <f t="shared" si="173"/>
        <v>2.5541631693999998E-2</v>
      </c>
      <c r="AB693">
        <f t="shared" si="173"/>
        <v>2.6142620671999999E-2</v>
      </c>
      <c r="AC693">
        <f t="shared" si="173"/>
        <v>2.6736314625999999E-2</v>
      </c>
      <c r="AD693">
        <f t="shared" si="173"/>
        <v>2.7279384029999999E-2</v>
      </c>
      <c r="AE693">
        <f t="shared" si="173"/>
        <v>2.7842859704000002E-2</v>
      </c>
    </row>
    <row r="694" spans="1:31" x14ac:dyDescent="0.4">
      <c r="A694" t="str">
        <f t="shared" si="170"/>
        <v>a-scie</v>
      </c>
      <c r="B694" t="str">
        <f t="shared" si="170"/>
        <v>f-l_hsk_m</v>
      </c>
      <c r="D694">
        <f t="shared" ref="D694:AE694" si="174">D469*D248</f>
        <v>2.9574798736499999E-2</v>
      </c>
      <c r="E694">
        <f t="shared" si="174"/>
        <v>3.3058578360499996E-2</v>
      </c>
      <c r="F694">
        <f t="shared" si="174"/>
        <v>3.5005495772800002E-2</v>
      </c>
      <c r="G694">
        <f t="shared" si="174"/>
        <v>3.6570352748800002E-2</v>
      </c>
      <c r="H694">
        <f t="shared" si="174"/>
        <v>3.7881901582199992E-2</v>
      </c>
      <c r="I694">
        <f t="shared" si="174"/>
        <v>3.9633507898199999E-2</v>
      </c>
      <c r="J694">
        <f t="shared" si="174"/>
        <v>4.1449686232999994E-2</v>
      </c>
      <c r="K694">
        <f t="shared" si="174"/>
        <v>4.3708851547999993E-2</v>
      </c>
      <c r="L694">
        <f t="shared" si="174"/>
        <v>4.5982664895999996E-2</v>
      </c>
      <c r="M694">
        <f t="shared" si="174"/>
        <v>4.8392279131999998E-2</v>
      </c>
      <c r="N694">
        <f t="shared" si="174"/>
        <v>5.1145289691999996E-2</v>
      </c>
      <c r="O694">
        <f t="shared" si="174"/>
        <v>5.3771005400000009E-2</v>
      </c>
      <c r="P694">
        <f t="shared" si="174"/>
        <v>5.6341286540000007E-2</v>
      </c>
      <c r="Q694">
        <f t="shared" si="174"/>
        <v>5.93609472E-2</v>
      </c>
      <c r="R694">
        <f t="shared" si="174"/>
        <v>6.2389060608000008E-2</v>
      </c>
      <c r="S694">
        <f t="shared" si="174"/>
        <v>6.5216714814999993E-2</v>
      </c>
      <c r="T694">
        <f t="shared" si="174"/>
        <v>6.8015458346000007E-2</v>
      </c>
      <c r="U694">
        <f t="shared" si="174"/>
        <v>7.0896981834000006E-2</v>
      </c>
      <c r="V694">
        <f t="shared" si="174"/>
        <v>7.3805633842000007E-2</v>
      </c>
      <c r="W694">
        <f t="shared" si="174"/>
        <v>7.5993092607000018E-2</v>
      </c>
      <c r="X694">
        <f t="shared" si="174"/>
        <v>7.8368014119999996E-2</v>
      </c>
      <c r="Y694">
        <f t="shared" si="174"/>
        <v>8.0548816634999992E-2</v>
      </c>
      <c r="Z694">
        <f t="shared" si="174"/>
        <v>8.289390004000001E-2</v>
      </c>
      <c r="AA694">
        <f t="shared" si="174"/>
        <v>8.500134258E-2</v>
      </c>
      <c r="AB694">
        <f t="shared" si="174"/>
        <v>8.7303448340999998E-2</v>
      </c>
      <c r="AC694">
        <f t="shared" si="174"/>
        <v>8.9589519324000014E-2</v>
      </c>
      <c r="AD694">
        <f t="shared" si="174"/>
        <v>9.1612419117000007E-2</v>
      </c>
      <c r="AE694">
        <f t="shared" si="174"/>
        <v>9.3702659247999989E-2</v>
      </c>
    </row>
    <row r="695" spans="1:31" x14ac:dyDescent="0.4">
      <c r="A695" t="str">
        <f t="shared" si="170"/>
        <v>a-prof</v>
      </c>
      <c r="B695" t="str">
        <f t="shared" si="170"/>
        <v>f-l_msk_f</v>
      </c>
      <c r="D695">
        <f t="shared" ref="D695:AE695" si="175">D470*D249</f>
        <v>8.4399026799999999E-3</v>
      </c>
      <c r="E695">
        <f t="shared" si="175"/>
        <v>7.3870722221999995E-3</v>
      </c>
      <c r="F695">
        <f t="shared" si="175"/>
        <v>7.4130749250399999E-3</v>
      </c>
      <c r="G695">
        <f t="shared" si="175"/>
        <v>7.6686545236199994E-3</v>
      </c>
      <c r="H695">
        <f t="shared" si="175"/>
        <v>8.3374209723700004E-3</v>
      </c>
      <c r="I695">
        <f t="shared" si="175"/>
        <v>8.7721893145500003E-3</v>
      </c>
      <c r="J695">
        <f t="shared" si="175"/>
        <v>9.2251215747899996E-3</v>
      </c>
      <c r="K695">
        <f t="shared" si="175"/>
        <v>9.7279533648000002E-3</v>
      </c>
      <c r="L695">
        <f t="shared" si="175"/>
        <v>1.0212383728800001E-2</v>
      </c>
      <c r="M695">
        <f t="shared" si="175"/>
        <v>1.05853413963E-2</v>
      </c>
      <c r="N695">
        <f t="shared" si="175"/>
        <v>1.097730872E-2</v>
      </c>
      <c r="O695">
        <f t="shared" si="175"/>
        <v>1.1538453422500001E-2</v>
      </c>
      <c r="P695">
        <f t="shared" si="175"/>
        <v>1.2067162279199999E-2</v>
      </c>
      <c r="Q695">
        <f t="shared" si="175"/>
        <v>1.2496015494499999E-2</v>
      </c>
      <c r="R695">
        <f t="shared" si="175"/>
        <v>1.29321655882E-2</v>
      </c>
      <c r="S695">
        <f t="shared" si="175"/>
        <v>1.3504917822399999E-2</v>
      </c>
      <c r="T695">
        <f t="shared" si="175"/>
        <v>1.41326496304E-2</v>
      </c>
      <c r="U695">
        <f t="shared" si="175"/>
        <v>1.4570358620400001E-2</v>
      </c>
      <c r="V695">
        <f t="shared" si="175"/>
        <v>1.5015207824000001E-2</v>
      </c>
      <c r="W695">
        <f t="shared" si="175"/>
        <v>1.55827773331E-2</v>
      </c>
      <c r="X695">
        <f t="shared" si="175"/>
        <v>1.59977955496E-2</v>
      </c>
      <c r="Y695">
        <f t="shared" si="175"/>
        <v>1.6628671008800004E-2</v>
      </c>
      <c r="Z695">
        <f t="shared" si="175"/>
        <v>1.7041789138500001E-2</v>
      </c>
      <c r="AA695">
        <f t="shared" si="175"/>
        <v>1.7617578809999999E-2</v>
      </c>
      <c r="AB695">
        <f t="shared" si="175"/>
        <v>1.8025400016E-2</v>
      </c>
      <c r="AC695">
        <f t="shared" si="175"/>
        <v>1.8429308559000001E-2</v>
      </c>
      <c r="AD695">
        <f t="shared" si="175"/>
        <v>1.9074745331100002E-2</v>
      </c>
      <c r="AE695">
        <f t="shared" si="175"/>
        <v>1.9566755139699996E-2</v>
      </c>
    </row>
    <row r="696" spans="1:31" x14ac:dyDescent="0.4">
      <c r="A696" t="str">
        <f t="shared" si="170"/>
        <v>a-prof</v>
      </c>
      <c r="B696" t="str">
        <f t="shared" si="170"/>
        <v>f-l_hsk_f</v>
      </c>
      <c r="D696">
        <f t="shared" ref="D696:AE696" si="176">D471*D250</f>
        <v>7.0572693133000006E-2</v>
      </c>
      <c r="E696">
        <f t="shared" si="176"/>
        <v>6.3642968187000007E-2</v>
      </c>
      <c r="F696">
        <f t="shared" si="176"/>
        <v>6.3135421440000006E-2</v>
      </c>
      <c r="G696">
        <f t="shared" si="176"/>
        <v>6.5740155745000001E-2</v>
      </c>
      <c r="H696">
        <f t="shared" si="176"/>
        <v>7.1086259999999998E-2</v>
      </c>
      <c r="I696">
        <f t="shared" si="176"/>
        <v>7.4977136974999997E-2</v>
      </c>
      <c r="J696">
        <f t="shared" si="176"/>
        <v>7.9045646142000006E-2</v>
      </c>
      <c r="K696">
        <f t="shared" si="176"/>
        <v>8.3448053001E-2</v>
      </c>
      <c r="L696">
        <f t="shared" si="176"/>
        <v>8.7644950402000002E-2</v>
      </c>
      <c r="M696">
        <f t="shared" si="176"/>
        <v>9.1258026728E-2</v>
      </c>
      <c r="N696">
        <f t="shared" si="176"/>
        <v>9.4925573298000013E-2</v>
      </c>
      <c r="O696">
        <f t="shared" si="176"/>
        <v>9.9781679111999991E-2</v>
      </c>
      <c r="P696">
        <f t="shared" si="176"/>
        <v>0.104294497335</v>
      </c>
      <c r="Q696">
        <f t="shared" si="176"/>
        <v>0.10819374919500001</v>
      </c>
      <c r="R696">
        <f t="shared" si="176"/>
        <v>0.112175002914</v>
      </c>
      <c r="S696">
        <f t="shared" si="176"/>
        <v>0.11695135184000001</v>
      </c>
      <c r="T696">
        <f t="shared" si="176"/>
        <v>0.12228335893800001</v>
      </c>
      <c r="U696">
        <f t="shared" si="176"/>
        <v>0.126309026016</v>
      </c>
      <c r="V696">
        <f t="shared" si="176"/>
        <v>0.13041548897800001</v>
      </c>
      <c r="W696">
        <f t="shared" si="176"/>
        <v>0.135492975189</v>
      </c>
      <c r="X696">
        <f t="shared" si="176"/>
        <v>0.13967633804000001</v>
      </c>
      <c r="Y696">
        <f t="shared" si="176"/>
        <v>0.14543045825099998</v>
      </c>
      <c r="Z696">
        <f t="shared" si="176"/>
        <v>0.14964856147200001</v>
      </c>
      <c r="AA696">
        <f t="shared" si="176"/>
        <v>0.15487730607800002</v>
      </c>
      <c r="AB696">
        <f t="shared" si="176"/>
        <v>0.159102803008</v>
      </c>
      <c r="AC696">
        <f t="shared" si="176"/>
        <v>0.16331308873600003</v>
      </c>
      <c r="AD696">
        <f t="shared" si="176"/>
        <v>0.16930744101499998</v>
      </c>
      <c r="AE696">
        <f t="shared" si="176"/>
        <v>0.17407069905599998</v>
      </c>
    </row>
    <row r="697" spans="1:31" x14ac:dyDescent="0.4">
      <c r="A697" t="str">
        <f t="shared" si="170"/>
        <v>a-prof</v>
      </c>
      <c r="B697" t="str">
        <f t="shared" si="170"/>
        <v>f-l_msk_m</v>
      </c>
      <c r="D697">
        <f t="shared" ref="D697:AE697" si="177">D472*D251</f>
        <v>0.10633217522600001</v>
      </c>
      <c r="E697">
        <f t="shared" si="177"/>
        <v>9.4329059200000009E-2</v>
      </c>
      <c r="F697">
        <f t="shared" si="177"/>
        <v>9.4756576327999983E-2</v>
      </c>
      <c r="G697">
        <f t="shared" si="177"/>
        <v>9.8067400210000003E-2</v>
      </c>
      <c r="H697">
        <f t="shared" si="177"/>
        <v>0.106368421792</v>
      </c>
      <c r="I697">
        <f t="shared" si="177"/>
        <v>0.11190412032300001</v>
      </c>
      <c r="J697">
        <f t="shared" si="177"/>
        <v>0.11769288972</v>
      </c>
      <c r="K697">
        <f t="shared" si="177"/>
        <v>0.12414899833699998</v>
      </c>
      <c r="L697">
        <f t="shared" si="177"/>
        <v>0.130492213725</v>
      </c>
      <c r="M697">
        <f t="shared" si="177"/>
        <v>0.135440217266</v>
      </c>
      <c r="N697">
        <f t="shared" si="177"/>
        <v>0.140583286212</v>
      </c>
      <c r="O697">
        <f t="shared" si="177"/>
        <v>0.147688333182</v>
      </c>
      <c r="P697">
        <f t="shared" si="177"/>
        <v>0.154502462516</v>
      </c>
      <c r="Q697">
        <f t="shared" si="177"/>
        <v>0.16001939336499998</v>
      </c>
      <c r="R697">
        <f t="shared" si="177"/>
        <v>0.165613944195</v>
      </c>
      <c r="S697">
        <f t="shared" si="177"/>
        <v>0.17288095849999999</v>
      </c>
      <c r="T697">
        <f t="shared" si="177"/>
        <v>0.18065311937999998</v>
      </c>
      <c r="U697">
        <f t="shared" si="177"/>
        <v>0.18622684484300001</v>
      </c>
      <c r="V697">
        <f t="shared" si="177"/>
        <v>0.19189873602900001</v>
      </c>
      <c r="W697">
        <f t="shared" si="177"/>
        <v>0.19906363256699999</v>
      </c>
      <c r="X697">
        <f t="shared" si="177"/>
        <v>0.20438768668499996</v>
      </c>
      <c r="Y697">
        <f t="shared" si="177"/>
        <v>0.21215206166999998</v>
      </c>
      <c r="Z697">
        <f t="shared" si="177"/>
        <v>0.21743175751900001</v>
      </c>
      <c r="AA697">
        <f t="shared" si="177"/>
        <v>0.22464479152499997</v>
      </c>
      <c r="AB697">
        <f t="shared" si="177"/>
        <v>0.22983213443199998</v>
      </c>
      <c r="AC697">
        <f t="shared" si="177"/>
        <v>0.23497527601900003</v>
      </c>
      <c r="AD697">
        <f t="shared" si="177"/>
        <v>0.24281889471000001</v>
      </c>
      <c r="AE697">
        <f t="shared" si="177"/>
        <v>0.248992481647</v>
      </c>
    </row>
    <row r="698" spans="1:31" x14ac:dyDescent="0.4">
      <c r="A698" t="str">
        <f t="shared" si="170"/>
        <v>a-prof</v>
      </c>
      <c r="B698" t="str">
        <f t="shared" si="170"/>
        <v>f-l_hsk_m</v>
      </c>
      <c r="D698">
        <f t="shared" ref="D698:AE698" si="178">D473*D252</f>
        <v>0.17915810543400001</v>
      </c>
      <c r="E698">
        <f t="shared" si="178"/>
        <v>0.160908067795</v>
      </c>
      <c r="F698">
        <f t="shared" si="178"/>
        <v>0.15968578957999999</v>
      </c>
      <c r="G698">
        <f t="shared" si="178"/>
        <v>0.16600681898799999</v>
      </c>
      <c r="H698">
        <f t="shared" si="178"/>
        <v>0.17947679230800001</v>
      </c>
      <c r="I698">
        <f t="shared" si="178"/>
        <v>0.1892448866</v>
      </c>
      <c r="J698">
        <f t="shared" si="178"/>
        <v>0.19946582879999999</v>
      </c>
      <c r="K698">
        <f t="shared" si="178"/>
        <v>0.21056184130800001</v>
      </c>
      <c r="L698">
        <f t="shared" si="178"/>
        <v>0.22133436937199999</v>
      </c>
      <c r="M698">
        <f t="shared" si="178"/>
        <v>0.23041881430800001</v>
      </c>
      <c r="N698">
        <f t="shared" si="178"/>
        <v>0.23959992740500002</v>
      </c>
      <c r="O698">
        <f t="shared" si="178"/>
        <v>0.25174887922800004</v>
      </c>
      <c r="P698">
        <f t="shared" si="178"/>
        <v>0.263268615654</v>
      </c>
      <c r="Q698">
        <f t="shared" si="178"/>
        <v>0.27291758110800002</v>
      </c>
      <c r="R698">
        <f t="shared" si="178"/>
        <v>0.282777284031</v>
      </c>
      <c r="S698">
        <f t="shared" si="178"/>
        <v>0.29487897422499998</v>
      </c>
      <c r="T698">
        <f t="shared" si="178"/>
        <v>0.30810690690000003</v>
      </c>
      <c r="U698">
        <f t="shared" si="178"/>
        <v>0.31807056031999997</v>
      </c>
      <c r="V698">
        <f t="shared" si="178"/>
        <v>0.32824569887999999</v>
      </c>
      <c r="W698">
        <f t="shared" si="178"/>
        <v>0.34104251895000004</v>
      </c>
      <c r="X698">
        <f t="shared" si="178"/>
        <v>0.35134687412999999</v>
      </c>
      <c r="Y698">
        <f t="shared" si="178"/>
        <v>0.36551362344000005</v>
      </c>
      <c r="Z698">
        <f t="shared" si="178"/>
        <v>0.37586482930000004</v>
      </c>
      <c r="AA698">
        <f t="shared" si="178"/>
        <v>0.38900010814000002</v>
      </c>
      <c r="AB698">
        <f t="shared" si="178"/>
        <v>0.39937850679999998</v>
      </c>
      <c r="AC698">
        <f t="shared" si="178"/>
        <v>0.40971990449999995</v>
      </c>
      <c r="AD698">
        <f t="shared" si="178"/>
        <v>0.42433963908</v>
      </c>
      <c r="AE698">
        <f t="shared" si="178"/>
        <v>0.43605733005999997</v>
      </c>
    </row>
    <row r="699" spans="1:31" x14ac:dyDescent="0.4">
      <c r="A699" t="str">
        <f t="shared" si="170"/>
        <v>a-supp</v>
      </c>
      <c r="B699" t="str">
        <f t="shared" si="170"/>
        <v>f-l_unsk_f</v>
      </c>
      <c r="D699">
        <f t="shared" ref="D699:AE699" si="179">D474*D253</f>
        <v>2.0177624527200001E-3</v>
      </c>
      <c r="E699">
        <f t="shared" si="179"/>
        <v>1.93932276648E-3</v>
      </c>
      <c r="F699">
        <f t="shared" si="179"/>
        <v>2.0623791400700003E-3</v>
      </c>
      <c r="G699">
        <f t="shared" si="179"/>
        <v>2.1645934642799997E-3</v>
      </c>
      <c r="H699">
        <f t="shared" si="179"/>
        <v>2.3801904738900001E-3</v>
      </c>
      <c r="I699">
        <f t="shared" si="179"/>
        <v>2.5396175098999999E-3</v>
      </c>
      <c r="J699">
        <f t="shared" si="179"/>
        <v>2.7091328229200003E-3</v>
      </c>
      <c r="K699">
        <f t="shared" si="179"/>
        <v>2.8842416436300001E-3</v>
      </c>
      <c r="L699">
        <f t="shared" si="179"/>
        <v>3.0725505536600005E-3</v>
      </c>
      <c r="M699">
        <f t="shared" si="179"/>
        <v>3.2207785618800001E-3</v>
      </c>
      <c r="N699">
        <f t="shared" si="179"/>
        <v>3.3532659931200001E-3</v>
      </c>
      <c r="O699">
        <f t="shared" si="179"/>
        <v>3.5218214682000001E-3</v>
      </c>
      <c r="P699">
        <f t="shared" si="179"/>
        <v>3.6985153845500002E-3</v>
      </c>
      <c r="Q699">
        <f t="shared" si="179"/>
        <v>3.8090342293499997E-3</v>
      </c>
      <c r="R699">
        <f t="shared" si="179"/>
        <v>3.9149326128000003E-3</v>
      </c>
      <c r="S699">
        <f t="shared" si="179"/>
        <v>4.0713937519199998E-3</v>
      </c>
      <c r="T699">
        <f t="shared" si="179"/>
        <v>4.2130294138599993E-3</v>
      </c>
      <c r="U699">
        <f t="shared" si="179"/>
        <v>4.3020574821599992E-3</v>
      </c>
      <c r="V699">
        <f t="shared" si="179"/>
        <v>4.3874909139600005E-3</v>
      </c>
      <c r="W699">
        <f t="shared" si="179"/>
        <v>4.5488954768999994E-3</v>
      </c>
      <c r="X699">
        <f t="shared" si="179"/>
        <v>4.6453120004499989E-3</v>
      </c>
      <c r="Y699">
        <f t="shared" si="179"/>
        <v>4.7914311231999993E-3</v>
      </c>
      <c r="Z699">
        <f t="shared" si="179"/>
        <v>4.8792813646799998E-3</v>
      </c>
      <c r="AA699">
        <f t="shared" si="179"/>
        <v>5.03135820036E-3</v>
      </c>
      <c r="AB699">
        <f t="shared" si="179"/>
        <v>5.1092316177500001E-3</v>
      </c>
      <c r="AC699">
        <f t="shared" si="179"/>
        <v>5.1815729381300005E-3</v>
      </c>
      <c r="AD699">
        <f t="shared" si="179"/>
        <v>5.3115922583999997E-3</v>
      </c>
      <c r="AE699">
        <f t="shared" si="179"/>
        <v>5.4145801997999999E-3</v>
      </c>
    </row>
    <row r="700" spans="1:31" x14ac:dyDescent="0.4">
      <c r="A700" t="str">
        <f t="shared" si="170"/>
        <v>a-supp</v>
      </c>
      <c r="B700" t="str">
        <f t="shared" si="170"/>
        <v>f-l_msk_f</v>
      </c>
      <c r="D700">
        <f t="shared" ref="D700:AE700" si="180">D475*D254</f>
        <v>7.1781147127000011E-2</v>
      </c>
      <c r="E700">
        <f t="shared" si="180"/>
        <v>7.0732528825000002E-2</v>
      </c>
      <c r="F700">
        <f t="shared" si="180"/>
        <v>7.4680791119999992E-2</v>
      </c>
      <c r="G700">
        <f t="shared" si="180"/>
        <v>7.8579185513999991E-2</v>
      </c>
      <c r="H700">
        <f t="shared" si="180"/>
        <v>8.5563090271999986E-2</v>
      </c>
      <c r="I700">
        <f t="shared" si="180"/>
        <v>9.1116926069000001E-2</v>
      </c>
      <c r="J700">
        <f t="shared" si="180"/>
        <v>9.7025728253999993E-2</v>
      </c>
      <c r="K700">
        <f t="shared" si="180"/>
        <v>0.10314107603</v>
      </c>
      <c r="L700">
        <f t="shared" si="180"/>
        <v>0.10970221393599999</v>
      </c>
      <c r="M700">
        <f t="shared" si="180"/>
        <v>0.115293656088</v>
      </c>
      <c r="N700">
        <f t="shared" si="180"/>
        <v>0.12044127125199999</v>
      </c>
      <c r="O700">
        <f t="shared" si="180"/>
        <v>0.12650795174399998</v>
      </c>
      <c r="P700">
        <f t="shared" si="180"/>
        <v>0.13283854071000001</v>
      </c>
      <c r="Q700">
        <f t="shared" si="180"/>
        <v>0.137396901594</v>
      </c>
      <c r="R700">
        <f t="shared" si="180"/>
        <v>0.141854356243</v>
      </c>
      <c r="S700">
        <f t="shared" si="180"/>
        <v>0.14764115751000001</v>
      </c>
      <c r="T700">
        <f t="shared" si="180"/>
        <v>0.15298166349999998</v>
      </c>
      <c r="U700">
        <f t="shared" si="180"/>
        <v>0.15698656910299999</v>
      </c>
      <c r="V700">
        <f t="shared" si="180"/>
        <v>0.160906934571</v>
      </c>
      <c r="W700">
        <f t="shared" si="180"/>
        <v>0.16695492391200001</v>
      </c>
      <c r="X700">
        <f t="shared" si="180"/>
        <v>0.17130675913600002</v>
      </c>
      <c r="Y700">
        <f t="shared" si="180"/>
        <v>0.17691838445999999</v>
      </c>
      <c r="Z700">
        <f t="shared" si="180"/>
        <v>0.181055553693</v>
      </c>
      <c r="AA700">
        <f t="shared" si="180"/>
        <v>0.18689152750799998</v>
      </c>
      <c r="AB700">
        <f t="shared" si="180"/>
        <v>0.19075393549499997</v>
      </c>
      <c r="AC700">
        <f t="shared" si="180"/>
        <v>0.19445584815000003</v>
      </c>
      <c r="AD700">
        <f t="shared" si="180"/>
        <v>0.19961293507200001</v>
      </c>
      <c r="AE700">
        <f t="shared" si="180"/>
        <v>0.20413121951899998</v>
      </c>
    </row>
    <row r="701" spans="1:31" x14ac:dyDescent="0.4">
      <c r="A701" t="str">
        <f t="shared" si="170"/>
        <v>a-supp</v>
      </c>
      <c r="B701" t="str">
        <f t="shared" si="170"/>
        <v>f-l_hsk_f</v>
      </c>
      <c r="D701">
        <f t="shared" ref="D701:AE701" si="181">D476*D255</f>
        <v>6.852050979999999E-2</v>
      </c>
      <c r="E701">
        <f t="shared" si="181"/>
        <v>6.9712169131999999E-2</v>
      </c>
      <c r="F701">
        <f t="shared" si="181"/>
        <v>7.2762099565999994E-2</v>
      </c>
      <c r="G701">
        <f t="shared" si="181"/>
        <v>7.7072142546000005E-2</v>
      </c>
      <c r="H701">
        <f t="shared" si="181"/>
        <v>8.3433887260000006E-2</v>
      </c>
      <c r="I701">
        <f t="shared" si="181"/>
        <v>8.906574297600002E-2</v>
      </c>
      <c r="J701">
        <f t="shared" si="181"/>
        <v>9.5076900490000005E-2</v>
      </c>
      <c r="K701">
        <f t="shared" si="181"/>
        <v>0.101185212414</v>
      </c>
      <c r="L701">
        <f t="shared" si="181"/>
        <v>0.1076824487</v>
      </c>
      <c r="M701">
        <f t="shared" si="181"/>
        <v>0.11370549344100001</v>
      </c>
      <c r="N701">
        <f t="shared" si="181"/>
        <v>0.119163629772</v>
      </c>
      <c r="O701">
        <f t="shared" si="181"/>
        <v>0.12516467936</v>
      </c>
      <c r="P701">
        <f t="shared" si="181"/>
        <v>0.13135527636</v>
      </c>
      <c r="Q701">
        <f t="shared" si="181"/>
        <v>0.13611884019200002</v>
      </c>
      <c r="R701">
        <f t="shared" si="181"/>
        <v>0.14080465479600002</v>
      </c>
      <c r="S701">
        <f t="shared" si="181"/>
        <v>0.146302513</v>
      </c>
      <c r="T701">
        <f t="shared" si="181"/>
        <v>0.151447553736</v>
      </c>
      <c r="U701">
        <f t="shared" si="181"/>
        <v>0.15571772582400001</v>
      </c>
      <c r="V701">
        <f t="shared" si="181"/>
        <v>0.15992488075200001</v>
      </c>
      <c r="W701">
        <f t="shared" si="181"/>
        <v>0.16610863901199999</v>
      </c>
      <c r="X701">
        <f t="shared" si="181"/>
        <v>0.17116039646100001</v>
      </c>
      <c r="Y701">
        <f t="shared" si="181"/>
        <v>0.17704611944400003</v>
      </c>
      <c r="Z701">
        <f t="shared" si="181"/>
        <v>0.18193755020499996</v>
      </c>
      <c r="AA701">
        <f t="shared" si="181"/>
        <v>0.18800025161999998</v>
      </c>
      <c r="AB701">
        <f t="shared" si="181"/>
        <v>0.19267518316900001</v>
      </c>
      <c r="AC701">
        <f t="shared" si="181"/>
        <v>0.19720930291</v>
      </c>
      <c r="AD701">
        <f t="shared" si="181"/>
        <v>0.20274195398999997</v>
      </c>
      <c r="AE701">
        <f t="shared" si="181"/>
        <v>0.20780784712799996</v>
      </c>
    </row>
    <row r="702" spans="1:31" x14ac:dyDescent="0.4">
      <c r="A702" t="str">
        <f t="shared" si="170"/>
        <v>a-supp</v>
      </c>
      <c r="B702" t="str">
        <f t="shared" si="170"/>
        <v>f-l_unsk_m</v>
      </c>
      <c r="D702">
        <f t="shared" ref="D702:AE702" si="182">D477*D256</f>
        <v>1.20122712752E-2</v>
      </c>
      <c r="E702">
        <f t="shared" si="182"/>
        <v>1.1716683139199999E-2</v>
      </c>
      <c r="F702">
        <f t="shared" si="182"/>
        <v>1.2460047456E-2</v>
      </c>
      <c r="G702">
        <f t="shared" si="182"/>
        <v>1.30967637504E-2</v>
      </c>
      <c r="H702">
        <f t="shared" si="182"/>
        <v>1.43734050496E-2</v>
      </c>
      <c r="I702">
        <f t="shared" si="182"/>
        <v>1.5350145703500002E-2</v>
      </c>
      <c r="J702">
        <f t="shared" si="182"/>
        <v>1.6393367400000001E-2</v>
      </c>
      <c r="K702">
        <f t="shared" si="182"/>
        <v>1.7469323958899999E-2</v>
      </c>
      <c r="L702">
        <f t="shared" si="182"/>
        <v>1.8654801563999998E-2</v>
      </c>
      <c r="M702">
        <f t="shared" si="182"/>
        <v>1.9599414074700002E-2</v>
      </c>
      <c r="N702">
        <f t="shared" si="182"/>
        <v>2.0429082802500002E-2</v>
      </c>
      <c r="O702">
        <f t="shared" si="182"/>
        <v>2.1438577387500001E-2</v>
      </c>
      <c r="P702">
        <f t="shared" si="182"/>
        <v>2.2528545455999999E-2</v>
      </c>
      <c r="Q702">
        <f t="shared" si="182"/>
        <v>2.3195335375999999E-2</v>
      </c>
      <c r="R702">
        <f t="shared" si="182"/>
        <v>2.3829785081600004E-2</v>
      </c>
      <c r="S702">
        <f t="shared" si="182"/>
        <v>2.47640453175E-2</v>
      </c>
      <c r="T702">
        <f t="shared" si="182"/>
        <v>2.5562101540499999E-2</v>
      </c>
      <c r="U702">
        <f t="shared" si="182"/>
        <v>2.6082365841999997E-2</v>
      </c>
      <c r="V702">
        <f t="shared" si="182"/>
        <v>2.6580681015E-2</v>
      </c>
      <c r="W702">
        <f t="shared" si="182"/>
        <v>2.7552570192400001E-2</v>
      </c>
      <c r="X702">
        <f t="shared" si="182"/>
        <v>2.8138125729299999E-2</v>
      </c>
      <c r="Y702">
        <f t="shared" si="182"/>
        <v>2.8968397427199997E-2</v>
      </c>
      <c r="Z702">
        <f t="shared" si="182"/>
        <v>2.9494715511999999E-2</v>
      </c>
      <c r="AA702">
        <f t="shared" si="182"/>
        <v>3.0397003228E-2</v>
      </c>
      <c r="AB702">
        <f t="shared" si="182"/>
        <v>3.0855447897999998E-2</v>
      </c>
      <c r="AC702">
        <f t="shared" si="182"/>
        <v>3.1279271390400001E-2</v>
      </c>
      <c r="AD702">
        <f t="shared" si="182"/>
        <v>3.1990724544599995E-2</v>
      </c>
      <c r="AE702">
        <f t="shared" si="182"/>
        <v>3.2590841192099998E-2</v>
      </c>
    </row>
    <row r="703" spans="1:31" x14ac:dyDescent="0.4">
      <c r="A703" t="str">
        <f t="shared" si="170"/>
        <v>a-supp</v>
      </c>
      <c r="B703" t="str">
        <f t="shared" si="170"/>
        <v>f-l_msk_m</v>
      </c>
      <c r="D703">
        <f t="shared" ref="D703:AE703" si="183">D478*D257</f>
        <v>0.18238965051</v>
      </c>
      <c r="E703">
        <f t="shared" si="183"/>
        <v>0.18216186768000003</v>
      </c>
      <c r="F703">
        <f t="shared" si="183"/>
        <v>0.19252313409300001</v>
      </c>
      <c r="G703">
        <f t="shared" si="183"/>
        <v>0.20266327404000001</v>
      </c>
      <c r="H703">
        <f t="shared" si="183"/>
        <v>0.220155193364</v>
      </c>
      <c r="I703">
        <f t="shared" si="183"/>
        <v>0.23442324066</v>
      </c>
      <c r="J703">
        <f t="shared" si="183"/>
        <v>0.24964769368699999</v>
      </c>
      <c r="K703">
        <f t="shared" si="183"/>
        <v>0.26547055603199998</v>
      </c>
      <c r="L703">
        <f t="shared" si="183"/>
        <v>0.28270684308900002</v>
      </c>
      <c r="M703">
        <f t="shared" si="183"/>
        <v>0.29751453824399998</v>
      </c>
      <c r="N703">
        <f t="shared" si="183"/>
        <v>0.31108259570399999</v>
      </c>
      <c r="O703">
        <f t="shared" si="183"/>
        <v>0.32657237846799997</v>
      </c>
      <c r="P703">
        <f t="shared" si="183"/>
        <v>0.34301950557499994</v>
      </c>
      <c r="Q703">
        <f t="shared" si="183"/>
        <v>0.35484750292</v>
      </c>
      <c r="R703">
        <f t="shared" si="183"/>
        <v>0.36637949300799999</v>
      </c>
      <c r="S703">
        <f t="shared" si="183"/>
        <v>0.38117513160600003</v>
      </c>
      <c r="T703">
        <f t="shared" si="183"/>
        <v>0.39439011494399995</v>
      </c>
      <c r="U703">
        <f t="shared" si="183"/>
        <v>0.40466702094000001</v>
      </c>
      <c r="V703">
        <f t="shared" si="183"/>
        <v>0.41474052889599999</v>
      </c>
      <c r="W703">
        <f t="shared" si="183"/>
        <v>0.43013773944900002</v>
      </c>
      <c r="X703">
        <f t="shared" si="183"/>
        <v>0.44140183124999999</v>
      </c>
      <c r="Y703">
        <f t="shared" si="183"/>
        <v>0.45522739216499997</v>
      </c>
      <c r="Z703">
        <f t="shared" si="183"/>
        <v>0.46589027253999998</v>
      </c>
      <c r="AA703">
        <f t="shared" si="183"/>
        <v>0.48062021442300001</v>
      </c>
      <c r="AB703">
        <f t="shared" si="183"/>
        <v>0.49052643343000002</v>
      </c>
      <c r="AC703">
        <f t="shared" si="183"/>
        <v>0.50002962169200005</v>
      </c>
      <c r="AD703">
        <f t="shared" si="183"/>
        <v>0.51247812725999997</v>
      </c>
      <c r="AE703">
        <f t="shared" si="183"/>
        <v>0.52388967418600008</v>
      </c>
    </row>
    <row r="704" spans="1:31" x14ac:dyDescent="0.4">
      <c r="A704" t="str">
        <f t="shared" si="170"/>
        <v>a-supp</v>
      </c>
      <c r="B704" t="str">
        <f t="shared" si="170"/>
        <v>f-l_hsk_m</v>
      </c>
      <c r="D704">
        <f t="shared" ref="D704:AE704" si="184">D479*D258</f>
        <v>0.130495494096</v>
      </c>
      <c r="E704">
        <f t="shared" si="184"/>
        <v>0.13222342035199999</v>
      </c>
      <c r="F704">
        <f t="shared" si="184"/>
        <v>0.13806130675200001</v>
      </c>
      <c r="G704">
        <f t="shared" si="184"/>
        <v>0.14600436189499999</v>
      </c>
      <c r="H704">
        <f t="shared" si="184"/>
        <v>0.158030500914</v>
      </c>
      <c r="I704">
        <f t="shared" si="184"/>
        <v>0.16864735801200001</v>
      </c>
      <c r="J704">
        <f t="shared" si="184"/>
        <v>0.17998677411</v>
      </c>
      <c r="K704">
        <f t="shared" si="184"/>
        <v>0.19153763744999999</v>
      </c>
      <c r="L704">
        <f t="shared" si="184"/>
        <v>0.20400375743999999</v>
      </c>
      <c r="M704">
        <f t="shared" si="184"/>
        <v>0.215378079502</v>
      </c>
      <c r="N704">
        <f t="shared" si="184"/>
        <v>0.22564190105600002</v>
      </c>
      <c r="O704">
        <f t="shared" si="184"/>
        <v>0.23690416972300002</v>
      </c>
      <c r="P704">
        <f t="shared" si="184"/>
        <v>0.24874785172800001</v>
      </c>
      <c r="Q704">
        <f t="shared" si="184"/>
        <v>0.257585527644</v>
      </c>
      <c r="R704">
        <f t="shared" si="184"/>
        <v>0.26628057079600004</v>
      </c>
      <c r="S704">
        <f t="shared" si="184"/>
        <v>0.27673502484000001</v>
      </c>
      <c r="T704">
        <f t="shared" si="184"/>
        <v>0.28626748558799997</v>
      </c>
      <c r="U704">
        <f t="shared" si="184"/>
        <v>0.294169643152</v>
      </c>
      <c r="V704">
        <f t="shared" si="184"/>
        <v>0.30196564382399999</v>
      </c>
      <c r="W704">
        <f t="shared" si="184"/>
        <v>0.31366022985600001</v>
      </c>
      <c r="X704">
        <f t="shared" si="184"/>
        <v>0.32298888704599998</v>
      </c>
      <c r="Y704">
        <f t="shared" si="184"/>
        <v>0.33381557831599995</v>
      </c>
      <c r="Z704">
        <f t="shared" si="184"/>
        <v>0.34280913324000001</v>
      </c>
      <c r="AA704">
        <f t="shared" si="184"/>
        <v>0.35423411142</v>
      </c>
      <c r="AB704">
        <f t="shared" si="184"/>
        <v>0.36283096277999999</v>
      </c>
      <c r="AC704">
        <f t="shared" si="184"/>
        <v>0.37116272988000004</v>
      </c>
      <c r="AD704">
        <f t="shared" si="184"/>
        <v>0.38120314309999997</v>
      </c>
      <c r="AE704">
        <f t="shared" si="184"/>
        <v>0.39053013069000003</v>
      </c>
    </row>
    <row r="705" spans="1:31" x14ac:dyDescent="0.4">
      <c r="A705" t="str">
        <f t="shared" si="170"/>
        <v>a-admi</v>
      </c>
      <c r="B705" t="str">
        <f t="shared" si="170"/>
        <v>f-l_unsk_f</v>
      </c>
      <c r="D705">
        <f t="shared" ref="D705:AE705" si="185">D480*D259</f>
        <v>5.5041661315000006E-3</v>
      </c>
      <c r="E705">
        <f t="shared" si="185"/>
        <v>4.9209472529999996E-3</v>
      </c>
      <c r="F705">
        <f t="shared" si="185"/>
        <v>5.1340370092000003E-3</v>
      </c>
      <c r="G705">
        <f t="shared" si="185"/>
        <v>5.4531298976999995E-3</v>
      </c>
      <c r="H705">
        <f t="shared" si="185"/>
        <v>6.1589717536000002E-3</v>
      </c>
      <c r="I705">
        <f t="shared" si="185"/>
        <v>6.6443512461000004E-3</v>
      </c>
      <c r="J705">
        <f t="shared" si="185"/>
        <v>7.1659241999999998E-3</v>
      </c>
      <c r="K705">
        <f t="shared" si="185"/>
        <v>7.6315344484999999E-3</v>
      </c>
      <c r="L705">
        <f t="shared" si="185"/>
        <v>8.0938410079999992E-3</v>
      </c>
      <c r="M705">
        <f t="shared" si="185"/>
        <v>8.4382732788000001E-3</v>
      </c>
      <c r="N705">
        <f t="shared" si="185"/>
        <v>8.6368069566999991E-3</v>
      </c>
      <c r="O705">
        <f t="shared" si="185"/>
        <v>8.9834245956000001E-3</v>
      </c>
      <c r="P705">
        <f t="shared" si="185"/>
        <v>9.3006224628000012E-3</v>
      </c>
      <c r="Q705">
        <f t="shared" si="185"/>
        <v>9.342133878400001E-3</v>
      </c>
      <c r="R705">
        <f t="shared" si="185"/>
        <v>9.3718910717999985E-3</v>
      </c>
      <c r="S705">
        <f t="shared" si="185"/>
        <v>9.5240299703999998E-3</v>
      </c>
      <c r="T705">
        <f t="shared" si="185"/>
        <v>9.6882141238999984E-3</v>
      </c>
      <c r="U705">
        <f t="shared" si="185"/>
        <v>9.6710327839999999E-3</v>
      </c>
      <c r="V705">
        <f t="shared" si="185"/>
        <v>9.6481315799999984E-3</v>
      </c>
      <c r="W705">
        <f t="shared" si="185"/>
        <v>9.9858263385000003E-3</v>
      </c>
      <c r="X705">
        <f t="shared" si="185"/>
        <v>1.0170301091600002E-2</v>
      </c>
      <c r="Y705">
        <f t="shared" si="185"/>
        <v>1.05285553779E-2</v>
      </c>
      <c r="Z705">
        <f t="shared" si="185"/>
        <v>1.0696019199999999E-2</v>
      </c>
      <c r="AA705">
        <f t="shared" si="185"/>
        <v>1.1018561019200001E-2</v>
      </c>
      <c r="AB705">
        <f t="shared" si="185"/>
        <v>1.1169118130000001E-2</v>
      </c>
      <c r="AC705">
        <f t="shared" si="185"/>
        <v>1.13098989987E-2</v>
      </c>
      <c r="AD705">
        <f t="shared" si="185"/>
        <v>1.1644934619999998E-2</v>
      </c>
      <c r="AE705">
        <f t="shared" si="185"/>
        <v>1.18578965834E-2</v>
      </c>
    </row>
    <row r="706" spans="1:31" x14ac:dyDescent="0.4">
      <c r="A706" t="str">
        <f t="shared" si="170"/>
        <v>a-admi</v>
      </c>
      <c r="B706" t="str">
        <f t="shared" si="170"/>
        <v>f-l_msk_f</v>
      </c>
      <c r="D706">
        <f t="shared" ref="D706:AE706" si="186">D481*D260</f>
        <v>0.13043250214300001</v>
      </c>
      <c r="E706">
        <f t="shared" si="186"/>
        <v>0.11967746558</v>
      </c>
      <c r="F706">
        <f t="shared" si="186"/>
        <v>0.12396725573</v>
      </c>
      <c r="G706">
        <f t="shared" si="186"/>
        <v>0.13201285725599998</v>
      </c>
      <c r="H706">
        <f t="shared" si="186"/>
        <v>0.147623121015</v>
      </c>
      <c r="I706">
        <f t="shared" si="186"/>
        <v>0.15895369920000002</v>
      </c>
      <c r="J706">
        <f t="shared" si="186"/>
        <v>0.171133827579</v>
      </c>
      <c r="K706">
        <f t="shared" si="186"/>
        <v>0.18198586959999999</v>
      </c>
      <c r="L706">
        <f t="shared" si="186"/>
        <v>0.19273259291600001</v>
      </c>
      <c r="M706">
        <f t="shared" si="186"/>
        <v>0.20148280200000002</v>
      </c>
      <c r="N706">
        <f t="shared" si="186"/>
        <v>0.20693509165000004</v>
      </c>
      <c r="O706">
        <f t="shared" si="186"/>
        <v>0.21525148978400002</v>
      </c>
      <c r="P706">
        <f t="shared" si="186"/>
        <v>0.22283197091999998</v>
      </c>
      <c r="Q706">
        <f t="shared" si="186"/>
        <v>0.224788347592</v>
      </c>
      <c r="R706">
        <f t="shared" si="186"/>
        <v>0.22651828849599998</v>
      </c>
      <c r="S706">
        <f t="shared" si="186"/>
        <v>0.23037051900099997</v>
      </c>
      <c r="T706">
        <f t="shared" si="186"/>
        <v>0.23462181301499999</v>
      </c>
      <c r="U706">
        <f t="shared" si="186"/>
        <v>0.23535514806199997</v>
      </c>
      <c r="V706">
        <f t="shared" si="186"/>
        <v>0.23596809773999999</v>
      </c>
      <c r="W706">
        <f t="shared" si="186"/>
        <v>0.24441009314400003</v>
      </c>
      <c r="X706">
        <f t="shared" si="186"/>
        <v>0.25011419470199997</v>
      </c>
      <c r="Y706">
        <f t="shared" si="186"/>
        <v>0.25922078047200003</v>
      </c>
      <c r="Z706">
        <f t="shared" si="186"/>
        <v>0.26464831862800003</v>
      </c>
      <c r="AA706">
        <f t="shared" si="186"/>
        <v>0.27289965787199999</v>
      </c>
      <c r="AB706">
        <f t="shared" si="186"/>
        <v>0.278035742413</v>
      </c>
      <c r="AC706">
        <f t="shared" si="186"/>
        <v>0.28299292266699999</v>
      </c>
      <c r="AD706">
        <f t="shared" si="186"/>
        <v>0.29174183063999998</v>
      </c>
      <c r="AE706">
        <f t="shared" si="186"/>
        <v>0.29801195870999997</v>
      </c>
    </row>
    <row r="707" spans="1:31" x14ac:dyDescent="0.4">
      <c r="A707" t="str">
        <f t="shared" si="170"/>
        <v>a-admi</v>
      </c>
      <c r="B707" t="str">
        <f t="shared" si="170"/>
        <v>f-l_hsk_f</v>
      </c>
      <c r="D707">
        <f t="shared" ref="D707:AE707" si="187">D482*D261</f>
        <v>0.92887972643000005</v>
      </c>
      <c r="E707">
        <f t="shared" si="187"/>
        <v>0.87915214994999991</v>
      </c>
      <c r="F707">
        <f t="shared" si="187"/>
        <v>0.90022267140000001</v>
      </c>
      <c r="G707">
        <f t="shared" si="187"/>
        <v>0.96506887679999998</v>
      </c>
      <c r="H707">
        <f t="shared" si="187"/>
        <v>1.0731562368000001</v>
      </c>
      <c r="I707">
        <f t="shared" si="187"/>
        <v>1.1583703918199999</v>
      </c>
      <c r="J707">
        <f t="shared" si="187"/>
        <v>1.2502562779999999</v>
      </c>
      <c r="K707">
        <f t="shared" si="187"/>
        <v>1.33104958278</v>
      </c>
      <c r="L707">
        <f t="shared" si="187"/>
        <v>1.4103200018800002</v>
      </c>
      <c r="M707">
        <f t="shared" si="187"/>
        <v>1.4811802464000001</v>
      </c>
      <c r="N707">
        <f t="shared" si="187"/>
        <v>1.52603119968</v>
      </c>
      <c r="O707">
        <f t="shared" si="187"/>
        <v>1.5874240397999997</v>
      </c>
      <c r="P707">
        <f t="shared" si="187"/>
        <v>1.6423518011</v>
      </c>
      <c r="Q707">
        <f t="shared" si="187"/>
        <v>1.6598660264999998</v>
      </c>
      <c r="R707">
        <f t="shared" si="187"/>
        <v>1.6758314286</v>
      </c>
      <c r="S707">
        <f t="shared" si="187"/>
        <v>1.70148358431</v>
      </c>
      <c r="T707">
        <f t="shared" si="187"/>
        <v>1.7313792869499998</v>
      </c>
      <c r="U707">
        <f t="shared" si="187"/>
        <v>1.7401785100799998</v>
      </c>
      <c r="V707">
        <f t="shared" si="187"/>
        <v>1.7481718408000002</v>
      </c>
      <c r="W707">
        <f t="shared" si="187"/>
        <v>1.8126411924200001</v>
      </c>
      <c r="X707">
        <f t="shared" si="187"/>
        <v>1.8627649497599998</v>
      </c>
      <c r="Y707">
        <f t="shared" si="187"/>
        <v>1.9338355117999999</v>
      </c>
      <c r="Z707">
        <f t="shared" si="187"/>
        <v>1.9824748237999998</v>
      </c>
      <c r="AA707">
        <f t="shared" si="187"/>
        <v>2.0465275636000002</v>
      </c>
      <c r="AB707">
        <f t="shared" si="187"/>
        <v>2.0936071079999996</v>
      </c>
      <c r="AC707">
        <f t="shared" si="187"/>
        <v>2.1395081927999997</v>
      </c>
      <c r="AD707">
        <f t="shared" si="187"/>
        <v>2.2092239014999997</v>
      </c>
      <c r="AE707">
        <f t="shared" si="187"/>
        <v>2.2619290654999999</v>
      </c>
    </row>
    <row r="708" spans="1:31" x14ac:dyDescent="0.4">
      <c r="A708" t="str">
        <f t="shared" si="170"/>
        <v>a-admi</v>
      </c>
      <c r="B708" t="str">
        <f t="shared" si="170"/>
        <v>f-l_unsk_m</v>
      </c>
      <c r="D708">
        <f t="shared" ref="D708:AE708" si="188">D483*D262</f>
        <v>1.4275737263699999E-2</v>
      </c>
      <c r="E708">
        <f t="shared" si="188"/>
        <v>1.29525518452E-2</v>
      </c>
      <c r="F708">
        <f t="shared" si="188"/>
        <v>1.3513327026099999E-2</v>
      </c>
      <c r="G708">
        <f t="shared" si="188"/>
        <v>1.43742581136E-2</v>
      </c>
      <c r="H708">
        <f t="shared" si="188"/>
        <v>1.6203414014800001E-2</v>
      </c>
      <c r="I708">
        <f t="shared" si="188"/>
        <v>1.7496367446800002E-2</v>
      </c>
      <c r="J708">
        <f t="shared" si="188"/>
        <v>1.8891295649600001E-2</v>
      </c>
      <c r="K708">
        <f t="shared" si="188"/>
        <v>2.01376342194E-2</v>
      </c>
      <c r="L708">
        <f t="shared" si="188"/>
        <v>2.1409115246399997E-2</v>
      </c>
      <c r="M708">
        <f t="shared" si="188"/>
        <v>2.2371056046599998E-2</v>
      </c>
      <c r="N708">
        <f t="shared" si="188"/>
        <v>2.2923743897600001E-2</v>
      </c>
      <c r="O708">
        <f t="shared" si="188"/>
        <v>2.3824509310400001E-2</v>
      </c>
      <c r="P708">
        <f t="shared" si="188"/>
        <v>2.46813908194E-2</v>
      </c>
      <c r="Q708">
        <f t="shared" si="188"/>
        <v>2.4784659193600001E-2</v>
      </c>
      <c r="R708">
        <f t="shared" si="188"/>
        <v>2.4852768695999998E-2</v>
      </c>
      <c r="S708">
        <f t="shared" si="188"/>
        <v>2.5237872761899999E-2</v>
      </c>
      <c r="T708">
        <f t="shared" si="188"/>
        <v>2.5609248714299999E-2</v>
      </c>
      <c r="U708">
        <f t="shared" si="188"/>
        <v>2.5544335960000001E-2</v>
      </c>
      <c r="V708">
        <f t="shared" si="188"/>
        <v>2.5465097869799998E-2</v>
      </c>
      <c r="W708">
        <f t="shared" si="188"/>
        <v>2.63507260302E-2</v>
      </c>
      <c r="X708">
        <f t="shared" si="188"/>
        <v>2.6839007374500002E-2</v>
      </c>
      <c r="Y708">
        <f t="shared" si="188"/>
        <v>2.7731898272400003E-2</v>
      </c>
      <c r="Z708">
        <f t="shared" si="188"/>
        <v>2.8168425243600002E-2</v>
      </c>
      <c r="AA708">
        <f t="shared" si="188"/>
        <v>2.9001664921600001E-2</v>
      </c>
      <c r="AB708">
        <f t="shared" si="188"/>
        <v>2.93863829589E-2</v>
      </c>
      <c r="AC708">
        <f t="shared" si="188"/>
        <v>2.9744401391999999E-2</v>
      </c>
      <c r="AD708">
        <f t="shared" si="188"/>
        <v>3.0555477570000003E-2</v>
      </c>
      <c r="AE708">
        <f t="shared" si="188"/>
        <v>3.1094999122499998E-2</v>
      </c>
    </row>
    <row r="709" spans="1:31" x14ac:dyDescent="0.4">
      <c r="A709" t="str">
        <f t="shared" si="170"/>
        <v>a-admi</v>
      </c>
      <c r="B709" t="str">
        <f t="shared" si="170"/>
        <v>f-l_msk_m</v>
      </c>
      <c r="D709">
        <f t="shared" ref="D709:AE709" si="189">D484*D263</f>
        <v>0.65992958353000009</v>
      </c>
      <c r="E709">
        <f t="shared" si="189"/>
        <v>0.61372722617999997</v>
      </c>
      <c r="F709">
        <f t="shared" si="189"/>
        <v>0.63636632592999998</v>
      </c>
      <c r="G709">
        <f t="shared" si="189"/>
        <v>0.67796535150000004</v>
      </c>
      <c r="H709">
        <f t="shared" si="189"/>
        <v>0.75634750750000013</v>
      </c>
      <c r="I709">
        <f t="shared" si="189"/>
        <v>0.8143240544</v>
      </c>
      <c r="J709">
        <f t="shared" si="189"/>
        <v>0.87680189799999997</v>
      </c>
      <c r="K709">
        <f t="shared" si="189"/>
        <v>0.93270954747000001</v>
      </c>
      <c r="L709">
        <f t="shared" si="189"/>
        <v>0.98901275557000001</v>
      </c>
      <c r="M709">
        <f t="shared" si="189"/>
        <v>1.0353013507199997</v>
      </c>
      <c r="N709">
        <f t="shared" si="189"/>
        <v>1.0642869834599999</v>
      </c>
      <c r="O709">
        <f t="shared" si="189"/>
        <v>1.10645602296</v>
      </c>
      <c r="P709">
        <f t="shared" si="189"/>
        <v>1.1457669077800001</v>
      </c>
      <c r="Q709">
        <f t="shared" si="189"/>
        <v>1.1560175106999999</v>
      </c>
      <c r="R709">
        <f t="shared" si="189"/>
        <v>1.1649730004800001</v>
      </c>
      <c r="S709">
        <f t="shared" si="189"/>
        <v>1.18432182228</v>
      </c>
      <c r="T709">
        <f t="shared" si="189"/>
        <v>1.2044226110399998</v>
      </c>
      <c r="U709">
        <f t="shared" si="189"/>
        <v>1.20804359277</v>
      </c>
      <c r="V709">
        <f t="shared" si="189"/>
        <v>1.2111015597200001</v>
      </c>
      <c r="W709">
        <f t="shared" si="189"/>
        <v>1.2538692497399999</v>
      </c>
      <c r="X709">
        <f t="shared" si="189"/>
        <v>1.28327880366</v>
      </c>
      <c r="Y709">
        <f t="shared" si="189"/>
        <v>1.3281576120999998</v>
      </c>
      <c r="Z709">
        <f t="shared" si="189"/>
        <v>1.35601745624</v>
      </c>
      <c r="AA709">
        <f t="shared" si="189"/>
        <v>1.3974607429900001</v>
      </c>
      <c r="AB709">
        <f t="shared" si="189"/>
        <v>1.4236914994600001</v>
      </c>
      <c r="AC709">
        <f t="shared" si="189"/>
        <v>1.44901994915</v>
      </c>
      <c r="AD709">
        <f t="shared" si="189"/>
        <v>1.49144987775</v>
      </c>
      <c r="AE709">
        <f t="shared" si="189"/>
        <v>1.5229656257400002</v>
      </c>
    </row>
    <row r="710" spans="1:31" x14ac:dyDescent="0.4">
      <c r="A710" t="str">
        <f t="shared" si="170"/>
        <v>a-admi</v>
      </c>
      <c r="B710" t="str">
        <f t="shared" si="170"/>
        <v>f-l_hsk_m</v>
      </c>
      <c r="D710">
        <f t="shared" ref="D710:AE710" si="190">D485*D264</f>
        <v>1.4162932646400002</v>
      </c>
      <c r="E710">
        <f t="shared" si="190"/>
        <v>1.33500900945</v>
      </c>
      <c r="F710">
        <f t="shared" si="190"/>
        <v>1.3675337590399999</v>
      </c>
      <c r="G710">
        <f t="shared" si="190"/>
        <v>1.4636785198499997</v>
      </c>
      <c r="H710">
        <f t="shared" si="190"/>
        <v>1.62734313388</v>
      </c>
      <c r="I710">
        <f t="shared" si="190"/>
        <v>1.75604328685</v>
      </c>
      <c r="J710">
        <f t="shared" si="190"/>
        <v>1.89488390278</v>
      </c>
      <c r="K710">
        <f t="shared" si="190"/>
        <v>2.0172079855000002</v>
      </c>
      <c r="L710">
        <f t="shared" si="190"/>
        <v>2.13910720296</v>
      </c>
      <c r="M710">
        <f t="shared" si="190"/>
        <v>2.2461890714999999</v>
      </c>
      <c r="N710">
        <f t="shared" si="190"/>
        <v>2.3134443233400002</v>
      </c>
      <c r="O710">
        <f t="shared" si="190"/>
        <v>2.4054866152800001</v>
      </c>
      <c r="P710">
        <f t="shared" si="190"/>
        <v>2.4900022598599998</v>
      </c>
      <c r="Q710">
        <f t="shared" si="190"/>
        <v>2.5147598429999998</v>
      </c>
      <c r="R710">
        <f t="shared" si="190"/>
        <v>2.5373043906000001</v>
      </c>
      <c r="S710">
        <f t="shared" si="190"/>
        <v>2.5766804969999999</v>
      </c>
      <c r="T710">
        <f t="shared" si="190"/>
        <v>2.6201164476000001</v>
      </c>
      <c r="U710">
        <f t="shared" si="190"/>
        <v>2.6319349112700001</v>
      </c>
      <c r="V710">
        <f t="shared" si="190"/>
        <v>2.64268488504</v>
      </c>
      <c r="W710">
        <f t="shared" si="190"/>
        <v>2.7403040227599997</v>
      </c>
      <c r="X710">
        <f t="shared" si="190"/>
        <v>2.8142541373599999</v>
      </c>
      <c r="Y710">
        <f t="shared" si="190"/>
        <v>2.91918017328</v>
      </c>
      <c r="Z710">
        <f t="shared" si="190"/>
        <v>2.9906205363799998</v>
      </c>
      <c r="AA710">
        <f t="shared" si="190"/>
        <v>3.0872252159999998</v>
      </c>
      <c r="AB710">
        <f t="shared" si="190"/>
        <v>3.1564018315200002</v>
      </c>
      <c r="AC710">
        <f t="shared" si="190"/>
        <v>3.2238281921999996</v>
      </c>
      <c r="AD710">
        <f t="shared" si="190"/>
        <v>3.3256227317999998</v>
      </c>
      <c r="AE710">
        <f t="shared" si="190"/>
        <v>3.4032232164000003</v>
      </c>
    </row>
    <row r="711" spans="1:31" x14ac:dyDescent="0.4">
      <c r="A711" t="str">
        <f t="shared" ref="A711:B730" si="191">A486</f>
        <v>a-educ</v>
      </c>
      <c r="B711" t="str">
        <f t="shared" si="191"/>
        <v>f-l_unsk_f</v>
      </c>
      <c r="D711">
        <f t="shared" ref="D711:AE711" si="192">D486*D265</f>
        <v>5.8357279875599997E-3</v>
      </c>
      <c r="E711">
        <f t="shared" si="192"/>
        <v>5.1080726689200001E-3</v>
      </c>
      <c r="F711">
        <f t="shared" si="192"/>
        <v>5.3002756111899998E-3</v>
      </c>
      <c r="G711">
        <f t="shared" si="192"/>
        <v>5.5892980800000009E-3</v>
      </c>
      <c r="H711">
        <f t="shared" si="192"/>
        <v>6.3114374979999993E-3</v>
      </c>
      <c r="I711">
        <f t="shared" si="192"/>
        <v>6.8009670450000009E-3</v>
      </c>
      <c r="J711">
        <f t="shared" si="192"/>
        <v>7.3250366086999993E-3</v>
      </c>
      <c r="K711">
        <f t="shared" si="192"/>
        <v>7.8338582301000007E-3</v>
      </c>
      <c r="L711">
        <f t="shared" si="192"/>
        <v>8.3504641527999985E-3</v>
      </c>
      <c r="M711">
        <f t="shared" si="192"/>
        <v>8.7234269659E-3</v>
      </c>
      <c r="N711">
        <f t="shared" si="192"/>
        <v>8.9956676679999997E-3</v>
      </c>
      <c r="O711">
        <f t="shared" si="192"/>
        <v>9.4360688995999992E-3</v>
      </c>
      <c r="P711">
        <f t="shared" si="192"/>
        <v>9.862639585199999E-3</v>
      </c>
      <c r="Q711">
        <f t="shared" si="192"/>
        <v>1.0028233372499999E-2</v>
      </c>
      <c r="R711">
        <f t="shared" si="192"/>
        <v>1.01823650469E-2</v>
      </c>
      <c r="S711">
        <f t="shared" si="192"/>
        <v>1.0493310457599998E-2</v>
      </c>
      <c r="T711">
        <f t="shared" si="192"/>
        <v>1.0808790896999999E-2</v>
      </c>
      <c r="U711">
        <f t="shared" si="192"/>
        <v>1.09145605572E-2</v>
      </c>
      <c r="V711">
        <f t="shared" si="192"/>
        <v>1.1014812407599999E-2</v>
      </c>
      <c r="W711">
        <f t="shared" si="192"/>
        <v>1.1444468639500001E-2</v>
      </c>
      <c r="X711">
        <f t="shared" si="192"/>
        <v>1.1675290759999998E-2</v>
      </c>
      <c r="Y711">
        <f t="shared" si="192"/>
        <v>1.2115203040799999E-2</v>
      </c>
      <c r="Z711">
        <f t="shared" si="192"/>
        <v>1.2324053229499999E-2</v>
      </c>
      <c r="AA711">
        <f t="shared" si="192"/>
        <v>1.27350805113E-2</v>
      </c>
      <c r="AB711">
        <f t="shared" si="192"/>
        <v>1.29236261868E-2</v>
      </c>
      <c r="AC711">
        <f t="shared" si="192"/>
        <v>1.31003513438E-2</v>
      </c>
      <c r="AD711">
        <f t="shared" si="192"/>
        <v>1.3514051387999999E-2</v>
      </c>
      <c r="AE711">
        <f t="shared" si="192"/>
        <v>1.3785494924799999E-2</v>
      </c>
    </row>
    <row r="712" spans="1:31" x14ac:dyDescent="0.4">
      <c r="A712" t="str">
        <f t="shared" si="191"/>
        <v>a-educ</v>
      </c>
      <c r="B712" t="str">
        <f t="shared" si="191"/>
        <v>f-l_msk_f</v>
      </c>
      <c r="D712">
        <f t="shared" ref="D712:AE712" si="193">D487*D266</f>
        <v>0.2804390028</v>
      </c>
      <c r="E712">
        <f t="shared" si="193"/>
        <v>0.25211423796600002</v>
      </c>
      <c r="F712">
        <f t="shared" si="193"/>
        <v>0.25968741420000002</v>
      </c>
      <c r="G712">
        <f t="shared" si="193"/>
        <v>0.27461839999999998</v>
      </c>
      <c r="H712">
        <f t="shared" si="193"/>
        <v>0.30702767374999995</v>
      </c>
      <c r="I712">
        <f t="shared" si="193"/>
        <v>0.33027520896000001</v>
      </c>
      <c r="J712">
        <f t="shared" si="193"/>
        <v>0.35518552750999999</v>
      </c>
      <c r="K712">
        <f t="shared" si="193"/>
        <v>0.37935292983000002</v>
      </c>
      <c r="L712">
        <f t="shared" si="193"/>
        <v>0.40390413183999996</v>
      </c>
      <c r="M712">
        <f t="shared" si="193"/>
        <v>0.42319655810000001</v>
      </c>
      <c r="N712">
        <f t="shared" si="193"/>
        <v>0.43794786192000001</v>
      </c>
      <c r="O712">
        <f t="shared" si="193"/>
        <v>0.45937597151999998</v>
      </c>
      <c r="P712">
        <f t="shared" si="193"/>
        <v>0.48013683539999996</v>
      </c>
      <c r="Q712">
        <f t="shared" si="193"/>
        <v>0.49025828725999998</v>
      </c>
      <c r="R712">
        <f t="shared" si="193"/>
        <v>0.49998238046999999</v>
      </c>
      <c r="S712">
        <f t="shared" si="193"/>
        <v>0.51560130024999995</v>
      </c>
      <c r="T712">
        <f t="shared" si="193"/>
        <v>0.53159721596999998</v>
      </c>
      <c r="U712">
        <f t="shared" si="193"/>
        <v>0.53936132790000002</v>
      </c>
      <c r="V712">
        <f t="shared" si="193"/>
        <v>0.54695143034999993</v>
      </c>
      <c r="W712">
        <f t="shared" si="193"/>
        <v>0.56872803738000011</v>
      </c>
      <c r="X712">
        <f t="shared" si="193"/>
        <v>0.58296240450000003</v>
      </c>
      <c r="Y712">
        <f t="shared" si="193"/>
        <v>0.60553069399999992</v>
      </c>
      <c r="Z712">
        <f t="shared" si="193"/>
        <v>0.61899369726000009</v>
      </c>
      <c r="AA712">
        <f t="shared" si="193"/>
        <v>0.64026191183999992</v>
      </c>
      <c r="AB712">
        <f t="shared" si="193"/>
        <v>0.65300326423999999</v>
      </c>
      <c r="AC712">
        <f t="shared" si="193"/>
        <v>0.66529499362</v>
      </c>
      <c r="AD712">
        <f t="shared" si="193"/>
        <v>0.68702539397000006</v>
      </c>
      <c r="AE712">
        <f t="shared" si="193"/>
        <v>0.70298458191000002</v>
      </c>
    </row>
    <row r="713" spans="1:31" x14ac:dyDescent="0.4">
      <c r="A713" t="str">
        <f t="shared" si="191"/>
        <v>a-educ</v>
      </c>
      <c r="B713" t="str">
        <f t="shared" si="191"/>
        <v>f-l_hsk_f</v>
      </c>
      <c r="D713">
        <f t="shared" ref="D713:AE713" si="194">D488*D267</f>
        <v>1.5410618149199999</v>
      </c>
      <c r="E713">
        <f t="shared" si="194"/>
        <v>1.43697852246</v>
      </c>
      <c r="F713">
        <f t="shared" si="194"/>
        <v>1.4635649006499998</v>
      </c>
      <c r="G713">
        <f t="shared" si="194"/>
        <v>1.5588872763199999</v>
      </c>
      <c r="H713">
        <f t="shared" si="194"/>
        <v>1.7318167300000002</v>
      </c>
      <c r="I713">
        <f t="shared" si="194"/>
        <v>1.8676408899200001</v>
      </c>
      <c r="J713">
        <f t="shared" si="194"/>
        <v>2.0137271177100002</v>
      </c>
      <c r="K713">
        <f t="shared" si="194"/>
        <v>2.1534620234399999</v>
      </c>
      <c r="L713">
        <f t="shared" si="194"/>
        <v>2.29447034394</v>
      </c>
      <c r="M713">
        <f t="shared" si="194"/>
        <v>2.41641067668</v>
      </c>
      <c r="N713">
        <f t="shared" si="194"/>
        <v>2.5094255872</v>
      </c>
      <c r="O713">
        <f t="shared" si="194"/>
        <v>2.63209654539</v>
      </c>
      <c r="P713">
        <f t="shared" si="194"/>
        <v>2.7493847322500002</v>
      </c>
      <c r="Q713">
        <f t="shared" si="194"/>
        <v>2.8131816274000001</v>
      </c>
      <c r="R713">
        <f t="shared" si="194"/>
        <v>2.8748855995999998</v>
      </c>
      <c r="S713">
        <f t="shared" si="194"/>
        <v>2.9591881992200002</v>
      </c>
      <c r="T713">
        <f t="shared" si="194"/>
        <v>3.0472990979599999</v>
      </c>
      <c r="U713">
        <f t="shared" si="194"/>
        <v>3.0980846014500001</v>
      </c>
      <c r="V713">
        <f t="shared" si="194"/>
        <v>3.1481658613799999</v>
      </c>
      <c r="W713">
        <f t="shared" si="194"/>
        <v>3.2764380372899997</v>
      </c>
      <c r="X713">
        <f t="shared" si="194"/>
        <v>3.3732117129899999</v>
      </c>
      <c r="Y713">
        <f t="shared" si="194"/>
        <v>3.50868618288</v>
      </c>
      <c r="Z713">
        <f t="shared" si="194"/>
        <v>3.6020949203199999</v>
      </c>
      <c r="AA713">
        <f t="shared" si="194"/>
        <v>3.7291327458199999</v>
      </c>
      <c r="AB713">
        <f t="shared" si="194"/>
        <v>3.8193585480600003</v>
      </c>
      <c r="AC713">
        <f t="shared" si="194"/>
        <v>3.9073394067000002</v>
      </c>
      <c r="AD713">
        <f t="shared" si="194"/>
        <v>4.0401800056799999</v>
      </c>
      <c r="AE713">
        <f t="shared" si="194"/>
        <v>4.1435725320600003</v>
      </c>
    </row>
    <row r="714" spans="1:31" x14ac:dyDescent="0.4">
      <c r="A714" t="str">
        <f t="shared" si="191"/>
        <v>a-educ</v>
      </c>
      <c r="B714" t="str">
        <f t="shared" si="191"/>
        <v>f-l_unsk_m</v>
      </c>
      <c r="D714">
        <f t="shared" ref="D714:AE714" si="195">D489*D268</f>
        <v>7.1506362928000006E-5</v>
      </c>
      <c r="E714">
        <f t="shared" si="195"/>
        <v>6.3519243101999996E-5</v>
      </c>
      <c r="F714">
        <f t="shared" si="195"/>
        <v>6.5909197375999993E-5</v>
      </c>
      <c r="G714">
        <f t="shared" si="195"/>
        <v>6.9604362029000006E-5</v>
      </c>
      <c r="H714">
        <f t="shared" si="195"/>
        <v>7.8445763134999988E-5</v>
      </c>
      <c r="I714">
        <f t="shared" si="195"/>
        <v>8.4607725360000009E-5</v>
      </c>
      <c r="J714">
        <f t="shared" si="195"/>
        <v>9.1231124666000011E-5</v>
      </c>
      <c r="K714">
        <f t="shared" si="195"/>
        <v>9.7659003904000002E-5</v>
      </c>
      <c r="L714">
        <f t="shared" si="195"/>
        <v>1.0435084155600001E-4</v>
      </c>
      <c r="M714">
        <f t="shared" si="195"/>
        <v>1.0926041729800001E-4</v>
      </c>
      <c r="N714">
        <f t="shared" si="195"/>
        <v>1.12799731893E-4</v>
      </c>
      <c r="O714">
        <f t="shared" si="195"/>
        <v>1.1822656908300001E-4</v>
      </c>
      <c r="P714">
        <f t="shared" si="195"/>
        <v>1.23649394965E-4</v>
      </c>
      <c r="Q714">
        <f t="shared" si="195"/>
        <v>1.2569094813599999E-4</v>
      </c>
      <c r="R714">
        <f t="shared" si="195"/>
        <v>1.275667029E-4</v>
      </c>
      <c r="S714">
        <f t="shared" si="195"/>
        <v>1.3136693453799999E-4</v>
      </c>
      <c r="T714">
        <f t="shared" si="195"/>
        <v>1.3498164906E-4</v>
      </c>
      <c r="U714">
        <f t="shared" si="195"/>
        <v>1.3619817674300001E-4</v>
      </c>
      <c r="V714">
        <f t="shared" si="195"/>
        <v>1.3734792241799999E-4</v>
      </c>
      <c r="W714">
        <f t="shared" si="195"/>
        <v>1.42674646776E-4</v>
      </c>
      <c r="X714">
        <f t="shared" si="195"/>
        <v>1.4555983305599999E-4</v>
      </c>
      <c r="Y714">
        <f t="shared" si="195"/>
        <v>1.5075964903800001E-4</v>
      </c>
      <c r="Z714">
        <f t="shared" si="195"/>
        <v>1.5333344551E-4</v>
      </c>
      <c r="AA714">
        <f t="shared" si="195"/>
        <v>1.5835829028400001E-4</v>
      </c>
      <c r="AB714">
        <f t="shared" si="195"/>
        <v>1.6064000832E-4</v>
      </c>
      <c r="AC714">
        <f t="shared" si="195"/>
        <v>1.6276888329300001E-4</v>
      </c>
      <c r="AD714">
        <f t="shared" si="195"/>
        <v>1.6752436374999999E-4</v>
      </c>
      <c r="AE714">
        <f t="shared" si="195"/>
        <v>1.7078427196799998E-4</v>
      </c>
    </row>
    <row r="715" spans="1:31" x14ac:dyDescent="0.4">
      <c r="A715" t="str">
        <f t="shared" si="191"/>
        <v>a-educ</v>
      </c>
      <c r="B715" t="str">
        <f t="shared" si="191"/>
        <v>f-l_msk_m</v>
      </c>
      <c r="D715">
        <f t="shared" ref="D715:AE715" si="196">D490*D269</f>
        <v>9.504661504600001E-2</v>
      </c>
      <c r="E715">
        <f t="shared" si="196"/>
        <v>8.6605512294000001E-2</v>
      </c>
      <c r="F715">
        <f t="shared" si="196"/>
        <v>8.9297287825000002E-2</v>
      </c>
      <c r="G715">
        <f t="shared" si="196"/>
        <v>9.4473062585000003E-2</v>
      </c>
      <c r="H715">
        <f t="shared" si="196"/>
        <v>0.10537299002599999</v>
      </c>
      <c r="I715">
        <f t="shared" si="196"/>
        <v>0.113342202642</v>
      </c>
      <c r="J715">
        <f t="shared" si="196"/>
        <v>0.121901037075</v>
      </c>
      <c r="K715">
        <f t="shared" si="196"/>
        <v>0.13023883818000001</v>
      </c>
      <c r="L715">
        <f t="shared" si="196"/>
        <v>0.13883842797000001</v>
      </c>
      <c r="M715">
        <f t="shared" si="196"/>
        <v>0.14566603214000001</v>
      </c>
      <c r="N715">
        <f t="shared" si="196"/>
        <v>0.15088009600000002</v>
      </c>
      <c r="O715">
        <f t="shared" si="196"/>
        <v>0.15817679046000002</v>
      </c>
      <c r="P715">
        <f t="shared" si="196"/>
        <v>0.16537462943999998</v>
      </c>
      <c r="Q715">
        <f t="shared" si="196"/>
        <v>0.16888820825</v>
      </c>
      <c r="R715">
        <f t="shared" si="196"/>
        <v>0.17224730208</v>
      </c>
      <c r="S715">
        <f t="shared" si="196"/>
        <v>0.17755735162</v>
      </c>
      <c r="T715">
        <f t="shared" si="196"/>
        <v>0.18280089423000001</v>
      </c>
      <c r="U715">
        <f t="shared" si="196"/>
        <v>0.18544922288999999</v>
      </c>
      <c r="V715">
        <f t="shared" si="196"/>
        <v>0.18804408777000001</v>
      </c>
      <c r="W715">
        <f t="shared" si="196"/>
        <v>0.195444488</v>
      </c>
      <c r="X715">
        <f t="shared" si="196"/>
        <v>0.20035991040000001</v>
      </c>
      <c r="Y715">
        <f t="shared" si="196"/>
        <v>0.20782595353</v>
      </c>
      <c r="Z715">
        <f t="shared" si="196"/>
        <v>0.21245674214999999</v>
      </c>
      <c r="AA715">
        <f t="shared" si="196"/>
        <v>0.21962492796000002</v>
      </c>
      <c r="AB715">
        <f t="shared" si="196"/>
        <v>0.22398386135999998</v>
      </c>
      <c r="AC715">
        <f t="shared" si="196"/>
        <v>0.22819076595000001</v>
      </c>
      <c r="AD715">
        <f t="shared" si="196"/>
        <v>0.23527257600000001</v>
      </c>
      <c r="AE715">
        <f t="shared" si="196"/>
        <v>0.24065200236000001</v>
      </c>
    </row>
    <row r="716" spans="1:31" x14ac:dyDescent="0.4">
      <c r="A716" t="str">
        <f t="shared" si="191"/>
        <v>a-educ</v>
      </c>
      <c r="B716" t="str">
        <f t="shared" si="191"/>
        <v>f-l_hsk_m</v>
      </c>
      <c r="D716">
        <f t="shared" ref="D716:AE716" si="197">D491*D270</f>
        <v>0.40997624178000003</v>
      </c>
      <c r="E716">
        <f t="shared" si="197"/>
        <v>0.38072790306000004</v>
      </c>
      <c r="F716">
        <f t="shared" si="197"/>
        <v>0.38792110656000001</v>
      </c>
      <c r="G716">
        <f t="shared" si="197"/>
        <v>0.41252243490000001</v>
      </c>
      <c r="H716">
        <f t="shared" si="197"/>
        <v>0.45820969164000003</v>
      </c>
      <c r="I716">
        <f t="shared" si="197"/>
        <v>0.49399916649999998</v>
      </c>
      <c r="J716">
        <f t="shared" si="197"/>
        <v>0.53251159248000002</v>
      </c>
      <c r="K716">
        <f t="shared" si="197"/>
        <v>0.56942684097999996</v>
      </c>
      <c r="L716">
        <f t="shared" si="197"/>
        <v>0.60721220364000006</v>
      </c>
      <c r="M716">
        <f t="shared" si="197"/>
        <v>0.63937456799999992</v>
      </c>
      <c r="N716">
        <f t="shared" si="197"/>
        <v>0.66376848383999998</v>
      </c>
      <c r="O716">
        <f t="shared" si="197"/>
        <v>0.69591799954999989</v>
      </c>
      <c r="P716">
        <f t="shared" si="197"/>
        <v>0.72730109253000008</v>
      </c>
      <c r="Q716">
        <f t="shared" si="197"/>
        <v>0.74364269231999991</v>
      </c>
      <c r="R716">
        <f t="shared" si="197"/>
        <v>0.75946422861000007</v>
      </c>
      <c r="S716">
        <f t="shared" si="197"/>
        <v>0.78189963852000011</v>
      </c>
      <c r="T716">
        <f t="shared" si="197"/>
        <v>0.80461701864000013</v>
      </c>
      <c r="U716">
        <f t="shared" si="197"/>
        <v>0.81755937536000001</v>
      </c>
      <c r="V716">
        <f t="shared" si="197"/>
        <v>0.83035370502000005</v>
      </c>
      <c r="W716">
        <f t="shared" si="197"/>
        <v>0.86424160841999986</v>
      </c>
      <c r="X716">
        <f t="shared" si="197"/>
        <v>0.88918706603999997</v>
      </c>
      <c r="Y716">
        <f t="shared" si="197"/>
        <v>0.92412261550000008</v>
      </c>
      <c r="Z716">
        <f t="shared" si="197"/>
        <v>0.94809483090000002</v>
      </c>
      <c r="AA716">
        <f t="shared" si="197"/>
        <v>0.98153503604999992</v>
      </c>
      <c r="AB716">
        <f t="shared" si="197"/>
        <v>1.0046952419999999</v>
      </c>
      <c r="AC716">
        <f t="shared" si="197"/>
        <v>1.0272704052099999</v>
      </c>
      <c r="AD716">
        <f t="shared" si="197"/>
        <v>1.06115588748</v>
      </c>
      <c r="AE716">
        <f t="shared" si="197"/>
        <v>1.0877566619400001</v>
      </c>
    </row>
    <row r="717" spans="1:31" x14ac:dyDescent="0.4">
      <c r="A717" t="str">
        <f t="shared" si="191"/>
        <v>a-heal</v>
      </c>
      <c r="B717" t="str">
        <f t="shared" si="191"/>
        <v>f-l_unsk_f</v>
      </c>
      <c r="D717">
        <f t="shared" ref="D717:AE717" si="198">D492*D271</f>
        <v>3.7359921049199998E-3</v>
      </c>
      <c r="E717">
        <f t="shared" si="198"/>
        <v>3.1208116775999998E-3</v>
      </c>
      <c r="F717">
        <f t="shared" si="198"/>
        <v>3.1990496791499999E-3</v>
      </c>
      <c r="G717">
        <f t="shared" si="198"/>
        <v>3.3730954775999999E-3</v>
      </c>
      <c r="H717">
        <f t="shared" si="198"/>
        <v>3.8536242502800002E-3</v>
      </c>
      <c r="I717">
        <f t="shared" si="198"/>
        <v>4.1659868303100004E-3</v>
      </c>
      <c r="J717">
        <f t="shared" si="198"/>
        <v>4.5013745709499998E-3</v>
      </c>
      <c r="K717">
        <f t="shared" si="198"/>
        <v>4.82492789658E-3</v>
      </c>
      <c r="L717">
        <f t="shared" si="198"/>
        <v>5.153581851390001E-3</v>
      </c>
      <c r="M717">
        <f t="shared" si="198"/>
        <v>5.3783746112600001E-3</v>
      </c>
      <c r="N717">
        <f t="shared" si="198"/>
        <v>5.5344422569299995E-3</v>
      </c>
      <c r="O717">
        <f t="shared" si="198"/>
        <v>5.8142226713599997E-3</v>
      </c>
      <c r="P717">
        <f t="shared" si="198"/>
        <v>6.0857754626999997E-3</v>
      </c>
      <c r="Q717">
        <f t="shared" si="198"/>
        <v>6.1737574786800004E-3</v>
      </c>
      <c r="R717">
        <f t="shared" si="198"/>
        <v>6.2558473230399994E-3</v>
      </c>
      <c r="S717">
        <f t="shared" si="198"/>
        <v>6.4538633943299999E-3</v>
      </c>
      <c r="T717">
        <f t="shared" si="198"/>
        <v>6.6585650024199991E-3</v>
      </c>
      <c r="U717">
        <f t="shared" si="198"/>
        <v>6.7135884061399996E-3</v>
      </c>
      <c r="V717">
        <f t="shared" si="198"/>
        <v>6.7658774925E-3</v>
      </c>
      <c r="W717">
        <f t="shared" si="198"/>
        <v>7.0516651897799994E-3</v>
      </c>
      <c r="X717">
        <f t="shared" si="198"/>
        <v>7.1939089384200003E-3</v>
      </c>
      <c r="Y717">
        <f t="shared" si="198"/>
        <v>7.4900464564800007E-3</v>
      </c>
      <c r="Z717">
        <f t="shared" si="198"/>
        <v>7.61816441397E-3</v>
      </c>
      <c r="AA717">
        <f t="shared" si="198"/>
        <v>7.8947672857600012E-3</v>
      </c>
      <c r="AB717">
        <f t="shared" si="198"/>
        <v>8.0104259924000006E-3</v>
      </c>
      <c r="AC717">
        <f t="shared" si="198"/>
        <v>8.1185268560099999E-3</v>
      </c>
      <c r="AD717">
        <f t="shared" si="198"/>
        <v>8.4026407164299998E-3</v>
      </c>
      <c r="AE717">
        <f t="shared" si="198"/>
        <v>8.5820397107699998E-3</v>
      </c>
    </row>
    <row r="718" spans="1:31" x14ac:dyDescent="0.4">
      <c r="A718" t="str">
        <f t="shared" si="191"/>
        <v>a-heal</v>
      </c>
      <c r="B718" t="str">
        <f t="shared" si="191"/>
        <v>f-l_msk_f</v>
      </c>
      <c r="D718">
        <f t="shared" ref="D718:AE718" si="199">D493*D272</f>
        <v>0.38021034051000002</v>
      </c>
      <c r="E718">
        <f t="shared" si="199"/>
        <v>0.32608464310000002</v>
      </c>
      <c r="F718">
        <f t="shared" si="199"/>
        <v>0.33180293239999997</v>
      </c>
      <c r="G718">
        <f t="shared" si="199"/>
        <v>0.35083486563000005</v>
      </c>
      <c r="H718">
        <f t="shared" si="199"/>
        <v>0.39687017544999997</v>
      </c>
      <c r="I718">
        <f t="shared" si="199"/>
        <v>0.42830959675000002</v>
      </c>
      <c r="J718">
        <f t="shared" si="199"/>
        <v>0.46209073821000002</v>
      </c>
      <c r="K718">
        <f t="shared" si="199"/>
        <v>0.49464317630000004</v>
      </c>
      <c r="L718">
        <f t="shared" si="199"/>
        <v>0.52770823700000002</v>
      </c>
      <c r="M718">
        <f t="shared" si="199"/>
        <v>0.55234530441000007</v>
      </c>
      <c r="N718">
        <f t="shared" si="199"/>
        <v>0.57037254656000003</v>
      </c>
      <c r="O718">
        <f t="shared" si="199"/>
        <v>0.59919824513999997</v>
      </c>
      <c r="P718">
        <f t="shared" si="199"/>
        <v>0.6271711699200001</v>
      </c>
      <c r="Q718">
        <f t="shared" si="199"/>
        <v>0.63891626880000008</v>
      </c>
      <c r="R718">
        <f t="shared" si="199"/>
        <v>0.65025948670000011</v>
      </c>
      <c r="S718">
        <f t="shared" si="199"/>
        <v>0.67130147065000001</v>
      </c>
      <c r="T718">
        <f t="shared" si="199"/>
        <v>0.69326134759000002</v>
      </c>
      <c r="U718">
        <f t="shared" si="199"/>
        <v>0.70232726080000007</v>
      </c>
      <c r="V718">
        <f t="shared" si="199"/>
        <v>0.71122615364999997</v>
      </c>
      <c r="W718">
        <f t="shared" si="199"/>
        <v>0.74185408594000002</v>
      </c>
      <c r="X718">
        <f t="shared" si="199"/>
        <v>0.76042365279999991</v>
      </c>
      <c r="Y718">
        <f t="shared" si="199"/>
        <v>0.79254158919000006</v>
      </c>
      <c r="Z718">
        <f t="shared" si="199"/>
        <v>0.81005992127999993</v>
      </c>
      <c r="AA718">
        <f t="shared" si="199"/>
        <v>0.84029905997999998</v>
      </c>
      <c r="AB718">
        <f t="shared" si="199"/>
        <v>0.85689192548000004</v>
      </c>
      <c r="AC718">
        <f t="shared" si="199"/>
        <v>0.8728631322899999</v>
      </c>
      <c r="AD718">
        <f t="shared" si="199"/>
        <v>0.90439702542</v>
      </c>
      <c r="AE718">
        <f t="shared" si="199"/>
        <v>0.92655870240000004</v>
      </c>
    </row>
    <row r="719" spans="1:31" x14ac:dyDescent="0.4">
      <c r="A719" t="str">
        <f t="shared" si="191"/>
        <v>a-heal</v>
      </c>
      <c r="B719" t="str">
        <f t="shared" si="191"/>
        <v>f-l_hsk_f</v>
      </c>
      <c r="D719">
        <f t="shared" ref="D719:AE719" si="200">D494*D273</f>
        <v>0.77130635748999998</v>
      </c>
      <c r="E719">
        <f t="shared" si="200"/>
        <v>0.68627724199999995</v>
      </c>
      <c r="F719">
        <f t="shared" si="200"/>
        <v>0.69057953691999996</v>
      </c>
      <c r="G719">
        <f t="shared" si="200"/>
        <v>0.73532163899999992</v>
      </c>
      <c r="H719">
        <f t="shared" si="200"/>
        <v>0.82641262331999998</v>
      </c>
      <c r="I719">
        <f t="shared" si="200"/>
        <v>0.89407955111999993</v>
      </c>
      <c r="J719">
        <f t="shared" si="200"/>
        <v>0.96707591603999998</v>
      </c>
      <c r="K719">
        <f t="shared" si="200"/>
        <v>1.0365331275899998</v>
      </c>
      <c r="L719">
        <f t="shared" si="200"/>
        <v>1.1068302352800001</v>
      </c>
      <c r="M719">
        <f t="shared" si="200"/>
        <v>1.1645126988300001</v>
      </c>
      <c r="N719">
        <f t="shared" si="200"/>
        <v>1.2067560152699999</v>
      </c>
      <c r="O719">
        <f t="shared" si="200"/>
        <v>1.2675618182399999</v>
      </c>
      <c r="P719">
        <f t="shared" si="200"/>
        <v>1.3260633631200001</v>
      </c>
      <c r="Q719">
        <f t="shared" si="200"/>
        <v>1.3535745339199998</v>
      </c>
      <c r="R719">
        <f t="shared" si="200"/>
        <v>1.38031576548</v>
      </c>
      <c r="S719">
        <f t="shared" si="200"/>
        <v>1.4223415747200001</v>
      </c>
      <c r="T719">
        <f t="shared" si="200"/>
        <v>1.4668165125000001</v>
      </c>
      <c r="U719">
        <f t="shared" si="200"/>
        <v>1.4888790000000001</v>
      </c>
      <c r="V719">
        <f t="shared" si="200"/>
        <v>1.51072743525</v>
      </c>
      <c r="W719">
        <f t="shared" si="200"/>
        <v>1.57716594288</v>
      </c>
      <c r="X719">
        <f t="shared" si="200"/>
        <v>1.6236053566299999</v>
      </c>
      <c r="Y719">
        <f t="shared" si="200"/>
        <v>1.69419790757</v>
      </c>
      <c r="Z719">
        <f t="shared" si="200"/>
        <v>1.7389062846899999</v>
      </c>
      <c r="AA719">
        <f t="shared" si="200"/>
        <v>1.8053475838200002</v>
      </c>
      <c r="AB719">
        <f t="shared" si="200"/>
        <v>1.8485723136000001</v>
      </c>
      <c r="AC719">
        <f t="shared" si="200"/>
        <v>1.8906566146999997</v>
      </c>
      <c r="AD719">
        <f t="shared" si="200"/>
        <v>1.9610352359599998</v>
      </c>
      <c r="AE719">
        <f t="shared" si="200"/>
        <v>2.0135309995799999</v>
      </c>
    </row>
    <row r="720" spans="1:31" x14ac:dyDescent="0.4">
      <c r="A720" t="str">
        <f t="shared" si="191"/>
        <v>a-heal</v>
      </c>
      <c r="B720" t="str">
        <f t="shared" si="191"/>
        <v>f-l_msk_m</v>
      </c>
      <c r="D720">
        <f t="shared" ref="D720:AE720" si="201">D495*D274</f>
        <v>6.5939608277999995E-2</v>
      </c>
      <c r="E720">
        <f t="shared" si="201"/>
        <v>5.7319112004E-2</v>
      </c>
      <c r="F720">
        <f t="shared" si="201"/>
        <v>5.8383341391000002E-2</v>
      </c>
      <c r="G720">
        <f t="shared" si="201"/>
        <v>6.1759691136000001E-2</v>
      </c>
      <c r="H720">
        <f t="shared" si="201"/>
        <v>6.9698805087999999E-2</v>
      </c>
      <c r="I720">
        <f t="shared" si="201"/>
        <v>7.5213089787000004E-2</v>
      </c>
      <c r="J720">
        <f t="shared" si="201"/>
        <v>8.115202737600001E-2</v>
      </c>
      <c r="K720">
        <f t="shared" si="201"/>
        <v>8.6897987549999986E-2</v>
      </c>
      <c r="L720">
        <f t="shared" si="201"/>
        <v>9.2821454033000003E-2</v>
      </c>
      <c r="M720">
        <f t="shared" si="201"/>
        <v>9.728572061299999E-2</v>
      </c>
      <c r="N720">
        <f t="shared" si="201"/>
        <v>0.10055214114</v>
      </c>
      <c r="O720">
        <f t="shared" si="201"/>
        <v>0.10557617768299998</v>
      </c>
      <c r="P720">
        <f t="shared" si="201"/>
        <v>0.11053865664</v>
      </c>
      <c r="Q720">
        <f t="shared" si="201"/>
        <v>0.11262729775000001</v>
      </c>
      <c r="R720">
        <f t="shared" si="201"/>
        <v>0.11463253399999999</v>
      </c>
      <c r="S720">
        <f t="shared" si="201"/>
        <v>0.11829542562000001</v>
      </c>
      <c r="T720">
        <f t="shared" si="201"/>
        <v>0.12198792598399999</v>
      </c>
      <c r="U720">
        <f t="shared" si="201"/>
        <v>0.12356842715699999</v>
      </c>
      <c r="V720">
        <f t="shared" si="201"/>
        <v>0.125125032956</v>
      </c>
      <c r="W720">
        <f t="shared" si="201"/>
        <v>0.13045538793</v>
      </c>
      <c r="X720">
        <f t="shared" si="201"/>
        <v>0.13373628593</v>
      </c>
      <c r="Y720">
        <f t="shared" si="201"/>
        <v>0.13919050563599999</v>
      </c>
      <c r="Z720">
        <f t="shared" si="201"/>
        <v>0.14227257632400001</v>
      </c>
      <c r="AA720">
        <f t="shared" si="201"/>
        <v>0.14749616160000001</v>
      </c>
      <c r="AB720">
        <f t="shared" si="201"/>
        <v>0.15040057610400001</v>
      </c>
      <c r="AC720">
        <f t="shared" si="201"/>
        <v>0.15319902734999999</v>
      </c>
      <c r="AD720">
        <f t="shared" si="201"/>
        <v>0.15848213194800001</v>
      </c>
      <c r="AE720">
        <f t="shared" si="201"/>
        <v>0.16230695821999999</v>
      </c>
    </row>
    <row r="721" spans="1:31" x14ac:dyDescent="0.4">
      <c r="A721" t="str">
        <f t="shared" si="191"/>
        <v>a-heal</v>
      </c>
      <c r="B721" t="str">
        <f t="shared" si="191"/>
        <v>f-l_hsk_m</v>
      </c>
      <c r="D721">
        <f t="shared" ref="D721:AE721" si="202">D496*D275</f>
        <v>0.61209078680000006</v>
      </c>
      <c r="E721">
        <f t="shared" si="202"/>
        <v>0.54239254393000003</v>
      </c>
      <c r="F721">
        <f t="shared" si="202"/>
        <v>0.54600296867999998</v>
      </c>
      <c r="G721">
        <f t="shared" si="202"/>
        <v>0.58044600185999995</v>
      </c>
      <c r="H721">
        <f t="shared" si="202"/>
        <v>0.6522448904</v>
      </c>
      <c r="I721">
        <f t="shared" si="202"/>
        <v>0.70544029724000001</v>
      </c>
      <c r="J721">
        <f t="shared" si="202"/>
        <v>0.76285488565000004</v>
      </c>
      <c r="K721">
        <f t="shared" si="202"/>
        <v>0.81759122639999993</v>
      </c>
      <c r="L721">
        <f t="shared" si="202"/>
        <v>0.87376055143999998</v>
      </c>
      <c r="M721">
        <f t="shared" si="202"/>
        <v>0.91913689712000002</v>
      </c>
      <c r="N721">
        <f t="shared" si="202"/>
        <v>0.95216322565</v>
      </c>
      <c r="O721">
        <f t="shared" si="202"/>
        <v>0.99971412069999999</v>
      </c>
      <c r="P721">
        <f t="shared" si="202"/>
        <v>1.04638520514</v>
      </c>
      <c r="Q721">
        <f t="shared" si="202"/>
        <v>1.0673345449</v>
      </c>
      <c r="R721">
        <f t="shared" si="202"/>
        <v>1.0877165154799999</v>
      </c>
      <c r="S721">
        <f t="shared" si="202"/>
        <v>1.1210638945200002</v>
      </c>
      <c r="T721">
        <f t="shared" si="202"/>
        <v>1.1553177460499999</v>
      </c>
      <c r="U721">
        <f t="shared" si="202"/>
        <v>1.1720212625199999</v>
      </c>
      <c r="V721">
        <f t="shared" si="202"/>
        <v>1.1886288332999999</v>
      </c>
      <c r="W721">
        <f t="shared" si="202"/>
        <v>1.2409717407999998</v>
      </c>
      <c r="X721">
        <f t="shared" si="202"/>
        <v>1.2766770126</v>
      </c>
      <c r="Y721">
        <f t="shared" si="202"/>
        <v>1.3310697360000001</v>
      </c>
      <c r="Z721">
        <f t="shared" si="202"/>
        <v>1.3652879130000002</v>
      </c>
      <c r="AA721">
        <f t="shared" si="202"/>
        <v>1.4174585982000001</v>
      </c>
      <c r="AB721">
        <f t="shared" si="202"/>
        <v>1.4505528837999999</v>
      </c>
      <c r="AC721">
        <f t="shared" si="202"/>
        <v>1.4827475878</v>
      </c>
      <c r="AD721">
        <f t="shared" si="202"/>
        <v>1.5364399129999999</v>
      </c>
      <c r="AE721">
        <f t="shared" si="202"/>
        <v>1.5767571465000001</v>
      </c>
    </row>
    <row r="722" spans="1:31" x14ac:dyDescent="0.4">
      <c r="A722" t="str">
        <f t="shared" si="191"/>
        <v>a-soci</v>
      </c>
      <c r="B722" t="str">
        <f t="shared" si="191"/>
        <v>f-l_unsk_f</v>
      </c>
      <c r="D722">
        <f t="shared" ref="D722:AE722" si="203">D497*D276</f>
        <v>4.7963871801000004E-4</v>
      </c>
      <c r="E722">
        <f t="shared" si="203"/>
        <v>3.6560014415999996E-4</v>
      </c>
      <c r="F722">
        <f t="shared" si="203"/>
        <v>3.6405960029999999E-4</v>
      </c>
      <c r="G722">
        <f t="shared" si="203"/>
        <v>3.783526335E-4</v>
      </c>
      <c r="H722">
        <f t="shared" si="203"/>
        <v>4.3140693704000002E-4</v>
      </c>
      <c r="I722">
        <f t="shared" si="203"/>
        <v>4.6064841760000002E-4</v>
      </c>
      <c r="J722">
        <f t="shared" si="203"/>
        <v>4.9143077788000005E-4</v>
      </c>
      <c r="K722">
        <f t="shared" si="203"/>
        <v>5.2235260560000007E-4</v>
      </c>
      <c r="L722">
        <f t="shared" si="203"/>
        <v>5.5343873172000008E-4</v>
      </c>
      <c r="M722">
        <f t="shared" si="203"/>
        <v>5.7202928644000002E-4</v>
      </c>
      <c r="N722">
        <f t="shared" si="203"/>
        <v>5.8885194914999996E-4</v>
      </c>
      <c r="O722">
        <f t="shared" si="203"/>
        <v>6.2198665045E-4</v>
      </c>
      <c r="P722">
        <f t="shared" si="203"/>
        <v>6.5437685824000003E-4</v>
      </c>
      <c r="Q722">
        <f t="shared" si="203"/>
        <v>6.6902921099999994E-4</v>
      </c>
      <c r="R722">
        <f t="shared" si="203"/>
        <v>6.838232125400001E-4</v>
      </c>
      <c r="S722">
        <f t="shared" si="203"/>
        <v>7.160204681E-4</v>
      </c>
      <c r="T722">
        <f t="shared" si="203"/>
        <v>7.5005141588999991E-4</v>
      </c>
      <c r="U722">
        <f t="shared" si="203"/>
        <v>7.6512193607999998E-4</v>
      </c>
      <c r="V722">
        <f t="shared" si="203"/>
        <v>7.8046032721999998E-4</v>
      </c>
      <c r="W722">
        <f t="shared" si="203"/>
        <v>8.193368803900001E-4</v>
      </c>
      <c r="X722">
        <f t="shared" si="203"/>
        <v>8.3846434671999996E-4</v>
      </c>
      <c r="Y722">
        <f t="shared" si="203"/>
        <v>8.7933158663999994E-4</v>
      </c>
      <c r="Z722">
        <f t="shared" si="203"/>
        <v>8.9732695229999997E-4</v>
      </c>
      <c r="AA722">
        <f t="shared" si="203"/>
        <v>9.3762663786999998E-4</v>
      </c>
      <c r="AB722">
        <f t="shared" si="203"/>
        <v>9.5330310206999988E-4</v>
      </c>
      <c r="AC722">
        <f t="shared" si="203"/>
        <v>9.6792078708000007E-4</v>
      </c>
      <c r="AD722">
        <f t="shared" si="203"/>
        <v>1.0066453386199999E-3</v>
      </c>
      <c r="AE722">
        <f t="shared" si="203"/>
        <v>1.0336727996100002E-3</v>
      </c>
    </row>
    <row r="723" spans="1:31" x14ac:dyDescent="0.4">
      <c r="A723" t="str">
        <f t="shared" si="191"/>
        <v>a-soci</v>
      </c>
      <c r="B723" t="str">
        <f t="shared" si="191"/>
        <v>f-l_msk_f</v>
      </c>
      <c r="D723">
        <f t="shared" ref="D723:AE723" si="204">D498*D277</f>
        <v>1.7878686448999998E-2</v>
      </c>
      <c r="E723">
        <f t="shared" si="204"/>
        <v>1.39875993412E-2</v>
      </c>
      <c r="F723">
        <f t="shared" si="204"/>
        <v>1.38262250129E-2</v>
      </c>
      <c r="G723">
        <f t="shared" si="204"/>
        <v>1.4409080684999999E-2</v>
      </c>
      <c r="H723">
        <f t="shared" si="204"/>
        <v>1.6268708230999997E-2</v>
      </c>
      <c r="I723">
        <f t="shared" si="204"/>
        <v>1.73419480528E-2</v>
      </c>
      <c r="J723">
        <f t="shared" si="204"/>
        <v>1.8472625619000003E-2</v>
      </c>
      <c r="K723">
        <f t="shared" si="204"/>
        <v>1.96085593014E-2</v>
      </c>
      <c r="L723">
        <f t="shared" si="204"/>
        <v>2.0750333950500001E-2</v>
      </c>
      <c r="M723">
        <f t="shared" si="204"/>
        <v>2.1510005624999998E-2</v>
      </c>
      <c r="N723">
        <f t="shared" si="204"/>
        <v>2.2219742618099999E-2</v>
      </c>
      <c r="O723">
        <f t="shared" si="204"/>
        <v>2.3470076888999998E-2</v>
      </c>
      <c r="P723">
        <f t="shared" si="204"/>
        <v>2.4691739640500001E-2</v>
      </c>
      <c r="Q723">
        <f t="shared" si="204"/>
        <v>2.5350796489499998E-2</v>
      </c>
      <c r="R723">
        <f t="shared" si="204"/>
        <v>2.6025221528400002E-2</v>
      </c>
      <c r="S723">
        <f t="shared" si="204"/>
        <v>2.7269410376399999E-2</v>
      </c>
      <c r="T723">
        <f t="shared" si="204"/>
        <v>2.8594019310999998E-2</v>
      </c>
      <c r="U723">
        <f t="shared" si="204"/>
        <v>2.9307820313599998E-2</v>
      </c>
      <c r="V723">
        <f t="shared" si="204"/>
        <v>3.0040309611899997E-2</v>
      </c>
      <c r="W723">
        <f t="shared" si="204"/>
        <v>3.1562037779999996E-2</v>
      </c>
      <c r="X723">
        <f t="shared" si="204"/>
        <v>3.2452519277700001E-2</v>
      </c>
      <c r="Y723">
        <f t="shared" si="204"/>
        <v>3.4070200191600002E-2</v>
      </c>
      <c r="Z723">
        <f t="shared" si="204"/>
        <v>3.4938519860799995E-2</v>
      </c>
      <c r="AA723">
        <f t="shared" si="204"/>
        <v>3.6543882803999998E-2</v>
      </c>
      <c r="AB723">
        <f t="shared" si="204"/>
        <v>3.7341673103699999E-2</v>
      </c>
      <c r="AC723">
        <f t="shared" si="204"/>
        <v>3.8106763477200004E-2</v>
      </c>
      <c r="AD723">
        <f t="shared" si="204"/>
        <v>3.9676089970000002E-2</v>
      </c>
      <c r="AE723">
        <f t="shared" si="204"/>
        <v>4.0867378763399999E-2</v>
      </c>
    </row>
    <row r="724" spans="1:31" x14ac:dyDescent="0.4">
      <c r="A724" t="str">
        <f t="shared" si="191"/>
        <v>a-soci</v>
      </c>
      <c r="B724" t="str">
        <f t="shared" si="191"/>
        <v>f-l_hsk_f</v>
      </c>
      <c r="D724">
        <f t="shared" ref="D724:AE724" si="205">D499*D278</f>
        <v>3.8125690265600004E-2</v>
      </c>
      <c r="E724">
        <f t="shared" si="205"/>
        <v>3.0964295243399997E-2</v>
      </c>
      <c r="F724">
        <f t="shared" si="205"/>
        <v>3.02686622697E-2</v>
      </c>
      <c r="G724">
        <f t="shared" si="205"/>
        <v>3.17663038158E-2</v>
      </c>
      <c r="H724">
        <f t="shared" si="205"/>
        <v>3.56284110545E-2</v>
      </c>
      <c r="I724">
        <f t="shared" si="205"/>
        <v>3.8071907809599993E-2</v>
      </c>
      <c r="J724">
        <f t="shared" si="205"/>
        <v>4.0658331485200004E-2</v>
      </c>
      <c r="K724">
        <f t="shared" si="205"/>
        <v>4.32143573736E-2</v>
      </c>
      <c r="L724">
        <f t="shared" si="205"/>
        <v>4.57751718615E-2</v>
      </c>
      <c r="M724">
        <f t="shared" si="205"/>
        <v>4.770014769E-2</v>
      </c>
      <c r="N724">
        <f t="shared" si="205"/>
        <v>4.9450323375000001E-2</v>
      </c>
      <c r="O724">
        <f t="shared" si="205"/>
        <v>5.2223742899999995E-2</v>
      </c>
      <c r="P724">
        <f t="shared" si="205"/>
        <v>5.4915040056000002E-2</v>
      </c>
      <c r="Q724">
        <f t="shared" si="205"/>
        <v>5.6493262868000001E-2</v>
      </c>
      <c r="R724">
        <f t="shared" si="205"/>
        <v>5.8110616400000002E-2</v>
      </c>
      <c r="S724">
        <f t="shared" si="205"/>
        <v>6.0775465100000002E-2</v>
      </c>
      <c r="T724">
        <f t="shared" si="205"/>
        <v>6.3633651360000001E-2</v>
      </c>
      <c r="U724">
        <f t="shared" si="205"/>
        <v>6.5348753036000004E-2</v>
      </c>
      <c r="V724">
        <f t="shared" si="205"/>
        <v>6.7115056323000008E-2</v>
      </c>
      <c r="W724">
        <f t="shared" si="205"/>
        <v>7.0575394720000004E-2</v>
      </c>
      <c r="X724">
        <f t="shared" si="205"/>
        <v>7.2879766281E-2</v>
      </c>
      <c r="Y724">
        <f t="shared" si="205"/>
        <v>7.659855120600001E-2</v>
      </c>
      <c r="Z724">
        <f t="shared" si="205"/>
        <v>7.8880568910000004E-2</v>
      </c>
      <c r="AA724">
        <f t="shared" si="205"/>
        <v>8.2572520799999993E-2</v>
      </c>
      <c r="AB724">
        <f t="shared" si="205"/>
        <v>8.4723046644000002E-2</v>
      </c>
      <c r="AC724">
        <f t="shared" si="205"/>
        <v>8.6809872302999996E-2</v>
      </c>
      <c r="AD724">
        <f t="shared" si="205"/>
        <v>9.0472460259999998E-2</v>
      </c>
      <c r="AE724">
        <f t="shared" si="205"/>
        <v>9.3393995824000001E-2</v>
      </c>
    </row>
    <row r="725" spans="1:31" x14ac:dyDescent="0.4">
      <c r="A725" t="str">
        <f t="shared" si="191"/>
        <v>a-soci</v>
      </c>
      <c r="B725" t="str">
        <f t="shared" si="191"/>
        <v>f-l_msk_m</v>
      </c>
      <c r="D725">
        <f t="shared" ref="D725:AE725" si="206">D500*D279</f>
        <v>1.4257611712200002E-3</v>
      </c>
      <c r="E725">
        <f t="shared" si="206"/>
        <v>1.13059364496E-3</v>
      </c>
      <c r="F725">
        <f t="shared" si="206"/>
        <v>1.11867434337E-3</v>
      </c>
      <c r="G725">
        <f t="shared" si="206"/>
        <v>1.1663463215800002E-3</v>
      </c>
      <c r="H725">
        <f t="shared" si="206"/>
        <v>1.31377486878E-3</v>
      </c>
      <c r="I725">
        <f t="shared" si="206"/>
        <v>1.4003135379E-3</v>
      </c>
      <c r="J725">
        <f t="shared" si="206"/>
        <v>1.4917411989000002E-3</v>
      </c>
      <c r="K725">
        <f t="shared" si="206"/>
        <v>1.5840001779000002E-3</v>
      </c>
      <c r="L725">
        <f t="shared" si="206"/>
        <v>1.67830125E-3</v>
      </c>
      <c r="M725">
        <f t="shared" si="206"/>
        <v>1.7420753834000002E-3</v>
      </c>
      <c r="N725">
        <f t="shared" si="206"/>
        <v>1.8012209448999999E-3</v>
      </c>
      <c r="O725">
        <f t="shared" si="206"/>
        <v>1.9015151084999999E-3</v>
      </c>
      <c r="P725">
        <f t="shared" si="206"/>
        <v>2.0010997643000001E-3</v>
      </c>
      <c r="Q725">
        <f t="shared" si="206"/>
        <v>2.0548672743999998E-3</v>
      </c>
      <c r="R725">
        <f t="shared" si="206"/>
        <v>2.1096467605E-3</v>
      </c>
      <c r="S725">
        <f t="shared" si="206"/>
        <v>2.2096335040000001E-3</v>
      </c>
      <c r="T725">
        <f t="shared" si="206"/>
        <v>2.3135787275999999E-3</v>
      </c>
      <c r="U725">
        <f t="shared" si="206"/>
        <v>2.3710738742999996E-3</v>
      </c>
      <c r="V725">
        <f t="shared" si="206"/>
        <v>2.4301428424000002E-3</v>
      </c>
      <c r="W725">
        <f t="shared" si="206"/>
        <v>2.5521109619999999E-3</v>
      </c>
      <c r="X725">
        <f t="shared" si="206"/>
        <v>2.6244195348000001E-3</v>
      </c>
      <c r="Y725">
        <f t="shared" si="206"/>
        <v>2.7514029025000001E-3</v>
      </c>
      <c r="Z725">
        <f t="shared" si="206"/>
        <v>2.8216394810000002E-3</v>
      </c>
      <c r="AA725">
        <f t="shared" si="206"/>
        <v>2.949526225E-3</v>
      </c>
      <c r="AB725">
        <f t="shared" si="206"/>
        <v>3.0137507895E-3</v>
      </c>
      <c r="AC725">
        <f t="shared" si="206"/>
        <v>3.0754081345000001E-3</v>
      </c>
      <c r="AD725">
        <f t="shared" si="206"/>
        <v>3.1969730880000002E-3</v>
      </c>
      <c r="AE725">
        <f t="shared" si="206"/>
        <v>3.2917774724999997E-3</v>
      </c>
    </row>
    <row r="726" spans="1:31" x14ac:dyDescent="0.4">
      <c r="A726" t="str">
        <f t="shared" si="191"/>
        <v>a-soci</v>
      </c>
      <c r="B726" t="str">
        <f t="shared" si="191"/>
        <v>f-l_hsk_m</v>
      </c>
      <c r="D726">
        <f t="shared" ref="D726:AE726" si="207">D501*D280</f>
        <v>3.43990957374E-2</v>
      </c>
      <c r="E726">
        <f t="shared" si="207"/>
        <v>2.7823792805999999E-2</v>
      </c>
      <c r="F726">
        <f t="shared" si="207"/>
        <v>2.7209180572200002E-2</v>
      </c>
      <c r="G726">
        <f t="shared" si="207"/>
        <v>2.85094884624E-2</v>
      </c>
      <c r="H726">
        <f t="shared" si="207"/>
        <v>3.1970515925100002E-2</v>
      </c>
      <c r="I726">
        <f t="shared" si="207"/>
        <v>3.4152860276999999E-2</v>
      </c>
      <c r="J726">
        <f t="shared" si="207"/>
        <v>3.6464415424099998E-2</v>
      </c>
      <c r="K726">
        <f t="shared" si="207"/>
        <v>3.8754269862E-2</v>
      </c>
      <c r="L726">
        <f t="shared" si="207"/>
        <v>4.1084609529600004E-2</v>
      </c>
      <c r="M726">
        <f t="shared" si="207"/>
        <v>4.2805035594999999E-2</v>
      </c>
      <c r="N726">
        <f t="shared" si="207"/>
        <v>4.4360802967000006E-2</v>
      </c>
      <c r="O726">
        <f t="shared" si="207"/>
        <v>4.6828845632099998E-2</v>
      </c>
      <c r="P726">
        <f t="shared" si="207"/>
        <v>4.9267328643E-2</v>
      </c>
      <c r="Q726">
        <f t="shared" si="207"/>
        <v>5.0646952808000002E-2</v>
      </c>
      <c r="R726">
        <f t="shared" si="207"/>
        <v>5.2063516818800004E-2</v>
      </c>
      <c r="S726">
        <f t="shared" si="207"/>
        <v>5.4462229477600002E-2</v>
      </c>
      <c r="T726">
        <f t="shared" si="207"/>
        <v>5.6983596254999998E-2</v>
      </c>
      <c r="U726">
        <f t="shared" si="207"/>
        <v>5.8485922397999997E-2</v>
      </c>
      <c r="V726">
        <f t="shared" si="207"/>
        <v>6.0036129269999995E-2</v>
      </c>
      <c r="W726">
        <f t="shared" si="207"/>
        <v>6.313591396700001E-2</v>
      </c>
      <c r="X726">
        <f t="shared" si="207"/>
        <v>6.5155125840000008E-2</v>
      </c>
      <c r="Y726">
        <f t="shared" si="207"/>
        <v>6.8421929569000006E-2</v>
      </c>
      <c r="Z726">
        <f t="shared" si="207"/>
        <v>7.0413223356000004E-2</v>
      </c>
      <c r="AA726">
        <f t="shared" si="207"/>
        <v>7.3709397745000002E-2</v>
      </c>
      <c r="AB726">
        <f t="shared" si="207"/>
        <v>7.5585516889999996E-2</v>
      </c>
      <c r="AC726">
        <f t="shared" si="207"/>
        <v>7.7403241314000004E-2</v>
      </c>
      <c r="AD726">
        <f t="shared" si="207"/>
        <v>8.0590791007999998E-2</v>
      </c>
      <c r="AE726">
        <f t="shared" si="207"/>
        <v>8.315052144E-2</v>
      </c>
    </row>
    <row r="727" spans="1:31" x14ac:dyDescent="0.4">
      <c r="A727" t="str">
        <f t="shared" si="191"/>
        <v>a-arts</v>
      </c>
      <c r="B727" t="str">
        <f t="shared" si="191"/>
        <v>f-l_unsk_f</v>
      </c>
      <c r="D727">
        <f t="shared" ref="D727:AE727" si="208">D502*D281</f>
        <v>3.8771601308000008E-3</v>
      </c>
      <c r="E727">
        <f t="shared" si="208"/>
        <v>3.4770252444999996E-3</v>
      </c>
      <c r="F727">
        <f t="shared" si="208"/>
        <v>3.6578554155000001E-3</v>
      </c>
      <c r="G727">
        <f t="shared" si="208"/>
        <v>3.8454901679999998E-3</v>
      </c>
      <c r="H727">
        <f t="shared" si="208"/>
        <v>4.2996562882000001E-3</v>
      </c>
      <c r="I727">
        <f t="shared" si="208"/>
        <v>4.6219692411000003E-3</v>
      </c>
      <c r="J727">
        <f t="shared" si="208"/>
        <v>4.968536416E-3</v>
      </c>
      <c r="K727">
        <f t="shared" si="208"/>
        <v>5.3205545952000003E-3</v>
      </c>
      <c r="L727">
        <f t="shared" si="208"/>
        <v>5.7038087553999998E-3</v>
      </c>
      <c r="M727">
        <f t="shared" si="208"/>
        <v>5.9820892800000001E-3</v>
      </c>
      <c r="N727">
        <f t="shared" si="208"/>
        <v>6.2094991203000003E-3</v>
      </c>
      <c r="O727">
        <f t="shared" si="208"/>
        <v>6.5341110372000005E-3</v>
      </c>
      <c r="P727">
        <f t="shared" si="208"/>
        <v>6.8800149181999998E-3</v>
      </c>
      <c r="Q727">
        <f t="shared" si="208"/>
        <v>7.0484619456E-3</v>
      </c>
      <c r="R727">
        <f t="shared" si="208"/>
        <v>7.2091436440000004E-3</v>
      </c>
      <c r="S727">
        <f t="shared" si="208"/>
        <v>7.4946849263999998E-3</v>
      </c>
      <c r="T727">
        <f t="shared" si="208"/>
        <v>7.7500469520000006E-3</v>
      </c>
      <c r="U727">
        <f t="shared" si="208"/>
        <v>7.8771538368000004E-3</v>
      </c>
      <c r="V727">
        <f t="shared" si="208"/>
        <v>7.9992832930000004E-3</v>
      </c>
      <c r="W727">
        <f t="shared" si="208"/>
        <v>8.3243162304000012E-3</v>
      </c>
      <c r="X727">
        <f t="shared" si="208"/>
        <v>8.4938931231000013E-3</v>
      </c>
      <c r="Y727">
        <f t="shared" si="208"/>
        <v>8.7880097452000001E-3</v>
      </c>
      <c r="Z727">
        <f t="shared" si="208"/>
        <v>8.9376771894000007E-3</v>
      </c>
      <c r="AA727">
        <f t="shared" si="208"/>
        <v>9.2443460256000001E-3</v>
      </c>
      <c r="AB727">
        <f t="shared" si="208"/>
        <v>9.3737838995999988E-3</v>
      </c>
      <c r="AC727">
        <f t="shared" si="208"/>
        <v>9.4927039286999988E-3</v>
      </c>
      <c r="AD727">
        <f t="shared" si="208"/>
        <v>9.7548727501000007E-3</v>
      </c>
      <c r="AE727">
        <f t="shared" si="208"/>
        <v>9.9472882626000011E-3</v>
      </c>
    </row>
    <row r="728" spans="1:31" x14ac:dyDescent="0.4">
      <c r="A728" t="str">
        <f t="shared" si="191"/>
        <v>a-arts</v>
      </c>
      <c r="B728" t="str">
        <f t="shared" si="191"/>
        <v>f-l_msk_f</v>
      </c>
      <c r="D728">
        <f t="shared" ref="D728:AE728" si="209">D503*D282</f>
        <v>0.26085188807999998</v>
      </c>
      <c r="E728">
        <f t="shared" si="209"/>
        <v>0.23962929126000002</v>
      </c>
      <c r="F728">
        <f t="shared" si="209"/>
        <v>0.25025321952000001</v>
      </c>
      <c r="G728">
        <f t="shared" si="209"/>
        <v>0.26375670275000002</v>
      </c>
      <c r="H728">
        <f t="shared" si="209"/>
        <v>0.29208462357999998</v>
      </c>
      <c r="I728">
        <f t="shared" si="209"/>
        <v>0.31338780214000006</v>
      </c>
      <c r="J728">
        <f t="shared" si="209"/>
        <v>0.33630383942999997</v>
      </c>
      <c r="K728">
        <f t="shared" si="209"/>
        <v>0.35958856073000001</v>
      </c>
      <c r="L728">
        <f t="shared" si="209"/>
        <v>0.38487553331999996</v>
      </c>
      <c r="M728">
        <f t="shared" si="209"/>
        <v>0.40468406958000003</v>
      </c>
      <c r="N728">
        <f t="shared" si="209"/>
        <v>0.42146444835000002</v>
      </c>
      <c r="O728">
        <f t="shared" si="209"/>
        <v>0.44355437117000002</v>
      </c>
      <c r="P728">
        <f t="shared" si="209"/>
        <v>0.46697400888000001</v>
      </c>
      <c r="Q728">
        <f t="shared" si="209"/>
        <v>0.48044927276999999</v>
      </c>
      <c r="R728">
        <f t="shared" si="209"/>
        <v>0.493604496</v>
      </c>
      <c r="S728">
        <f t="shared" si="209"/>
        <v>0.51357244536000002</v>
      </c>
      <c r="T728">
        <f t="shared" si="209"/>
        <v>0.53180628930000007</v>
      </c>
      <c r="U728">
        <f t="shared" si="209"/>
        <v>0.54318793769999996</v>
      </c>
      <c r="V728">
        <f t="shared" si="209"/>
        <v>0.55435721947999994</v>
      </c>
      <c r="W728">
        <f t="shared" si="209"/>
        <v>0.57735526895999989</v>
      </c>
      <c r="X728">
        <f t="shared" si="209"/>
        <v>0.59191796363000004</v>
      </c>
      <c r="Y728">
        <f t="shared" si="209"/>
        <v>0.61323231576000004</v>
      </c>
      <c r="Z728">
        <f t="shared" si="209"/>
        <v>0.62676133244999999</v>
      </c>
      <c r="AA728">
        <f t="shared" si="209"/>
        <v>0.64896034675000003</v>
      </c>
      <c r="AB728">
        <f t="shared" si="209"/>
        <v>0.66140097633000006</v>
      </c>
      <c r="AC728">
        <f t="shared" si="209"/>
        <v>0.67324634360000002</v>
      </c>
      <c r="AD728">
        <f t="shared" si="209"/>
        <v>0.69285449595000004</v>
      </c>
      <c r="AE728">
        <f t="shared" si="209"/>
        <v>0.70877762892999996</v>
      </c>
    </row>
    <row r="729" spans="1:31" x14ac:dyDescent="0.4">
      <c r="A729" t="str">
        <f t="shared" si="191"/>
        <v>a-arts</v>
      </c>
      <c r="B729" t="str">
        <f t="shared" si="191"/>
        <v>f-l_hsk_f</v>
      </c>
      <c r="D729">
        <f t="shared" ref="D729:AE729" si="210">D504*D283</f>
        <v>0.200256218151</v>
      </c>
      <c r="E729">
        <f t="shared" si="210"/>
        <v>0.19057272344000001</v>
      </c>
      <c r="F729">
        <f t="shared" si="210"/>
        <v>0.19679948386099999</v>
      </c>
      <c r="G729">
        <f t="shared" si="210"/>
        <v>0.20883795157499999</v>
      </c>
      <c r="H729">
        <f t="shared" si="210"/>
        <v>0.22980141676800001</v>
      </c>
      <c r="I729">
        <f t="shared" si="210"/>
        <v>0.24716186543699997</v>
      </c>
      <c r="J729">
        <f t="shared" si="210"/>
        <v>0.26590533587800003</v>
      </c>
      <c r="K729">
        <f t="shared" si="210"/>
        <v>0.28466811071999998</v>
      </c>
      <c r="L729">
        <f t="shared" si="210"/>
        <v>0.30494692503000004</v>
      </c>
      <c r="M729">
        <f t="shared" si="210"/>
        <v>0.32226445928999997</v>
      </c>
      <c r="N729">
        <f t="shared" si="210"/>
        <v>0.33677801024999998</v>
      </c>
      <c r="O729">
        <f t="shared" si="210"/>
        <v>0.35438190355400001</v>
      </c>
      <c r="P729">
        <f t="shared" si="210"/>
        <v>0.37290812490500003</v>
      </c>
      <c r="Q729">
        <f t="shared" si="210"/>
        <v>0.38440879971000003</v>
      </c>
      <c r="R729">
        <f t="shared" si="210"/>
        <v>0.39569801818399997</v>
      </c>
      <c r="S729">
        <f t="shared" si="210"/>
        <v>0.41096659668999996</v>
      </c>
      <c r="T729">
        <f t="shared" si="210"/>
        <v>0.424997461548</v>
      </c>
      <c r="U729">
        <f t="shared" si="210"/>
        <v>0.43492580316000001</v>
      </c>
      <c r="V729">
        <f t="shared" si="210"/>
        <v>0.44474535270399995</v>
      </c>
      <c r="W729">
        <f t="shared" si="210"/>
        <v>0.46362238540799999</v>
      </c>
      <c r="X729">
        <f t="shared" si="210"/>
        <v>0.477343881852</v>
      </c>
      <c r="Y729">
        <f t="shared" si="210"/>
        <v>0.49514899838400001</v>
      </c>
      <c r="Z729">
        <f t="shared" si="210"/>
        <v>0.50817522046499997</v>
      </c>
      <c r="AA729">
        <f t="shared" si="210"/>
        <v>0.52665117757799995</v>
      </c>
      <c r="AB729">
        <f t="shared" si="210"/>
        <v>0.53894354777699993</v>
      </c>
      <c r="AC729">
        <f t="shared" si="210"/>
        <v>0.55080670854000002</v>
      </c>
      <c r="AD729">
        <f t="shared" si="210"/>
        <v>0.56748671889000002</v>
      </c>
      <c r="AE729">
        <f t="shared" si="210"/>
        <v>0.58181302969500004</v>
      </c>
    </row>
    <row r="730" spans="1:31" x14ac:dyDescent="0.4">
      <c r="A730" t="str">
        <f t="shared" si="191"/>
        <v>a-arts</v>
      </c>
      <c r="B730" t="str">
        <f t="shared" si="191"/>
        <v>f-l_unsk_m</v>
      </c>
      <c r="D730">
        <f t="shared" ref="D730:AE730" si="211">D505*D284</f>
        <v>8.0490138960000006E-3</v>
      </c>
      <c r="E730">
        <f t="shared" si="211"/>
        <v>7.3254968624000003E-3</v>
      </c>
      <c r="F730">
        <f t="shared" si="211"/>
        <v>7.7064782521999997E-3</v>
      </c>
      <c r="G730">
        <f t="shared" si="211"/>
        <v>8.1136221880000001E-3</v>
      </c>
      <c r="H730">
        <f t="shared" si="211"/>
        <v>9.0543254017999997E-3</v>
      </c>
      <c r="I730">
        <f t="shared" si="211"/>
        <v>9.7419371711999995E-3</v>
      </c>
      <c r="J730">
        <f t="shared" si="211"/>
        <v>1.0484303865000001E-2</v>
      </c>
      <c r="K730">
        <f t="shared" si="211"/>
        <v>1.1237671287500001E-2</v>
      </c>
      <c r="L730">
        <f t="shared" si="211"/>
        <v>1.20762325055E-2</v>
      </c>
      <c r="M730">
        <f t="shared" si="211"/>
        <v>1.2694345031999999E-2</v>
      </c>
      <c r="N730">
        <f t="shared" si="211"/>
        <v>1.3192081117200001E-2</v>
      </c>
      <c r="O730">
        <f t="shared" si="211"/>
        <v>1.3870481031E-2</v>
      </c>
      <c r="P730">
        <f t="shared" si="211"/>
        <v>1.46139771132E-2</v>
      </c>
      <c r="Q730">
        <f t="shared" si="211"/>
        <v>1.4967666348E-2</v>
      </c>
      <c r="R730">
        <f t="shared" si="211"/>
        <v>1.5302218316E-2</v>
      </c>
      <c r="S730">
        <f t="shared" si="211"/>
        <v>1.5896744364000001E-2</v>
      </c>
      <c r="T730">
        <f t="shared" si="211"/>
        <v>1.63976164917E-2</v>
      </c>
      <c r="U730">
        <f t="shared" si="211"/>
        <v>1.6653821190400001E-2</v>
      </c>
      <c r="V730">
        <f t="shared" si="211"/>
        <v>1.6899604341700004E-2</v>
      </c>
      <c r="W730">
        <f t="shared" si="211"/>
        <v>1.7582490093799998E-2</v>
      </c>
      <c r="X730">
        <f t="shared" si="211"/>
        <v>1.7941684838400002E-2</v>
      </c>
      <c r="Y730">
        <f t="shared" si="211"/>
        <v>1.8527817093300002E-2</v>
      </c>
      <c r="Z730">
        <f t="shared" si="211"/>
        <v>1.8840356284999998E-2</v>
      </c>
      <c r="AA730">
        <f t="shared" si="211"/>
        <v>1.9475886222E-2</v>
      </c>
      <c r="AB730">
        <f t="shared" si="211"/>
        <v>1.9740805964399998E-2</v>
      </c>
      <c r="AC730">
        <f t="shared" si="211"/>
        <v>1.9982921041999998E-2</v>
      </c>
      <c r="AD730">
        <f t="shared" si="211"/>
        <v>2.04878686188E-2</v>
      </c>
      <c r="AE730">
        <f t="shared" si="211"/>
        <v>2.08790721612E-2</v>
      </c>
    </row>
    <row r="731" spans="1:31" x14ac:dyDescent="0.4">
      <c r="A731" t="str">
        <f t="shared" ref="A731:B750" si="212">A506</f>
        <v>a-arts</v>
      </c>
      <c r="B731" t="str">
        <f t="shared" si="212"/>
        <v>f-l_msk_m</v>
      </c>
      <c r="D731">
        <f t="shared" ref="D731:AE731" si="213">D506*D285</f>
        <v>0.10886618755499999</v>
      </c>
      <c r="E731">
        <f t="shared" si="213"/>
        <v>0.10136495418000001</v>
      </c>
      <c r="F731">
        <f t="shared" si="213"/>
        <v>0.105965210546</v>
      </c>
      <c r="G731">
        <f t="shared" si="213"/>
        <v>0.11173300899999999</v>
      </c>
      <c r="H731">
        <f t="shared" si="213"/>
        <v>0.123441447096</v>
      </c>
      <c r="I731">
        <f t="shared" si="213"/>
        <v>0.13243216836500002</v>
      </c>
      <c r="J731">
        <f t="shared" si="213"/>
        <v>0.14212882327199999</v>
      </c>
      <c r="K731">
        <f t="shared" si="213"/>
        <v>0.15202035260999999</v>
      </c>
      <c r="L731">
        <f t="shared" si="213"/>
        <v>0.162910887334</v>
      </c>
      <c r="M731">
        <f t="shared" si="213"/>
        <v>0.171526352676</v>
      </c>
      <c r="N731">
        <f t="shared" si="213"/>
        <v>0.17880208960999999</v>
      </c>
      <c r="O731">
        <f t="shared" si="213"/>
        <v>0.18806957927999998</v>
      </c>
      <c r="P731">
        <f t="shared" si="213"/>
        <v>0.19805922813599999</v>
      </c>
      <c r="Q731">
        <f t="shared" si="213"/>
        <v>0.20380817825899999</v>
      </c>
      <c r="R731">
        <f t="shared" si="213"/>
        <v>0.20940054716000001</v>
      </c>
      <c r="S731">
        <f t="shared" si="213"/>
        <v>0.21778556419200001</v>
      </c>
      <c r="T731">
        <f t="shared" si="213"/>
        <v>0.22519049271499997</v>
      </c>
      <c r="U731">
        <f t="shared" si="213"/>
        <v>0.22998184132299998</v>
      </c>
      <c r="V731">
        <f t="shared" si="213"/>
        <v>0.23469426690200001</v>
      </c>
      <c r="W731">
        <f t="shared" si="213"/>
        <v>0.24432115452099998</v>
      </c>
      <c r="X731">
        <f t="shared" si="213"/>
        <v>0.25051336180200001</v>
      </c>
      <c r="Y731">
        <f t="shared" si="213"/>
        <v>0.25917273535399998</v>
      </c>
      <c r="Z731">
        <f t="shared" si="213"/>
        <v>0.26490067084800001</v>
      </c>
      <c r="AA731">
        <f t="shared" si="213"/>
        <v>0.2741205411</v>
      </c>
      <c r="AB731">
        <f t="shared" si="213"/>
        <v>0.27935958164399999</v>
      </c>
      <c r="AC731">
        <f t="shared" si="213"/>
        <v>0.28435361665199999</v>
      </c>
      <c r="AD731">
        <f t="shared" si="213"/>
        <v>0.29217264211200006</v>
      </c>
      <c r="AE731">
        <f t="shared" si="213"/>
        <v>0.29878078175400002</v>
      </c>
    </row>
    <row r="732" spans="1:31" x14ac:dyDescent="0.4">
      <c r="A732" t="str">
        <f t="shared" si="212"/>
        <v>a-arts</v>
      </c>
      <c r="B732" t="str">
        <f t="shared" si="212"/>
        <v>f-l_hsk_m</v>
      </c>
      <c r="D732">
        <f t="shared" ref="D732:AE732" si="214">D507*D286</f>
        <v>0.302500134852</v>
      </c>
      <c r="E732">
        <f t="shared" si="214"/>
        <v>0.286700149736</v>
      </c>
      <c r="F732">
        <f t="shared" si="214"/>
        <v>0.296181087176</v>
      </c>
      <c r="G732">
        <f t="shared" si="214"/>
        <v>0.31379339107200005</v>
      </c>
      <c r="H732">
        <f t="shared" si="214"/>
        <v>0.345236345025</v>
      </c>
      <c r="I732">
        <f t="shared" si="214"/>
        <v>0.37120651232699997</v>
      </c>
      <c r="J732">
        <f t="shared" si="214"/>
        <v>0.399261164168</v>
      </c>
      <c r="K732">
        <f t="shared" si="214"/>
        <v>0.42740831308499999</v>
      </c>
      <c r="L732">
        <f t="shared" si="214"/>
        <v>0.45823111915100001</v>
      </c>
      <c r="M732">
        <f t="shared" si="214"/>
        <v>0.48416991530699999</v>
      </c>
      <c r="N732">
        <f t="shared" si="214"/>
        <v>0.505808921124</v>
      </c>
      <c r="O732">
        <f t="shared" si="214"/>
        <v>0.53202045085000005</v>
      </c>
      <c r="P732">
        <f t="shared" si="214"/>
        <v>0.56011907346500012</v>
      </c>
      <c r="Q732">
        <f t="shared" si="214"/>
        <v>0.57698246289300004</v>
      </c>
      <c r="R732">
        <f t="shared" si="214"/>
        <v>0.59354304619999998</v>
      </c>
      <c r="S732">
        <f t="shared" si="214"/>
        <v>0.61657423822799995</v>
      </c>
      <c r="T732">
        <f t="shared" si="214"/>
        <v>0.63717831595800001</v>
      </c>
      <c r="U732">
        <f t="shared" si="214"/>
        <v>0.65169245364999995</v>
      </c>
      <c r="V732">
        <f t="shared" si="214"/>
        <v>0.66606822842400004</v>
      </c>
      <c r="W732">
        <f t="shared" si="214"/>
        <v>0.69438239154400005</v>
      </c>
      <c r="X732">
        <f t="shared" si="214"/>
        <v>0.71446879156499998</v>
      </c>
      <c r="Y732">
        <f t="shared" si="214"/>
        <v>0.74049664167599993</v>
      </c>
      <c r="Z732">
        <f t="shared" si="214"/>
        <v>0.75947031185999991</v>
      </c>
      <c r="AA732">
        <f t="shared" si="214"/>
        <v>0.78708666044999998</v>
      </c>
      <c r="AB732">
        <f t="shared" si="214"/>
        <v>0.80498732891999991</v>
      </c>
      <c r="AC732">
        <f t="shared" si="214"/>
        <v>0.82225099918</v>
      </c>
      <c r="AD732">
        <f t="shared" si="214"/>
        <v>0.84631899858999993</v>
      </c>
      <c r="AE732">
        <f t="shared" si="214"/>
        <v>0.86724712151999994</v>
      </c>
    </row>
    <row r="733" spans="1:31" x14ac:dyDescent="0.4">
      <c r="A733" t="str">
        <f t="shared" si="212"/>
        <v>a-oser</v>
      </c>
      <c r="B733" t="str">
        <f t="shared" si="212"/>
        <v>f-l_unsk_f</v>
      </c>
      <c r="D733">
        <f t="shared" ref="D733:AE733" si="215">D508*D287</f>
        <v>1.0717670750399999E-2</v>
      </c>
      <c r="E733">
        <f t="shared" si="215"/>
        <v>9.7870346079999993E-3</v>
      </c>
      <c r="F733">
        <f t="shared" si="215"/>
        <v>1.0148666331600002E-2</v>
      </c>
      <c r="G733">
        <f t="shared" si="215"/>
        <v>1.05880719621E-2</v>
      </c>
      <c r="H733">
        <f t="shared" si="215"/>
        <v>1.1693855864599999E-2</v>
      </c>
      <c r="I733">
        <f t="shared" si="215"/>
        <v>1.2468900212999999E-2</v>
      </c>
      <c r="J733">
        <f t="shared" si="215"/>
        <v>1.32854673605E-2</v>
      </c>
      <c r="K733">
        <f t="shared" si="215"/>
        <v>1.4180289555300001E-2</v>
      </c>
      <c r="L733">
        <f t="shared" si="215"/>
        <v>1.5073202086200001E-2</v>
      </c>
      <c r="M733">
        <f t="shared" si="215"/>
        <v>1.57635203505E-2</v>
      </c>
      <c r="N733">
        <f t="shared" si="215"/>
        <v>1.6437400418000001E-2</v>
      </c>
      <c r="O733">
        <f t="shared" si="215"/>
        <v>1.7369522425200002E-2</v>
      </c>
      <c r="P733">
        <f t="shared" si="215"/>
        <v>1.8269276479799999E-2</v>
      </c>
      <c r="Q733">
        <f t="shared" si="215"/>
        <v>1.8923196537E-2</v>
      </c>
      <c r="R733">
        <f t="shared" si="215"/>
        <v>1.9561336080000002E-2</v>
      </c>
      <c r="S733">
        <f t="shared" si="215"/>
        <v>2.0427464900000001E-2</v>
      </c>
      <c r="T733">
        <f t="shared" si="215"/>
        <v>2.1321035736000003E-2</v>
      </c>
      <c r="U733">
        <f t="shared" si="215"/>
        <v>2.1886104579999999E-2</v>
      </c>
      <c r="V733">
        <f t="shared" si="215"/>
        <v>2.2448071135999999E-2</v>
      </c>
      <c r="W733">
        <f t="shared" si="215"/>
        <v>2.3309612317999998E-2</v>
      </c>
      <c r="X733">
        <f t="shared" si="215"/>
        <v>2.3867845249999999E-2</v>
      </c>
      <c r="Y733">
        <f t="shared" si="215"/>
        <v>2.4762490500000001E-2</v>
      </c>
      <c r="Z733">
        <f t="shared" si="215"/>
        <v>2.5284600615999998E-2</v>
      </c>
      <c r="AA733">
        <f t="shared" si="215"/>
        <v>2.61122796E-2</v>
      </c>
      <c r="AB733">
        <f t="shared" si="215"/>
        <v>2.6597417304E-2</v>
      </c>
      <c r="AC733">
        <f t="shared" si="215"/>
        <v>2.7062301258E-2</v>
      </c>
      <c r="AD733">
        <f t="shared" si="215"/>
        <v>2.7900247736E-2</v>
      </c>
      <c r="AE733">
        <f t="shared" si="215"/>
        <v>2.8510275299999999E-2</v>
      </c>
    </row>
    <row r="734" spans="1:31" x14ac:dyDescent="0.4">
      <c r="A734" t="str">
        <f t="shared" si="212"/>
        <v>a-oser</v>
      </c>
      <c r="B734" t="str">
        <f t="shared" si="212"/>
        <v>f-l_msk_f</v>
      </c>
      <c r="D734">
        <f t="shared" ref="D734:AE734" si="216">D509*D288</f>
        <v>0.139249763666</v>
      </c>
      <c r="E734">
        <f t="shared" si="216"/>
        <v>0.13060285840799998</v>
      </c>
      <c r="F734">
        <f t="shared" si="216"/>
        <v>0.13443921314399998</v>
      </c>
      <c r="G734">
        <f t="shared" si="216"/>
        <v>0.14065404696</v>
      </c>
      <c r="H734">
        <f t="shared" si="216"/>
        <v>0.15380148097999999</v>
      </c>
      <c r="I734">
        <f t="shared" si="216"/>
        <v>0.16371465823799999</v>
      </c>
      <c r="J734">
        <f t="shared" si="216"/>
        <v>0.17416868151999998</v>
      </c>
      <c r="K734">
        <f t="shared" si="216"/>
        <v>0.185651298105</v>
      </c>
      <c r="L734">
        <f t="shared" si="216"/>
        <v>0.19711075682499998</v>
      </c>
      <c r="M734">
        <f t="shared" si="216"/>
        <v>0.20675022966199999</v>
      </c>
      <c r="N734">
        <f t="shared" si="216"/>
        <v>0.21635084016</v>
      </c>
      <c r="O734">
        <f t="shared" si="216"/>
        <v>0.22861319796000001</v>
      </c>
      <c r="P734">
        <f t="shared" si="216"/>
        <v>0.24045213126000001</v>
      </c>
      <c r="Q734">
        <f t="shared" si="216"/>
        <v>0.25011293223000003</v>
      </c>
      <c r="R734">
        <f t="shared" si="216"/>
        <v>0.25968321989999998</v>
      </c>
      <c r="S734">
        <f t="shared" si="216"/>
        <v>0.27136740042000002</v>
      </c>
      <c r="T734">
        <f t="shared" si="216"/>
        <v>0.2835025014</v>
      </c>
      <c r="U734">
        <f t="shared" si="216"/>
        <v>0.29240882384</v>
      </c>
      <c r="V734">
        <f t="shared" si="216"/>
        <v>0.30136852992000002</v>
      </c>
      <c r="W734">
        <f t="shared" si="216"/>
        <v>0.31317877317000004</v>
      </c>
      <c r="X734">
        <f t="shared" si="216"/>
        <v>0.32220747276000006</v>
      </c>
      <c r="Y734">
        <f t="shared" si="216"/>
        <v>0.33461668479999995</v>
      </c>
      <c r="Z734">
        <f t="shared" si="216"/>
        <v>0.34335225111000001</v>
      </c>
      <c r="AA734">
        <f t="shared" si="216"/>
        <v>0.35494001344000004</v>
      </c>
      <c r="AB734">
        <f t="shared" si="216"/>
        <v>0.36334885069</v>
      </c>
      <c r="AC734">
        <f t="shared" si="216"/>
        <v>0.37157845766000003</v>
      </c>
      <c r="AD734">
        <f t="shared" si="216"/>
        <v>0.38348605139000003</v>
      </c>
      <c r="AE734">
        <f t="shared" si="216"/>
        <v>0.39308003179500001</v>
      </c>
    </row>
    <row r="735" spans="1:31" x14ac:dyDescent="0.4">
      <c r="A735" t="str">
        <f t="shared" si="212"/>
        <v>a-oser</v>
      </c>
      <c r="B735" t="str">
        <f t="shared" si="212"/>
        <v>f-l_hsk_f</v>
      </c>
      <c r="D735">
        <f t="shared" ref="D735:AE735" si="217">D510*D289</f>
        <v>0.10340743828799999</v>
      </c>
      <c r="E735">
        <f t="shared" si="217"/>
        <v>0.10055029378499999</v>
      </c>
      <c r="F735">
        <f t="shared" si="217"/>
        <v>0.102338873542</v>
      </c>
      <c r="G735">
        <f t="shared" si="217"/>
        <v>0.107829413432</v>
      </c>
      <c r="H735">
        <f t="shared" si="217"/>
        <v>0.11715811325999999</v>
      </c>
      <c r="I735">
        <f t="shared" si="217"/>
        <v>0.12501724992899999</v>
      </c>
      <c r="J735">
        <f t="shared" si="217"/>
        <v>0.13334126530900001</v>
      </c>
      <c r="K735">
        <f t="shared" si="217"/>
        <v>0.14230899368</v>
      </c>
      <c r="L735">
        <f t="shared" si="217"/>
        <v>0.15120536388</v>
      </c>
      <c r="M735">
        <f t="shared" si="217"/>
        <v>0.15940976796599998</v>
      </c>
      <c r="N735">
        <f t="shared" si="217"/>
        <v>0.16739602341000001</v>
      </c>
      <c r="O735">
        <f t="shared" si="217"/>
        <v>0.17687194536</v>
      </c>
      <c r="P735">
        <f t="shared" si="217"/>
        <v>0.18592574626800001</v>
      </c>
      <c r="Q735">
        <f t="shared" si="217"/>
        <v>0.19379118100600001</v>
      </c>
      <c r="R735">
        <f t="shared" si="217"/>
        <v>0.20161926677199998</v>
      </c>
      <c r="S735">
        <f t="shared" si="217"/>
        <v>0.210306488859</v>
      </c>
      <c r="T735">
        <f t="shared" si="217"/>
        <v>0.21944241404100001</v>
      </c>
      <c r="U735">
        <f t="shared" si="217"/>
        <v>0.22679384750100001</v>
      </c>
      <c r="V735">
        <f t="shared" si="217"/>
        <v>0.23422836371399997</v>
      </c>
      <c r="W735">
        <f t="shared" si="217"/>
        <v>0.24363068103599997</v>
      </c>
      <c r="X735">
        <f t="shared" si="217"/>
        <v>0.25175176777399999</v>
      </c>
      <c r="Y735">
        <f t="shared" si="217"/>
        <v>0.26180542209699997</v>
      </c>
      <c r="Z735">
        <f t="shared" si="217"/>
        <v>0.26979038664000005</v>
      </c>
      <c r="AA735">
        <f t="shared" si="217"/>
        <v>0.27914564264000002</v>
      </c>
      <c r="AB735">
        <f t="shared" si="217"/>
        <v>0.286960505807</v>
      </c>
      <c r="AC735">
        <f t="shared" si="217"/>
        <v>0.294675765225</v>
      </c>
      <c r="AD735">
        <f t="shared" si="217"/>
        <v>0.30450294672</v>
      </c>
      <c r="AE735">
        <f t="shared" si="217"/>
        <v>0.31283726235000003</v>
      </c>
    </row>
    <row r="736" spans="1:31" x14ac:dyDescent="0.4">
      <c r="A736" t="str">
        <f t="shared" si="212"/>
        <v>a-oser</v>
      </c>
      <c r="B736" t="str">
        <f t="shared" si="212"/>
        <v>f-l_unsk_m</v>
      </c>
      <c r="D736">
        <f t="shared" ref="D736:AE736" si="218">D511*D290</f>
        <v>5.6372715661999993E-4</v>
      </c>
      <c r="E736">
        <f t="shared" si="218"/>
        <v>5.2241995504000009E-4</v>
      </c>
      <c r="F736">
        <f t="shared" si="218"/>
        <v>5.4171847453999991E-4</v>
      </c>
      <c r="G736">
        <f t="shared" si="218"/>
        <v>5.6600371200000001E-4</v>
      </c>
      <c r="H736">
        <f t="shared" si="218"/>
        <v>6.2390482499999995E-4</v>
      </c>
      <c r="I736">
        <f t="shared" si="218"/>
        <v>6.6586710984000005E-4</v>
      </c>
      <c r="J736">
        <f t="shared" si="218"/>
        <v>7.1027728542999999E-4</v>
      </c>
      <c r="K736">
        <f t="shared" si="218"/>
        <v>7.5882708593999991E-4</v>
      </c>
      <c r="L736">
        <f t="shared" si="218"/>
        <v>8.0855327916999999E-4</v>
      </c>
      <c r="M736">
        <f t="shared" si="218"/>
        <v>8.4751819360000008E-4</v>
      </c>
      <c r="N736">
        <f t="shared" si="218"/>
        <v>8.8476331200000005E-4</v>
      </c>
      <c r="O736">
        <f t="shared" si="218"/>
        <v>9.3418121799999985E-4</v>
      </c>
      <c r="P736">
        <f t="shared" si="218"/>
        <v>9.8319005664000009E-4</v>
      </c>
      <c r="Q736">
        <f t="shared" si="218"/>
        <v>1.01811024496E-3</v>
      </c>
      <c r="R736">
        <f t="shared" si="218"/>
        <v>1.05197919555E-3</v>
      </c>
      <c r="S736">
        <f t="shared" si="218"/>
        <v>1.0977637968000002E-3</v>
      </c>
      <c r="T736">
        <f t="shared" si="218"/>
        <v>1.1429406795599999E-3</v>
      </c>
      <c r="U736">
        <f t="shared" si="218"/>
        <v>1.1723366249399999E-3</v>
      </c>
      <c r="V736">
        <f t="shared" si="218"/>
        <v>1.2015453717499998E-3</v>
      </c>
      <c r="W736">
        <f t="shared" si="218"/>
        <v>1.2474005016000001E-3</v>
      </c>
      <c r="X736">
        <f t="shared" si="218"/>
        <v>1.27733997888E-3</v>
      </c>
      <c r="Y736">
        <f t="shared" si="218"/>
        <v>1.32270839325E-3</v>
      </c>
      <c r="Z736">
        <f t="shared" si="218"/>
        <v>1.35038166621E-3</v>
      </c>
      <c r="AA736">
        <f t="shared" si="218"/>
        <v>1.3938154877200001E-3</v>
      </c>
      <c r="AB736">
        <f t="shared" si="218"/>
        <v>1.4191446330000001E-3</v>
      </c>
      <c r="AC736">
        <f t="shared" si="218"/>
        <v>1.4433600735499999E-3</v>
      </c>
      <c r="AD736">
        <f t="shared" si="218"/>
        <v>1.4846420565000002E-3</v>
      </c>
      <c r="AE736">
        <f t="shared" si="218"/>
        <v>1.5161565507300001E-3</v>
      </c>
    </row>
    <row r="737" spans="1:31" x14ac:dyDescent="0.4">
      <c r="A737" t="str">
        <f t="shared" si="212"/>
        <v>a-oser</v>
      </c>
      <c r="B737" t="str">
        <f t="shared" si="212"/>
        <v>f-l_msk_m</v>
      </c>
      <c r="D737">
        <f t="shared" ref="D737:AE737" si="219">D512*D291</f>
        <v>6.0010754212E-2</v>
      </c>
      <c r="E737">
        <f t="shared" si="219"/>
        <v>5.7047635200000002E-2</v>
      </c>
      <c r="F737">
        <f t="shared" si="219"/>
        <v>5.8782607055999997E-2</v>
      </c>
      <c r="G737">
        <f t="shared" si="219"/>
        <v>6.1527195625999995E-2</v>
      </c>
      <c r="H737">
        <f t="shared" si="219"/>
        <v>6.7120080085000006E-2</v>
      </c>
      <c r="I737">
        <f t="shared" si="219"/>
        <v>7.1439064578000006E-2</v>
      </c>
      <c r="J737">
        <f t="shared" si="219"/>
        <v>7.6007733864999996E-2</v>
      </c>
      <c r="K737">
        <f t="shared" si="219"/>
        <v>8.1045699200000001E-2</v>
      </c>
      <c r="L737">
        <f t="shared" si="219"/>
        <v>8.6154496928000007E-2</v>
      </c>
      <c r="M737">
        <f t="shared" si="219"/>
        <v>9.0489220694999997E-2</v>
      </c>
      <c r="N737">
        <f t="shared" si="219"/>
        <v>9.4777797312000006E-2</v>
      </c>
      <c r="O737">
        <f t="shared" si="219"/>
        <v>0.100094952374</v>
      </c>
      <c r="P737">
        <f t="shared" si="219"/>
        <v>0.10531030368000001</v>
      </c>
      <c r="Q737">
        <f t="shared" si="219"/>
        <v>0.109559022556</v>
      </c>
      <c r="R737">
        <f t="shared" si="219"/>
        <v>0.11375769153100002</v>
      </c>
      <c r="S737">
        <f t="shared" si="219"/>
        <v>0.11882911252799999</v>
      </c>
      <c r="T737">
        <f t="shared" si="219"/>
        <v>0.12396247919999999</v>
      </c>
      <c r="U737">
        <f t="shared" si="219"/>
        <v>0.12784098572000002</v>
      </c>
      <c r="V737">
        <f t="shared" si="219"/>
        <v>0.13174985860900001</v>
      </c>
      <c r="W737">
        <f t="shared" si="219"/>
        <v>0.13685140788</v>
      </c>
      <c r="X737">
        <f t="shared" si="219"/>
        <v>0.14081300657999998</v>
      </c>
      <c r="Y737">
        <f t="shared" si="219"/>
        <v>0.14603241343199999</v>
      </c>
      <c r="Z737">
        <f t="shared" si="219"/>
        <v>0.14985112923999999</v>
      </c>
      <c r="AA737">
        <f t="shared" si="219"/>
        <v>0.15481469598600001</v>
      </c>
      <c r="AB737">
        <f t="shared" si="219"/>
        <v>0.158474459934</v>
      </c>
      <c r="AC737">
        <f t="shared" si="219"/>
        <v>0.16205940543200001</v>
      </c>
      <c r="AD737">
        <f t="shared" si="219"/>
        <v>0.16698784430399999</v>
      </c>
      <c r="AE737">
        <f t="shared" si="219"/>
        <v>0.171103765416</v>
      </c>
    </row>
    <row r="738" spans="1:31" x14ac:dyDescent="0.4">
      <c r="A738" t="str">
        <f t="shared" si="212"/>
        <v>a-oser</v>
      </c>
      <c r="B738" t="str">
        <f t="shared" si="212"/>
        <v>f-l_hsk_m</v>
      </c>
      <c r="D738">
        <f t="shared" ref="D738:AE738" si="220">D513*D292</f>
        <v>5.5979557930799992E-2</v>
      </c>
      <c r="E738">
        <f t="shared" si="220"/>
        <v>5.4211282733800006E-2</v>
      </c>
      <c r="F738">
        <f t="shared" si="220"/>
        <v>5.5196604731999999E-2</v>
      </c>
      <c r="G738">
        <f t="shared" si="220"/>
        <v>5.8064474778800008E-2</v>
      </c>
      <c r="H738">
        <f t="shared" si="220"/>
        <v>6.3077579651200005E-2</v>
      </c>
      <c r="I738">
        <f t="shared" si="220"/>
        <v>6.7288803778000006E-2</v>
      </c>
      <c r="J738">
        <f t="shared" si="220"/>
        <v>7.1751998676000003E-2</v>
      </c>
      <c r="K738">
        <f t="shared" si="220"/>
        <v>7.657243541E-2</v>
      </c>
      <c r="L738">
        <f t="shared" si="220"/>
        <v>8.1426236724000012E-2</v>
      </c>
      <c r="M738">
        <f t="shared" si="220"/>
        <v>8.5829844385999998E-2</v>
      </c>
      <c r="N738">
        <f t="shared" si="220"/>
        <v>9.0099804200000008E-2</v>
      </c>
      <c r="O738">
        <f t="shared" si="220"/>
        <v>9.5159771177999994E-2</v>
      </c>
      <c r="P738">
        <f t="shared" si="220"/>
        <v>0.10008192767999999</v>
      </c>
      <c r="Q738">
        <f t="shared" si="220"/>
        <v>0.10424198394999999</v>
      </c>
      <c r="R738">
        <f t="shared" si="220"/>
        <v>0.108382406104</v>
      </c>
      <c r="S738">
        <f t="shared" si="220"/>
        <v>0.11307584634499999</v>
      </c>
      <c r="T738">
        <f t="shared" si="220"/>
        <v>0.117905439512</v>
      </c>
      <c r="U738">
        <f t="shared" si="220"/>
        <v>0.12178594923300001</v>
      </c>
      <c r="V738">
        <f t="shared" si="220"/>
        <v>0.12571435245599999</v>
      </c>
      <c r="W738">
        <f t="shared" si="220"/>
        <v>0.13076850568000001</v>
      </c>
      <c r="X738">
        <f t="shared" si="220"/>
        <v>0.135039562833</v>
      </c>
      <c r="Y738">
        <f t="shared" si="220"/>
        <v>0.14031523212899999</v>
      </c>
      <c r="Z738">
        <f t="shared" si="220"/>
        <v>0.144498179413</v>
      </c>
      <c r="AA738">
        <f t="shared" si="220"/>
        <v>0.14950870998000002</v>
      </c>
      <c r="AB738">
        <f t="shared" si="220"/>
        <v>0.153605650205</v>
      </c>
      <c r="AC738">
        <f t="shared" si="220"/>
        <v>0.15764718624000001</v>
      </c>
      <c r="AD738">
        <f t="shared" si="220"/>
        <v>0.16274517180899997</v>
      </c>
      <c r="AE738">
        <f t="shared" si="220"/>
        <v>0.167114456292</v>
      </c>
    </row>
    <row r="739" spans="1:31" x14ac:dyDescent="0.4">
      <c r="A739" t="str">
        <f t="shared" si="212"/>
        <v>a-dwe</v>
      </c>
      <c r="B739" t="str">
        <f t="shared" si="212"/>
        <v>f-l_unsk_f</v>
      </c>
      <c r="D739">
        <f t="shared" ref="D739:AE739" si="221">D514*D293</f>
        <v>1.3728717921799999E-3</v>
      </c>
      <c r="E739">
        <f t="shared" si="221"/>
        <v>1.3924297815700001E-3</v>
      </c>
      <c r="F739">
        <f t="shared" si="221"/>
        <v>1.47256252341E-3</v>
      </c>
      <c r="G739">
        <f t="shared" si="221"/>
        <v>1.5386881742399999E-3</v>
      </c>
      <c r="H739">
        <f t="shared" si="221"/>
        <v>1.6596534959E-3</v>
      </c>
      <c r="I739">
        <f t="shared" si="221"/>
        <v>1.7604771436800001E-3</v>
      </c>
      <c r="J739">
        <f t="shared" si="221"/>
        <v>1.8660411644099999E-3</v>
      </c>
      <c r="K739">
        <f t="shared" si="221"/>
        <v>1.9867298754800001E-3</v>
      </c>
      <c r="L739">
        <f t="shared" si="221"/>
        <v>2.10367088668E-3</v>
      </c>
      <c r="M739">
        <f t="shared" si="221"/>
        <v>2.2084905220800003E-3</v>
      </c>
      <c r="N739">
        <f t="shared" si="221"/>
        <v>2.3171558390000001E-3</v>
      </c>
      <c r="O739">
        <f t="shared" si="221"/>
        <v>2.4455562879999999E-3</v>
      </c>
      <c r="P739">
        <f t="shared" si="221"/>
        <v>2.5650692969999998E-3</v>
      </c>
      <c r="Q739">
        <f t="shared" si="221"/>
        <v>2.6759437677E-3</v>
      </c>
      <c r="R739">
        <f t="shared" si="221"/>
        <v>2.7842291456E-3</v>
      </c>
      <c r="S739">
        <f t="shared" si="221"/>
        <v>2.9013634125E-3</v>
      </c>
      <c r="T739">
        <f t="shared" si="221"/>
        <v>3.0237877302000003E-3</v>
      </c>
      <c r="U739">
        <f t="shared" si="221"/>
        <v>3.1190726556000006E-3</v>
      </c>
      <c r="V739">
        <f t="shared" si="221"/>
        <v>3.2141296868000001E-3</v>
      </c>
      <c r="W739">
        <f t="shared" si="221"/>
        <v>3.3168081500999998E-3</v>
      </c>
      <c r="X739">
        <f t="shared" si="221"/>
        <v>3.4027853440000001E-3</v>
      </c>
      <c r="Y739">
        <f t="shared" si="221"/>
        <v>3.5126764816000001E-3</v>
      </c>
      <c r="Z739">
        <f t="shared" si="221"/>
        <v>3.5948523212000001E-3</v>
      </c>
      <c r="AA739">
        <f t="shared" si="221"/>
        <v>3.6908924000000004E-3</v>
      </c>
      <c r="AB739">
        <f t="shared" si="221"/>
        <v>3.7691905589999999E-3</v>
      </c>
      <c r="AC739">
        <f t="shared" si="221"/>
        <v>3.8456899146000001E-3</v>
      </c>
      <c r="AD739">
        <f t="shared" si="221"/>
        <v>3.9465889379999997E-3</v>
      </c>
      <c r="AE739">
        <f t="shared" si="221"/>
        <v>4.0276582083000004E-3</v>
      </c>
    </row>
    <row r="740" spans="1:31" x14ac:dyDescent="0.4">
      <c r="A740" t="str">
        <f t="shared" si="212"/>
        <v>a-dwe</v>
      </c>
      <c r="B740" t="str">
        <f t="shared" si="212"/>
        <v>f-l_msk_f</v>
      </c>
      <c r="D740">
        <f t="shared" ref="D740:AE740" si="222">D515*D294</f>
        <v>1.1103328927E-2</v>
      </c>
      <c r="E740">
        <f t="shared" si="222"/>
        <v>1.1564611856999999E-2</v>
      </c>
      <c r="F740">
        <f t="shared" si="222"/>
        <v>1.2140706725E-2</v>
      </c>
      <c r="G740">
        <f t="shared" si="222"/>
        <v>1.2721323E-2</v>
      </c>
      <c r="H740">
        <f t="shared" si="222"/>
        <v>1.3585951531999998E-2</v>
      </c>
      <c r="I740">
        <f t="shared" si="222"/>
        <v>1.4386454253000001E-2</v>
      </c>
      <c r="J740">
        <f t="shared" si="222"/>
        <v>1.5225973094999999E-2</v>
      </c>
      <c r="K740">
        <f t="shared" si="222"/>
        <v>1.6189099047999998E-2</v>
      </c>
      <c r="L740">
        <f t="shared" si="222"/>
        <v>1.71218255E-2</v>
      </c>
      <c r="M740">
        <f t="shared" si="222"/>
        <v>1.8028162217000002E-2</v>
      </c>
      <c r="N740">
        <f t="shared" si="222"/>
        <v>1.8981796000000002E-2</v>
      </c>
      <c r="O740">
        <f t="shared" si="222"/>
        <v>2.0033304553000002E-2</v>
      </c>
      <c r="P740">
        <f t="shared" si="222"/>
        <v>2.1012128378999999E-2</v>
      </c>
      <c r="Q740">
        <f t="shared" si="222"/>
        <v>2.2012828960000001E-2</v>
      </c>
      <c r="R740">
        <f t="shared" si="222"/>
        <v>2.3004463351000003E-2</v>
      </c>
      <c r="S740">
        <f t="shared" si="222"/>
        <v>2.398842126E-2</v>
      </c>
      <c r="T740">
        <f t="shared" si="222"/>
        <v>2.5024429298999999E-2</v>
      </c>
      <c r="U740">
        <f t="shared" si="222"/>
        <v>2.5936241140000003E-2</v>
      </c>
      <c r="V740">
        <f t="shared" si="222"/>
        <v>2.6856199526000001E-2</v>
      </c>
      <c r="W740">
        <f t="shared" si="222"/>
        <v>2.7735926453999998E-2</v>
      </c>
      <c r="X740">
        <f t="shared" si="222"/>
        <v>2.8590440424E-2</v>
      </c>
      <c r="Y740">
        <f t="shared" si="222"/>
        <v>2.9543617322999999E-2</v>
      </c>
      <c r="Z740">
        <f t="shared" si="222"/>
        <v>3.0383052000000001E-2</v>
      </c>
      <c r="AA740">
        <f t="shared" si="222"/>
        <v>3.1225560911999999E-2</v>
      </c>
      <c r="AB740">
        <f t="shared" si="222"/>
        <v>3.2048181687000001E-2</v>
      </c>
      <c r="AC740">
        <f t="shared" si="222"/>
        <v>3.2864791998999998E-2</v>
      </c>
      <c r="AD740">
        <f t="shared" si="222"/>
        <v>3.3762952664999998E-2</v>
      </c>
      <c r="AE740">
        <f t="shared" si="222"/>
        <v>3.4562784097000004E-2</v>
      </c>
    </row>
    <row r="741" spans="1:31" x14ac:dyDescent="0.4">
      <c r="A741" t="str">
        <f t="shared" si="212"/>
        <v>a-dwe</v>
      </c>
      <c r="B741" t="str">
        <f t="shared" si="212"/>
        <v>f-l_hsk_f</v>
      </c>
      <c r="D741">
        <f t="shared" ref="D741:AE741" si="223">D516*D295</f>
        <v>9.8796823995999997E-3</v>
      </c>
      <c r="E741">
        <f t="shared" si="223"/>
        <v>1.0679947214400002E-2</v>
      </c>
      <c r="F741">
        <f t="shared" si="223"/>
        <v>1.10852076937E-2</v>
      </c>
      <c r="G741">
        <f t="shared" si="223"/>
        <v>1.1699724456E-2</v>
      </c>
      <c r="H741">
        <f t="shared" si="223"/>
        <v>1.24130825784E-2</v>
      </c>
      <c r="I741">
        <f t="shared" si="223"/>
        <v>1.3177232102399999E-2</v>
      </c>
      <c r="J741">
        <f t="shared" si="223"/>
        <v>1.3982034938299999E-2</v>
      </c>
      <c r="K741">
        <f t="shared" si="223"/>
        <v>1.4884980952799998E-2</v>
      </c>
      <c r="L741">
        <f t="shared" si="223"/>
        <v>1.5753992015999998E-2</v>
      </c>
      <c r="M741">
        <f t="shared" si="223"/>
        <v>1.6674179350400001E-2</v>
      </c>
      <c r="N741">
        <f t="shared" si="223"/>
        <v>1.7619314654899999E-2</v>
      </c>
      <c r="O741">
        <f t="shared" si="223"/>
        <v>1.8594265720800002E-2</v>
      </c>
      <c r="P741">
        <f t="shared" si="223"/>
        <v>1.9491055758E-2</v>
      </c>
      <c r="Q741">
        <f t="shared" si="223"/>
        <v>2.0463123744700003E-2</v>
      </c>
      <c r="R741">
        <f t="shared" si="223"/>
        <v>2.1430541364300001E-2</v>
      </c>
      <c r="S741">
        <f t="shared" si="223"/>
        <v>2.2305919315500002E-2</v>
      </c>
      <c r="T741">
        <f t="shared" si="223"/>
        <v>2.3240922807599998E-2</v>
      </c>
      <c r="U741">
        <f t="shared" si="223"/>
        <v>2.4138244398800003E-2</v>
      </c>
      <c r="V741">
        <f t="shared" si="223"/>
        <v>2.5047937017999997E-2</v>
      </c>
      <c r="W741">
        <f t="shared" si="223"/>
        <v>2.5891754105000005E-2</v>
      </c>
      <c r="X741">
        <f t="shared" si="223"/>
        <v>2.6808872453999995E-2</v>
      </c>
      <c r="Y741">
        <f t="shared" si="223"/>
        <v>2.7740811698600001E-2</v>
      </c>
      <c r="Z741">
        <f t="shared" si="223"/>
        <v>2.8653746539500004E-2</v>
      </c>
      <c r="AA741">
        <f t="shared" si="223"/>
        <v>2.94743775284E-2</v>
      </c>
      <c r="AB741">
        <f t="shared" si="223"/>
        <v>3.0380545183800001E-2</v>
      </c>
      <c r="AC741">
        <f t="shared" si="223"/>
        <v>3.12859351122E-2</v>
      </c>
      <c r="AD741">
        <f t="shared" si="223"/>
        <v>3.2182023847200002E-2</v>
      </c>
      <c r="AE741">
        <f t="shared" si="223"/>
        <v>3.3021896678999997E-2</v>
      </c>
    </row>
    <row r="742" spans="1:31" x14ac:dyDescent="0.4">
      <c r="A742" t="str">
        <f t="shared" si="212"/>
        <v>a-dwe</v>
      </c>
      <c r="B742" t="str">
        <f t="shared" si="212"/>
        <v>f-l_unsk_m</v>
      </c>
      <c r="D742">
        <f t="shared" ref="D742:AE742" si="224">D517*D296</f>
        <v>3.5728703299799997E-5</v>
      </c>
      <c r="E742">
        <f t="shared" si="224"/>
        <v>3.6775362599400002E-5</v>
      </c>
      <c r="F742">
        <f t="shared" si="224"/>
        <v>3.8891691033600002E-5</v>
      </c>
      <c r="G742">
        <f t="shared" si="224"/>
        <v>4.0697440000000004E-5</v>
      </c>
      <c r="H742">
        <f t="shared" si="224"/>
        <v>4.3812070754999997E-5</v>
      </c>
      <c r="I742">
        <f t="shared" si="224"/>
        <v>4.6516067338000003E-5</v>
      </c>
      <c r="J742">
        <f t="shared" si="224"/>
        <v>4.9361821509999998E-5</v>
      </c>
      <c r="K742">
        <f t="shared" si="224"/>
        <v>5.2603360847999997E-5</v>
      </c>
      <c r="L742">
        <f t="shared" si="224"/>
        <v>5.5833858976000001E-5</v>
      </c>
      <c r="M742">
        <f t="shared" si="224"/>
        <v>5.8749916665999999E-5</v>
      </c>
      <c r="N742">
        <f t="shared" si="224"/>
        <v>6.1711420340000009E-5</v>
      </c>
      <c r="O742">
        <f t="shared" si="224"/>
        <v>6.5078178262999999E-5</v>
      </c>
      <c r="P742">
        <f t="shared" si="224"/>
        <v>6.8302100995000013E-5</v>
      </c>
      <c r="Q742">
        <f t="shared" si="224"/>
        <v>7.1234860269E-5</v>
      </c>
      <c r="R742">
        <f t="shared" si="224"/>
        <v>7.4085435968000002E-5</v>
      </c>
      <c r="S742">
        <f t="shared" si="224"/>
        <v>7.7145654019999989E-5</v>
      </c>
      <c r="T742">
        <f t="shared" si="224"/>
        <v>8.0202120845999998E-5</v>
      </c>
      <c r="U742">
        <f t="shared" si="224"/>
        <v>8.2665745031999997E-5</v>
      </c>
      <c r="V742">
        <f t="shared" si="224"/>
        <v>8.5122221507999987E-5</v>
      </c>
      <c r="W742">
        <f t="shared" si="224"/>
        <v>8.7822700740000003E-5</v>
      </c>
      <c r="X742">
        <f t="shared" si="224"/>
        <v>9.0104147879999997E-5</v>
      </c>
      <c r="Y742">
        <f t="shared" si="224"/>
        <v>9.2838224743999989E-5</v>
      </c>
      <c r="Z742">
        <f t="shared" si="224"/>
        <v>9.4994518153000004E-5</v>
      </c>
      <c r="AA742">
        <f t="shared" si="224"/>
        <v>9.7478224869999999E-5</v>
      </c>
      <c r="AB742">
        <f t="shared" si="224"/>
        <v>9.9507369177000013E-5</v>
      </c>
      <c r="AC742">
        <f t="shared" si="224"/>
        <v>1.01484560504E-4</v>
      </c>
      <c r="AD742">
        <f t="shared" si="224"/>
        <v>1.0390848221299999E-4</v>
      </c>
      <c r="AE742">
        <f t="shared" si="224"/>
        <v>1.05977216232E-4</v>
      </c>
    </row>
    <row r="743" spans="1:31" x14ac:dyDescent="0.4">
      <c r="A743" t="str">
        <f t="shared" si="212"/>
        <v>a-dwe</v>
      </c>
      <c r="B743" t="str">
        <f t="shared" si="212"/>
        <v>f-l_msk_m</v>
      </c>
      <c r="D743">
        <f t="shared" ref="D743:AE743" si="225">D518*D297</f>
        <v>3.3423440160000005E-3</v>
      </c>
      <c r="E743">
        <f t="shared" si="225"/>
        <v>3.5283957996000005E-3</v>
      </c>
      <c r="F743">
        <f t="shared" si="225"/>
        <v>3.7078665675000003E-3</v>
      </c>
      <c r="G743">
        <f t="shared" si="225"/>
        <v>3.8869223300000001E-3</v>
      </c>
      <c r="H743">
        <f t="shared" si="225"/>
        <v>4.1413002357999999E-3</v>
      </c>
      <c r="I743">
        <f t="shared" si="225"/>
        <v>4.3849319529000001E-3</v>
      </c>
      <c r="J743">
        <f t="shared" si="225"/>
        <v>4.6412362473999998E-3</v>
      </c>
      <c r="K743">
        <f t="shared" si="225"/>
        <v>4.9364409104000005E-3</v>
      </c>
      <c r="L743">
        <f t="shared" si="225"/>
        <v>5.2273283579999993E-3</v>
      </c>
      <c r="M743">
        <f t="shared" si="225"/>
        <v>5.5113767802000002E-3</v>
      </c>
      <c r="N743">
        <f t="shared" si="225"/>
        <v>5.8082430945000001E-3</v>
      </c>
      <c r="O743">
        <f t="shared" si="225"/>
        <v>6.1266520656000001E-3</v>
      </c>
      <c r="P743">
        <f t="shared" si="225"/>
        <v>6.4279182784000004E-3</v>
      </c>
      <c r="Q743">
        <f t="shared" si="225"/>
        <v>6.7351315304000001E-3</v>
      </c>
      <c r="R743">
        <f t="shared" si="225"/>
        <v>7.0389296453000003E-3</v>
      </c>
      <c r="S743">
        <f t="shared" si="225"/>
        <v>7.3371064653000003E-3</v>
      </c>
      <c r="T743">
        <f t="shared" si="225"/>
        <v>7.6428983688000005E-3</v>
      </c>
      <c r="U743">
        <f t="shared" si="225"/>
        <v>7.9203929600999996E-3</v>
      </c>
      <c r="V743">
        <f t="shared" si="225"/>
        <v>8.2007507499999993E-3</v>
      </c>
      <c r="W743">
        <f t="shared" si="225"/>
        <v>8.4655708739999995E-3</v>
      </c>
      <c r="X743">
        <f t="shared" si="225"/>
        <v>8.7274238306999982E-3</v>
      </c>
      <c r="Y743">
        <f t="shared" si="225"/>
        <v>9.0057986797999999E-3</v>
      </c>
      <c r="Z743">
        <f t="shared" si="225"/>
        <v>9.262113862400001E-3</v>
      </c>
      <c r="AA743">
        <f t="shared" si="225"/>
        <v>9.5132310567999992E-3</v>
      </c>
      <c r="AB743">
        <f t="shared" si="225"/>
        <v>9.7633620755999996E-3</v>
      </c>
      <c r="AC743">
        <f t="shared" si="225"/>
        <v>1.0011773619900001E-2</v>
      </c>
      <c r="AD743">
        <f t="shared" si="225"/>
        <v>1.0269127882E-2</v>
      </c>
      <c r="AE743">
        <f t="shared" si="225"/>
        <v>1.05086638558E-2</v>
      </c>
    </row>
    <row r="744" spans="1:31" x14ac:dyDescent="0.4">
      <c r="A744" t="str">
        <f t="shared" si="212"/>
        <v>a-dwe</v>
      </c>
      <c r="B744" t="str">
        <f t="shared" si="212"/>
        <v>f-l_hsk_m</v>
      </c>
      <c r="D744">
        <f t="shared" ref="D744:AE744" si="226">D519*D298</f>
        <v>2.8527404840000001E-3</v>
      </c>
      <c r="E744">
        <f t="shared" si="226"/>
        <v>3.0712490783999999E-3</v>
      </c>
      <c r="F744">
        <f t="shared" si="226"/>
        <v>3.1889970156000003E-3</v>
      </c>
      <c r="G744">
        <f t="shared" si="226"/>
        <v>3.3604016575E-3</v>
      </c>
      <c r="H744">
        <f t="shared" si="226"/>
        <v>3.5647233342000002E-3</v>
      </c>
      <c r="I744">
        <f t="shared" si="226"/>
        <v>3.7829891808E-3</v>
      </c>
      <c r="J744">
        <f t="shared" si="226"/>
        <v>4.0130710935000003E-3</v>
      </c>
      <c r="K744">
        <f t="shared" si="226"/>
        <v>4.2719869152000002E-3</v>
      </c>
      <c r="L744">
        <f t="shared" si="226"/>
        <v>4.5251130052E-3</v>
      </c>
      <c r="M744">
        <f t="shared" si="226"/>
        <v>4.7886145019999998E-3</v>
      </c>
      <c r="N744">
        <f t="shared" si="226"/>
        <v>5.0584013068E-3</v>
      </c>
      <c r="O744">
        <f t="shared" si="226"/>
        <v>5.3359628209000004E-3</v>
      </c>
      <c r="P744">
        <f t="shared" si="226"/>
        <v>5.5962123710999994E-3</v>
      </c>
      <c r="Q744">
        <f t="shared" si="226"/>
        <v>5.8710934145000003E-3</v>
      </c>
      <c r="R744">
        <f t="shared" si="226"/>
        <v>6.1447247416999999E-3</v>
      </c>
      <c r="S744">
        <f t="shared" si="226"/>
        <v>6.3970444560000001E-3</v>
      </c>
      <c r="T744">
        <f t="shared" si="226"/>
        <v>6.6604788599000002E-3</v>
      </c>
      <c r="U744">
        <f t="shared" si="226"/>
        <v>6.9137067549999995E-3</v>
      </c>
      <c r="V744">
        <f t="shared" si="226"/>
        <v>7.1706378413999997E-3</v>
      </c>
      <c r="W744">
        <f t="shared" si="226"/>
        <v>7.4126857200000002E-3</v>
      </c>
      <c r="X744">
        <f t="shared" si="226"/>
        <v>7.6702240608000002E-3</v>
      </c>
      <c r="Y744">
        <f t="shared" si="226"/>
        <v>7.9301916116999993E-3</v>
      </c>
      <c r="Z744">
        <f t="shared" si="226"/>
        <v>8.1857377061999997E-3</v>
      </c>
      <c r="AA744">
        <f t="shared" si="226"/>
        <v>8.420175067200001E-3</v>
      </c>
      <c r="AB744">
        <f t="shared" si="226"/>
        <v>8.6739989075999991E-3</v>
      </c>
      <c r="AC744">
        <f t="shared" si="226"/>
        <v>8.9275384177000001E-3</v>
      </c>
      <c r="AD744">
        <f t="shared" si="226"/>
        <v>9.1742622959999996E-3</v>
      </c>
      <c r="AE744">
        <f t="shared" si="226"/>
        <v>9.4089205055999988E-3</v>
      </c>
    </row>
    <row r="749" spans="1:31" s="19" customFormat="1" x14ac:dyDescent="0.4"/>
    <row r="750" spans="1:31" s="19" customFormat="1" x14ac:dyDescent="0.4"/>
    <row r="753" spans="1:31" x14ac:dyDescent="0.4">
      <c r="B753" t="s">
        <v>31</v>
      </c>
      <c r="D753">
        <f t="shared" ref="D753:AE753" si="227">D529</f>
        <v>2023</v>
      </c>
      <c r="E753">
        <f t="shared" si="227"/>
        <v>2024</v>
      </c>
      <c r="F753">
        <f t="shared" si="227"/>
        <v>2025</v>
      </c>
      <c r="G753">
        <f t="shared" si="227"/>
        <v>2026</v>
      </c>
      <c r="H753">
        <f t="shared" si="227"/>
        <v>2027</v>
      </c>
      <c r="I753">
        <f t="shared" si="227"/>
        <v>2028</v>
      </c>
      <c r="J753">
        <f t="shared" si="227"/>
        <v>2029</v>
      </c>
      <c r="K753">
        <f t="shared" si="227"/>
        <v>2030</v>
      </c>
      <c r="L753">
        <f t="shared" si="227"/>
        <v>2031</v>
      </c>
      <c r="M753">
        <f t="shared" si="227"/>
        <v>2032</v>
      </c>
      <c r="N753">
        <f t="shared" si="227"/>
        <v>2033</v>
      </c>
      <c r="O753">
        <f t="shared" si="227"/>
        <v>2034</v>
      </c>
      <c r="P753">
        <f t="shared" si="227"/>
        <v>2035</v>
      </c>
      <c r="Q753">
        <f t="shared" si="227"/>
        <v>2036</v>
      </c>
      <c r="R753">
        <f t="shared" si="227"/>
        <v>2037</v>
      </c>
      <c r="S753">
        <f t="shared" si="227"/>
        <v>2038</v>
      </c>
      <c r="T753">
        <f t="shared" si="227"/>
        <v>2039</v>
      </c>
      <c r="U753">
        <f t="shared" si="227"/>
        <v>2040</v>
      </c>
      <c r="V753">
        <f t="shared" si="227"/>
        <v>2041</v>
      </c>
      <c r="W753">
        <f t="shared" si="227"/>
        <v>2042</v>
      </c>
      <c r="X753">
        <f t="shared" si="227"/>
        <v>2043</v>
      </c>
      <c r="Y753">
        <f t="shared" si="227"/>
        <v>2044</v>
      </c>
      <c r="Z753">
        <f t="shared" si="227"/>
        <v>2045</v>
      </c>
      <c r="AA753">
        <f t="shared" si="227"/>
        <v>2046</v>
      </c>
      <c r="AB753">
        <f t="shared" si="227"/>
        <v>2047</v>
      </c>
      <c r="AC753">
        <f t="shared" si="227"/>
        <v>2048</v>
      </c>
      <c r="AD753">
        <f t="shared" si="227"/>
        <v>2049</v>
      </c>
      <c r="AE753">
        <f t="shared" si="227"/>
        <v>2050</v>
      </c>
    </row>
    <row r="754" spans="1:31" x14ac:dyDescent="0.4">
      <c r="D754" t="str">
        <f t="shared" ref="D754:AE754" si="228">D530</f>
        <v>Level</v>
      </c>
      <c r="E754" t="str">
        <f t="shared" si="228"/>
        <v>Level</v>
      </c>
      <c r="F754" t="str">
        <f t="shared" si="228"/>
        <v>Level</v>
      </c>
      <c r="G754" t="str">
        <f t="shared" si="228"/>
        <v>Level</v>
      </c>
      <c r="H754" t="str">
        <f t="shared" si="228"/>
        <v>Level</v>
      </c>
      <c r="I754" t="str">
        <f t="shared" si="228"/>
        <v>Level</v>
      </c>
      <c r="J754" t="str">
        <f t="shared" si="228"/>
        <v>Level</v>
      </c>
      <c r="K754" t="str">
        <f t="shared" si="228"/>
        <v>Level</v>
      </c>
      <c r="L754" t="str">
        <f t="shared" si="228"/>
        <v>Level</v>
      </c>
      <c r="M754" t="str">
        <f t="shared" si="228"/>
        <v>Level</v>
      </c>
      <c r="N754" t="str">
        <f t="shared" si="228"/>
        <v>Level</v>
      </c>
      <c r="O754" t="str">
        <f t="shared" si="228"/>
        <v>Level</v>
      </c>
      <c r="P754" t="str">
        <f t="shared" si="228"/>
        <v>Level</v>
      </c>
      <c r="Q754" t="str">
        <f t="shared" si="228"/>
        <v>Level</v>
      </c>
      <c r="R754" t="str">
        <f t="shared" si="228"/>
        <v>Level</v>
      </c>
      <c r="S754" t="str">
        <f t="shared" si="228"/>
        <v>Level</v>
      </c>
      <c r="T754" t="str">
        <f t="shared" si="228"/>
        <v>Level</v>
      </c>
      <c r="U754" t="str">
        <f t="shared" si="228"/>
        <v>Level</v>
      </c>
      <c r="V754" t="str">
        <f t="shared" si="228"/>
        <v>Level</v>
      </c>
      <c r="W754" t="str">
        <f t="shared" si="228"/>
        <v>Level</v>
      </c>
      <c r="X754" t="str">
        <f t="shared" si="228"/>
        <v>Level</v>
      </c>
      <c r="Y754" t="str">
        <f t="shared" si="228"/>
        <v>Level</v>
      </c>
      <c r="Z754" t="str">
        <f t="shared" si="228"/>
        <v>Level</v>
      </c>
      <c r="AA754" t="str">
        <f t="shared" si="228"/>
        <v>Level</v>
      </c>
      <c r="AB754" t="str">
        <f t="shared" si="228"/>
        <v>Level</v>
      </c>
      <c r="AC754" t="str">
        <f t="shared" si="228"/>
        <v>Level</v>
      </c>
      <c r="AD754" t="str">
        <f t="shared" si="228"/>
        <v>Level</v>
      </c>
      <c r="AE754" t="str">
        <f t="shared" si="228"/>
        <v>Level</v>
      </c>
    </row>
    <row r="755" spans="1:31" x14ac:dyDescent="0.4">
      <c r="B755" t="s">
        <v>31</v>
      </c>
      <c r="C755" t="s">
        <v>137</v>
      </c>
      <c r="D755">
        <f t="shared" ref="D755:AE755" si="229">SUM(D85:D108)</f>
        <v>0.220202224</v>
      </c>
      <c r="E755">
        <f t="shared" si="229"/>
        <v>0.18498318959999996</v>
      </c>
      <c r="F755">
        <f t="shared" si="229"/>
        <v>0.19204169229999998</v>
      </c>
      <c r="G755">
        <f t="shared" si="229"/>
        <v>0.18857083219999993</v>
      </c>
      <c r="H755">
        <f t="shared" si="229"/>
        <v>0.1994105159</v>
      </c>
      <c r="I755">
        <f t="shared" si="229"/>
        <v>0.2006917087</v>
      </c>
      <c r="J755">
        <f t="shared" si="229"/>
        <v>0.20220522170000008</v>
      </c>
      <c r="K755">
        <f t="shared" si="229"/>
        <v>0.20319741450000006</v>
      </c>
      <c r="L755">
        <f t="shared" si="229"/>
        <v>0.2046280788</v>
      </c>
      <c r="M755">
        <f t="shared" si="229"/>
        <v>0.20137765359999998</v>
      </c>
      <c r="N755">
        <f t="shared" si="229"/>
        <v>0.1967419515000001</v>
      </c>
      <c r="O755">
        <f t="shared" si="229"/>
        <v>0.19596544729999998</v>
      </c>
      <c r="P755">
        <f t="shared" si="229"/>
        <v>0.19533151179999994</v>
      </c>
      <c r="Q755">
        <f t="shared" si="229"/>
        <v>0.18927794400000003</v>
      </c>
      <c r="R755">
        <f t="shared" si="229"/>
        <v>0.18325156899999998</v>
      </c>
      <c r="S755">
        <f t="shared" si="229"/>
        <v>0.18141647019999996</v>
      </c>
      <c r="T755">
        <f t="shared" si="229"/>
        <v>0.17912119600000001</v>
      </c>
      <c r="U755">
        <f t="shared" si="229"/>
        <v>0.17285511179999999</v>
      </c>
      <c r="V755">
        <f t="shared" si="229"/>
        <v>0.1665689722</v>
      </c>
      <c r="W755">
        <f t="shared" si="229"/>
        <v>0.16541493139999996</v>
      </c>
      <c r="X755">
        <f t="shared" si="229"/>
        <v>0.16005345709999999</v>
      </c>
      <c r="Y755">
        <f t="shared" si="229"/>
        <v>0.15841385999999996</v>
      </c>
      <c r="Z755">
        <f t="shared" si="229"/>
        <v>0.15290275139999995</v>
      </c>
      <c r="AA755">
        <f t="shared" si="229"/>
        <v>0.1513441837</v>
      </c>
      <c r="AB755">
        <f t="shared" si="229"/>
        <v>0.14581173090000002</v>
      </c>
      <c r="AC755">
        <f t="shared" si="229"/>
        <v>0.14028514320000002</v>
      </c>
      <c r="AD755">
        <f t="shared" si="229"/>
        <v>0.13836945449999996</v>
      </c>
      <c r="AE755" s="18">
        <f t="shared" si="229"/>
        <v>0.13467758219999998</v>
      </c>
    </row>
    <row r="756" spans="1:31" x14ac:dyDescent="0.4">
      <c r="B756" t="s">
        <v>31</v>
      </c>
      <c r="C756" t="s">
        <v>138</v>
      </c>
      <c r="D756">
        <f t="shared" ref="D756:AE756" si="230">SUM(D109:D206)</f>
        <v>0.28359079218409994</v>
      </c>
      <c r="E756">
        <f t="shared" si="230"/>
        <v>0.29247519527459992</v>
      </c>
      <c r="F756">
        <f t="shared" si="230"/>
        <v>0.28939420848610004</v>
      </c>
      <c r="G756">
        <f t="shared" si="230"/>
        <v>0.28817418296739994</v>
      </c>
      <c r="H756">
        <f t="shared" si="230"/>
        <v>0.28219344207550001</v>
      </c>
      <c r="I756">
        <f t="shared" si="230"/>
        <v>0.27978119426668008</v>
      </c>
      <c r="J756">
        <f t="shared" si="230"/>
        <v>0.27775128436229007</v>
      </c>
      <c r="K756">
        <f t="shared" si="230"/>
        <v>0.27637961272275996</v>
      </c>
      <c r="L756">
        <f t="shared" si="230"/>
        <v>0.27584518329025004</v>
      </c>
      <c r="M756">
        <f t="shared" si="230"/>
        <v>0.27648991390313005</v>
      </c>
      <c r="N756">
        <f t="shared" si="230"/>
        <v>0.27731739492916002</v>
      </c>
      <c r="O756">
        <f t="shared" si="230"/>
        <v>0.27581035077861005</v>
      </c>
      <c r="P756">
        <f t="shared" si="230"/>
        <v>0.27457637790999007</v>
      </c>
      <c r="Q756">
        <f t="shared" si="230"/>
        <v>0.27479559958746991</v>
      </c>
      <c r="R756">
        <f t="shared" si="230"/>
        <v>0.27488488278449003</v>
      </c>
      <c r="S756">
        <f t="shared" si="230"/>
        <v>0.27352533742398988</v>
      </c>
      <c r="T756">
        <f t="shared" si="230"/>
        <v>0.27122192951981999</v>
      </c>
      <c r="U756">
        <f t="shared" si="230"/>
        <v>0.27063193302586003</v>
      </c>
      <c r="V756">
        <f t="shared" si="230"/>
        <v>0.26984977989582998</v>
      </c>
      <c r="W756">
        <f t="shared" si="230"/>
        <v>0.26743416030401995</v>
      </c>
      <c r="X756">
        <f t="shared" si="230"/>
        <v>0.26615013190758002</v>
      </c>
      <c r="Y756">
        <f t="shared" si="230"/>
        <v>0.26283890013953998</v>
      </c>
      <c r="Z756">
        <f t="shared" si="230"/>
        <v>0.26131944898342002</v>
      </c>
      <c r="AA756">
        <f t="shared" si="230"/>
        <v>0.25851009317524998</v>
      </c>
      <c r="AB756">
        <f t="shared" si="230"/>
        <v>0.25668184326100002</v>
      </c>
      <c r="AC756">
        <f t="shared" si="230"/>
        <v>0.25469712013666002</v>
      </c>
      <c r="AD756">
        <f t="shared" si="230"/>
        <v>0.25078343239305995</v>
      </c>
      <c r="AE756">
        <f t="shared" si="230"/>
        <v>0.24807215426157997</v>
      </c>
    </row>
    <row r="757" spans="1:31" x14ac:dyDescent="0.4">
      <c r="B757" t="s">
        <v>31</v>
      </c>
      <c r="C757" t="s">
        <v>139</v>
      </c>
      <c r="D757">
        <f>SUM(D207:D298)</f>
        <v>0.8327645789</v>
      </c>
      <c r="E757">
        <f t="shared" ref="E757:AE757" si="231">SUM(E208:E299)</f>
        <v>0.83131529130000037</v>
      </c>
      <c r="F757">
        <f t="shared" si="231"/>
        <v>0.81906343110000035</v>
      </c>
      <c r="G757">
        <f t="shared" si="231"/>
        <v>0.8196866374999997</v>
      </c>
      <c r="H757">
        <f t="shared" si="231"/>
        <v>0.81919979740000026</v>
      </c>
      <c r="I757">
        <f t="shared" si="231"/>
        <v>0.81957394670000017</v>
      </c>
      <c r="J757">
        <f t="shared" si="231"/>
        <v>0.8210318725000002</v>
      </c>
      <c r="K757">
        <f t="shared" si="231"/>
        <v>0.82327647279999983</v>
      </c>
      <c r="L757">
        <f t="shared" si="231"/>
        <v>0.82517748329999996</v>
      </c>
      <c r="M757">
        <f t="shared" si="231"/>
        <v>0.82798031920000015</v>
      </c>
      <c r="N757">
        <f t="shared" si="231"/>
        <v>0.82971706960000058</v>
      </c>
      <c r="O757">
        <f t="shared" si="231"/>
        <v>0.83062429529999948</v>
      </c>
      <c r="P757">
        <f t="shared" si="231"/>
        <v>0.82949237949999988</v>
      </c>
      <c r="Q757">
        <f t="shared" si="231"/>
        <v>0.82855922139999982</v>
      </c>
      <c r="R757">
        <f t="shared" si="231"/>
        <v>0.82751979509999973</v>
      </c>
      <c r="S757">
        <f t="shared" si="231"/>
        <v>0.82525508169999962</v>
      </c>
      <c r="T757">
        <f t="shared" si="231"/>
        <v>0.82343582009999983</v>
      </c>
      <c r="U757">
        <f t="shared" si="231"/>
        <v>0.82073988879999982</v>
      </c>
      <c r="V757">
        <f t="shared" si="231"/>
        <v>0.81762100030000018</v>
      </c>
      <c r="W757">
        <f t="shared" si="231"/>
        <v>0.8146713843000003</v>
      </c>
      <c r="X757">
        <f t="shared" si="231"/>
        <v>0.81178559559999974</v>
      </c>
      <c r="Y757">
        <f t="shared" si="231"/>
        <v>0.80900790710000037</v>
      </c>
      <c r="Z757">
        <f t="shared" si="231"/>
        <v>0.80527751869999986</v>
      </c>
      <c r="AA757">
        <f t="shared" si="231"/>
        <v>0.80082816789999978</v>
      </c>
      <c r="AB757">
        <f t="shared" si="231"/>
        <v>0.79623227189999979</v>
      </c>
      <c r="AC757">
        <f t="shared" si="231"/>
        <v>0.79113175469999952</v>
      </c>
      <c r="AD757">
        <f t="shared" si="231"/>
        <v>0.7861971442000002</v>
      </c>
      <c r="AE757">
        <f t="shared" si="231"/>
        <v>0.78006023680000003</v>
      </c>
    </row>
    <row r="758" spans="1:31" x14ac:dyDescent="0.4">
      <c r="B758" t="s">
        <v>140</v>
      </c>
      <c r="C758" t="s">
        <v>137</v>
      </c>
      <c r="D758">
        <f t="shared" ref="D758:AE758" si="232">SUM(D531:D554)/D755</f>
        <v>12.692730380374279</v>
      </c>
      <c r="E758">
        <f t="shared" si="232"/>
        <v>11.470999545852983</v>
      </c>
      <c r="F758">
        <f t="shared" si="232"/>
        <v>12.333946450832906</v>
      </c>
      <c r="G758">
        <f t="shared" si="232"/>
        <v>12.827299666681881</v>
      </c>
      <c r="H758">
        <f t="shared" si="232"/>
        <v>14.214189341243221</v>
      </c>
      <c r="I758">
        <f t="shared" si="232"/>
        <v>15.109254896088551</v>
      </c>
      <c r="J758">
        <f t="shared" si="232"/>
        <v>16.0415276243756</v>
      </c>
      <c r="K758">
        <f t="shared" si="232"/>
        <v>16.987649638905758</v>
      </c>
      <c r="L758">
        <f t="shared" si="232"/>
        <v>17.973099546954767</v>
      </c>
      <c r="M758">
        <f t="shared" si="232"/>
        <v>18.62997157123846</v>
      </c>
      <c r="N758">
        <f t="shared" si="232"/>
        <v>19.195329638970403</v>
      </c>
      <c r="O758">
        <f t="shared" si="232"/>
        <v>20.09165413057557</v>
      </c>
      <c r="P758">
        <f t="shared" si="232"/>
        <v>21.037321794652737</v>
      </c>
      <c r="Q758">
        <f t="shared" si="232"/>
        <v>21.523380952213515</v>
      </c>
      <c r="R758">
        <f t="shared" si="232"/>
        <v>21.987783377081104</v>
      </c>
      <c r="S758">
        <f t="shared" si="232"/>
        <v>22.825317796649436</v>
      </c>
      <c r="T758">
        <f t="shared" si="232"/>
        <v>23.628277580726103</v>
      </c>
      <c r="U758">
        <f t="shared" si="232"/>
        <v>24.047802187020693</v>
      </c>
      <c r="V758">
        <f t="shared" si="232"/>
        <v>24.466471511418767</v>
      </c>
      <c r="W758">
        <f t="shared" si="232"/>
        <v>25.405998222532507</v>
      </c>
      <c r="X758">
        <f t="shared" si="232"/>
        <v>25.920913779136296</v>
      </c>
      <c r="Y758">
        <f t="shared" si="232"/>
        <v>26.842476038967778</v>
      </c>
      <c r="Z758">
        <f t="shared" si="232"/>
        <v>27.341250297763903</v>
      </c>
      <c r="AA758">
        <f t="shared" si="232"/>
        <v>28.304636989601608</v>
      </c>
      <c r="AB758">
        <f t="shared" si="232"/>
        <v>28.79246328861446</v>
      </c>
      <c r="AC758">
        <f t="shared" si="232"/>
        <v>29.2740306971256</v>
      </c>
      <c r="AD758">
        <f t="shared" si="232"/>
        <v>30.223097982553149</v>
      </c>
      <c r="AE758">
        <f t="shared" si="232"/>
        <v>30.968300754405014</v>
      </c>
    </row>
    <row r="759" spans="1:31" x14ac:dyDescent="0.4">
      <c r="B759" t="s">
        <v>140</v>
      </c>
      <c r="C759" t="s">
        <v>138</v>
      </c>
      <c r="D759">
        <f t="shared" ref="D759:AE759" si="233">SUM(D555:D652)/D756</f>
        <v>25.392643678778924</v>
      </c>
      <c r="E759">
        <f t="shared" si="233"/>
        <v>25.385233332472989</v>
      </c>
      <c r="F759">
        <f t="shared" si="233"/>
        <v>27.032311240583251</v>
      </c>
      <c r="G759">
        <f t="shared" si="233"/>
        <v>28.347208646731115</v>
      </c>
      <c r="H759">
        <f t="shared" si="233"/>
        <v>30.35888072542231</v>
      </c>
      <c r="I759">
        <f t="shared" si="233"/>
        <v>32.174969383055597</v>
      </c>
      <c r="J759">
        <f t="shared" si="233"/>
        <v>34.057777235474262</v>
      </c>
      <c r="K759">
        <f t="shared" si="233"/>
        <v>36.063946765468728</v>
      </c>
      <c r="L759">
        <f t="shared" si="233"/>
        <v>38.164916347251207</v>
      </c>
      <c r="M759">
        <f t="shared" si="233"/>
        <v>40.06684444844123</v>
      </c>
      <c r="N759">
        <f t="shared" si="233"/>
        <v>41.970136538715835</v>
      </c>
      <c r="O759">
        <f t="shared" si="233"/>
        <v>44.07047138960413</v>
      </c>
      <c r="P759">
        <f t="shared" si="233"/>
        <v>46.289015522189487</v>
      </c>
      <c r="Q759">
        <f t="shared" si="233"/>
        <v>48.277382928603551</v>
      </c>
      <c r="R759">
        <f t="shared" si="233"/>
        <v>50.297380197956727</v>
      </c>
      <c r="S759">
        <f t="shared" si="233"/>
        <v>52.512252768350564</v>
      </c>
      <c r="T759">
        <f t="shared" si="233"/>
        <v>54.66200194756324</v>
      </c>
      <c r="U759">
        <f t="shared" si="233"/>
        <v>56.720782050856236</v>
      </c>
      <c r="V759">
        <f t="shared" si="233"/>
        <v>58.852934586308997</v>
      </c>
      <c r="W759">
        <f t="shared" si="233"/>
        <v>61.195479775582356</v>
      </c>
      <c r="X759">
        <f t="shared" si="233"/>
        <v>63.449875446956064</v>
      </c>
      <c r="Y759">
        <f t="shared" si="233"/>
        <v>65.808250762690164</v>
      </c>
      <c r="Z759">
        <f t="shared" si="233"/>
        <v>68.180542251115057</v>
      </c>
      <c r="AA759">
        <f t="shared" si="233"/>
        <v>70.735701664490378</v>
      </c>
      <c r="AB759">
        <f t="shared" si="233"/>
        <v>73.255941775784123</v>
      </c>
      <c r="AC759">
        <f t="shared" si="233"/>
        <v>75.858599489660662</v>
      </c>
      <c r="AD759">
        <f t="shared" si="233"/>
        <v>78.474463802786047</v>
      </c>
      <c r="AE759">
        <f t="shared" si="233"/>
        <v>81.225505162480616</v>
      </c>
    </row>
    <row r="760" spans="1:31" x14ac:dyDescent="0.4">
      <c r="B760" t="s">
        <v>140</v>
      </c>
      <c r="C760" t="s">
        <v>139</v>
      </c>
      <c r="D760">
        <f t="shared" ref="D760:AE760" si="234">SUM(D653:D744)/D757</f>
        <v>29.247311952572925</v>
      </c>
      <c r="E760">
        <f t="shared" si="234"/>
        <v>28.886709756928642</v>
      </c>
      <c r="F760">
        <f t="shared" si="234"/>
        <v>30.366175885536425</v>
      </c>
      <c r="G760">
        <f t="shared" si="234"/>
        <v>31.884892701415424</v>
      </c>
      <c r="H760">
        <f t="shared" si="234"/>
        <v>34.36050884984423</v>
      </c>
      <c r="I760">
        <f t="shared" si="234"/>
        <v>36.417339277675538</v>
      </c>
      <c r="J760">
        <f t="shared" si="234"/>
        <v>38.556439591486921</v>
      </c>
      <c r="K760">
        <f t="shared" si="234"/>
        <v>40.746535963305838</v>
      </c>
      <c r="L760">
        <f t="shared" si="234"/>
        <v>42.964157103823624</v>
      </c>
      <c r="M760">
        <f t="shared" si="234"/>
        <v>44.930242573363756</v>
      </c>
      <c r="N760">
        <f t="shared" si="234"/>
        <v>46.795636649574043</v>
      </c>
      <c r="O760">
        <f t="shared" si="234"/>
        <v>49.026432510652278</v>
      </c>
      <c r="P760">
        <f t="shared" si="234"/>
        <v>51.302339142015249</v>
      </c>
      <c r="Q760">
        <f t="shared" si="234"/>
        <v>53.143221691931679</v>
      </c>
      <c r="R760">
        <f t="shared" si="234"/>
        <v>54.987336143694904</v>
      </c>
      <c r="S760">
        <f t="shared" si="234"/>
        <v>57.165736198988256</v>
      </c>
      <c r="T760">
        <f t="shared" si="234"/>
        <v>59.369995775334104</v>
      </c>
      <c r="U760">
        <f t="shared" si="234"/>
        <v>61.241319497725605</v>
      </c>
      <c r="V760">
        <f t="shared" si="234"/>
        <v>63.167895575633807</v>
      </c>
      <c r="W760">
        <f t="shared" si="234"/>
        <v>65.65059414106365</v>
      </c>
      <c r="X760">
        <f t="shared" si="234"/>
        <v>67.84272351669739</v>
      </c>
      <c r="Y760">
        <f t="shared" si="234"/>
        <v>70.443040328723669</v>
      </c>
      <c r="Z760">
        <f t="shared" si="234"/>
        <v>72.713459079560408</v>
      </c>
      <c r="AA760">
        <f t="shared" si="234"/>
        <v>75.393879279374801</v>
      </c>
      <c r="AB760">
        <f t="shared" si="234"/>
        <v>77.741677974678083</v>
      </c>
      <c r="AC760">
        <f t="shared" si="234"/>
        <v>80.138132909004085</v>
      </c>
      <c r="AD760">
        <f t="shared" si="234"/>
        <v>82.987883891092494</v>
      </c>
      <c r="AE760">
        <f t="shared" si="234"/>
        <v>85.70540045812605</v>
      </c>
    </row>
    <row r="763" spans="1:31" x14ac:dyDescent="0.4">
      <c r="B763" t="s">
        <v>141</v>
      </c>
      <c r="D763">
        <f t="shared" ref="D763:AE763" si="235">SUM(D755:D757)</f>
        <v>1.3365575950841</v>
      </c>
      <c r="E763">
        <f t="shared" si="235"/>
        <v>1.3087736761746003</v>
      </c>
      <c r="F763">
        <f t="shared" si="235"/>
        <v>1.3004993318861002</v>
      </c>
      <c r="G763">
        <f t="shared" si="235"/>
        <v>1.2964316526673996</v>
      </c>
      <c r="H763">
        <f t="shared" si="235"/>
        <v>1.3008037553755003</v>
      </c>
      <c r="I763">
        <f t="shared" si="235"/>
        <v>1.3000468496666802</v>
      </c>
      <c r="J763">
        <f t="shared" si="235"/>
        <v>1.3009883785622902</v>
      </c>
      <c r="K763">
        <f t="shared" si="235"/>
        <v>1.3028535000227599</v>
      </c>
      <c r="L763">
        <f t="shared" si="235"/>
        <v>1.3056507453902499</v>
      </c>
      <c r="M763">
        <f t="shared" si="235"/>
        <v>1.3058478867031302</v>
      </c>
      <c r="N763">
        <f t="shared" si="235"/>
        <v>1.3037764160291607</v>
      </c>
      <c r="O763">
        <f t="shared" si="235"/>
        <v>1.3024000933786095</v>
      </c>
      <c r="P763">
        <f t="shared" si="235"/>
        <v>1.2994002692099897</v>
      </c>
      <c r="Q763">
        <f t="shared" si="235"/>
        <v>1.2926327649874698</v>
      </c>
      <c r="R763">
        <f t="shared" si="235"/>
        <v>1.2856562468844897</v>
      </c>
      <c r="S763">
        <f t="shared" si="235"/>
        <v>1.2801968893239895</v>
      </c>
      <c r="T763">
        <f t="shared" si="235"/>
        <v>1.2737789456198199</v>
      </c>
      <c r="U763">
        <f t="shared" si="235"/>
        <v>1.2642269336258598</v>
      </c>
      <c r="V763">
        <f t="shared" si="235"/>
        <v>1.2540397523958302</v>
      </c>
      <c r="W763">
        <f t="shared" si="235"/>
        <v>1.2475204760040202</v>
      </c>
      <c r="X763">
        <f t="shared" si="235"/>
        <v>1.2379891846075797</v>
      </c>
      <c r="Y763">
        <f t="shared" si="235"/>
        <v>1.2302606672395404</v>
      </c>
      <c r="Z763">
        <f t="shared" si="235"/>
        <v>1.2194997190834198</v>
      </c>
      <c r="AA763">
        <f t="shared" si="235"/>
        <v>1.2106824447752498</v>
      </c>
      <c r="AB763">
        <f t="shared" si="235"/>
        <v>1.198725846061</v>
      </c>
      <c r="AC763">
        <f t="shared" si="235"/>
        <v>1.1861140180366596</v>
      </c>
      <c r="AD763">
        <f t="shared" si="235"/>
        <v>1.17535003109306</v>
      </c>
      <c r="AE763">
        <f t="shared" si="235"/>
        <v>1.16280997326158</v>
      </c>
    </row>
    <row r="764" spans="1:31" x14ac:dyDescent="0.4">
      <c r="B764" t="s">
        <v>142</v>
      </c>
      <c r="D764">
        <f t="shared" ref="D764:AE764" si="236">SUM(B15:B20)</f>
        <v>1.336557</v>
      </c>
      <c r="E764">
        <f t="shared" si="236"/>
        <v>1.3217490000000001</v>
      </c>
      <c r="F764">
        <f t="shared" si="236"/>
        <v>1.3176490000000001</v>
      </c>
      <c r="G764">
        <f t="shared" si="236"/>
        <v>1.3132809999999999</v>
      </c>
      <c r="H764">
        <f t="shared" si="236"/>
        <v>1.3130449999999998</v>
      </c>
      <c r="I764">
        <f t="shared" si="236"/>
        <v>1.3112200000000001</v>
      </c>
      <c r="J764">
        <f t="shared" si="236"/>
        <v>1.311156</v>
      </c>
      <c r="K764">
        <f t="shared" si="236"/>
        <v>1.3128500000000001</v>
      </c>
      <c r="L764">
        <f t="shared" si="236"/>
        <v>1.3155510000000001</v>
      </c>
      <c r="M764">
        <f t="shared" si="236"/>
        <v>1.3168</v>
      </c>
      <c r="N764">
        <f t="shared" si="236"/>
        <v>1.3167429999999998</v>
      </c>
      <c r="O764">
        <f t="shared" si="236"/>
        <v>1.3160849999999999</v>
      </c>
      <c r="P764">
        <f t="shared" si="236"/>
        <v>1.3137540000000001</v>
      </c>
      <c r="Q764">
        <f t="shared" si="236"/>
        <v>1.3096439999999998</v>
      </c>
      <c r="R764">
        <f t="shared" si="236"/>
        <v>1.305377</v>
      </c>
      <c r="S764">
        <f t="shared" si="236"/>
        <v>1.301234</v>
      </c>
      <c r="T764">
        <f t="shared" si="236"/>
        <v>1.296036</v>
      </c>
      <c r="U764">
        <f t="shared" si="236"/>
        <v>1.2889930000000001</v>
      </c>
      <c r="V764">
        <f t="shared" si="236"/>
        <v>1.281266</v>
      </c>
      <c r="W764">
        <f t="shared" si="236"/>
        <v>1.274416</v>
      </c>
      <c r="X764">
        <f t="shared" si="236"/>
        <v>1.2660359999999999</v>
      </c>
      <c r="Y764">
        <f t="shared" si="236"/>
        <v>1.257981</v>
      </c>
      <c r="Z764">
        <f t="shared" si="236"/>
        <v>1.2484820000000001</v>
      </c>
      <c r="AA764">
        <f t="shared" si="236"/>
        <v>1.2394430000000001</v>
      </c>
      <c r="AB764">
        <f t="shared" si="236"/>
        <v>1.2288479999999999</v>
      </c>
      <c r="AC764">
        <f t="shared" si="236"/>
        <v>1.217605</v>
      </c>
      <c r="AD764">
        <f t="shared" si="236"/>
        <v>1.20652</v>
      </c>
      <c r="AE764">
        <f t="shared" si="236"/>
        <v>1.194474</v>
      </c>
    </row>
    <row r="767" spans="1:31" x14ac:dyDescent="0.4">
      <c r="A767" t="s">
        <v>143</v>
      </c>
      <c r="B767" t="s">
        <v>31</v>
      </c>
      <c r="C767" t="s">
        <v>137</v>
      </c>
      <c r="D767">
        <f t="shared" ref="D767:AE767" si="237">D755/D763*D764</f>
        <v>0.22020212595795319</v>
      </c>
      <c r="E767">
        <f t="shared" si="237"/>
        <v>0.18681713295553173</v>
      </c>
      <c r="F767">
        <f t="shared" si="237"/>
        <v>0.1945741436486679</v>
      </c>
      <c r="G767">
        <f t="shared" si="237"/>
        <v>0.19102163278173365</v>
      </c>
      <c r="H767">
        <f t="shared" si="237"/>
        <v>0.20128707329441259</v>
      </c>
      <c r="I767">
        <f t="shared" si="237"/>
        <v>0.20241653779560595</v>
      </c>
      <c r="J767">
        <f t="shared" si="237"/>
        <v>0.20378551725132987</v>
      </c>
      <c r="K767">
        <f t="shared" si="237"/>
        <v>0.20475650226342784</v>
      </c>
      <c r="L767">
        <f t="shared" si="237"/>
        <v>0.20617969594384691</v>
      </c>
      <c r="M767">
        <f t="shared" si="237"/>
        <v>0.20306660290270417</v>
      </c>
      <c r="N767">
        <f t="shared" si="237"/>
        <v>0.1986986298102898</v>
      </c>
      <c r="O767">
        <f t="shared" si="237"/>
        <v>0.19802454485454837</v>
      </c>
      <c r="P767">
        <f t="shared" si="237"/>
        <v>0.1974892271719442</v>
      </c>
      <c r="Q767">
        <f t="shared" si="237"/>
        <v>0.19176886924596784</v>
      </c>
      <c r="R767">
        <f t="shared" si="237"/>
        <v>0.18606247507153839</v>
      </c>
      <c r="S767">
        <f t="shared" si="237"/>
        <v>0.18439763535816864</v>
      </c>
      <c r="T767">
        <f t="shared" si="237"/>
        <v>0.18225102493438783</v>
      </c>
      <c r="U767">
        <f t="shared" si="237"/>
        <v>0.17624132440003556</v>
      </c>
      <c r="V767">
        <f t="shared" si="237"/>
        <v>0.17018532333370617</v>
      </c>
      <c r="W767">
        <f t="shared" si="237"/>
        <v>0.16898114241002887</v>
      </c>
      <c r="X767">
        <f t="shared" si="237"/>
        <v>0.16367949020272479</v>
      </c>
      <c r="Y767">
        <f t="shared" si="237"/>
        <v>0.16198325389350873</v>
      </c>
      <c r="Z767">
        <f t="shared" si="237"/>
        <v>0.15653659438056541</v>
      </c>
      <c r="AA767">
        <f t="shared" si="237"/>
        <v>0.15493946400825345</v>
      </c>
      <c r="AB767">
        <f t="shared" si="237"/>
        <v>0.14947575751518849</v>
      </c>
      <c r="AC767">
        <f t="shared" si="237"/>
        <v>0.14400967292231825</v>
      </c>
      <c r="AD767">
        <f t="shared" si="237"/>
        <v>0.14203897547701838</v>
      </c>
      <c r="AE767">
        <f t="shared" si="237"/>
        <v>0.13834493513118029</v>
      </c>
    </row>
    <row r="768" spans="1:31" x14ac:dyDescent="0.4">
      <c r="A768" t="s">
        <v>143</v>
      </c>
      <c r="B768" t="s">
        <v>31</v>
      </c>
      <c r="C768" t="s">
        <v>138</v>
      </c>
      <c r="D768">
        <f t="shared" ref="D768:AE768" si="238">D756/D763*D764</f>
        <v>0.28359066591915483</v>
      </c>
      <c r="E768">
        <f t="shared" si="238"/>
        <v>0.29537482600424392</v>
      </c>
      <c r="F768">
        <f t="shared" si="238"/>
        <v>0.293210446224895</v>
      </c>
      <c r="G768">
        <f t="shared" si="238"/>
        <v>0.29191949949921692</v>
      </c>
      <c r="H768">
        <f t="shared" si="238"/>
        <v>0.28484903016217383</v>
      </c>
      <c r="I768">
        <f t="shared" si="238"/>
        <v>0.28218575172149712</v>
      </c>
      <c r="J768">
        <f t="shared" si="238"/>
        <v>0.27992199546145785</v>
      </c>
      <c r="K768">
        <f t="shared" si="238"/>
        <v>0.27850021092681315</v>
      </c>
      <c r="L768">
        <f t="shared" si="238"/>
        <v>0.27793681273793241</v>
      </c>
      <c r="M768">
        <f t="shared" si="238"/>
        <v>0.27880882783892846</v>
      </c>
      <c r="N768">
        <f t="shared" si="238"/>
        <v>0.28007542862551649</v>
      </c>
      <c r="O768">
        <f t="shared" si="238"/>
        <v>0.27870841483343273</v>
      </c>
      <c r="P768">
        <f t="shared" si="238"/>
        <v>0.27760946594545144</v>
      </c>
      <c r="Q768">
        <f t="shared" si="238"/>
        <v>0.27841194960706489</v>
      </c>
      <c r="R768">
        <f t="shared" si="238"/>
        <v>0.27910135738391378</v>
      </c>
      <c r="S768">
        <f t="shared" si="238"/>
        <v>0.27802010134981081</v>
      </c>
      <c r="T768">
        <f t="shared" si="238"/>
        <v>0.27596105733723153</v>
      </c>
      <c r="U768">
        <f t="shared" si="238"/>
        <v>0.27593358278351648</v>
      </c>
      <c r="V768">
        <f t="shared" si="238"/>
        <v>0.27570844339460521</v>
      </c>
      <c r="W768">
        <f t="shared" si="238"/>
        <v>0.27319982268323872</v>
      </c>
      <c r="X768">
        <f t="shared" si="238"/>
        <v>0.27217979978278556</v>
      </c>
      <c r="Y768">
        <f t="shared" si="238"/>
        <v>0.26876120747511428</v>
      </c>
      <c r="Z768">
        <f t="shared" si="238"/>
        <v>0.26752989213554784</v>
      </c>
      <c r="AA768">
        <f t="shared" si="238"/>
        <v>0.26465116992333343</v>
      </c>
      <c r="AB768">
        <f t="shared" si="238"/>
        <v>0.26313186686019141</v>
      </c>
      <c r="AC768">
        <f t="shared" si="238"/>
        <v>0.26145925454732544</v>
      </c>
      <c r="AD768">
        <f t="shared" si="238"/>
        <v>0.25743414203978343</v>
      </c>
      <c r="AE768">
        <f t="shared" si="238"/>
        <v>0.25482731074133019</v>
      </c>
    </row>
    <row r="769" spans="1:31" x14ac:dyDescent="0.4">
      <c r="A769" t="s">
        <v>143</v>
      </c>
      <c r="B769" t="s">
        <v>31</v>
      </c>
      <c r="C769" t="s">
        <v>139</v>
      </c>
      <c r="D769">
        <f t="shared" ref="D769:AE769" si="239">D757/D763*D764</f>
        <v>0.83276420812289198</v>
      </c>
      <c r="E769">
        <f t="shared" si="239"/>
        <v>0.83955704104022433</v>
      </c>
      <c r="F769">
        <f t="shared" si="239"/>
        <v>0.82986441012643741</v>
      </c>
      <c r="G769">
        <f t="shared" si="239"/>
        <v>0.83033986771904933</v>
      </c>
      <c r="H769">
        <f t="shared" si="239"/>
        <v>0.82690889654341326</v>
      </c>
      <c r="I769">
        <f t="shared" si="239"/>
        <v>0.82661771048289712</v>
      </c>
      <c r="J769">
        <f t="shared" si="239"/>
        <v>0.82744848728721232</v>
      </c>
      <c r="K769">
        <f t="shared" si="239"/>
        <v>0.82959328680975908</v>
      </c>
      <c r="L769">
        <f t="shared" si="239"/>
        <v>0.83143449131822078</v>
      </c>
      <c r="M769">
        <f t="shared" si="239"/>
        <v>0.83492456925836722</v>
      </c>
      <c r="N769">
        <f t="shared" si="239"/>
        <v>0.83796894156419355</v>
      </c>
      <c r="O769">
        <f t="shared" si="239"/>
        <v>0.83935204031201882</v>
      </c>
      <c r="P769">
        <f t="shared" si="239"/>
        <v>0.83865530688260448</v>
      </c>
      <c r="Q769">
        <f t="shared" si="239"/>
        <v>0.83946318114696705</v>
      </c>
      <c r="R769">
        <f t="shared" si="239"/>
        <v>0.84021316754454789</v>
      </c>
      <c r="S769">
        <f t="shared" si="239"/>
        <v>0.83881626329202064</v>
      </c>
      <c r="T769">
        <f t="shared" si="239"/>
        <v>0.83782391772838061</v>
      </c>
      <c r="U769">
        <f t="shared" si="239"/>
        <v>0.83681809281644792</v>
      </c>
      <c r="V769">
        <f t="shared" si="239"/>
        <v>0.83537223327168852</v>
      </c>
      <c r="W769">
        <f t="shared" si="239"/>
        <v>0.83223503490673245</v>
      </c>
      <c r="X769">
        <f t="shared" si="239"/>
        <v>0.83017671001448978</v>
      </c>
      <c r="Y769">
        <f t="shared" si="239"/>
        <v>0.82723653863137692</v>
      </c>
      <c r="Z769">
        <f t="shared" si="239"/>
        <v>0.82441551348388686</v>
      </c>
      <c r="AA769">
        <f t="shared" si="239"/>
        <v>0.81985236606841316</v>
      </c>
      <c r="AB769">
        <f t="shared" si="239"/>
        <v>0.81624037562461993</v>
      </c>
      <c r="AC769">
        <f t="shared" si="239"/>
        <v>0.81213607253035636</v>
      </c>
      <c r="AD769">
        <f t="shared" si="239"/>
        <v>0.80704688248319834</v>
      </c>
      <c r="AE769">
        <f t="shared" si="239"/>
        <v>0.8013017541274895</v>
      </c>
    </row>
    <row r="771" spans="1:31" x14ac:dyDescent="0.4">
      <c r="B771" t="s">
        <v>141</v>
      </c>
      <c r="D771">
        <f t="shared" ref="D771:AE771" si="240">(D767*D758+D759*D768+D769*D760)/SUM(D767:D769)</f>
        <v>25.702007113942638</v>
      </c>
      <c r="E771">
        <f t="shared" si="240"/>
        <v>25.642673983382313</v>
      </c>
      <c r="F771">
        <f t="shared" si="240"/>
        <v>26.961529017869953</v>
      </c>
      <c r="G771">
        <f t="shared" si="240"/>
        <v>28.326528956707019</v>
      </c>
      <c r="H771">
        <f t="shared" si="240"/>
        <v>30.404015674171124</v>
      </c>
      <c r="I771">
        <f t="shared" si="240"/>
        <v>32.214959047530002</v>
      </c>
      <c r="J771">
        <f t="shared" si="240"/>
        <v>34.096644170737342</v>
      </c>
      <c r="K771">
        <f t="shared" si="240"/>
        <v>36.047683435797133</v>
      </c>
      <c r="L771">
        <f t="shared" si="240"/>
        <v>38.033497381901697</v>
      </c>
      <c r="M771">
        <f t="shared" si="240"/>
        <v>39.844682869273711</v>
      </c>
      <c r="N771">
        <f t="shared" si="240"/>
        <v>41.604306832569989</v>
      </c>
      <c r="O771">
        <f t="shared" si="240"/>
        <v>43.623237134057774</v>
      </c>
      <c r="P771">
        <f t="shared" si="240"/>
        <v>45.693403999676839</v>
      </c>
      <c r="Q771">
        <f t="shared" si="240"/>
        <v>47.478774894966122</v>
      </c>
      <c r="R771">
        <f t="shared" si="240"/>
        <v>49.280975809066462</v>
      </c>
      <c r="S771">
        <f t="shared" si="240"/>
        <v>51.305103994775202</v>
      </c>
      <c r="T771">
        <f t="shared" si="240"/>
        <v>53.341468999432685</v>
      </c>
      <c r="U771">
        <f t="shared" si="240"/>
        <v>55.188220028794433</v>
      </c>
      <c r="V771">
        <f t="shared" si="240"/>
        <v>57.098831426957027</v>
      </c>
      <c r="W771">
        <f t="shared" si="240"/>
        <v>59.35930915340937</v>
      </c>
      <c r="X771">
        <f t="shared" si="240"/>
        <v>61.478461399097242</v>
      </c>
      <c r="Y771">
        <f t="shared" si="240"/>
        <v>63.838637785753612</v>
      </c>
      <c r="Z771">
        <f t="shared" si="240"/>
        <v>66.053289535746558</v>
      </c>
      <c r="AA771">
        <f t="shared" si="240"/>
        <v>68.512744675829424</v>
      </c>
      <c r="AB771">
        <f t="shared" si="240"/>
        <v>70.827022065053583</v>
      </c>
      <c r="AC771">
        <f t="shared" si="240"/>
        <v>73.203333576994211</v>
      </c>
      <c r="AD771">
        <f t="shared" si="240"/>
        <v>75.813063283219066</v>
      </c>
      <c r="AE771">
        <f t="shared" si="240"/>
        <v>78.409971525916305</v>
      </c>
    </row>
    <row r="772" spans="1:31" x14ac:dyDescent="0.4">
      <c r="B772" t="s">
        <v>144</v>
      </c>
      <c r="D772">
        <f t="shared" ref="D772:AE772" si="241">SUM(B67:B72)/SUM(B15:B20)</f>
        <v>25.702018694301852</v>
      </c>
      <c r="E772">
        <f t="shared" si="241"/>
        <v>25.390943363679487</v>
      </c>
      <c r="F772">
        <f t="shared" si="241"/>
        <v>26.610623921848685</v>
      </c>
      <c r="G772">
        <f t="shared" si="241"/>
        <v>27.963093199399065</v>
      </c>
      <c r="H772">
        <f t="shared" si="241"/>
        <v>30.1205602245163</v>
      </c>
      <c r="I772">
        <f t="shared" si="241"/>
        <v>31.940444776620243</v>
      </c>
      <c r="J772">
        <f t="shared" si="241"/>
        <v>33.832225150935507</v>
      </c>
      <c r="K772">
        <f t="shared" si="241"/>
        <v>35.773208668164678</v>
      </c>
      <c r="L772">
        <f t="shared" si="241"/>
        <v>37.747275476207307</v>
      </c>
      <c r="M772">
        <f t="shared" si="241"/>
        <v>39.513301944106928</v>
      </c>
      <c r="N772">
        <f t="shared" si="241"/>
        <v>41.19459302232859</v>
      </c>
      <c r="O772">
        <f t="shared" si="241"/>
        <v>43.169623542552344</v>
      </c>
      <c r="P772">
        <f t="shared" si="241"/>
        <v>45.194168771322481</v>
      </c>
      <c r="Q772">
        <f t="shared" si="241"/>
        <v>46.862064041831218</v>
      </c>
      <c r="R772">
        <f t="shared" si="241"/>
        <v>48.536476435543143</v>
      </c>
      <c r="S772">
        <f t="shared" si="241"/>
        <v>50.475634666785524</v>
      </c>
      <c r="T772">
        <f t="shared" si="241"/>
        <v>52.425431855287968</v>
      </c>
      <c r="U772">
        <f t="shared" si="241"/>
        <v>54.12784786263385</v>
      </c>
      <c r="V772">
        <f t="shared" si="241"/>
        <v>55.885478893531861</v>
      </c>
      <c r="W772">
        <f t="shared" si="241"/>
        <v>58.106603338313391</v>
      </c>
      <c r="X772">
        <f t="shared" si="241"/>
        <v>60.116541709714419</v>
      </c>
      <c r="Y772">
        <f t="shared" si="241"/>
        <v>62.431882516508594</v>
      </c>
      <c r="Z772">
        <f t="shared" si="241"/>
        <v>64.519907375516823</v>
      </c>
      <c r="AA772">
        <f t="shared" si="241"/>
        <v>66.922950067086575</v>
      </c>
      <c r="AB772">
        <f t="shared" si="241"/>
        <v>69.09085257086312</v>
      </c>
      <c r="AC772">
        <f t="shared" si="241"/>
        <v>71.310054574348825</v>
      </c>
      <c r="AD772">
        <f t="shared" si="241"/>
        <v>73.85443341179591</v>
      </c>
      <c r="AE772">
        <f t="shared" si="241"/>
        <v>76.331450496201668</v>
      </c>
    </row>
    <row r="775" spans="1:31" x14ac:dyDescent="0.4">
      <c r="B775" t="s">
        <v>140</v>
      </c>
      <c r="C775" t="s">
        <v>137</v>
      </c>
      <c r="D775">
        <f t="shared" ref="D775:AE775" si="242">D758/D$771*D$772</f>
        <v>12.692736099241937</v>
      </c>
      <c r="E775">
        <f t="shared" si="242"/>
        <v>11.358390313829844</v>
      </c>
      <c r="F775">
        <f t="shared" si="242"/>
        <v>12.173419773700386</v>
      </c>
      <c r="G775">
        <f t="shared" si="242"/>
        <v>12.662722517970805</v>
      </c>
      <c r="H775">
        <f t="shared" si="242"/>
        <v>14.081671009639292</v>
      </c>
      <c r="I775">
        <f t="shared" si="242"/>
        <v>14.980503961292394</v>
      </c>
      <c r="J775">
        <f t="shared" si="242"/>
        <v>15.917125792062677</v>
      </c>
      <c r="K775">
        <f t="shared" si="242"/>
        <v>16.858302043086884</v>
      </c>
      <c r="L775">
        <f t="shared" si="242"/>
        <v>17.837842598273198</v>
      </c>
      <c r="M775">
        <f t="shared" si="242"/>
        <v>18.475029511958862</v>
      </c>
      <c r="N775">
        <f t="shared" si="242"/>
        <v>19.006296525719122</v>
      </c>
      <c r="O775">
        <f t="shared" si="242"/>
        <v>19.882732280932736</v>
      </c>
      <c r="P775">
        <f t="shared" si="242"/>
        <v>20.807473036827826</v>
      </c>
      <c r="Q775">
        <f t="shared" si="242"/>
        <v>21.243809656223853</v>
      </c>
      <c r="R775">
        <f t="shared" si="242"/>
        <v>21.655608725896709</v>
      </c>
      <c r="S775">
        <f t="shared" si="242"/>
        <v>22.456292114217028</v>
      </c>
      <c r="T775">
        <f t="shared" si="242"/>
        <v>23.222507355006652</v>
      </c>
      <c r="U775">
        <f t="shared" si="242"/>
        <v>23.585753944059643</v>
      </c>
      <c r="V775">
        <f t="shared" si="242"/>
        <v>23.946557978156171</v>
      </c>
      <c r="W775">
        <f t="shared" si="242"/>
        <v>24.869835619469988</v>
      </c>
      <c r="X775">
        <f t="shared" si="242"/>
        <v>25.346693116497551</v>
      </c>
      <c r="Y775">
        <f t="shared" si="242"/>
        <v>26.250972273894838</v>
      </c>
      <c r="Z775">
        <f t="shared" si="242"/>
        <v>26.706541780752371</v>
      </c>
      <c r="AA775">
        <f t="shared" si="242"/>
        <v>27.647845913701723</v>
      </c>
      <c r="AB775">
        <f t="shared" si="242"/>
        <v>28.086679041771816</v>
      </c>
      <c r="AC775">
        <f t="shared" si="242"/>
        <v>28.516907968781947</v>
      </c>
      <c r="AD775">
        <f t="shared" si="242"/>
        <v>29.442284492740235</v>
      </c>
      <c r="AE775">
        <f t="shared" si="242"/>
        <v>30.147381385096441</v>
      </c>
    </row>
    <row r="776" spans="1:31" x14ac:dyDescent="0.4">
      <c r="B776" t="s">
        <v>140</v>
      </c>
      <c r="C776" t="s">
        <v>138</v>
      </c>
      <c r="D776">
        <f t="shared" ref="D776:AE776" si="243">D759/D$771*D$772</f>
        <v>25.392655119750593</v>
      </c>
      <c r="E776">
        <f t="shared" si="243"/>
        <v>25.136029972393402</v>
      </c>
      <c r="F776">
        <f t="shared" si="243"/>
        <v>26.680484911844012</v>
      </c>
      <c r="G776">
        <f t="shared" si="243"/>
        <v>27.983507564334573</v>
      </c>
      <c r="H776">
        <f t="shared" si="243"/>
        <v>30.075846067130374</v>
      </c>
      <c r="I776">
        <f t="shared" si="243"/>
        <v>31.900795877241048</v>
      </c>
      <c r="J776">
        <f t="shared" si="243"/>
        <v>33.793659628235893</v>
      </c>
      <c r="K776">
        <f t="shared" si="243"/>
        <v>35.789348165367521</v>
      </c>
      <c r="L776">
        <f t="shared" si="243"/>
        <v>37.877705445295732</v>
      </c>
      <c r="M776">
        <f t="shared" si="243"/>
        <v>39.733615846135635</v>
      </c>
      <c r="N776">
        <f t="shared" si="243"/>
        <v>41.556820085041203</v>
      </c>
      <c r="O776">
        <f t="shared" si="243"/>
        <v>43.612207259756509</v>
      </c>
      <c r="P776">
        <f t="shared" si="243"/>
        <v>45.783272784470014</v>
      </c>
      <c r="Q776">
        <f t="shared" si="243"/>
        <v>47.650298803562741</v>
      </c>
      <c r="R776">
        <f t="shared" si="243"/>
        <v>49.537525762599671</v>
      </c>
      <c r="S776">
        <f t="shared" si="243"/>
        <v>51.663267002345222</v>
      </c>
      <c r="T776">
        <f t="shared" si="243"/>
        <v>53.723287189673627</v>
      </c>
      <c r="U776">
        <f t="shared" si="243"/>
        <v>55.63096363492965</v>
      </c>
      <c r="V776">
        <f t="shared" si="243"/>
        <v>57.602307288075174</v>
      </c>
      <c r="W776">
        <f t="shared" si="243"/>
        <v>59.904023819207616</v>
      </c>
      <c r="X776">
        <f t="shared" si="243"/>
        <v>62.044283428328121</v>
      </c>
      <c r="Y776">
        <f t="shared" si="243"/>
        <v>64.358092884464398</v>
      </c>
      <c r="Z776">
        <f t="shared" si="243"/>
        <v>66.597777366921491</v>
      </c>
      <c r="AA776">
        <f t="shared" si="243"/>
        <v>69.094324754487189</v>
      </c>
      <c r="AB776">
        <f t="shared" si="243"/>
        <v>71.460232628751356</v>
      </c>
      <c r="AC776">
        <f t="shared" si="243"/>
        <v>73.896646576234929</v>
      </c>
      <c r="AD776">
        <f t="shared" si="243"/>
        <v>76.447076670652137</v>
      </c>
      <c r="AE776">
        <f t="shared" si="243"/>
        <v>79.072348907684528</v>
      </c>
    </row>
    <row r="777" spans="1:31" x14ac:dyDescent="0.4">
      <c r="B777" t="s">
        <v>140</v>
      </c>
      <c r="C777" t="s">
        <v>139</v>
      </c>
      <c r="D777">
        <f t="shared" ref="D777:AE777" si="244">D760/D$771*D$772</f>
        <v>29.24732513031336</v>
      </c>
      <c r="E777">
        <f t="shared" si="244"/>
        <v>28.603132882184621</v>
      </c>
      <c r="F777">
        <f t="shared" si="244"/>
        <v>29.970959210033698</v>
      </c>
      <c r="G777">
        <f t="shared" si="244"/>
        <v>31.475802334454738</v>
      </c>
      <c r="H777">
        <f t="shared" si="244"/>
        <v>34.040167168969646</v>
      </c>
      <c r="I777">
        <f t="shared" si="244"/>
        <v>36.107015141440115</v>
      </c>
      <c r="J777">
        <f t="shared" si="244"/>
        <v>38.257434917807643</v>
      </c>
      <c r="K777">
        <f t="shared" si="244"/>
        <v>40.436283128050142</v>
      </c>
      <c r="L777">
        <f t="shared" si="244"/>
        <v>42.640829411938491</v>
      </c>
      <c r="M777">
        <f t="shared" si="244"/>
        <v>44.556565980158616</v>
      </c>
      <c r="N777">
        <f t="shared" si="244"/>
        <v>46.334799297529528</v>
      </c>
      <c r="O777">
        <f t="shared" si="244"/>
        <v>48.516634118994332</v>
      </c>
      <c r="P777">
        <f t="shared" si="244"/>
        <v>50.741822026747194</v>
      </c>
      <c r="Q777">
        <f t="shared" si="244"/>
        <v>52.452934260116677</v>
      </c>
      <c r="R777">
        <f t="shared" si="244"/>
        <v>54.156629433070776</v>
      </c>
      <c r="S777">
        <f t="shared" si="244"/>
        <v>56.24151577846559</v>
      </c>
      <c r="T777">
        <f t="shared" si="244"/>
        <v>58.350430277831592</v>
      </c>
      <c r="U777">
        <f t="shared" si="244"/>
        <v>60.064644646091438</v>
      </c>
      <c r="V777">
        <f t="shared" si="244"/>
        <v>61.825575177608172</v>
      </c>
      <c r="W777">
        <f t="shared" si="244"/>
        <v>64.26511843021143</v>
      </c>
      <c r="X777">
        <f t="shared" si="244"/>
        <v>66.339817639809226</v>
      </c>
      <c r="Y777">
        <f t="shared" si="244"/>
        <v>68.890749715997188</v>
      </c>
      <c r="Z777">
        <f t="shared" si="244"/>
        <v>71.025465616330195</v>
      </c>
      <c r="AA777">
        <f t="shared" si="244"/>
        <v>73.644412324318694</v>
      </c>
      <c r="AB777">
        <f t="shared" si="244"/>
        <v>75.836010818393532</v>
      </c>
      <c r="AC777">
        <f t="shared" si="244"/>
        <v>78.065497184180956</v>
      </c>
      <c r="AD777">
        <f t="shared" si="244"/>
        <v>80.843892587798621</v>
      </c>
      <c r="AE777">
        <f t="shared" si="244"/>
        <v>83.43348945311503</v>
      </c>
    </row>
    <row r="840" spans="5:32" x14ac:dyDescent="0.4"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2" spans="5:32" x14ac:dyDescent="0.4"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 spans="5:32" x14ac:dyDescent="0.4"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6" spans="5:32" x14ac:dyDescent="0.4"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8" spans="5:32" x14ac:dyDescent="0.4"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 spans="7:31" x14ac:dyDescent="0.4"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65" spans="5:32" x14ac:dyDescent="0.4"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9" spans="5:32" x14ac:dyDescent="0.4"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 spans="5:32" x14ac:dyDescent="0.4"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 spans="5:32" x14ac:dyDescent="0.4"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 spans="5:32" x14ac:dyDescent="0.4"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 spans="5:32" x14ac:dyDescent="0.4"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86" spans="5:32" x14ac:dyDescent="0.4"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9" spans="5:32" x14ac:dyDescent="0.4"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1" spans="5:32" x14ac:dyDescent="0.4"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 spans="5:32" x14ac:dyDescent="0.4"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 spans="5:32" x14ac:dyDescent="0.4"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5" spans="5:32" x14ac:dyDescent="0.4"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900" spans="5:32" x14ac:dyDescent="0.4"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5" spans="5:32" x14ac:dyDescent="0.4"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8" spans="5:32" x14ac:dyDescent="0.4"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 spans="5:32" x14ac:dyDescent="0.4"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 spans="5:32" x14ac:dyDescent="0.4"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 spans="5:32" x14ac:dyDescent="0.4"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 spans="5:32" x14ac:dyDescent="0.4"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5" spans="5:32" x14ac:dyDescent="0.4"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8" spans="5:32" x14ac:dyDescent="0.4">
      <c r="E918" s="18"/>
      <c r="F918" s="18"/>
      <c r="G918" s="18"/>
      <c r="H918" s="18"/>
      <c r="I918" s="18"/>
      <c r="J918" s="18"/>
      <c r="K918" s="18"/>
      <c r="O918" s="18"/>
      <c r="P918" s="18"/>
    </row>
    <row r="919" spans="5:32" x14ac:dyDescent="0.4"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AF919" s="18"/>
    </row>
    <row r="920" spans="5:32" x14ac:dyDescent="0.4"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 spans="5:32" x14ac:dyDescent="0.4">
      <c r="E921" s="18"/>
      <c r="F921" s="18"/>
      <c r="G921" s="18"/>
      <c r="H921" s="18"/>
      <c r="I921" s="18"/>
      <c r="J921" s="18"/>
      <c r="K921" s="18"/>
    </row>
    <row r="922" spans="5:32" x14ac:dyDescent="0.4">
      <c r="E922" s="18"/>
      <c r="F922" s="18"/>
      <c r="G922" s="18"/>
      <c r="H922" s="18"/>
      <c r="I922" s="18"/>
      <c r="J922" s="18"/>
      <c r="K922" s="18"/>
    </row>
    <row r="925" spans="5:32" x14ac:dyDescent="0.4"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8" spans="5:32" x14ac:dyDescent="0.4"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 spans="5:32" x14ac:dyDescent="0.4"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 spans="5:32" x14ac:dyDescent="0.4"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 spans="5:32" x14ac:dyDescent="0.4"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 spans="5:32" x14ac:dyDescent="0.4"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59" spans="6:32" x14ac:dyDescent="0.4"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1006" spans="5:32" x14ac:dyDescent="0.4"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</row>
    <row r="1028" spans="5:32" x14ac:dyDescent="0.4"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</row>
    <row r="1034" spans="5:32" x14ac:dyDescent="0.4"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21"/>
  <sheetViews>
    <sheetView topLeftCell="F1" zoomScaleNormal="100" workbookViewId="0">
      <selection activeCell="B16" sqref="B16"/>
    </sheetView>
  </sheetViews>
  <sheetFormatPr defaultColWidth="8.69140625" defaultRowHeight="14.6" x14ac:dyDescent="0.4"/>
  <sheetData>
    <row r="1" spans="1:40" x14ac:dyDescent="0.4">
      <c r="A1" t="s">
        <v>145</v>
      </c>
      <c r="O1" t="s">
        <v>145</v>
      </c>
      <c r="AC1" t="s">
        <v>145</v>
      </c>
    </row>
    <row r="2" spans="1:40" x14ac:dyDescent="0.4">
      <c r="A2" t="s">
        <v>146</v>
      </c>
      <c r="O2" t="s">
        <v>147</v>
      </c>
      <c r="AC2" t="s">
        <v>148</v>
      </c>
    </row>
    <row r="5" spans="1:40" x14ac:dyDescent="0.4">
      <c r="A5" t="s">
        <v>28</v>
      </c>
      <c r="B5" t="s">
        <v>29</v>
      </c>
      <c r="O5" t="s">
        <v>28</v>
      </c>
      <c r="P5" t="s">
        <v>29</v>
      </c>
      <c r="AC5" t="s">
        <v>28</v>
      </c>
      <c r="AD5" t="s">
        <v>29</v>
      </c>
    </row>
    <row r="6" spans="1:40" x14ac:dyDescent="0.4">
      <c r="A6" t="s">
        <v>30</v>
      </c>
      <c r="B6" s="20" t="s">
        <v>90</v>
      </c>
      <c r="O6" t="s">
        <v>30</v>
      </c>
      <c r="P6" s="20" t="s">
        <v>90</v>
      </c>
      <c r="AC6" t="s">
        <v>30</v>
      </c>
      <c r="AD6" t="s">
        <v>90</v>
      </c>
    </row>
    <row r="7" spans="1:40" x14ac:dyDescent="0.4">
      <c r="A7" t="s">
        <v>149</v>
      </c>
      <c r="B7" t="s">
        <v>150</v>
      </c>
      <c r="O7" t="s">
        <v>149</v>
      </c>
      <c r="P7" t="s">
        <v>151</v>
      </c>
      <c r="AC7" t="s">
        <v>149</v>
      </c>
      <c r="AD7" t="s">
        <v>152</v>
      </c>
    </row>
    <row r="8" spans="1:40" x14ac:dyDescent="0.4">
      <c r="B8" s="20"/>
      <c r="P8" s="20"/>
    </row>
    <row r="9" spans="1:40" x14ac:dyDescent="0.4">
      <c r="A9" t="s">
        <v>34</v>
      </c>
      <c r="B9" t="s">
        <v>35</v>
      </c>
      <c r="O9" t="s">
        <v>34</v>
      </c>
      <c r="P9" t="s">
        <v>35</v>
      </c>
      <c r="AC9" t="s">
        <v>34</v>
      </c>
      <c r="AD9" t="s">
        <v>35</v>
      </c>
    </row>
    <row r="10" spans="1:40" x14ac:dyDescent="0.4">
      <c r="A10" t="s">
        <v>36</v>
      </c>
      <c r="B10" t="s">
        <v>153</v>
      </c>
      <c r="O10" t="s">
        <v>36</v>
      </c>
      <c r="P10" t="s">
        <v>153</v>
      </c>
      <c r="AC10" t="s">
        <v>36</v>
      </c>
      <c r="AD10" t="s">
        <v>153</v>
      </c>
    </row>
    <row r="12" spans="1:40" x14ac:dyDescent="0.4">
      <c r="A12" t="s">
        <v>38</v>
      </c>
      <c r="B12" t="s">
        <v>37</v>
      </c>
      <c r="O12" t="s">
        <v>38</v>
      </c>
      <c r="P12" t="s">
        <v>37</v>
      </c>
      <c r="AC12" t="s">
        <v>38</v>
      </c>
      <c r="AD12" t="s">
        <v>37</v>
      </c>
    </row>
    <row r="13" spans="1:40" x14ac:dyDescent="0.4">
      <c r="B13" t="s">
        <v>40</v>
      </c>
      <c r="P13" t="s">
        <v>40</v>
      </c>
      <c r="AD13" t="s">
        <v>40</v>
      </c>
    </row>
    <row r="14" spans="1:40" x14ac:dyDescent="0.4"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P14" t="s">
        <v>154</v>
      </c>
      <c r="Q14" t="s">
        <v>155</v>
      </c>
      <c r="R14" t="s">
        <v>156</v>
      </c>
      <c r="S14" t="s">
        <v>157</v>
      </c>
      <c r="T14" t="s">
        <v>158</v>
      </c>
      <c r="U14" t="s">
        <v>159</v>
      </c>
      <c r="V14" t="s">
        <v>160</v>
      </c>
      <c r="W14" t="s">
        <v>161</v>
      </c>
      <c r="X14" t="s">
        <v>162</v>
      </c>
      <c r="Y14" t="s">
        <v>163</v>
      </c>
      <c r="Z14" t="s">
        <v>164</v>
      </c>
      <c r="AD14" t="s">
        <v>154</v>
      </c>
      <c r="AE14" t="s">
        <v>155</v>
      </c>
      <c r="AF14" t="s">
        <v>156</v>
      </c>
      <c r="AG14" t="s">
        <v>157</v>
      </c>
      <c r="AH14" t="s">
        <v>158</v>
      </c>
      <c r="AI14" t="s">
        <v>159</v>
      </c>
      <c r="AJ14" t="s">
        <v>160</v>
      </c>
      <c r="AK14" t="s">
        <v>161</v>
      </c>
      <c r="AL14" t="s">
        <v>162</v>
      </c>
      <c r="AM14" t="s">
        <v>163</v>
      </c>
      <c r="AN14" t="s">
        <v>164</v>
      </c>
    </row>
    <row r="15" spans="1:40" x14ac:dyDescent="0.4">
      <c r="A15">
        <v>2023</v>
      </c>
      <c r="B15">
        <v>1.3497189999999999</v>
      </c>
      <c r="C15">
        <v>5.0112999999999998E-2</v>
      </c>
      <c r="D15">
        <v>6.7071000000000006E-2</v>
      </c>
      <c r="E15">
        <v>8.3544999999999994E-2</v>
      </c>
      <c r="F15">
        <v>0.102079</v>
      </c>
      <c r="G15">
        <v>0.155085</v>
      </c>
      <c r="H15">
        <v>5.9773E-2</v>
      </c>
      <c r="I15">
        <v>0.117911</v>
      </c>
      <c r="J15">
        <v>0.168962</v>
      </c>
      <c r="K15">
        <v>0.218472</v>
      </c>
      <c r="L15">
        <v>0.326708</v>
      </c>
      <c r="O15">
        <v>2023</v>
      </c>
      <c r="P15">
        <v>14.726902000000001</v>
      </c>
      <c r="Q15">
        <v>0.54850100000000002</v>
      </c>
      <c r="R15">
        <v>0.73367400000000005</v>
      </c>
      <c r="S15">
        <v>0.91388499999999995</v>
      </c>
      <c r="T15">
        <v>1.1162080000000001</v>
      </c>
      <c r="U15">
        <v>1.6943950000000001</v>
      </c>
      <c r="V15">
        <v>0.65380099999999997</v>
      </c>
      <c r="W15">
        <v>1.2888120000000001</v>
      </c>
      <c r="X15">
        <v>1.84524</v>
      </c>
      <c r="Y15">
        <v>2.383089</v>
      </c>
      <c r="Z15">
        <v>3.5492970000000001</v>
      </c>
      <c r="AC15">
        <v>2023</v>
      </c>
      <c r="AE15">
        <v>3.2502000000000003E-2</v>
      </c>
      <c r="AF15">
        <v>4.3477000000000002E-2</v>
      </c>
      <c r="AG15">
        <v>5.4156000000000003E-2</v>
      </c>
      <c r="AH15">
        <v>6.6151000000000001E-2</v>
      </c>
      <c r="AI15">
        <v>0.100429</v>
      </c>
      <c r="AJ15">
        <v>3.8754999999999998E-2</v>
      </c>
      <c r="AK15">
        <v>7.6436000000000004E-2</v>
      </c>
      <c r="AL15">
        <v>0.109524</v>
      </c>
      <c r="AM15">
        <v>0.14161299999999999</v>
      </c>
      <c r="AN15">
        <v>0.211559</v>
      </c>
    </row>
    <row r="16" spans="1:40" x14ac:dyDescent="0.4">
      <c r="A16">
        <v>2024</v>
      </c>
      <c r="B16">
        <v>1.294629</v>
      </c>
      <c r="C16">
        <v>4.7206999999999999E-2</v>
      </c>
      <c r="D16">
        <v>6.3632999999999995E-2</v>
      </c>
      <c r="E16">
        <v>8.1152000000000002E-2</v>
      </c>
      <c r="F16">
        <v>9.8492999999999997E-2</v>
      </c>
      <c r="G16">
        <v>0.15268599999999999</v>
      </c>
      <c r="H16">
        <v>5.6113999999999997E-2</v>
      </c>
      <c r="I16">
        <v>0.11172700000000001</v>
      </c>
      <c r="J16">
        <v>0.15958800000000001</v>
      </c>
      <c r="K16">
        <v>0.20834900000000001</v>
      </c>
      <c r="L16">
        <v>0.31568000000000002</v>
      </c>
      <c r="O16">
        <v>2024</v>
      </c>
      <c r="P16">
        <v>14.774891</v>
      </c>
      <c r="Q16">
        <v>0.54032800000000003</v>
      </c>
      <c r="R16">
        <v>0.72660599999999997</v>
      </c>
      <c r="S16">
        <v>0.924871</v>
      </c>
      <c r="T16">
        <v>1.1262099999999999</v>
      </c>
      <c r="U16">
        <v>1.749994</v>
      </c>
      <c r="V16">
        <v>0.64063199999999998</v>
      </c>
      <c r="W16">
        <v>1.2694510000000001</v>
      </c>
      <c r="X16">
        <v>1.8197700000000001</v>
      </c>
      <c r="Y16">
        <v>2.3749709999999999</v>
      </c>
      <c r="Z16">
        <v>3.6020590000000001</v>
      </c>
      <c r="AC16">
        <v>2024</v>
      </c>
      <c r="AE16">
        <v>3.0567E-2</v>
      </c>
      <c r="AF16">
        <v>4.1012E-2</v>
      </c>
      <c r="AG16">
        <v>5.1596000000000003E-2</v>
      </c>
      <c r="AH16">
        <v>6.2810000000000005E-2</v>
      </c>
      <c r="AI16">
        <v>9.672E-2</v>
      </c>
      <c r="AJ16">
        <v>3.6346000000000003E-2</v>
      </c>
      <c r="AK16">
        <v>7.1839E-2</v>
      </c>
      <c r="AL16">
        <v>0.102867</v>
      </c>
      <c r="AM16">
        <v>0.133212</v>
      </c>
      <c r="AN16">
        <v>0.200156</v>
      </c>
    </row>
    <row r="17" spans="1:40" x14ac:dyDescent="0.4">
      <c r="A17">
        <v>2025</v>
      </c>
      <c r="B17">
        <v>1.3622650000000001</v>
      </c>
      <c r="C17">
        <v>5.0351E-2</v>
      </c>
      <c r="D17">
        <v>6.7840999999999999E-2</v>
      </c>
      <c r="E17">
        <v>8.6114999999999997E-2</v>
      </c>
      <c r="F17">
        <v>0.103826</v>
      </c>
      <c r="G17">
        <v>0.15931600000000001</v>
      </c>
      <c r="H17">
        <v>5.9785999999999999E-2</v>
      </c>
      <c r="I17">
        <v>0.118991</v>
      </c>
      <c r="J17">
        <v>0.16858999999999999</v>
      </c>
      <c r="K17">
        <v>0.21945700000000001</v>
      </c>
      <c r="L17">
        <v>0.32799299999999998</v>
      </c>
      <c r="O17">
        <v>2025</v>
      </c>
      <c r="P17">
        <v>15.190825</v>
      </c>
      <c r="Q17">
        <v>0.55974299999999999</v>
      </c>
      <c r="R17">
        <v>0.75387499999999996</v>
      </c>
      <c r="S17">
        <v>0.95685299999999995</v>
      </c>
      <c r="T17">
        <v>1.1600870000000001</v>
      </c>
      <c r="U17">
        <v>1.7915369999999999</v>
      </c>
      <c r="V17">
        <v>0.66340299999999996</v>
      </c>
      <c r="W17">
        <v>1.315402</v>
      </c>
      <c r="X17">
        <v>1.874682</v>
      </c>
      <c r="Y17">
        <v>2.4436230000000001</v>
      </c>
      <c r="Z17">
        <v>3.671621</v>
      </c>
      <c r="AC17">
        <v>2025</v>
      </c>
      <c r="AE17">
        <v>3.1382E-2</v>
      </c>
      <c r="AF17">
        <v>4.2183999999999999E-2</v>
      </c>
      <c r="AG17">
        <v>5.2963999999999997E-2</v>
      </c>
      <c r="AH17">
        <v>6.4459000000000002E-2</v>
      </c>
      <c r="AI17">
        <v>9.9523E-2</v>
      </c>
      <c r="AJ17">
        <v>3.7268000000000003E-2</v>
      </c>
      <c r="AK17">
        <v>7.3796E-2</v>
      </c>
      <c r="AL17">
        <v>0.10534</v>
      </c>
      <c r="AM17">
        <v>0.13658300000000001</v>
      </c>
      <c r="AN17">
        <v>0.205119</v>
      </c>
    </row>
    <row r="18" spans="1:40" x14ac:dyDescent="0.4">
      <c r="A18">
        <v>2026</v>
      </c>
      <c r="B18">
        <v>1.4069959999999999</v>
      </c>
      <c r="C18">
        <v>5.2662E-2</v>
      </c>
      <c r="D18">
        <v>7.0870000000000002E-2</v>
      </c>
      <c r="E18">
        <v>8.9368000000000003E-2</v>
      </c>
      <c r="F18">
        <v>0.10720300000000001</v>
      </c>
      <c r="G18">
        <v>0.162548</v>
      </c>
      <c r="H18">
        <v>6.2551999999999996E-2</v>
      </c>
      <c r="I18">
        <v>0.124565</v>
      </c>
      <c r="J18">
        <v>0.17546800000000001</v>
      </c>
      <c r="K18">
        <v>0.22742100000000001</v>
      </c>
      <c r="L18">
        <v>0.33433800000000002</v>
      </c>
      <c r="O18">
        <v>2026</v>
      </c>
      <c r="P18">
        <v>15.587498999999999</v>
      </c>
      <c r="Q18">
        <v>0.579457</v>
      </c>
      <c r="R18">
        <v>0.78068499999999996</v>
      </c>
      <c r="S18">
        <v>0.98550700000000002</v>
      </c>
      <c r="T18">
        <v>1.1900539999999999</v>
      </c>
      <c r="U18">
        <v>1.8208569999999999</v>
      </c>
      <c r="V18">
        <v>0.68734099999999998</v>
      </c>
      <c r="W18">
        <v>1.3649009999999999</v>
      </c>
      <c r="X18">
        <v>1.9352609999999999</v>
      </c>
      <c r="Y18">
        <v>2.514859</v>
      </c>
      <c r="Z18">
        <v>3.7285759999999999</v>
      </c>
      <c r="AC18">
        <v>2026</v>
      </c>
      <c r="AE18">
        <v>3.1734999999999999E-2</v>
      </c>
      <c r="AF18">
        <v>4.2728000000000002E-2</v>
      </c>
      <c r="AG18">
        <v>5.3476000000000003E-2</v>
      </c>
      <c r="AH18">
        <v>6.5112000000000003E-2</v>
      </c>
      <c r="AI18">
        <v>0.100684</v>
      </c>
      <c r="AJ18">
        <v>3.7664000000000003E-2</v>
      </c>
      <c r="AK18">
        <v>7.4759000000000006E-2</v>
      </c>
      <c r="AL18">
        <v>0.10642600000000001</v>
      </c>
      <c r="AM18">
        <v>0.138151</v>
      </c>
      <c r="AN18">
        <v>0.207262</v>
      </c>
    </row>
    <row r="19" spans="1:40" x14ac:dyDescent="0.4">
      <c r="A19">
        <v>2027</v>
      </c>
      <c r="B19">
        <v>1.515299</v>
      </c>
      <c r="C19">
        <v>5.8214000000000002E-2</v>
      </c>
      <c r="D19">
        <v>7.8029000000000001E-2</v>
      </c>
      <c r="E19">
        <v>9.6684000000000006E-2</v>
      </c>
      <c r="F19">
        <v>0.11522499999999999</v>
      </c>
      <c r="G19">
        <v>0.17043900000000001</v>
      </c>
      <c r="H19">
        <v>6.9207000000000005E-2</v>
      </c>
      <c r="I19">
        <v>0.137492</v>
      </c>
      <c r="J19">
        <v>0.191856</v>
      </c>
      <c r="K19">
        <v>0.246365</v>
      </c>
      <c r="L19">
        <v>0.35178799999999999</v>
      </c>
      <c r="O19">
        <v>2027</v>
      </c>
      <c r="P19">
        <v>16.180081999999999</v>
      </c>
      <c r="Q19">
        <v>0.61319000000000001</v>
      </c>
      <c r="R19">
        <v>0.82554400000000006</v>
      </c>
      <c r="S19">
        <v>1.02684</v>
      </c>
      <c r="T19">
        <v>1.233141</v>
      </c>
      <c r="U19">
        <v>1.8476109999999999</v>
      </c>
      <c r="V19">
        <v>0.72916300000000001</v>
      </c>
      <c r="W19">
        <v>1.4488449999999999</v>
      </c>
      <c r="X19">
        <v>2.0353539999999999</v>
      </c>
      <c r="Y19">
        <v>2.6254200000000001</v>
      </c>
      <c r="Z19">
        <v>3.794975</v>
      </c>
      <c r="AC19">
        <v>2027</v>
      </c>
      <c r="AE19">
        <v>3.3263000000000001E-2</v>
      </c>
      <c r="AF19">
        <v>4.4859000000000003E-2</v>
      </c>
      <c r="AG19">
        <v>5.5697999999999998E-2</v>
      </c>
      <c r="AH19">
        <v>6.7918999999999993E-2</v>
      </c>
      <c r="AI19">
        <v>0.104838</v>
      </c>
      <c r="AJ19">
        <v>3.9461999999999997E-2</v>
      </c>
      <c r="AK19">
        <v>7.8555E-2</v>
      </c>
      <c r="AL19">
        <v>0.111344</v>
      </c>
      <c r="AM19">
        <v>0.14474500000000001</v>
      </c>
      <c r="AN19">
        <v>0.216448</v>
      </c>
    </row>
    <row r="20" spans="1:40" x14ac:dyDescent="0.4">
      <c r="A20">
        <v>2028</v>
      </c>
      <c r="B20">
        <v>1.5932729999999999</v>
      </c>
      <c r="C20">
        <v>6.2281000000000003E-2</v>
      </c>
      <c r="D20">
        <v>8.3320000000000005E-2</v>
      </c>
      <c r="E20">
        <v>0.102171</v>
      </c>
      <c r="F20">
        <v>0.12103999999999999</v>
      </c>
      <c r="G20">
        <v>0.17604500000000001</v>
      </c>
      <c r="H20">
        <v>7.4074000000000001E-2</v>
      </c>
      <c r="I20">
        <v>0.147119</v>
      </c>
      <c r="J20">
        <v>0.203737</v>
      </c>
      <c r="K20">
        <v>0.26003599999999999</v>
      </c>
      <c r="L20">
        <v>0.363452</v>
      </c>
      <c r="O20">
        <v>2028</v>
      </c>
      <c r="P20">
        <v>16.701823999999998</v>
      </c>
      <c r="Q20">
        <v>0.64086100000000001</v>
      </c>
      <c r="R20">
        <v>0.86311499999999997</v>
      </c>
      <c r="S20">
        <v>1.0643149999999999</v>
      </c>
      <c r="T20">
        <v>1.271984</v>
      </c>
      <c r="U20">
        <v>1.879948</v>
      </c>
      <c r="V20">
        <v>0.76309499999999997</v>
      </c>
      <c r="W20">
        <v>1.518427</v>
      </c>
      <c r="X20">
        <v>2.1181649999999999</v>
      </c>
      <c r="Y20">
        <v>2.7198639999999998</v>
      </c>
      <c r="Z20">
        <v>3.8620510000000001</v>
      </c>
      <c r="AC20">
        <v>2028</v>
      </c>
      <c r="AE20">
        <v>3.4086999999999999E-2</v>
      </c>
      <c r="AF20">
        <v>4.6052000000000003E-2</v>
      </c>
      <c r="AG20">
        <v>5.6902000000000001E-2</v>
      </c>
      <c r="AH20">
        <v>6.9441000000000003E-2</v>
      </c>
      <c r="AI20">
        <v>0.107256</v>
      </c>
      <c r="AJ20">
        <v>4.0411999999999997E-2</v>
      </c>
      <c r="AK20">
        <v>8.0665000000000001E-2</v>
      </c>
      <c r="AL20">
        <v>0.113942</v>
      </c>
      <c r="AM20">
        <v>0.14832400000000001</v>
      </c>
      <c r="AN20">
        <v>0.221415</v>
      </c>
    </row>
    <row r="21" spans="1:40" x14ac:dyDescent="0.4">
      <c r="A21">
        <v>2029</v>
      </c>
      <c r="B21">
        <v>1.676631</v>
      </c>
      <c r="C21">
        <v>6.6681000000000004E-2</v>
      </c>
      <c r="D21">
        <v>8.9033000000000001E-2</v>
      </c>
      <c r="E21">
        <v>0.108041</v>
      </c>
      <c r="F21">
        <v>0.12722600000000001</v>
      </c>
      <c r="G21">
        <v>0.18194099999999999</v>
      </c>
      <c r="H21">
        <v>7.9339000000000007E-2</v>
      </c>
      <c r="I21">
        <v>0.157529</v>
      </c>
      <c r="J21">
        <v>0.21648300000000001</v>
      </c>
      <c r="K21">
        <v>0.27463100000000001</v>
      </c>
      <c r="L21">
        <v>0.37572899999999998</v>
      </c>
      <c r="O21">
        <v>2029</v>
      </c>
      <c r="P21">
        <v>17.250917000000001</v>
      </c>
      <c r="Q21">
        <v>0.67017199999999999</v>
      </c>
      <c r="R21">
        <v>0.90289699999999995</v>
      </c>
      <c r="S21">
        <v>1.1036859999999999</v>
      </c>
      <c r="T21">
        <v>1.3126310000000001</v>
      </c>
      <c r="U21">
        <v>1.913713</v>
      </c>
      <c r="V21">
        <v>0.79907399999999995</v>
      </c>
      <c r="W21">
        <v>1.592255</v>
      </c>
      <c r="X21">
        <v>2.2053340000000001</v>
      </c>
      <c r="Y21">
        <v>2.8189869999999999</v>
      </c>
      <c r="Z21">
        <v>3.9321709999999999</v>
      </c>
      <c r="AC21">
        <v>2029</v>
      </c>
      <c r="AE21">
        <v>3.4932999999999999E-2</v>
      </c>
      <c r="AF21">
        <v>4.7280000000000003E-2</v>
      </c>
      <c r="AG21">
        <v>5.8133999999999998E-2</v>
      </c>
      <c r="AH21">
        <v>7.0999999999999994E-2</v>
      </c>
      <c r="AI21">
        <v>0.109731</v>
      </c>
      <c r="AJ21">
        <v>4.1385999999999999E-2</v>
      </c>
      <c r="AK21">
        <v>8.2836000000000007E-2</v>
      </c>
      <c r="AL21">
        <v>0.116604</v>
      </c>
      <c r="AM21">
        <v>0.151999</v>
      </c>
      <c r="AN21">
        <v>0.22650700000000001</v>
      </c>
    </row>
    <row r="22" spans="1:40" x14ac:dyDescent="0.4">
      <c r="A22">
        <v>2030</v>
      </c>
      <c r="B22">
        <v>1.7666580000000001</v>
      </c>
      <c r="C22">
        <v>7.1482000000000004E-2</v>
      </c>
      <c r="D22">
        <v>9.5265000000000002E-2</v>
      </c>
      <c r="E22">
        <v>0.114467</v>
      </c>
      <c r="F22">
        <v>0.133934</v>
      </c>
      <c r="G22">
        <v>0.18837999999999999</v>
      </c>
      <c r="H22">
        <v>8.5068000000000005E-2</v>
      </c>
      <c r="I22">
        <v>0.16882</v>
      </c>
      <c r="J22">
        <v>0.23014200000000001</v>
      </c>
      <c r="K22">
        <v>0.29022999999999999</v>
      </c>
      <c r="L22">
        <v>0.38886999999999999</v>
      </c>
      <c r="O22">
        <v>2030</v>
      </c>
      <c r="P22">
        <v>17.811036999999999</v>
      </c>
      <c r="Q22">
        <v>0.70026299999999997</v>
      </c>
      <c r="R22">
        <v>0.94381199999999998</v>
      </c>
      <c r="S22">
        <v>1.14436</v>
      </c>
      <c r="T22">
        <v>1.3543670000000001</v>
      </c>
      <c r="U22">
        <v>1.9493849999999999</v>
      </c>
      <c r="V22">
        <v>0.83587400000000001</v>
      </c>
      <c r="W22">
        <v>1.667548</v>
      </c>
      <c r="X22">
        <v>2.2931620000000001</v>
      </c>
      <c r="Y22">
        <v>2.9188130000000001</v>
      </c>
      <c r="Z22">
        <v>4.0034539999999996</v>
      </c>
      <c r="AC22">
        <v>2030</v>
      </c>
      <c r="AE22">
        <v>3.5804999999999997E-2</v>
      </c>
      <c r="AF22">
        <v>4.8550999999999997E-2</v>
      </c>
      <c r="AG22">
        <v>5.9422000000000003E-2</v>
      </c>
      <c r="AH22">
        <v>7.2614999999999999E-2</v>
      </c>
      <c r="AI22">
        <v>0.112313</v>
      </c>
      <c r="AJ22">
        <v>4.2382999999999997E-2</v>
      </c>
      <c r="AK22">
        <v>8.5059999999999997E-2</v>
      </c>
      <c r="AL22">
        <v>0.11931</v>
      </c>
      <c r="AM22">
        <v>0.15573000000000001</v>
      </c>
      <c r="AN22">
        <v>0.231679</v>
      </c>
    </row>
    <row r="23" spans="1:40" x14ac:dyDescent="0.4">
      <c r="A23">
        <v>2031</v>
      </c>
      <c r="B23">
        <v>1.859591</v>
      </c>
      <c r="C23">
        <v>7.6555999999999999E-2</v>
      </c>
      <c r="D23">
        <v>0.10183</v>
      </c>
      <c r="E23">
        <v>0.121098</v>
      </c>
      <c r="F23">
        <v>0.14081299999999999</v>
      </c>
      <c r="G23">
        <v>0.194739</v>
      </c>
      <c r="H23">
        <v>9.1121999999999995E-2</v>
      </c>
      <c r="I23">
        <v>0.180726</v>
      </c>
      <c r="J23">
        <v>0.24437500000000001</v>
      </c>
      <c r="K23">
        <v>0.306367</v>
      </c>
      <c r="L23">
        <v>0.40196399999999999</v>
      </c>
      <c r="O23">
        <v>2031</v>
      </c>
      <c r="P23">
        <v>18.407221</v>
      </c>
      <c r="Q23">
        <v>0.73280699999999999</v>
      </c>
      <c r="R23">
        <v>0.98799199999999998</v>
      </c>
      <c r="S23">
        <v>1.1875789999999999</v>
      </c>
      <c r="T23">
        <v>1.3984570000000001</v>
      </c>
      <c r="U23">
        <v>1.985752</v>
      </c>
      <c r="V23">
        <v>0.87575000000000003</v>
      </c>
      <c r="W23">
        <v>1.749026</v>
      </c>
      <c r="X23">
        <v>2.387105</v>
      </c>
      <c r="Y23">
        <v>3.0251429999999999</v>
      </c>
      <c r="Z23">
        <v>4.0776110000000001</v>
      </c>
      <c r="AC23">
        <v>2031</v>
      </c>
      <c r="AE23">
        <v>3.6659999999999998E-2</v>
      </c>
      <c r="AF23">
        <v>4.9801999999999999E-2</v>
      </c>
      <c r="AG23">
        <v>6.0658999999999998E-2</v>
      </c>
      <c r="AH23">
        <v>7.4177999999999994E-2</v>
      </c>
      <c r="AI23">
        <v>0.11479200000000001</v>
      </c>
      <c r="AJ23">
        <v>4.3361999999999998E-2</v>
      </c>
      <c r="AK23">
        <v>8.7256E-2</v>
      </c>
      <c r="AL23">
        <v>0.12195499999999999</v>
      </c>
      <c r="AM23">
        <v>0.15940199999999999</v>
      </c>
      <c r="AN23">
        <v>0.236735</v>
      </c>
    </row>
    <row r="24" spans="1:40" x14ac:dyDescent="0.4">
      <c r="A24">
        <v>2032</v>
      </c>
      <c r="B24">
        <v>1.927481</v>
      </c>
      <c r="C24">
        <v>8.0356999999999998E-2</v>
      </c>
      <c r="D24">
        <v>0.10677300000000001</v>
      </c>
      <c r="E24">
        <v>0.12615399999999999</v>
      </c>
      <c r="F24">
        <v>0.14586499999999999</v>
      </c>
      <c r="G24">
        <v>0.19922500000000001</v>
      </c>
      <c r="H24">
        <v>9.5657000000000006E-2</v>
      </c>
      <c r="I24">
        <v>0.18975800000000001</v>
      </c>
      <c r="J24">
        <v>0.25490499999999999</v>
      </c>
      <c r="K24">
        <v>0.31817800000000002</v>
      </c>
      <c r="L24">
        <v>0.41060999999999998</v>
      </c>
      <c r="O24">
        <v>2032</v>
      </c>
      <c r="P24">
        <v>18.924782</v>
      </c>
      <c r="Q24">
        <v>0.76007599999999997</v>
      </c>
      <c r="R24">
        <v>1.025301</v>
      </c>
      <c r="S24">
        <v>1.2258</v>
      </c>
      <c r="T24">
        <v>1.4371940000000001</v>
      </c>
      <c r="U24">
        <v>2.02176</v>
      </c>
      <c r="V24">
        <v>0.90893800000000002</v>
      </c>
      <c r="W24">
        <v>1.817499</v>
      </c>
      <c r="X24">
        <v>2.466253</v>
      </c>
      <c r="Y24">
        <v>3.1161569999999998</v>
      </c>
      <c r="Z24">
        <v>4.1458019999999998</v>
      </c>
      <c r="AC24">
        <v>2032</v>
      </c>
      <c r="AE24">
        <v>3.7065000000000001E-2</v>
      </c>
      <c r="AF24">
        <v>5.0444000000000003E-2</v>
      </c>
      <c r="AG24">
        <v>6.1245000000000001E-2</v>
      </c>
      <c r="AH24">
        <v>7.4917999999999998E-2</v>
      </c>
      <c r="AI24">
        <v>0.116117</v>
      </c>
      <c r="AJ24">
        <v>4.3806999999999999E-2</v>
      </c>
      <c r="AK24">
        <v>8.8362999999999997E-2</v>
      </c>
      <c r="AL24">
        <v>0.123141</v>
      </c>
      <c r="AM24">
        <v>0.16114600000000001</v>
      </c>
      <c r="AN24">
        <v>0.23908799999999999</v>
      </c>
    </row>
    <row r="25" spans="1:40" x14ac:dyDescent="0.4">
      <c r="A25">
        <v>2033</v>
      </c>
      <c r="B25">
        <v>1.988089</v>
      </c>
      <c r="C25">
        <v>8.3815000000000001E-2</v>
      </c>
      <c r="D25">
        <v>0.111279</v>
      </c>
      <c r="E25">
        <v>0.13081899999999999</v>
      </c>
      <c r="F25">
        <v>0.15043500000000001</v>
      </c>
      <c r="G25">
        <v>0.20324900000000001</v>
      </c>
      <c r="H25">
        <v>9.9765000000000006E-2</v>
      </c>
      <c r="I25">
        <v>0.19790199999999999</v>
      </c>
      <c r="J25">
        <v>0.26424599999999998</v>
      </c>
      <c r="K25">
        <v>0.32858500000000002</v>
      </c>
      <c r="L25">
        <v>0.41799399999999998</v>
      </c>
      <c r="O25">
        <v>2033</v>
      </c>
      <c r="P25">
        <v>19.378133999999999</v>
      </c>
      <c r="Q25">
        <v>0.78404799999999997</v>
      </c>
      <c r="R25">
        <v>1.0582590000000001</v>
      </c>
      <c r="S25">
        <v>1.260127</v>
      </c>
      <c r="T25">
        <v>1.4717119999999999</v>
      </c>
      <c r="U25">
        <v>2.0549379999999999</v>
      </c>
      <c r="V25">
        <v>0.93788499999999997</v>
      </c>
      <c r="W25">
        <v>1.8768990000000001</v>
      </c>
      <c r="X25">
        <v>2.5344259999999998</v>
      </c>
      <c r="Y25">
        <v>3.1946729999999999</v>
      </c>
      <c r="Z25">
        <v>4.205165</v>
      </c>
      <c r="AC25">
        <v>2033</v>
      </c>
      <c r="AE25">
        <v>3.7360999999999998E-2</v>
      </c>
      <c r="AF25">
        <v>5.0931999999999998E-2</v>
      </c>
      <c r="AG25">
        <v>6.1683000000000002E-2</v>
      </c>
      <c r="AH25">
        <v>7.5458999999999998E-2</v>
      </c>
      <c r="AI25">
        <v>0.117144</v>
      </c>
      <c r="AJ25">
        <v>4.4118999999999998E-2</v>
      </c>
      <c r="AK25">
        <v>8.9175000000000004E-2</v>
      </c>
      <c r="AL25">
        <v>0.12393899999999999</v>
      </c>
      <c r="AM25">
        <v>0.162351</v>
      </c>
      <c r="AN25">
        <v>0.240677</v>
      </c>
    </row>
    <row r="26" spans="1:40" x14ac:dyDescent="0.4">
      <c r="A26">
        <v>2034</v>
      </c>
      <c r="B26">
        <v>2.071984</v>
      </c>
      <c r="C26">
        <v>8.856E-2</v>
      </c>
      <c r="D26">
        <v>0.117408</v>
      </c>
      <c r="E26">
        <v>0.13697799999999999</v>
      </c>
      <c r="F26">
        <v>0.15665200000000001</v>
      </c>
      <c r="G26">
        <v>0.20880499999999999</v>
      </c>
      <c r="H26">
        <v>0.105423</v>
      </c>
      <c r="I26">
        <v>0.208955</v>
      </c>
      <c r="J26">
        <v>0.27717000000000003</v>
      </c>
      <c r="K26">
        <v>0.34295799999999999</v>
      </c>
      <c r="L26">
        <v>0.42907499999999998</v>
      </c>
      <c r="O26">
        <v>2034</v>
      </c>
      <c r="P26">
        <v>19.865870999999999</v>
      </c>
      <c r="Q26">
        <v>0.81128199999999995</v>
      </c>
      <c r="R26">
        <v>1.095397</v>
      </c>
      <c r="S26">
        <v>1.296238</v>
      </c>
      <c r="T26">
        <v>1.5079419999999999</v>
      </c>
      <c r="U26">
        <v>2.0849530000000001</v>
      </c>
      <c r="V26">
        <v>0.97117699999999996</v>
      </c>
      <c r="W26">
        <v>1.9445760000000001</v>
      </c>
      <c r="X26">
        <v>2.6111659999999999</v>
      </c>
      <c r="Y26">
        <v>3.2802889999999998</v>
      </c>
      <c r="Z26">
        <v>4.2628510000000004</v>
      </c>
      <c r="AC26">
        <v>2034</v>
      </c>
      <c r="AE26">
        <v>3.8013999999999999E-2</v>
      </c>
      <c r="AF26">
        <v>5.1906000000000001E-2</v>
      </c>
      <c r="AG26">
        <v>6.2637999999999999E-2</v>
      </c>
      <c r="AH26">
        <v>7.6647999999999994E-2</v>
      </c>
      <c r="AI26">
        <v>0.119059</v>
      </c>
      <c r="AJ26">
        <v>4.4857000000000001E-2</v>
      </c>
      <c r="AK26">
        <v>9.0853000000000003E-2</v>
      </c>
      <c r="AL26">
        <v>0.12590199999999999</v>
      </c>
      <c r="AM26">
        <v>0.165075</v>
      </c>
      <c r="AN26">
        <v>0.24437600000000001</v>
      </c>
    </row>
    <row r="27" spans="1:40" x14ac:dyDescent="0.4">
      <c r="A27">
        <v>2035</v>
      </c>
      <c r="B27">
        <v>2.1544629999999998</v>
      </c>
      <c r="C27">
        <v>9.3352000000000004E-2</v>
      </c>
      <c r="D27">
        <v>0.123575</v>
      </c>
      <c r="E27">
        <v>0.14302000000000001</v>
      </c>
      <c r="F27">
        <v>0.16270999999999999</v>
      </c>
      <c r="G27">
        <v>0.213948</v>
      </c>
      <c r="H27">
        <v>0.11114</v>
      </c>
      <c r="I27">
        <v>0.22009300000000001</v>
      </c>
      <c r="J27">
        <v>0.29002600000000001</v>
      </c>
      <c r="K27">
        <v>0.35713</v>
      </c>
      <c r="L27">
        <v>0.43946800000000003</v>
      </c>
      <c r="O27">
        <v>2035</v>
      </c>
      <c r="P27">
        <v>20.372312999999998</v>
      </c>
      <c r="Q27">
        <v>0.84013499999999997</v>
      </c>
      <c r="R27">
        <v>1.1346240000000001</v>
      </c>
      <c r="S27">
        <v>1.333588</v>
      </c>
      <c r="T27">
        <v>1.545167</v>
      </c>
      <c r="U27">
        <v>2.1141540000000001</v>
      </c>
      <c r="V27">
        <v>1.006561</v>
      </c>
      <c r="W27">
        <v>2.0163760000000002</v>
      </c>
      <c r="X27">
        <v>2.691513</v>
      </c>
      <c r="Y27">
        <v>3.369453</v>
      </c>
      <c r="Z27">
        <v>4.3207430000000002</v>
      </c>
      <c r="AC27">
        <v>2035</v>
      </c>
      <c r="AE27">
        <v>3.8623999999999999E-2</v>
      </c>
      <c r="AF27">
        <v>5.2818999999999998E-2</v>
      </c>
      <c r="AG27">
        <v>6.3499E-2</v>
      </c>
      <c r="AH27">
        <v>7.7733999999999998E-2</v>
      </c>
      <c r="AI27">
        <v>0.120786</v>
      </c>
      <c r="AJ27">
        <v>4.5546999999999997E-2</v>
      </c>
      <c r="AK27">
        <v>9.2435000000000003E-2</v>
      </c>
      <c r="AL27">
        <v>0.12772500000000001</v>
      </c>
      <c r="AM27">
        <v>0.167631</v>
      </c>
      <c r="AN27">
        <v>0.24780199999999999</v>
      </c>
    </row>
    <row r="28" spans="1:40" x14ac:dyDescent="0.4">
      <c r="A28">
        <v>2036</v>
      </c>
      <c r="B28">
        <v>2.2030120000000002</v>
      </c>
      <c r="C28">
        <v>9.6287999999999999E-2</v>
      </c>
      <c r="D28">
        <v>0.12739300000000001</v>
      </c>
      <c r="E28">
        <v>0.146955</v>
      </c>
      <c r="F28">
        <v>0.166403</v>
      </c>
      <c r="G28">
        <v>0.21696799999999999</v>
      </c>
      <c r="H28">
        <v>0.11463</v>
      </c>
      <c r="I28">
        <v>0.22691900000000001</v>
      </c>
      <c r="J28">
        <v>0.29757099999999997</v>
      </c>
      <c r="K28">
        <v>0.36530299999999999</v>
      </c>
      <c r="L28">
        <v>0.44458199999999998</v>
      </c>
      <c r="O28">
        <v>2036</v>
      </c>
      <c r="P28">
        <v>20.740673000000001</v>
      </c>
      <c r="Q28">
        <v>0.86004100000000006</v>
      </c>
      <c r="R28">
        <v>1.1620600000000001</v>
      </c>
      <c r="S28">
        <v>1.362366</v>
      </c>
      <c r="T28">
        <v>1.573585</v>
      </c>
      <c r="U28">
        <v>2.1418759999999999</v>
      </c>
      <c r="V28">
        <v>1.0305580000000001</v>
      </c>
      <c r="W28">
        <v>2.064886</v>
      </c>
      <c r="X28">
        <v>2.7461959999999999</v>
      </c>
      <c r="Y28">
        <v>3.4318420000000001</v>
      </c>
      <c r="Z28">
        <v>4.3672630000000003</v>
      </c>
      <c r="AC28">
        <v>2036</v>
      </c>
      <c r="AE28">
        <v>3.8738000000000002E-2</v>
      </c>
      <c r="AF28">
        <v>5.3053000000000003E-2</v>
      </c>
      <c r="AG28">
        <v>6.3672999999999993E-2</v>
      </c>
      <c r="AH28">
        <v>7.7935000000000004E-2</v>
      </c>
      <c r="AI28">
        <v>0.121277</v>
      </c>
      <c r="AJ28">
        <v>4.5645999999999999E-2</v>
      </c>
      <c r="AK28">
        <v>9.2779E-2</v>
      </c>
      <c r="AL28">
        <v>0.12792400000000001</v>
      </c>
      <c r="AM28">
        <v>0.16800999999999999</v>
      </c>
      <c r="AN28">
        <v>0.248219</v>
      </c>
    </row>
    <row r="29" spans="1:40" x14ac:dyDescent="0.4">
      <c r="A29">
        <v>2037</v>
      </c>
      <c r="B29">
        <v>2.2488290000000002</v>
      </c>
      <c r="C29">
        <v>9.9099999999999994E-2</v>
      </c>
      <c r="D29">
        <v>0.131047</v>
      </c>
      <c r="E29">
        <v>0.15069299999999999</v>
      </c>
      <c r="F29">
        <v>0.16988</v>
      </c>
      <c r="G29">
        <v>0.21972</v>
      </c>
      <c r="H29">
        <v>0.117976</v>
      </c>
      <c r="I29">
        <v>0.23344400000000001</v>
      </c>
      <c r="J29">
        <v>0.304753</v>
      </c>
      <c r="K29">
        <v>0.37301099999999998</v>
      </c>
      <c r="L29">
        <v>0.44920300000000002</v>
      </c>
      <c r="O29">
        <v>2037</v>
      </c>
      <c r="P29">
        <v>21.099820999999999</v>
      </c>
      <c r="Q29">
        <v>0.87953199999999998</v>
      </c>
      <c r="R29">
        <v>1.18889</v>
      </c>
      <c r="S29">
        <v>1.3903890000000001</v>
      </c>
      <c r="T29">
        <v>1.6012219999999999</v>
      </c>
      <c r="U29">
        <v>2.168625</v>
      </c>
      <c r="V29">
        <v>1.0540849999999999</v>
      </c>
      <c r="W29">
        <v>2.1122839999999998</v>
      </c>
      <c r="X29">
        <v>2.7997260000000002</v>
      </c>
      <c r="Y29">
        <v>3.4926680000000001</v>
      </c>
      <c r="Z29">
        <v>4.4123999999999999</v>
      </c>
      <c r="AC29">
        <v>2037</v>
      </c>
      <c r="AE29">
        <v>3.882E-2</v>
      </c>
      <c r="AF29">
        <v>5.3240000000000003E-2</v>
      </c>
      <c r="AG29">
        <v>6.3793000000000002E-2</v>
      </c>
      <c r="AH29">
        <v>7.8073000000000004E-2</v>
      </c>
      <c r="AI29">
        <v>0.121654</v>
      </c>
      <c r="AJ29">
        <v>4.5707999999999999E-2</v>
      </c>
      <c r="AK29">
        <v>9.3043000000000001E-2</v>
      </c>
      <c r="AL29">
        <v>0.128028</v>
      </c>
      <c r="AM29">
        <v>0.16825699999999999</v>
      </c>
      <c r="AN29">
        <v>0.248444</v>
      </c>
    </row>
    <row r="30" spans="1:40" x14ac:dyDescent="0.4">
      <c r="A30">
        <v>2038</v>
      </c>
      <c r="B30">
        <v>2.3181660000000002</v>
      </c>
      <c r="C30">
        <v>0.10332</v>
      </c>
      <c r="D30">
        <v>0.13644300000000001</v>
      </c>
      <c r="E30">
        <v>0.155892</v>
      </c>
      <c r="F30">
        <v>0.17496100000000001</v>
      </c>
      <c r="G30">
        <v>0.22376199999999999</v>
      </c>
      <c r="H30">
        <v>0.123014</v>
      </c>
      <c r="I30">
        <v>0.243117</v>
      </c>
      <c r="J30">
        <v>0.31567299999999998</v>
      </c>
      <c r="K30">
        <v>0.38478000000000001</v>
      </c>
      <c r="L30">
        <v>0.45720100000000002</v>
      </c>
      <c r="O30">
        <v>2038</v>
      </c>
      <c r="P30">
        <v>21.51417</v>
      </c>
      <c r="Q30">
        <v>0.90400999999999998</v>
      </c>
      <c r="R30">
        <v>1.2219880000000001</v>
      </c>
      <c r="S30">
        <v>1.4213640000000001</v>
      </c>
      <c r="T30">
        <v>1.631624</v>
      </c>
      <c r="U30">
        <v>2.1916920000000002</v>
      </c>
      <c r="V30">
        <v>1.084109</v>
      </c>
      <c r="W30">
        <v>2.1722220000000001</v>
      </c>
      <c r="X30">
        <v>2.8657360000000001</v>
      </c>
      <c r="Y30">
        <v>3.5647039999999999</v>
      </c>
      <c r="Z30">
        <v>4.4567199999999998</v>
      </c>
      <c r="AC30">
        <v>2038</v>
      </c>
      <c r="AE30">
        <v>3.9254999999999998E-2</v>
      </c>
      <c r="AF30">
        <v>5.3904000000000001E-2</v>
      </c>
      <c r="AG30">
        <v>6.4393000000000006E-2</v>
      </c>
      <c r="AH30">
        <v>7.8825000000000006E-2</v>
      </c>
      <c r="AI30">
        <v>0.12284299999999999</v>
      </c>
      <c r="AJ30">
        <v>4.6193999999999999E-2</v>
      </c>
      <c r="AK30">
        <v>9.4173999999999994E-2</v>
      </c>
      <c r="AL30">
        <v>0.129275</v>
      </c>
      <c r="AM30">
        <v>0.170011</v>
      </c>
      <c r="AN30">
        <v>0.250722</v>
      </c>
    </row>
    <row r="31" spans="1:40" x14ac:dyDescent="0.4">
      <c r="A31">
        <v>2039</v>
      </c>
      <c r="B31">
        <v>2.384277</v>
      </c>
      <c r="C31">
        <v>0.107337</v>
      </c>
      <c r="D31">
        <v>0.141573</v>
      </c>
      <c r="E31">
        <v>0.16086900000000001</v>
      </c>
      <c r="F31">
        <v>0.17980099999999999</v>
      </c>
      <c r="G31">
        <v>0.22766700000000001</v>
      </c>
      <c r="H31">
        <v>0.12782099999999999</v>
      </c>
      <c r="I31">
        <v>0.25232100000000002</v>
      </c>
      <c r="J31">
        <v>0.32609199999999999</v>
      </c>
      <c r="K31">
        <v>0.39594299999999999</v>
      </c>
      <c r="L31">
        <v>0.46485300000000002</v>
      </c>
      <c r="O31">
        <v>2039</v>
      </c>
      <c r="P31">
        <v>21.878236999999999</v>
      </c>
      <c r="Q31">
        <v>0.925508</v>
      </c>
      <c r="R31">
        <v>1.2510239999999999</v>
      </c>
      <c r="S31">
        <v>1.448572</v>
      </c>
      <c r="T31">
        <v>1.6583049999999999</v>
      </c>
      <c r="U31">
        <v>2.2124269999999999</v>
      </c>
      <c r="V31">
        <v>1.110527</v>
      </c>
      <c r="W31">
        <v>2.2247669999999999</v>
      </c>
      <c r="X31">
        <v>2.9239090000000001</v>
      </c>
      <c r="Y31">
        <v>3.6276670000000002</v>
      </c>
      <c r="Z31">
        <v>4.4955319999999999</v>
      </c>
      <c r="AC31">
        <v>2039</v>
      </c>
      <c r="AE31">
        <v>3.9655000000000003E-2</v>
      </c>
      <c r="AF31">
        <v>5.4517000000000003E-2</v>
      </c>
      <c r="AG31">
        <v>6.4956E-2</v>
      </c>
      <c r="AH31">
        <v>7.9522999999999996E-2</v>
      </c>
      <c r="AI31">
        <v>0.123959</v>
      </c>
      <c r="AJ31">
        <v>4.6639E-2</v>
      </c>
      <c r="AK31">
        <v>9.5210000000000003E-2</v>
      </c>
      <c r="AL31">
        <v>0.13042000000000001</v>
      </c>
      <c r="AM31">
        <v>0.17160700000000001</v>
      </c>
      <c r="AN31">
        <v>0.252799</v>
      </c>
    </row>
    <row r="32" spans="1:40" x14ac:dyDescent="0.4">
      <c r="A32">
        <v>2040</v>
      </c>
      <c r="B32">
        <v>2.419076</v>
      </c>
      <c r="C32">
        <v>0.10961899999999999</v>
      </c>
      <c r="D32">
        <v>0.14451600000000001</v>
      </c>
      <c r="E32">
        <v>0.163794</v>
      </c>
      <c r="F32">
        <v>0.182417</v>
      </c>
      <c r="G32">
        <v>0.22944700000000001</v>
      </c>
      <c r="H32">
        <v>0.13055</v>
      </c>
      <c r="I32">
        <v>0.257577</v>
      </c>
      <c r="J32">
        <v>0.331735</v>
      </c>
      <c r="K32">
        <v>0.40177499999999999</v>
      </c>
      <c r="L32">
        <v>0.46764600000000001</v>
      </c>
      <c r="O32">
        <v>2040</v>
      </c>
      <c r="P32">
        <v>22.187342000000001</v>
      </c>
      <c r="Q32">
        <v>0.94264000000000003</v>
      </c>
      <c r="R32">
        <v>1.274446</v>
      </c>
      <c r="S32">
        <v>1.4726509999999999</v>
      </c>
      <c r="T32">
        <v>1.6818679999999999</v>
      </c>
      <c r="U32">
        <v>2.2346599999999999</v>
      </c>
      <c r="V32">
        <v>1.1312800000000001</v>
      </c>
      <c r="W32">
        <v>2.266124</v>
      </c>
      <c r="X32">
        <v>2.9705309999999998</v>
      </c>
      <c r="Y32">
        <v>3.6799469999999999</v>
      </c>
      <c r="Z32">
        <v>4.5331939999999999</v>
      </c>
      <c r="AC32">
        <v>2040</v>
      </c>
      <c r="AE32">
        <v>3.9622999999999998E-2</v>
      </c>
      <c r="AF32">
        <v>5.4537000000000002E-2</v>
      </c>
      <c r="AG32">
        <v>6.4893000000000006E-2</v>
      </c>
      <c r="AH32">
        <v>7.9438999999999996E-2</v>
      </c>
      <c r="AI32">
        <v>0.123956</v>
      </c>
      <c r="AJ32">
        <v>4.6575999999999999E-2</v>
      </c>
      <c r="AK32">
        <v>9.5191999999999999E-2</v>
      </c>
      <c r="AL32">
        <v>0.130188</v>
      </c>
      <c r="AM32">
        <v>0.17138400000000001</v>
      </c>
      <c r="AN32">
        <v>0.25235200000000002</v>
      </c>
    </row>
    <row r="33" spans="1:40" x14ac:dyDescent="0.4">
      <c r="A33">
        <v>2041</v>
      </c>
      <c r="B33">
        <v>2.4528889999999999</v>
      </c>
      <c r="C33">
        <v>0.111854</v>
      </c>
      <c r="D33">
        <v>0.14740600000000001</v>
      </c>
      <c r="E33">
        <v>0.16665199999999999</v>
      </c>
      <c r="F33">
        <v>0.18496199999999999</v>
      </c>
      <c r="G33">
        <v>0.231131</v>
      </c>
      <c r="H33">
        <v>0.13322200000000001</v>
      </c>
      <c r="I33">
        <v>0.26271699999999998</v>
      </c>
      <c r="J33">
        <v>0.33724399999999999</v>
      </c>
      <c r="K33">
        <v>0.40743299999999999</v>
      </c>
      <c r="L33">
        <v>0.47026800000000002</v>
      </c>
      <c r="O33">
        <v>2041</v>
      </c>
      <c r="P33">
        <v>22.494841000000001</v>
      </c>
      <c r="Q33">
        <v>0.95969800000000005</v>
      </c>
      <c r="R33">
        <v>1.297847</v>
      </c>
      <c r="S33">
        <v>1.496667</v>
      </c>
      <c r="T33">
        <v>1.7053640000000001</v>
      </c>
      <c r="U33">
        <v>2.256618</v>
      </c>
      <c r="V33">
        <v>1.1519429999999999</v>
      </c>
      <c r="W33">
        <v>2.307261</v>
      </c>
      <c r="X33">
        <v>3.0169990000000002</v>
      </c>
      <c r="Y33">
        <v>3.731916</v>
      </c>
      <c r="Z33">
        <v>4.5705270000000002</v>
      </c>
      <c r="AC33">
        <v>2041</v>
      </c>
      <c r="AE33">
        <v>3.9579000000000003E-2</v>
      </c>
      <c r="AF33">
        <v>5.4539999999999998E-2</v>
      </c>
      <c r="AG33">
        <v>6.4811999999999995E-2</v>
      </c>
      <c r="AH33">
        <v>7.9334000000000002E-2</v>
      </c>
      <c r="AI33">
        <v>0.12391099999999999</v>
      </c>
      <c r="AJ33">
        <v>4.65E-2</v>
      </c>
      <c r="AK33">
        <v>9.5142000000000004E-2</v>
      </c>
      <c r="AL33">
        <v>0.12992100000000001</v>
      </c>
      <c r="AM33">
        <v>0.17111399999999999</v>
      </c>
      <c r="AN33">
        <v>0.251836</v>
      </c>
    </row>
    <row r="34" spans="1:40" x14ac:dyDescent="0.4">
      <c r="A34">
        <v>2042</v>
      </c>
      <c r="B34">
        <v>2.5175420000000002</v>
      </c>
      <c r="C34">
        <v>0.115967</v>
      </c>
      <c r="D34">
        <v>0.15262300000000001</v>
      </c>
      <c r="E34">
        <v>0.17136000000000001</v>
      </c>
      <c r="F34">
        <v>0.18951399999999999</v>
      </c>
      <c r="G34">
        <v>0.23425699999999999</v>
      </c>
      <c r="H34">
        <v>0.13817299999999999</v>
      </c>
      <c r="I34">
        <v>0.27224399999999999</v>
      </c>
      <c r="J34">
        <v>0.34789900000000001</v>
      </c>
      <c r="K34">
        <v>0.41858400000000001</v>
      </c>
      <c r="L34">
        <v>0.47692099999999998</v>
      </c>
      <c r="O34">
        <v>2042</v>
      </c>
      <c r="P34">
        <v>22.919139999999999</v>
      </c>
      <c r="Q34">
        <v>0.98543599999999998</v>
      </c>
      <c r="R34">
        <v>1.332524</v>
      </c>
      <c r="S34">
        <v>1.5272559999999999</v>
      </c>
      <c r="T34">
        <v>1.7351240000000001</v>
      </c>
      <c r="U34">
        <v>2.2759369999999999</v>
      </c>
      <c r="V34">
        <v>1.183889</v>
      </c>
      <c r="W34">
        <v>2.3717679999999999</v>
      </c>
      <c r="X34">
        <v>3.0875300000000001</v>
      </c>
      <c r="Y34">
        <v>3.8071440000000001</v>
      </c>
      <c r="Z34">
        <v>4.6125309999999997</v>
      </c>
      <c r="AC34">
        <v>2042</v>
      </c>
      <c r="AE34">
        <v>3.9940999999999997E-2</v>
      </c>
      <c r="AF34">
        <v>5.5095999999999999E-2</v>
      </c>
      <c r="AG34">
        <v>6.5258999999999998E-2</v>
      </c>
      <c r="AH34">
        <v>7.9919000000000004E-2</v>
      </c>
      <c r="AI34">
        <v>0.124791</v>
      </c>
      <c r="AJ34">
        <v>4.691E-2</v>
      </c>
      <c r="AK34">
        <v>9.6124000000000001E-2</v>
      </c>
      <c r="AL34">
        <v>0.13099</v>
      </c>
      <c r="AM34">
        <v>0.17263000000000001</v>
      </c>
      <c r="AN34">
        <v>0.25373899999999999</v>
      </c>
    </row>
    <row r="35" spans="1:40" x14ac:dyDescent="0.4">
      <c r="A35">
        <v>2043</v>
      </c>
      <c r="B35">
        <v>2.5535999999999999</v>
      </c>
      <c r="C35">
        <v>0.11836000000000001</v>
      </c>
      <c r="D35">
        <v>0.15570500000000001</v>
      </c>
      <c r="E35">
        <v>0.17424899999999999</v>
      </c>
      <c r="F35">
        <v>0.192107</v>
      </c>
      <c r="G35">
        <v>0.23580699999999999</v>
      </c>
      <c r="H35">
        <v>0.14105799999999999</v>
      </c>
      <c r="I35">
        <v>0.27788499999999999</v>
      </c>
      <c r="J35">
        <v>0.35400500000000001</v>
      </c>
      <c r="K35">
        <v>0.424794</v>
      </c>
      <c r="L35">
        <v>0.47963</v>
      </c>
      <c r="O35">
        <v>2043</v>
      </c>
      <c r="P35">
        <v>23.273821000000002</v>
      </c>
      <c r="Q35">
        <v>1.0052289999999999</v>
      </c>
      <c r="R35">
        <v>1.3596250000000001</v>
      </c>
      <c r="S35">
        <v>1.553866</v>
      </c>
      <c r="T35">
        <v>1.7611939999999999</v>
      </c>
      <c r="U35">
        <v>2.2984960000000001</v>
      </c>
      <c r="V35">
        <v>1.208121</v>
      </c>
      <c r="W35">
        <v>2.4210210000000001</v>
      </c>
      <c r="X35">
        <v>3.1430989999999999</v>
      </c>
      <c r="Y35">
        <v>3.8685770000000002</v>
      </c>
      <c r="Z35">
        <v>4.6545940000000003</v>
      </c>
      <c r="AC35">
        <v>2043</v>
      </c>
      <c r="AE35">
        <v>3.9911000000000002E-2</v>
      </c>
      <c r="AF35">
        <v>5.5114999999999997E-2</v>
      </c>
      <c r="AG35">
        <v>6.5171999999999994E-2</v>
      </c>
      <c r="AH35">
        <v>7.9824999999999993E-2</v>
      </c>
      <c r="AI35">
        <v>0.12474399999999999</v>
      </c>
      <c r="AJ35">
        <v>4.6856000000000002E-2</v>
      </c>
      <c r="AK35">
        <v>9.6134999999999998E-2</v>
      </c>
      <c r="AL35">
        <v>0.13080900000000001</v>
      </c>
      <c r="AM35">
        <v>0.172485</v>
      </c>
      <c r="AN35">
        <v>0.25338899999999998</v>
      </c>
    </row>
    <row r="36" spans="1:40" x14ac:dyDescent="0.4">
      <c r="A36">
        <v>2044</v>
      </c>
      <c r="B36">
        <v>2.6173670000000002</v>
      </c>
      <c r="C36">
        <v>0.122376</v>
      </c>
      <c r="D36">
        <v>0.160802</v>
      </c>
      <c r="E36">
        <v>0.17890800000000001</v>
      </c>
      <c r="F36">
        <v>0.19659799999999999</v>
      </c>
      <c r="G36">
        <v>0.239034</v>
      </c>
      <c r="H36">
        <v>0.14590400000000001</v>
      </c>
      <c r="I36">
        <v>0.28720600000000002</v>
      </c>
      <c r="J36">
        <v>0.36446299999999998</v>
      </c>
      <c r="K36">
        <v>0.43570700000000001</v>
      </c>
      <c r="L36">
        <v>0.48636800000000002</v>
      </c>
      <c r="O36">
        <v>2044</v>
      </c>
      <c r="P36">
        <v>23.651859000000002</v>
      </c>
      <c r="Q36">
        <v>1.028057</v>
      </c>
      <c r="R36">
        <v>1.390444</v>
      </c>
      <c r="S36">
        <v>1.581053</v>
      </c>
      <c r="T36">
        <v>1.7876270000000001</v>
      </c>
      <c r="U36">
        <v>2.3163019999999999</v>
      </c>
      <c r="V36">
        <v>1.2365219999999999</v>
      </c>
      <c r="W36">
        <v>2.478402</v>
      </c>
      <c r="X36">
        <v>3.2060719999999998</v>
      </c>
      <c r="Y36">
        <v>3.9352360000000002</v>
      </c>
      <c r="Z36">
        <v>4.6921439999999999</v>
      </c>
      <c r="AC36">
        <v>2044</v>
      </c>
      <c r="AE36">
        <v>4.0259000000000003E-2</v>
      </c>
      <c r="AF36">
        <v>5.5648999999999997E-2</v>
      </c>
      <c r="AG36">
        <v>6.5623000000000001E-2</v>
      </c>
      <c r="AH36">
        <v>8.0403000000000002E-2</v>
      </c>
      <c r="AI36">
        <v>0.125637</v>
      </c>
      <c r="AJ36">
        <v>4.725E-2</v>
      </c>
      <c r="AK36">
        <v>9.7069000000000003E-2</v>
      </c>
      <c r="AL36">
        <v>0.13184100000000001</v>
      </c>
      <c r="AM36">
        <v>0.173932</v>
      </c>
      <c r="AN36">
        <v>0.25523499999999999</v>
      </c>
    </row>
    <row r="37" spans="1:40" x14ac:dyDescent="0.4">
      <c r="A37">
        <v>2045</v>
      </c>
      <c r="B37">
        <v>2.6507420000000002</v>
      </c>
      <c r="C37">
        <v>0.124615</v>
      </c>
      <c r="D37">
        <v>0.163684</v>
      </c>
      <c r="E37">
        <v>0.18160699999999999</v>
      </c>
      <c r="F37">
        <v>0.198989</v>
      </c>
      <c r="G37">
        <v>0.24043700000000001</v>
      </c>
      <c r="H37">
        <v>0.14860899999999999</v>
      </c>
      <c r="I37">
        <v>0.29249000000000003</v>
      </c>
      <c r="J37">
        <v>0.37013699999999999</v>
      </c>
      <c r="K37">
        <v>0.44142900000000002</v>
      </c>
      <c r="L37">
        <v>0.48874499999999999</v>
      </c>
      <c r="O37">
        <v>2045</v>
      </c>
      <c r="P37">
        <v>23.989236999999999</v>
      </c>
      <c r="Q37">
        <v>1.046845</v>
      </c>
      <c r="R37">
        <v>1.416193</v>
      </c>
      <c r="S37">
        <v>1.6064069999999999</v>
      </c>
      <c r="T37">
        <v>1.812406</v>
      </c>
      <c r="U37">
        <v>2.3380909999999999</v>
      </c>
      <c r="V37">
        <v>1.2595400000000001</v>
      </c>
      <c r="W37">
        <v>2.525156</v>
      </c>
      <c r="X37">
        <v>3.2587830000000002</v>
      </c>
      <c r="Y37">
        <v>3.993465</v>
      </c>
      <c r="Z37">
        <v>4.7323490000000001</v>
      </c>
      <c r="AC37">
        <v>2045</v>
      </c>
      <c r="AE37">
        <v>4.02E-2</v>
      </c>
      <c r="AF37">
        <v>5.5622999999999999E-2</v>
      </c>
      <c r="AG37">
        <v>6.5498000000000001E-2</v>
      </c>
      <c r="AH37">
        <v>8.0259999999999998E-2</v>
      </c>
      <c r="AI37">
        <v>0.12551899999999999</v>
      </c>
      <c r="AJ37">
        <v>4.7163999999999998E-2</v>
      </c>
      <c r="AK37">
        <v>9.7003000000000006E-2</v>
      </c>
      <c r="AL37">
        <v>0.131575</v>
      </c>
      <c r="AM37">
        <v>0.17366599999999999</v>
      </c>
      <c r="AN37">
        <v>0.25473299999999999</v>
      </c>
    </row>
    <row r="38" spans="1:40" x14ac:dyDescent="0.4">
      <c r="A38">
        <v>2046</v>
      </c>
      <c r="B38">
        <v>2.712189</v>
      </c>
      <c r="C38">
        <v>0.128603</v>
      </c>
      <c r="D38">
        <v>0.16872400000000001</v>
      </c>
      <c r="E38">
        <v>0.18606800000000001</v>
      </c>
      <c r="F38">
        <v>0.20325199999999999</v>
      </c>
      <c r="G38">
        <v>0.243284</v>
      </c>
      <c r="H38">
        <v>0.153419</v>
      </c>
      <c r="I38">
        <v>0.30172500000000002</v>
      </c>
      <c r="J38">
        <v>0.38033299999999998</v>
      </c>
      <c r="K38">
        <v>0.45196199999999997</v>
      </c>
      <c r="L38">
        <v>0.49481799999999998</v>
      </c>
      <c r="O38">
        <v>2046</v>
      </c>
      <c r="P38">
        <v>24.380917</v>
      </c>
      <c r="Q38">
        <v>1.0709880000000001</v>
      </c>
      <c r="R38">
        <v>1.4487220000000001</v>
      </c>
      <c r="S38">
        <v>1.63446</v>
      </c>
      <c r="T38">
        <v>1.8394410000000001</v>
      </c>
      <c r="U38">
        <v>2.3551639999999998</v>
      </c>
      <c r="V38">
        <v>1.289596</v>
      </c>
      <c r="W38">
        <v>2.5859230000000002</v>
      </c>
      <c r="X38">
        <v>3.3243330000000002</v>
      </c>
      <c r="Y38">
        <v>4.0626189999999998</v>
      </c>
      <c r="Z38">
        <v>4.7696699999999996</v>
      </c>
      <c r="AC38">
        <v>2046</v>
      </c>
      <c r="AE38">
        <v>4.0509999999999997E-2</v>
      </c>
      <c r="AF38">
        <v>5.6101999999999999E-2</v>
      </c>
      <c r="AG38">
        <v>6.5870999999999999E-2</v>
      </c>
      <c r="AH38">
        <v>8.0751000000000003E-2</v>
      </c>
      <c r="AI38">
        <v>0.12626000000000001</v>
      </c>
      <c r="AJ38">
        <v>4.7516999999999997E-2</v>
      </c>
      <c r="AK38">
        <v>9.7851999999999995E-2</v>
      </c>
      <c r="AL38">
        <v>0.13248599999999999</v>
      </c>
      <c r="AM38">
        <v>0.17496200000000001</v>
      </c>
      <c r="AN38">
        <v>0.25634499999999999</v>
      </c>
    </row>
    <row r="39" spans="1:40" x14ac:dyDescent="0.4">
      <c r="A39">
        <v>2047</v>
      </c>
      <c r="B39">
        <v>2.7426330000000001</v>
      </c>
      <c r="C39">
        <v>0.13066800000000001</v>
      </c>
      <c r="D39">
        <v>0.171378</v>
      </c>
      <c r="E39">
        <v>0.188551</v>
      </c>
      <c r="F39">
        <v>0.20542099999999999</v>
      </c>
      <c r="G39">
        <v>0.24452399999999999</v>
      </c>
      <c r="H39">
        <v>0.15592300000000001</v>
      </c>
      <c r="I39">
        <v>0.30661699999999997</v>
      </c>
      <c r="J39">
        <v>0.38554100000000002</v>
      </c>
      <c r="K39">
        <v>0.45716400000000001</v>
      </c>
      <c r="L39">
        <v>0.49684600000000001</v>
      </c>
      <c r="O39">
        <v>2047</v>
      </c>
      <c r="P39">
        <v>24.700975</v>
      </c>
      <c r="Q39">
        <v>1.0887709999999999</v>
      </c>
      <c r="R39">
        <v>1.4730799999999999</v>
      </c>
      <c r="S39">
        <v>1.6585259999999999</v>
      </c>
      <c r="T39">
        <v>1.862884</v>
      </c>
      <c r="U39">
        <v>2.3760889999999999</v>
      </c>
      <c r="V39">
        <v>1.311439</v>
      </c>
      <c r="W39">
        <v>2.6302819999999998</v>
      </c>
      <c r="X39">
        <v>3.37425</v>
      </c>
      <c r="Y39">
        <v>4.1177070000000002</v>
      </c>
      <c r="Z39">
        <v>4.8079460000000003</v>
      </c>
      <c r="AC39">
        <v>2047</v>
      </c>
      <c r="AE39">
        <v>4.0420999999999999E-2</v>
      </c>
      <c r="AF39">
        <v>5.6031999999999998E-2</v>
      </c>
      <c r="AG39">
        <v>6.5707000000000002E-2</v>
      </c>
      <c r="AH39">
        <v>8.0559000000000006E-2</v>
      </c>
      <c r="AI39">
        <v>0.12606999999999999</v>
      </c>
      <c r="AJ39">
        <v>4.7397000000000002E-2</v>
      </c>
      <c r="AK39">
        <v>9.7709000000000004E-2</v>
      </c>
      <c r="AL39">
        <v>0.132134</v>
      </c>
      <c r="AM39">
        <v>0.17457600000000001</v>
      </c>
      <c r="AN39">
        <v>0.25569399999999998</v>
      </c>
    </row>
    <row r="40" spans="1:40" x14ac:dyDescent="0.4">
      <c r="A40">
        <v>2048</v>
      </c>
      <c r="B40">
        <v>2.7714240000000001</v>
      </c>
      <c r="C40">
        <v>0.132633</v>
      </c>
      <c r="D40">
        <v>0.17391000000000001</v>
      </c>
      <c r="E40">
        <v>0.19092100000000001</v>
      </c>
      <c r="F40">
        <v>0.20747399999999999</v>
      </c>
      <c r="G40">
        <v>0.245672</v>
      </c>
      <c r="H40">
        <v>0.15830900000000001</v>
      </c>
      <c r="I40">
        <v>0.31128</v>
      </c>
      <c r="J40">
        <v>0.390482</v>
      </c>
      <c r="K40">
        <v>0.46207199999999998</v>
      </c>
      <c r="L40">
        <v>0.498672</v>
      </c>
      <c r="O40">
        <v>2048</v>
      </c>
      <c r="P40">
        <v>25.013908000000001</v>
      </c>
      <c r="Q40">
        <v>1.106125</v>
      </c>
      <c r="R40">
        <v>1.496902</v>
      </c>
      <c r="S40">
        <v>1.6821489999999999</v>
      </c>
      <c r="T40">
        <v>1.885861</v>
      </c>
      <c r="U40">
        <v>2.3966949999999998</v>
      </c>
      <c r="V40">
        <v>1.3327629999999999</v>
      </c>
      <c r="W40">
        <v>2.6735739999999999</v>
      </c>
      <c r="X40">
        <v>3.4229590000000001</v>
      </c>
      <c r="Y40">
        <v>4.1714599999999997</v>
      </c>
      <c r="Z40">
        <v>4.845421</v>
      </c>
      <c r="AC40">
        <v>2048</v>
      </c>
      <c r="AE40">
        <v>4.0315999999999998E-2</v>
      </c>
      <c r="AF40">
        <v>5.5938000000000002E-2</v>
      </c>
      <c r="AG40">
        <v>6.5521999999999997E-2</v>
      </c>
      <c r="AH40">
        <v>8.0338999999999994E-2</v>
      </c>
      <c r="AI40">
        <v>0.12583900000000001</v>
      </c>
      <c r="AJ40">
        <v>4.7260000000000003E-2</v>
      </c>
      <c r="AK40">
        <v>9.7525000000000001E-2</v>
      </c>
      <c r="AL40">
        <v>0.13173399999999999</v>
      </c>
      <c r="AM40">
        <v>0.174123</v>
      </c>
      <c r="AN40">
        <v>0.25495600000000002</v>
      </c>
    </row>
    <row r="41" spans="1:40" x14ac:dyDescent="0.4">
      <c r="A41">
        <v>2049</v>
      </c>
      <c r="B41">
        <v>2.82911</v>
      </c>
      <c r="C41">
        <v>0.136352</v>
      </c>
      <c r="D41">
        <v>0.178593</v>
      </c>
      <c r="E41">
        <v>0.19511500000000001</v>
      </c>
      <c r="F41">
        <v>0.21145800000000001</v>
      </c>
      <c r="G41">
        <v>0.24845500000000001</v>
      </c>
      <c r="H41">
        <v>0.16281699999999999</v>
      </c>
      <c r="I41">
        <v>0.31991599999999998</v>
      </c>
      <c r="J41">
        <v>0.40003</v>
      </c>
      <c r="K41">
        <v>0.47187899999999999</v>
      </c>
      <c r="L41">
        <v>0.504494</v>
      </c>
      <c r="O41">
        <v>2049</v>
      </c>
      <c r="P41">
        <v>25.340845000000002</v>
      </c>
      <c r="Q41">
        <v>1.126331</v>
      </c>
      <c r="R41">
        <v>1.5240039999999999</v>
      </c>
      <c r="S41">
        <v>1.705362</v>
      </c>
      <c r="T41">
        <v>1.9081220000000001</v>
      </c>
      <c r="U41">
        <v>2.4111600000000002</v>
      </c>
      <c r="V41">
        <v>1.358101</v>
      </c>
      <c r="W41">
        <v>2.7246899999999998</v>
      </c>
      <c r="X41">
        <v>3.4780869999999999</v>
      </c>
      <c r="Y41">
        <v>4.2288670000000002</v>
      </c>
      <c r="Z41">
        <v>4.8761210000000004</v>
      </c>
      <c r="AC41">
        <v>2049</v>
      </c>
      <c r="AE41">
        <v>4.0592000000000003E-2</v>
      </c>
      <c r="AF41">
        <v>5.6363999999999997E-2</v>
      </c>
      <c r="AG41">
        <v>6.5868999999999997E-2</v>
      </c>
      <c r="AH41">
        <v>8.0785999999999997E-2</v>
      </c>
      <c r="AI41">
        <v>0.12653700000000001</v>
      </c>
      <c r="AJ41">
        <v>4.7572000000000003E-2</v>
      </c>
      <c r="AK41">
        <v>9.8275000000000001E-2</v>
      </c>
      <c r="AL41">
        <v>0.132548</v>
      </c>
      <c r="AM41">
        <v>0.17526700000000001</v>
      </c>
      <c r="AN41">
        <v>0.256407</v>
      </c>
    </row>
    <row r="42" spans="1:40" x14ac:dyDescent="0.4">
      <c r="A42">
        <v>2050</v>
      </c>
      <c r="B42">
        <v>2.8702770000000002</v>
      </c>
      <c r="C42">
        <v>0.139131</v>
      </c>
      <c r="D42">
        <v>0.18212500000000001</v>
      </c>
      <c r="E42">
        <v>0.19825300000000001</v>
      </c>
      <c r="F42">
        <v>0.21431600000000001</v>
      </c>
      <c r="G42">
        <v>0.25017</v>
      </c>
      <c r="H42">
        <v>0.166184</v>
      </c>
      <c r="I42">
        <v>0.32639600000000002</v>
      </c>
      <c r="J42">
        <v>0.40698699999999999</v>
      </c>
      <c r="K42">
        <v>0.478877</v>
      </c>
      <c r="L42">
        <v>0.50783800000000001</v>
      </c>
      <c r="O42">
        <v>2050</v>
      </c>
      <c r="P42">
        <v>25.665330999999998</v>
      </c>
      <c r="Q42">
        <v>1.1456869999999999</v>
      </c>
      <c r="R42">
        <v>1.5503830000000001</v>
      </c>
      <c r="S42">
        <v>1.7292829999999999</v>
      </c>
      <c r="T42">
        <v>1.9310620000000001</v>
      </c>
      <c r="U42">
        <v>2.428083</v>
      </c>
      <c r="V42">
        <v>1.382118</v>
      </c>
      <c r="W42">
        <v>2.773298</v>
      </c>
      <c r="X42">
        <v>3.5308679999999999</v>
      </c>
      <c r="Y42">
        <v>4.2851790000000003</v>
      </c>
      <c r="Z42">
        <v>4.90937</v>
      </c>
      <c r="AC42">
        <v>2050</v>
      </c>
      <c r="AE42">
        <v>4.0652000000000001E-2</v>
      </c>
      <c r="AF42">
        <v>5.6493000000000002E-2</v>
      </c>
      <c r="AG42">
        <v>6.5901000000000001E-2</v>
      </c>
      <c r="AH42">
        <v>8.0845E-2</v>
      </c>
      <c r="AI42">
        <v>0.12667200000000001</v>
      </c>
      <c r="AJ42">
        <v>4.7631E-2</v>
      </c>
      <c r="AK42">
        <v>9.8496E-2</v>
      </c>
      <c r="AL42">
        <v>0.13266900000000001</v>
      </c>
      <c r="AM42">
        <v>0.17550299999999999</v>
      </c>
      <c r="AN42">
        <v>0.25659199999999999</v>
      </c>
    </row>
    <row r="48" spans="1:40" x14ac:dyDescent="0.4">
      <c r="A48" t="s">
        <v>145</v>
      </c>
      <c r="O48" t="s">
        <v>145</v>
      </c>
      <c r="AC48" t="s">
        <v>145</v>
      </c>
    </row>
    <row r="49" spans="1:40" x14ac:dyDescent="0.4">
      <c r="A49" t="s">
        <v>165</v>
      </c>
      <c r="O49" t="s">
        <v>166</v>
      </c>
      <c r="AC49" t="s">
        <v>167</v>
      </c>
    </row>
    <row r="52" spans="1:40" x14ac:dyDescent="0.4">
      <c r="A52" t="s">
        <v>28</v>
      </c>
      <c r="B52" t="s">
        <v>29</v>
      </c>
      <c r="O52" t="s">
        <v>28</v>
      </c>
      <c r="P52" t="s">
        <v>29</v>
      </c>
      <c r="AC52" t="s">
        <v>28</v>
      </c>
      <c r="AD52" t="s">
        <v>29</v>
      </c>
    </row>
    <row r="53" spans="1:40" x14ac:dyDescent="0.4">
      <c r="A53" t="s">
        <v>30</v>
      </c>
      <c r="B53" t="s">
        <v>31</v>
      </c>
      <c r="O53" t="s">
        <v>30</v>
      </c>
      <c r="P53" t="s">
        <v>31</v>
      </c>
      <c r="AC53" t="s">
        <v>30</v>
      </c>
      <c r="AD53" t="s">
        <v>31</v>
      </c>
    </row>
    <row r="54" spans="1:40" x14ac:dyDescent="0.4">
      <c r="A54" t="s">
        <v>149</v>
      </c>
      <c r="B54" t="s">
        <v>150</v>
      </c>
      <c r="O54" t="s">
        <v>149</v>
      </c>
      <c r="P54" t="s">
        <v>151</v>
      </c>
      <c r="AC54" t="s">
        <v>149</v>
      </c>
      <c r="AD54" t="s">
        <v>152</v>
      </c>
    </row>
    <row r="56" spans="1:40" x14ac:dyDescent="0.4">
      <c r="A56" t="s">
        <v>34</v>
      </c>
      <c r="B56" t="s">
        <v>35</v>
      </c>
      <c r="O56" t="s">
        <v>34</v>
      </c>
      <c r="P56" t="s">
        <v>35</v>
      </c>
      <c r="AC56" t="s">
        <v>34</v>
      </c>
      <c r="AD56" t="s">
        <v>35</v>
      </c>
    </row>
    <row r="57" spans="1:40" x14ac:dyDescent="0.4">
      <c r="A57" t="s">
        <v>36</v>
      </c>
      <c r="B57" t="s">
        <v>153</v>
      </c>
      <c r="O57" t="s">
        <v>36</v>
      </c>
      <c r="P57" t="s">
        <v>153</v>
      </c>
      <c r="AC57" t="s">
        <v>36</v>
      </c>
      <c r="AD57" t="s">
        <v>153</v>
      </c>
    </row>
    <row r="59" spans="1:40" x14ac:dyDescent="0.4">
      <c r="A59" t="s">
        <v>38</v>
      </c>
      <c r="B59" t="s">
        <v>37</v>
      </c>
      <c r="O59" t="s">
        <v>38</v>
      </c>
      <c r="P59" t="s">
        <v>37</v>
      </c>
      <c r="AC59" t="s">
        <v>38</v>
      </c>
      <c r="AD59" t="s">
        <v>37</v>
      </c>
    </row>
    <row r="60" spans="1:40" x14ac:dyDescent="0.4">
      <c r="B60" t="s">
        <v>40</v>
      </c>
      <c r="P60" t="s">
        <v>40</v>
      </c>
      <c r="AD60" t="s">
        <v>40</v>
      </c>
    </row>
    <row r="61" spans="1:40" x14ac:dyDescent="0.4">
      <c r="B61" t="s">
        <v>154</v>
      </c>
      <c r="C61" t="s">
        <v>155</v>
      </c>
      <c r="D61" t="s">
        <v>156</v>
      </c>
      <c r="E61" t="s">
        <v>157</v>
      </c>
      <c r="F61" t="s">
        <v>158</v>
      </c>
      <c r="G61" t="s">
        <v>159</v>
      </c>
      <c r="H61" t="s">
        <v>160</v>
      </c>
      <c r="I61" t="s">
        <v>161</v>
      </c>
      <c r="J61" t="s">
        <v>162</v>
      </c>
      <c r="K61" t="s">
        <v>163</v>
      </c>
      <c r="L61" t="s">
        <v>164</v>
      </c>
      <c r="P61" t="s">
        <v>154</v>
      </c>
      <c r="Q61" t="s">
        <v>155</v>
      </c>
      <c r="R61" t="s">
        <v>156</v>
      </c>
      <c r="S61" t="s">
        <v>157</v>
      </c>
      <c r="T61" t="s">
        <v>158</v>
      </c>
      <c r="U61" t="s">
        <v>159</v>
      </c>
      <c r="V61" t="s">
        <v>160</v>
      </c>
      <c r="W61" t="s">
        <v>161</v>
      </c>
      <c r="X61" t="s">
        <v>162</v>
      </c>
      <c r="Y61" t="s">
        <v>163</v>
      </c>
      <c r="Z61" t="s">
        <v>164</v>
      </c>
      <c r="AD61" t="s">
        <v>154</v>
      </c>
      <c r="AE61" t="s">
        <v>155</v>
      </c>
      <c r="AF61" t="s">
        <v>156</v>
      </c>
      <c r="AG61" t="s">
        <v>157</v>
      </c>
      <c r="AH61" t="s">
        <v>158</v>
      </c>
      <c r="AI61" t="s">
        <v>159</v>
      </c>
      <c r="AJ61" t="s">
        <v>160</v>
      </c>
      <c r="AK61" t="s">
        <v>161</v>
      </c>
      <c r="AL61" t="s">
        <v>162</v>
      </c>
      <c r="AM61" t="s">
        <v>163</v>
      </c>
      <c r="AN61" t="s">
        <v>164</v>
      </c>
    </row>
    <row r="62" spans="1:40" x14ac:dyDescent="0.4">
      <c r="A62">
        <v>2023</v>
      </c>
      <c r="B62">
        <v>1.3497189999999999</v>
      </c>
      <c r="C62">
        <v>5.0112999999999998E-2</v>
      </c>
      <c r="D62">
        <v>6.7071000000000006E-2</v>
      </c>
      <c r="E62">
        <v>8.3544999999999994E-2</v>
      </c>
      <c r="F62">
        <v>0.102079</v>
      </c>
      <c r="G62">
        <v>0.155085</v>
      </c>
      <c r="H62">
        <v>5.9773E-2</v>
      </c>
      <c r="I62">
        <v>0.117911</v>
      </c>
      <c r="J62">
        <v>0.168962</v>
      </c>
      <c r="K62">
        <v>0.218472</v>
      </c>
      <c r="L62">
        <v>0.326708</v>
      </c>
      <c r="O62">
        <v>2023</v>
      </c>
      <c r="P62">
        <v>14.726902000000001</v>
      </c>
      <c r="Q62">
        <v>0.54850100000000002</v>
      </c>
      <c r="R62">
        <v>0.73367400000000005</v>
      </c>
      <c r="S62">
        <v>0.91388499999999995</v>
      </c>
      <c r="T62">
        <v>1.1162080000000001</v>
      </c>
      <c r="U62">
        <v>1.6943950000000001</v>
      </c>
      <c r="V62">
        <v>0.65380099999999997</v>
      </c>
      <c r="W62">
        <v>1.2888120000000001</v>
      </c>
      <c r="X62">
        <v>1.84524</v>
      </c>
      <c r="Y62">
        <v>2.383089</v>
      </c>
      <c r="Z62">
        <v>3.5492970000000001</v>
      </c>
      <c r="AC62">
        <v>2023</v>
      </c>
      <c r="AE62">
        <v>3.2502000000000003E-2</v>
      </c>
      <c r="AF62">
        <v>4.3477000000000002E-2</v>
      </c>
      <c r="AG62">
        <v>5.4156000000000003E-2</v>
      </c>
      <c r="AH62">
        <v>6.6151000000000001E-2</v>
      </c>
      <c r="AI62">
        <v>0.100429</v>
      </c>
      <c r="AJ62">
        <v>3.8754999999999998E-2</v>
      </c>
      <c r="AK62">
        <v>7.6436000000000004E-2</v>
      </c>
      <c r="AL62">
        <v>0.109524</v>
      </c>
      <c r="AM62">
        <v>0.14161299999999999</v>
      </c>
      <c r="AN62">
        <v>0.211559</v>
      </c>
    </row>
    <row r="63" spans="1:40" x14ac:dyDescent="0.4">
      <c r="A63">
        <v>2024</v>
      </c>
      <c r="B63">
        <v>1.406574</v>
      </c>
      <c r="C63">
        <v>5.1291999999999997E-2</v>
      </c>
      <c r="D63">
        <v>6.9137000000000004E-2</v>
      </c>
      <c r="E63">
        <v>8.8170999999999999E-2</v>
      </c>
      <c r="F63">
        <v>0.10700999999999999</v>
      </c>
      <c r="G63">
        <v>0.165882</v>
      </c>
      <c r="H63">
        <v>6.0968000000000001E-2</v>
      </c>
      <c r="I63">
        <v>0.121391</v>
      </c>
      <c r="J63">
        <v>0.17339199999999999</v>
      </c>
      <c r="K63">
        <v>0.22637099999999999</v>
      </c>
      <c r="L63">
        <v>0.34295999999999999</v>
      </c>
      <c r="O63">
        <v>2024</v>
      </c>
      <c r="P63">
        <v>14.767313</v>
      </c>
      <c r="Q63">
        <v>0.54005000000000003</v>
      </c>
      <c r="R63">
        <v>0.72623199999999999</v>
      </c>
      <c r="S63">
        <v>0.92439499999999997</v>
      </c>
      <c r="T63">
        <v>1.125632</v>
      </c>
      <c r="U63">
        <v>1.749099</v>
      </c>
      <c r="V63">
        <v>0.64030299999999996</v>
      </c>
      <c r="W63">
        <v>1.2687980000000001</v>
      </c>
      <c r="X63">
        <v>1.818835</v>
      </c>
      <c r="Y63">
        <v>2.3737499999999998</v>
      </c>
      <c r="Z63">
        <v>3.6002179999999999</v>
      </c>
      <c r="AC63">
        <v>2024</v>
      </c>
      <c r="AE63">
        <v>3.2488999999999997E-2</v>
      </c>
      <c r="AF63">
        <v>4.3589999999999997E-2</v>
      </c>
      <c r="AG63">
        <v>5.484E-2</v>
      </c>
      <c r="AH63">
        <v>6.6757999999999998E-2</v>
      </c>
      <c r="AI63">
        <v>0.102801</v>
      </c>
      <c r="AJ63">
        <v>3.8630999999999999E-2</v>
      </c>
      <c r="AK63">
        <v>7.6355000000000006E-2</v>
      </c>
      <c r="AL63">
        <v>0.109335</v>
      </c>
      <c r="AM63">
        <v>0.14158599999999999</v>
      </c>
      <c r="AN63">
        <v>0.21273900000000001</v>
      </c>
    </row>
    <row r="64" spans="1:40" x14ac:dyDescent="0.4">
      <c r="A64">
        <v>2025</v>
      </c>
      <c r="B64">
        <v>1.432606</v>
      </c>
      <c r="C64">
        <v>5.2951999999999999E-2</v>
      </c>
      <c r="D64">
        <v>7.1344000000000005E-2</v>
      </c>
      <c r="E64">
        <v>9.0563000000000005E-2</v>
      </c>
      <c r="F64">
        <v>0.10918700000000001</v>
      </c>
      <c r="G64">
        <v>0.16753999999999999</v>
      </c>
      <c r="H64">
        <v>6.2872999999999998E-2</v>
      </c>
      <c r="I64">
        <v>0.125135</v>
      </c>
      <c r="J64">
        <v>0.17729600000000001</v>
      </c>
      <c r="K64">
        <v>0.23079</v>
      </c>
      <c r="L64">
        <v>0.34492499999999998</v>
      </c>
      <c r="O64">
        <v>2025</v>
      </c>
      <c r="P64">
        <v>15.114108999999999</v>
      </c>
      <c r="Q64">
        <v>0.55691299999999999</v>
      </c>
      <c r="R64">
        <v>0.75006600000000001</v>
      </c>
      <c r="S64">
        <v>0.95201899999999995</v>
      </c>
      <c r="T64">
        <v>1.1542269999999999</v>
      </c>
      <c r="U64">
        <v>1.782497</v>
      </c>
      <c r="V64">
        <v>0.66005100000000005</v>
      </c>
      <c r="W64">
        <v>1.3087549999999999</v>
      </c>
      <c r="X64">
        <v>1.86521</v>
      </c>
      <c r="Y64">
        <v>2.4312749999999999</v>
      </c>
      <c r="Z64">
        <v>3.6530960000000001</v>
      </c>
      <c r="AC64">
        <v>2025</v>
      </c>
      <c r="AE64">
        <v>3.2756E-2</v>
      </c>
      <c r="AF64">
        <v>4.4032000000000002E-2</v>
      </c>
      <c r="AG64">
        <v>5.5284E-2</v>
      </c>
      <c r="AH64">
        <v>6.7283999999999997E-2</v>
      </c>
      <c r="AI64">
        <v>0.103883</v>
      </c>
      <c r="AJ64">
        <v>3.8899999999999997E-2</v>
      </c>
      <c r="AK64">
        <v>7.7030000000000001E-2</v>
      </c>
      <c r="AL64">
        <v>0.109955</v>
      </c>
      <c r="AM64">
        <v>0.142567</v>
      </c>
      <c r="AN64">
        <v>0.21410599999999999</v>
      </c>
    </row>
    <row r="65" spans="1:40" x14ac:dyDescent="0.4">
      <c r="A65">
        <v>2026</v>
      </c>
      <c r="B65">
        <v>1.473662</v>
      </c>
      <c r="C65">
        <v>5.5156999999999998E-2</v>
      </c>
      <c r="D65">
        <v>7.4228000000000002E-2</v>
      </c>
      <c r="E65">
        <v>9.3603000000000006E-2</v>
      </c>
      <c r="F65">
        <v>0.11228299999999999</v>
      </c>
      <c r="G65">
        <v>0.17025000000000001</v>
      </c>
      <c r="H65">
        <v>6.5516000000000005E-2</v>
      </c>
      <c r="I65">
        <v>0.130467</v>
      </c>
      <c r="J65">
        <v>0.183782</v>
      </c>
      <c r="K65">
        <v>0.23819699999999999</v>
      </c>
      <c r="L65">
        <v>0.35017900000000002</v>
      </c>
      <c r="O65">
        <v>2026</v>
      </c>
      <c r="P65">
        <v>15.505891999999999</v>
      </c>
      <c r="Q65">
        <v>0.57641900000000001</v>
      </c>
      <c r="R65">
        <v>0.77659599999999995</v>
      </c>
      <c r="S65">
        <v>0.98034399999999999</v>
      </c>
      <c r="T65">
        <v>1.1838230000000001</v>
      </c>
      <c r="U65">
        <v>1.811334</v>
      </c>
      <c r="V65">
        <v>0.68374000000000001</v>
      </c>
      <c r="W65">
        <v>1.3577509999999999</v>
      </c>
      <c r="X65">
        <v>1.925122</v>
      </c>
      <c r="Y65">
        <v>2.501684</v>
      </c>
      <c r="Z65">
        <v>3.709079</v>
      </c>
      <c r="AC65">
        <v>2026</v>
      </c>
      <c r="AE65">
        <v>3.3090000000000001E-2</v>
      </c>
      <c r="AF65">
        <v>4.4554000000000003E-2</v>
      </c>
      <c r="AG65">
        <v>5.5760999999999998E-2</v>
      </c>
      <c r="AH65">
        <v>6.7893999999999996E-2</v>
      </c>
      <c r="AI65">
        <v>0.10498499999999999</v>
      </c>
      <c r="AJ65">
        <v>3.9273000000000002E-2</v>
      </c>
      <c r="AK65">
        <v>7.7952999999999995E-2</v>
      </c>
      <c r="AL65">
        <v>0.110972</v>
      </c>
      <c r="AM65">
        <v>0.14405299999999999</v>
      </c>
      <c r="AN65">
        <v>0.216116</v>
      </c>
    </row>
    <row r="66" spans="1:40" x14ac:dyDescent="0.4">
      <c r="A66">
        <v>2027</v>
      </c>
      <c r="B66">
        <v>1.5099830000000001</v>
      </c>
      <c r="C66">
        <v>5.8006000000000002E-2</v>
      </c>
      <c r="D66">
        <v>7.7754000000000004E-2</v>
      </c>
      <c r="E66">
        <v>9.6342999999999998E-2</v>
      </c>
      <c r="F66">
        <v>0.11482100000000001</v>
      </c>
      <c r="G66">
        <v>0.169849</v>
      </c>
      <c r="H66">
        <v>6.8961999999999996E-2</v>
      </c>
      <c r="I66">
        <v>0.13700599999999999</v>
      </c>
      <c r="J66">
        <v>0.19117799999999999</v>
      </c>
      <c r="K66">
        <v>0.24549399999999999</v>
      </c>
      <c r="L66">
        <v>0.35056999999999999</v>
      </c>
      <c r="O66">
        <v>2027</v>
      </c>
      <c r="P66">
        <v>16.117871999999998</v>
      </c>
      <c r="Q66">
        <v>0.61082599999999998</v>
      </c>
      <c r="R66">
        <v>0.82236600000000004</v>
      </c>
      <c r="S66">
        <v>1.022888</v>
      </c>
      <c r="T66">
        <v>1.2283999999999999</v>
      </c>
      <c r="U66">
        <v>1.840522</v>
      </c>
      <c r="V66">
        <v>0.72635499999999997</v>
      </c>
      <c r="W66">
        <v>1.4432670000000001</v>
      </c>
      <c r="X66">
        <v>2.0275189999999998</v>
      </c>
      <c r="Y66">
        <v>2.615313</v>
      </c>
      <c r="Z66">
        <v>3.7804160000000002</v>
      </c>
      <c r="AC66">
        <v>2027</v>
      </c>
      <c r="AE66">
        <v>3.3584000000000003E-2</v>
      </c>
      <c r="AF66">
        <v>4.5290999999999998E-2</v>
      </c>
      <c r="AG66">
        <v>5.6233999999999999E-2</v>
      </c>
      <c r="AH66">
        <v>6.8572999999999995E-2</v>
      </c>
      <c r="AI66">
        <v>0.105848</v>
      </c>
      <c r="AJ66">
        <v>3.9842000000000002E-2</v>
      </c>
      <c r="AK66">
        <v>7.9311999999999994E-2</v>
      </c>
      <c r="AL66">
        <v>0.112417</v>
      </c>
      <c r="AM66">
        <v>0.14613999999999999</v>
      </c>
      <c r="AN66">
        <v>0.21853500000000001</v>
      </c>
    </row>
    <row r="67" spans="1:40" x14ac:dyDescent="0.4">
      <c r="A67">
        <v>2028</v>
      </c>
      <c r="B67">
        <v>1.5524089999999999</v>
      </c>
      <c r="C67">
        <v>6.0678000000000003E-2</v>
      </c>
      <c r="D67">
        <v>8.1180000000000002E-2</v>
      </c>
      <c r="E67">
        <v>9.9546999999999997E-2</v>
      </c>
      <c r="F67">
        <v>0.117935</v>
      </c>
      <c r="G67">
        <v>0.171541</v>
      </c>
      <c r="H67">
        <v>7.2169999999999998E-2</v>
      </c>
      <c r="I67">
        <v>0.14334</v>
      </c>
      <c r="J67">
        <v>0.19850400000000001</v>
      </c>
      <c r="K67">
        <v>0.253357</v>
      </c>
      <c r="L67">
        <v>0.35415600000000003</v>
      </c>
      <c r="O67">
        <v>2028</v>
      </c>
      <c r="P67">
        <v>16.628235</v>
      </c>
      <c r="Q67">
        <v>0.63802899999999996</v>
      </c>
      <c r="R67">
        <v>0.85930799999999996</v>
      </c>
      <c r="S67">
        <v>1.05962</v>
      </c>
      <c r="T67">
        <v>1.266378</v>
      </c>
      <c r="U67">
        <v>1.871683</v>
      </c>
      <c r="V67">
        <v>0.75972700000000004</v>
      </c>
      <c r="W67">
        <v>1.511728</v>
      </c>
      <c r="X67">
        <v>2.1088200000000001</v>
      </c>
      <c r="Y67">
        <v>2.707865</v>
      </c>
      <c r="Z67">
        <v>3.8450760000000002</v>
      </c>
      <c r="AC67">
        <v>2028</v>
      </c>
      <c r="AE67">
        <v>3.3980999999999997E-2</v>
      </c>
      <c r="AF67">
        <v>4.5908999999999998E-2</v>
      </c>
      <c r="AG67">
        <v>5.6723999999999997E-2</v>
      </c>
      <c r="AH67">
        <v>6.9224999999999995E-2</v>
      </c>
      <c r="AI67">
        <v>0.106922</v>
      </c>
      <c r="AJ67">
        <v>4.0286000000000002E-2</v>
      </c>
      <c r="AK67">
        <v>8.0413999999999999E-2</v>
      </c>
      <c r="AL67">
        <v>0.11358600000000001</v>
      </c>
      <c r="AM67">
        <v>0.14786199999999999</v>
      </c>
      <c r="AN67">
        <v>0.220724</v>
      </c>
    </row>
    <row r="68" spans="1:40" x14ac:dyDescent="0.4">
      <c r="A68">
        <v>2029</v>
      </c>
      <c r="B68">
        <v>1.596284</v>
      </c>
      <c r="C68">
        <v>6.3478000000000007E-2</v>
      </c>
      <c r="D68">
        <v>8.4763000000000005E-2</v>
      </c>
      <c r="E68">
        <v>0.10285900000000001</v>
      </c>
      <c r="F68">
        <v>0.121129</v>
      </c>
      <c r="G68">
        <v>0.173238</v>
      </c>
      <c r="H68">
        <v>7.5532000000000002E-2</v>
      </c>
      <c r="I68">
        <v>0.14997199999999999</v>
      </c>
      <c r="J68">
        <v>0.206098</v>
      </c>
      <c r="K68">
        <v>0.26145699999999999</v>
      </c>
      <c r="L68">
        <v>0.35775800000000002</v>
      </c>
      <c r="O68">
        <v>2029</v>
      </c>
      <c r="P68">
        <v>17.157140999999999</v>
      </c>
      <c r="Q68">
        <v>0.66651899999999997</v>
      </c>
      <c r="R68">
        <v>0.897984</v>
      </c>
      <c r="S68">
        <v>1.09768</v>
      </c>
      <c r="T68">
        <v>1.3054950000000001</v>
      </c>
      <c r="U68">
        <v>1.903332</v>
      </c>
      <c r="V68">
        <v>0.79472299999999996</v>
      </c>
      <c r="W68">
        <v>1.583588</v>
      </c>
      <c r="X68">
        <v>2.1933310000000001</v>
      </c>
      <c r="Y68">
        <v>2.8036430000000001</v>
      </c>
      <c r="Z68">
        <v>3.9108459999999998</v>
      </c>
      <c r="AC68">
        <v>2029</v>
      </c>
      <c r="AE68">
        <v>3.4382000000000003E-2</v>
      </c>
      <c r="AF68">
        <v>4.6532999999999998E-2</v>
      </c>
      <c r="AG68">
        <v>5.7216000000000003E-2</v>
      </c>
      <c r="AH68">
        <v>6.9878999999999997E-2</v>
      </c>
      <c r="AI68">
        <v>0.107998</v>
      </c>
      <c r="AJ68">
        <v>4.0732999999999998E-2</v>
      </c>
      <c r="AK68">
        <v>8.1529000000000004E-2</v>
      </c>
      <c r="AL68">
        <v>0.114764</v>
      </c>
      <c r="AM68">
        <v>0.14960000000000001</v>
      </c>
      <c r="AN68">
        <v>0.22293099999999999</v>
      </c>
    </row>
    <row r="69" spans="1:40" x14ac:dyDescent="0.4">
      <c r="A69">
        <v>2030</v>
      </c>
      <c r="B69">
        <v>1.641667</v>
      </c>
      <c r="C69">
        <v>6.6416000000000003E-2</v>
      </c>
      <c r="D69">
        <v>8.8521000000000002E-2</v>
      </c>
      <c r="E69">
        <v>0.106363</v>
      </c>
      <c r="F69">
        <v>0.124458</v>
      </c>
      <c r="G69">
        <v>0.17507200000000001</v>
      </c>
      <c r="H69">
        <v>7.9043000000000002E-2</v>
      </c>
      <c r="I69">
        <v>0.15686600000000001</v>
      </c>
      <c r="J69">
        <v>0.21384600000000001</v>
      </c>
      <c r="K69">
        <v>0.26967999999999998</v>
      </c>
      <c r="L69">
        <v>0.36140099999999997</v>
      </c>
      <c r="O69">
        <v>2030</v>
      </c>
      <c r="P69">
        <v>17.704498000000001</v>
      </c>
      <c r="Q69">
        <v>0.69606199999999996</v>
      </c>
      <c r="R69">
        <v>0.93816100000000002</v>
      </c>
      <c r="S69">
        <v>1.137508</v>
      </c>
      <c r="T69">
        <v>1.346265</v>
      </c>
      <c r="U69">
        <v>1.9377500000000001</v>
      </c>
      <c r="V69">
        <v>0.83086499999999996</v>
      </c>
      <c r="W69">
        <v>1.6575610000000001</v>
      </c>
      <c r="X69">
        <v>2.2794279999999998</v>
      </c>
      <c r="Y69">
        <v>2.901332</v>
      </c>
      <c r="Z69">
        <v>3.9795639999999999</v>
      </c>
      <c r="AC69">
        <v>2030</v>
      </c>
      <c r="AE69">
        <v>3.4785000000000003E-2</v>
      </c>
      <c r="AF69">
        <v>4.7168000000000002E-2</v>
      </c>
      <c r="AG69">
        <v>5.7729000000000003E-2</v>
      </c>
      <c r="AH69">
        <v>7.0545999999999998E-2</v>
      </c>
      <c r="AI69">
        <v>0.109113</v>
      </c>
      <c r="AJ69">
        <v>4.1175999999999997E-2</v>
      </c>
      <c r="AK69">
        <v>8.2636000000000001E-2</v>
      </c>
      <c r="AL69">
        <v>0.11591</v>
      </c>
      <c r="AM69">
        <v>0.15129300000000001</v>
      </c>
      <c r="AN69">
        <v>0.225079</v>
      </c>
    </row>
    <row r="70" spans="1:40" x14ac:dyDescent="0.4">
      <c r="A70">
        <v>2031</v>
      </c>
      <c r="B70">
        <v>1.688661</v>
      </c>
      <c r="C70">
        <v>6.9508E-2</v>
      </c>
      <c r="D70">
        <v>9.2465000000000006E-2</v>
      </c>
      <c r="E70">
        <v>0.109961</v>
      </c>
      <c r="F70">
        <v>0.12786900000000001</v>
      </c>
      <c r="G70">
        <v>0.17686299999999999</v>
      </c>
      <c r="H70">
        <v>8.2738000000000006E-2</v>
      </c>
      <c r="I70">
        <v>0.164103</v>
      </c>
      <c r="J70">
        <v>0.22189700000000001</v>
      </c>
      <c r="K70">
        <v>0.27818599999999999</v>
      </c>
      <c r="L70">
        <v>0.36507000000000001</v>
      </c>
      <c r="O70">
        <v>2031</v>
      </c>
      <c r="P70">
        <v>18.265889999999999</v>
      </c>
      <c r="Q70">
        <v>0.72716700000000001</v>
      </c>
      <c r="R70">
        <v>0.98040000000000005</v>
      </c>
      <c r="S70">
        <v>1.178453</v>
      </c>
      <c r="T70">
        <v>1.3877189999999999</v>
      </c>
      <c r="U70">
        <v>1.9705360000000001</v>
      </c>
      <c r="V70">
        <v>0.86901600000000001</v>
      </c>
      <c r="W70">
        <v>1.735582</v>
      </c>
      <c r="X70">
        <v>2.368757</v>
      </c>
      <c r="Y70">
        <v>3.0018910000000001</v>
      </c>
      <c r="Z70">
        <v>4.0463699999999996</v>
      </c>
      <c r="AC70">
        <v>2031</v>
      </c>
      <c r="AE70">
        <v>3.5195999999999998E-2</v>
      </c>
      <c r="AF70">
        <v>4.7814000000000002E-2</v>
      </c>
      <c r="AG70">
        <v>5.8236999999999997E-2</v>
      </c>
      <c r="AH70">
        <v>7.1216000000000002E-2</v>
      </c>
      <c r="AI70">
        <v>0.110209</v>
      </c>
      <c r="AJ70">
        <v>4.1631000000000001E-2</v>
      </c>
      <c r="AK70">
        <v>8.3771999999999999E-2</v>
      </c>
      <c r="AL70">
        <v>0.117086</v>
      </c>
      <c r="AM70">
        <v>0.15303800000000001</v>
      </c>
      <c r="AN70">
        <v>0.22728300000000001</v>
      </c>
    </row>
    <row r="71" spans="1:40" x14ac:dyDescent="0.4">
      <c r="A71">
        <v>2032</v>
      </c>
      <c r="B71">
        <v>1.7393540000000001</v>
      </c>
      <c r="C71">
        <v>7.2501999999999997E-2</v>
      </c>
      <c r="D71">
        <v>9.6346000000000001E-2</v>
      </c>
      <c r="E71">
        <v>0.11383500000000001</v>
      </c>
      <c r="F71">
        <v>0.131628</v>
      </c>
      <c r="G71">
        <v>0.17980599999999999</v>
      </c>
      <c r="H71">
        <v>8.6310999999999999E-2</v>
      </c>
      <c r="I71">
        <v>0.17122399999999999</v>
      </c>
      <c r="J71">
        <v>0.23000799999999999</v>
      </c>
      <c r="K71">
        <v>0.287101</v>
      </c>
      <c r="L71">
        <v>0.370591</v>
      </c>
      <c r="O71">
        <v>2032</v>
      </c>
      <c r="P71">
        <v>18.757028999999999</v>
      </c>
      <c r="Q71">
        <v>0.75332299999999996</v>
      </c>
      <c r="R71">
        <v>1.0162059999999999</v>
      </c>
      <c r="S71">
        <v>1.214925</v>
      </c>
      <c r="T71">
        <v>1.424455</v>
      </c>
      <c r="U71">
        <v>2.0038710000000002</v>
      </c>
      <c r="V71">
        <v>0.90086999999999995</v>
      </c>
      <c r="W71">
        <v>1.8013729999999999</v>
      </c>
      <c r="X71">
        <v>2.4443709999999998</v>
      </c>
      <c r="Y71">
        <v>3.0885069999999999</v>
      </c>
      <c r="Z71">
        <v>4.109127</v>
      </c>
      <c r="AC71">
        <v>2032</v>
      </c>
      <c r="AE71">
        <v>3.5549999999999998E-2</v>
      </c>
      <c r="AF71">
        <v>4.8381E-2</v>
      </c>
      <c r="AG71">
        <v>5.8741000000000002E-2</v>
      </c>
      <c r="AH71">
        <v>7.1855000000000002E-2</v>
      </c>
      <c r="AI71">
        <v>0.111369</v>
      </c>
      <c r="AJ71">
        <v>4.2014999999999997E-2</v>
      </c>
      <c r="AK71">
        <v>8.4749000000000005E-2</v>
      </c>
      <c r="AL71">
        <v>0.118106</v>
      </c>
      <c r="AM71">
        <v>0.154556</v>
      </c>
      <c r="AN71">
        <v>0.22931099999999999</v>
      </c>
    </row>
    <row r="72" spans="1:40" x14ac:dyDescent="0.4">
      <c r="A72">
        <v>2033</v>
      </c>
      <c r="B72">
        <v>1.7884679999999999</v>
      </c>
      <c r="C72">
        <v>7.5385999999999995E-2</v>
      </c>
      <c r="D72">
        <v>0.10009999999999999</v>
      </c>
      <c r="E72">
        <v>0.117677</v>
      </c>
      <c r="F72">
        <v>0.13533100000000001</v>
      </c>
      <c r="G72">
        <v>0.182868</v>
      </c>
      <c r="H72">
        <v>8.9737999999999998E-2</v>
      </c>
      <c r="I72">
        <v>0.17801800000000001</v>
      </c>
      <c r="J72">
        <v>0.23769599999999999</v>
      </c>
      <c r="K72">
        <v>0.29557</v>
      </c>
      <c r="L72">
        <v>0.376085</v>
      </c>
      <c r="O72">
        <v>2033</v>
      </c>
      <c r="P72">
        <v>19.209144999999999</v>
      </c>
      <c r="Q72">
        <v>0.77719499999999997</v>
      </c>
      <c r="R72">
        <v>1.049024</v>
      </c>
      <c r="S72">
        <v>1.2491300000000001</v>
      </c>
      <c r="T72">
        <v>1.458877</v>
      </c>
      <c r="U72">
        <v>2.0370520000000001</v>
      </c>
      <c r="V72">
        <v>0.92969500000000005</v>
      </c>
      <c r="W72">
        <v>1.8605149999999999</v>
      </c>
      <c r="X72">
        <v>2.5123030000000002</v>
      </c>
      <c r="Y72">
        <v>3.166785</v>
      </c>
      <c r="Z72">
        <v>4.1685699999999999</v>
      </c>
      <c r="AC72">
        <v>2033</v>
      </c>
      <c r="AE72">
        <v>3.5867999999999997E-2</v>
      </c>
      <c r="AF72">
        <v>4.8897999999999997E-2</v>
      </c>
      <c r="AG72">
        <v>5.9219000000000001E-2</v>
      </c>
      <c r="AH72">
        <v>7.2443999999999995E-2</v>
      </c>
      <c r="AI72">
        <v>0.11246399999999999</v>
      </c>
      <c r="AJ72">
        <v>4.2355999999999998E-2</v>
      </c>
      <c r="AK72">
        <v>8.5611999999999994E-2</v>
      </c>
      <c r="AL72">
        <v>0.118988</v>
      </c>
      <c r="AM72">
        <v>0.155865</v>
      </c>
      <c r="AN72">
        <v>0.23106199999999999</v>
      </c>
    </row>
    <row r="73" spans="1:40" x14ac:dyDescent="0.4">
      <c r="A73">
        <v>2034</v>
      </c>
      <c r="B73">
        <v>1.8326530000000001</v>
      </c>
      <c r="C73">
        <v>7.8315999999999997E-2</v>
      </c>
      <c r="D73">
        <v>0.10384</v>
      </c>
      <c r="E73">
        <v>0.12114800000000001</v>
      </c>
      <c r="F73">
        <v>0.13855799999999999</v>
      </c>
      <c r="G73">
        <v>0.18471599999999999</v>
      </c>
      <c r="H73">
        <v>9.3234999999999998E-2</v>
      </c>
      <c r="I73">
        <v>0.184805</v>
      </c>
      <c r="J73">
        <v>0.24513599999999999</v>
      </c>
      <c r="K73">
        <v>0.30331999999999998</v>
      </c>
      <c r="L73">
        <v>0.379579</v>
      </c>
      <c r="O73">
        <v>2034</v>
      </c>
      <c r="P73">
        <v>19.707272</v>
      </c>
      <c r="Q73">
        <v>0.80478899999999998</v>
      </c>
      <c r="R73">
        <v>1.0866439999999999</v>
      </c>
      <c r="S73">
        <v>1.2858799999999999</v>
      </c>
      <c r="T73">
        <v>1.495903</v>
      </c>
      <c r="U73">
        <v>2.0683419999999999</v>
      </c>
      <c r="V73">
        <v>0.96341200000000005</v>
      </c>
      <c r="W73">
        <v>1.9290350000000001</v>
      </c>
      <c r="X73">
        <v>2.5902970000000001</v>
      </c>
      <c r="Y73">
        <v>3.2540719999999999</v>
      </c>
      <c r="Z73">
        <v>4.2288959999999998</v>
      </c>
      <c r="AC73">
        <v>2034</v>
      </c>
      <c r="AE73">
        <v>3.6201999999999998E-2</v>
      </c>
      <c r="AF73">
        <v>4.9431000000000003E-2</v>
      </c>
      <c r="AG73">
        <v>5.9651000000000003E-2</v>
      </c>
      <c r="AH73">
        <v>7.2993000000000002E-2</v>
      </c>
      <c r="AI73">
        <v>0.113382</v>
      </c>
      <c r="AJ73">
        <v>4.2717999999999999E-2</v>
      </c>
      <c r="AK73">
        <v>8.652E-2</v>
      </c>
      <c r="AL73">
        <v>0.119898</v>
      </c>
      <c r="AM73">
        <v>0.15720400000000001</v>
      </c>
      <c r="AN73">
        <v>0.23272300000000001</v>
      </c>
    </row>
    <row r="74" spans="1:40" x14ac:dyDescent="0.4">
      <c r="A74">
        <v>2035</v>
      </c>
      <c r="B74">
        <v>1.8773759999999999</v>
      </c>
      <c r="C74">
        <v>8.133E-2</v>
      </c>
      <c r="D74">
        <v>0.10767500000000001</v>
      </c>
      <c r="E74">
        <v>0.12461800000000001</v>
      </c>
      <c r="F74">
        <v>0.14178399999999999</v>
      </c>
      <c r="G74">
        <v>0.18646499999999999</v>
      </c>
      <c r="H74">
        <v>9.6835000000000004E-2</v>
      </c>
      <c r="I74">
        <v>0.191771</v>
      </c>
      <c r="J74">
        <v>0.25270500000000001</v>
      </c>
      <c r="K74">
        <v>0.31117400000000001</v>
      </c>
      <c r="L74">
        <v>0.383019</v>
      </c>
      <c r="O74">
        <v>2035</v>
      </c>
      <c r="P74">
        <v>20.203973999999999</v>
      </c>
      <c r="Q74">
        <v>0.833175</v>
      </c>
      <c r="R74">
        <v>1.1252409999999999</v>
      </c>
      <c r="S74">
        <v>1.322559</v>
      </c>
      <c r="T74">
        <v>1.5324</v>
      </c>
      <c r="U74">
        <v>2.0967210000000001</v>
      </c>
      <c r="V74">
        <v>0.99823099999999998</v>
      </c>
      <c r="W74">
        <v>1.9996959999999999</v>
      </c>
      <c r="X74">
        <v>2.6692490000000002</v>
      </c>
      <c r="Y74">
        <v>3.3415810000000001</v>
      </c>
      <c r="Z74">
        <v>4.2851220000000003</v>
      </c>
      <c r="AC74">
        <v>2035</v>
      </c>
      <c r="AE74">
        <v>3.6533999999999997E-2</v>
      </c>
      <c r="AF74">
        <v>4.9959999999999997E-2</v>
      </c>
      <c r="AG74">
        <v>6.0061999999999997E-2</v>
      </c>
      <c r="AH74">
        <v>7.3525999999999994E-2</v>
      </c>
      <c r="AI74">
        <v>0.114248</v>
      </c>
      <c r="AJ74">
        <v>4.3082000000000002E-2</v>
      </c>
      <c r="AK74">
        <v>8.7431999999999996E-2</v>
      </c>
      <c r="AL74">
        <v>0.120812</v>
      </c>
      <c r="AM74">
        <v>0.158557</v>
      </c>
      <c r="AN74">
        <v>0.23438899999999999</v>
      </c>
    </row>
    <row r="75" spans="1:40" x14ac:dyDescent="0.4">
      <c r="A75">
        <v>2036</v>
      </c>
      <c r="B75">
        <v>1.923246</v>
      </c>
      <c r="C75">
        <v>8.4043999999999994E-2</v>
      </c>
      <c r="D75">
        <v>0.111209</v>
      </c>
      <c r="E75">
        <v>0.12828500000000001</v>
      </c>
      <c r="F75">
        <v>0.14527200000000001</v>
      </c>
      <c r="G75">
        <v>0.189447</v>
      </c>
      <c r="H75">
        <v>0.100061</v>
      </c>
      <c r="I75">
        <v>0.19808600000000001</v>
      </c>
      <c r="J75">
        <v>0.25976100000000002</v>
      </c>
      <c r="K75">
        <v>0.31888699999999998</v>
      </c>
      <c r="L75">
        <v>0.38819399999999998</v>
      </c>
      <c r="O75">
        <v>2036</v>
      </c>
      <c r="P75">
        <v>20.588062000000001</v>
      </c>
      <c r="Q75">
        <v>0.85369600000000001</v>
      </c>
      <c r="R75">
        <v>1.153502</v>
      </c>
      <c r="S75">
        <v>1.3523320000000001</v>
      </c>
      <c r="T75">
        <v>1.5620069999999999</v>
      </c>
      <c r="U75">
        <v>2.1261519999999998</v>
      </c>
      <c r="V75">
        <v>1.0229630000000001</v>
      </c>
      <c r="W75">
        <v>2.0496750000000001</v>
      </c>
      <c r="X75">
        <v>2.7259669999999998</v>
      </c>
      <c r="Y75">
        <v>3.406561</v>
      </c>
      <c r="Z75">
        <v>4.3352069999999996</v>
      </c>
      <c r="AC75">
        <v>2036</v>
      </c>
      <c r="AE75">
        <v>3.6782000000000002E-2</v>
      </c>
      <c r="AF75">
        <v>5.0374000000000002E-2</v>
      </c>
      <c r="AG75">
        <v>6.0456999999999997E-2</v>
      </c>
      <c r="AH75">
        <v>7.3999999999999996E-2</v>
      </c>
      <c r="AI75">
        <v>0.11515300000000001</v>
      </c>
      <c r="AJ75">
        <v>4.3340999999999998E-2</v>
      </c>
      <c r="AK75">
        <v>8.8094000000000006E-2</v>
      </c>
      <c r="AL75">
        <v>0.121464</v>
      </c>
      <c r="AM75">
        <v>0.159526</v>
      </c>
      <c r="AN75">
        <v>0.23568500000000001</v>
      </c>
    </row>
    <row r="76" spans="1:40" x14ac:dyDescent="0.4">
      <c r="A76">
        <v>2037</v>
      </c>
      <c r="B76">
        <v>1.9686589999999999</v>
      </c>
      <c r="C76">
        <v>8.6737999999999996E-2</v>
      </c>
      <c r="D76">
        <v>0.114713</v>
      </c>
      <c r="E76">
        <v>0.131911</v>
      </c>
      <c r="F76">
        <v>0.14871699999999999</v>
      </c>
      <c r="G76">
        <v>0.19237799999999999</v>
      </c>
      <c r="H76">
        <v>0.103267</v>
      </c>
      <c r="I76">
        <v>0.204345</v>
      </c>
      <c r="J76">
        <v>0.266766</v>
      </c>
      <c r="K76">
        <v>0.326515</v>
      </c>
      <c r="L76">
        <v>0.39330900000000002</v>
      </c>
      <c r="O76">
        <v>2037</v>
      </c>
      <c r="P76">
        <v>20.957998</v>
      </c>
      <c r="Q76">
        <v>0.87360300000000002</v>
      </c>
      <c r="R76">
        <v>1.1808909999999999</v>
      </c>
      <c r="S76">
        <v>1.381035</v>
      </c>
      <c r="T76">
        <v>1.59046</v>
      </c>
      <c r="U76">
        <v>2.154083</v>
      </c>
      <c r="V76">
        <v>1.046988</v>
      </c>
      <c r="W76">
        <v>2.0980690000000002</v>
      </c>
      <c r="X76">
        <v>2.7808860000000002</v>
      </c>
      <c r="Y76">
        <v>3.4691640000000001</v>
      </c>
      <c r="Z76">
        <v>4.3828180000000003</v>
      </c>
      <c r="AC76">
        <v>2037</v>
      </c>
      <c r="AE76">
        <v>3.7017000000000001E-2</v>
      </c>
      <c r="AF76">
        <v>5.0768000000000001E-2</v>
      </c>
      <c r="AG76">
        <v>6.0831000000000003E-2</v>
      </c>
      <c r="AH76">
        <v>7.4448E-2</v>
      </c>
      <c r="AI76">
        <v>0.116006</v>
      </c>
      <c r="AJ76">
        <v>4.3586E-2</v>
      </c>
      <c r="AK76">
        <v>8.8722999999999996E-2</v>
      </c>
      <c r="AL76">
        <v>0.122084</v>
      </c>
      <c r="AM76">
        <v>0.160444</v>
      </c>
      <c r="AN76">
        <v>0.23690800000000001</v>
      </c>
    </row>
    <row r="77" spans="1:40" x14ac:dyDescent="0.4">
      <c r="A77">
        <v>2038</v>
      </c>
      <c r="B77">
        <v>2.0100310000000001</v>
      </c>
      <c r="C77">
        <v>8.9569999999999997E-2</v>
      </c>
      <c r="D77">
        <v>0.1183</v>
      </c>
      <c r="E77">
        <v>0.13516300000000001</v>
      </c>
      <c r="F77">
        <v>0.15170600000000001</v>
      </c>
      <c r="G77">
        <v>0.194052</v>
      </c>
      <c r="H77">
        <v>0.106651</v>
      </c>
      <c r="I77">
        <v>0.210786</v>
      </c>
      <c r="J77">
        <v>0.27369300000000002</v>
      </c>
      <c r="K77">
        <v>0.33360899999999999</v>
      </c>
      <c r="L77">
        <v>0.39650200000000002</v>
      </c>
      <c r="O77">
        <v>2038</v>
      </c>
      <c r="P77">
        <v>21.386448000000001</v>
      </c>
      <c r="Q77">
        <v>0.89862699999999995</v>
      </c>
      <c r="R77">
        <v>1.2147269999999999</v>
      </c>
      <c r="S77">
        <v>1.412917</v>
      </c>
      <c r="T77">
        <v>1.6219380000000001</v>
      </c>
      <c r="U77">
        <v>2.178715</v>
      </c>
      <c r="V77">
        <v>1.077661</v>
      </c>
      <c r="W77">
        <v>2.1593100000000001</v>
      </c>
      <c r="X77">
        <v>2.8487010000000001</v>
      </c>
      <c r="Y77">
        <v>3.5435140000000001</v>
      </c>
      <c r="Z77">
        <v>4.4303379999999999</v>
      </c>
      <c r="AC77">
        <v>2038</v>
      </c>
      <c r="AE77">
        <v>3.7289000000000003E-2</v>
      </c>
      <c r="AF77">
        <v>5.1205000000000001E-2</v>
      </c>
      <c r="AG77">
        <v>6.1168E-2</v>
      </c>
      <c r="AH77">
        <v>7.4876999999999999E-2</v>
      </c>
      <c r="AI77">
        <v>0.116691</v>
      </c>
      <c r="AJ77">
        <v>4.3881000000000003E-2</v>
      </c>
      <c r="AK77">
        <v>8.9457999999999996E-2</v>
      </c>
      <c r="AL77">
        <v>0.12280099999999999</v>
      </c>
      <c r="AM77">
        <v>0.161497</v>
      </c>
      <c r="AN77">
        <v>0.23816599999999999</v>
      </c>
    </row>
    <row r="78" spans="1:40" x14ac:dyDescent="0.4">
      <c r="A78">
        <v>2039</v>
      </c>
      <c r="B78">
        <v>2.0483150000000001</v>
      </c>
      <c r="C78">
        <v>9.2194999999999999E-2</v>
      </c>
      <c r="D78">
        <v>0.121617</v>
      </c>
      <c r="E78">
        <v>0.13819300000000001</v>
      </c>
      <c r="F78">
        <v>0.15446699999999999</v>
      </c>
      <c r="G78">
        <v>0.19561999999999999</v>
      </c>
      <c r="H78">
        <v>0.10979800000000001</v>
      </c>
      <c r="I78">
        <v>0.216751</v>
      </c>
      <c r="J78">
        <v>0.28012199999999998</v>
      </c>
      <c r="K78">
        <v>0.34012599999999998</v>
      </c>
      <c r="L78">
        <v>0.39942499999999997</v>
      </c>
      <c r="O78">
        <v>2039</v>
      </c>
      <c r="P78">
        <v>21.780484999999999</v>
      </c>
      <c r="Q78">
        <v>0.92135699999999998</v>
      </c>
      <c r="R78">
        <v>1.2454270000000001</v>
      </c>
      <c r="S78">
        <v>1.442091</v>
      </c>
      <c r="T78">
        <v>1.6508959999999999</v>
      </c>
      <c r="U78">
        <v>2.2025739999999998</v>
      </c>
      <c r="V78">
        <v>1.1055539999999999</v>
      </c>
      <c r="W78">
        <v>2.2148110000000001</v>
      </c>
      <c r="X78">
        <v>2.910825</v>
      </c>
      <c r="Y78">
        <v>3.6114329999999999</v>
      </c>
      <c r="Z78">
        <v>4.475517</v>
      </c>
      <c r="AC78">
        <v>2039</v>
      </c>
      <c r="AE78">
        <v>3.7523000000000001E-2</v>
      </c>
      <c r="AF78">
        <v>5.1586E-2</v>
      </c>
      <c r="AG78">
        <v>6.1463999999999998E-2</v>
      </c>
      <c r="AH78">
        <v>7.5246999999999994E-2</v>
      </c>
      <c r="AI78">
        <v>0.117294</v>
      </c>
      <c r="AJ78">
        <v>4.4131999999999998E-2</v>
      </c>
      <c r="AK78">
        <v>9.0091000000000004E-2</v>
      </c>
      <c r="AL78">
        <v>0.123408</v>
      </c>
      <c r="AM78">
        <v>0.16238</v>
      </c>
      <c r="AN78">
        <v>0.239207</v>
      </c>
    </row>
    <row r="79" spans="1:40" x14ac:dyDescent="0.4">
      <c r="A79">
        <v>2040</v>
      </c>
      <c r="B79">
        <v>2.0901260000000002</v>
      </c>
      <c r="C79">
        <v>9.4696000000000002E-2</v>
      </c>
      <c r="D79">
        <v>0.124858</v>
      </c>
      <c r="E79">
        <v>0.141513</v>
      </c>
      <c r="F79">
        <v>0.157613</v>
      </c>
      <c r="G79">
        <v>0.19827900000000001</v>
      </c>
      <c r="H79">
        <v>0.112786</v>
      </c>
      <c r="I79">
        <v>0.22253600000000001</v>
      </c>
      <c r="J79">
        <v>0.28660400000000003</v>
      </c>
      <c r="K79">
        <v>0.34711599999999998</v>
      </c>
      <c r="L79">
        <v>0.40412500000000001</v>
      </c>
      <c r="O79">
        <v>2040</v>
      </c>
      <c r="P79">
        <v>22.090727000000001</v>
      </c>
      <c r="Q79">
        <v>0.93852000000000002</v>
      </c>
      <c r="R79">
        <v>1.2688900000000001</v>
      </c>
      <c r="S79">
        <v>1.4662310000000001</v>
      </c>
      <c r="T79">
        <v>1.674545</v>
      </c>
      <c r="U79">
        <v>2.2249599999999998</v>
      </c>
      <c r="V79">
        <v>1.1263430000000001</v>
      </c>
      <c r="W79">
        <v>2.2562419999999999</v>
      </c>
      <c r="X79">
        <v>2.9575770000000001</v>
      </c>
      <c r="Y79">
        <v>3.6638980000000001</v>
      </c>
      <c r="Z79">
        <v>4.513522</v>
      </c>
      <c r="AC79">
        <v>2040</v>
      </c>
      <c r="AE79">
        <v>3.7705000000000002E-2</v>
      </c>
      <c r="AF79">
        <v>5.1898E-2</v>
      </c>
      <c r="AG79">
        <v>6.1753000000000002E-2</v>
      </c>
      <c r="AH79">
        <v>7.5594999999999996E-2</v>
      </c>
      <c r="AI79">
        <v>0.11795700000000001</v>
      </c>
      <c r="AJ79">
        <v>4.4322E-2</v>
      </c>
      <c r="AK79">
        <v>9.0584999999999999E-2</v>
      </c>
      <c r="AL79">
        <v>0.123887</v>
      </c>
      <c r="AM79">
        <v>0.16309000000000001</v>
      </c>
      <c r="AN79">
        <v>0.24013899999999999</v>
      </c>
    </row>
    <row r="80" spans="1:40" x14ac:dyDescent="0.4">
      <c r="A80">
        <v>2041</v>
      </c>
      <c r="B80">
        <v>2.1315040000000001</v>
      </c>
      <c r="C80">
        <v>9.7182000000000004E-2</v>
      </c>
      <c r="D80">
        <v>0.12808600000000001</v>
      </c>
      <c r="E80">
        <v>0.14480899999999999</v>
      </c>
      <c r="F80">
        <v>0.16073000000000001</v>
      </c>
      <c r="G80">
        <v>0.200879</v>
      </c>
      <c r="H80">
        <v>0.115756</v>
      </c>
      <c r="I80">
        <v>0.22828000000000001</v>
      </c>
      <c r="J80">
        <v>0.29303800000000002</v>
      </c>
      <c r="K80">
        <v>0.35402600000000001</v>
      </c>
      <c r="L80">
        <v>0.40872000000000003</v>
      </c>
      <c r="O80">
        <v>2041</v>
      </c>
      <c r="P80">
        <v>22.391895000000002</v>
      </c>
      <c r="Q80">
        <v>0.95529200000000003</v>
      </c>
      <c r="R80">
        <v>1.291901</v>
      </c>
      <c r="S80">
        <v>1.489811</v>
      </c>
      <c r="T80">
        <v>1.69756</v>
      </c>
      <c r="U80">
        <v>2.2463199999999999</v>
      </c>
      <c r="V80">
        <v>1.1466620000000001</v>
      </c>
      <c r="W80">
        <v>2.2966880000000001</v>
      </c>
      <c r="X80">
        <v>3.003174</v>
      </c>
      <c r="Y80">
        <v>3.7148150000000002</v>
      </c>
      <c r="Z80">
        <v>4.5496730000000003</v>
      </c>
      <c r="AC80">
        <v>2041</v>
      </c>
      <c r="AE80">
        <v>3.7878000000000002E-2</v>
      </c>
      <c r="AF80">
        <v>5.2195999999999999E-2</v>
      </c>
      <c r="AG80">
        <v>6.2026999999999999E-2</v>
      </c>
      <c r="AH80">
        <v>7.5925000000000006E-2</v>
      </c>
      <c r="AI80">
        <v>0.118586</v>
      </c>
      <c r="AJ80">
        <v>4.4502E-2</v>
      </c>
      <c r="AK80">
        <v>9.1053999999999996E-2</v>
      </c>
      <c r="AL80">
        <v>0.124338</v>
      </c>
      <c r="AM80">
        <v>0.16375999999999999</v>
      </c>
      <c r="AN80">
        <v>0.24101300000000001</v>
      </c>
    </row>
    <row r="81" spans="1:40" x14ac:dyDescent="0.4">
      <c r="A81">
        <v>2042</v>
      </c>
      <c r="B81">
        <v>2.1727189999999998</v>
      </c>
      <c r="C81">
        <v>0.100065</v>
      </c>
      <c r="D81">
        <v>0.131712</v>
      </c>
      <c r="E81">
        <v>0.14788100000000001</v>
      </c>
      <c r="F81">
        <v>0.16355800000000001</v>
      </c>
      <c r="G81">
        <v>0.20220399999999999</v>
      </c>
      <c r="H81">
        <v>0.11923599999999999</v>
      </c>
      <c r="I81">
        <v>0.23494000000000001</v>
      </c>
      <c r="J81">
        <v>0.30022700000000002</v>
      </c>
      <c r="K81">
        <v>0.36122599999999999</v>
      </c>
      <c r="L81">
        <v>0.41166999999999998</v>
      </c>
      <c r="O81">
        <v>2042</v>
      </c>
      <c r="P81">
        <v>22.804570999999999</v>
      </c>
      <c r="Q81">
        <v>0.98049500000000001</v>
      </c>
      <c r="R81">
        <v>1.3258570000000001</v>
      </c>
      <c r="S81">
        <v>1.519614</v>
      </c>
      <c r="T81">
        <v>1.726451</v>
      </c>
      <c r="U81">
        <v>2.2645900000000001</v>
      </c>
      <c r="V81">
        <v>1.1779599999999999</v>
      </c>
      <c r="W81">
        <v>2.3598979999999998</v>
      </c>
      <c r="X81">
        <v>3.0720770000000002</v>
      </c>
      <c r="Y81">
        <v>3.7880889999999998</v>
      </c>
      <c r="Z81">
        <v>4.5895400000000004</v>
      </c>
      <c r="AC81">
        <v>2042</v>
      </c>
      <c r="AE81">
        <v>3.8121000000000002E-2</v>
      </c>
      <c r="AF81">
        <v>5.2586000000000001E-2</v>
      </c>
      <c r="AG81">
        <v>6.2285E-2</v>
      </c>
      <c r="AH81">
        <v>7.6276999999999998E-2</v>
      </c>
      <c r="AI81">
        <v>0.119105</v>
      </c>
      <c r="AJ81">
        <v>4.4773E-2</v>
      </c>
      <c r="AK81">
        <v>9.1744000000000006E-2</v>
      </c>
      <c r="AL81">
        <v>0.12502099999999999</v>
      </c>
      <c r="AM81">
        <v>0.16476399999999999</v>
      </c>
      <c r="AN81">
        <v>0.242177</v>
      </c>
    </row>
    <row r="82" spans="1:40" x14ac:dyDescent="0.4">
      <c r="A82">
        <v>2043</v>
      </c>
      <c r="B82">
        <v>2.216081</v>
      </c>
      <c r="C82">
        <v>0.102698</v>
      </c>
      <c r="D82">
        <v>0.13511799999999999</v>
      </c>
      <c r="E82">
        <v>0.15121000000000001</v>
      </c>
      <c r="F82">
        <v>0.16671800000000001</v>
      </c>
      <c r="G82">
        <v>0.20467199999999999</v>
      </c>
      <c r="H82">
        <v>0.122402</v>
      </c>
      <c r="I82">
        <v>0.24113999999999999</v>
      </c>
      <c r="J82">
        <v>0.307195</v>
      </c>
      <c r="K82">
        <v>0.36862200000000001</v>
      </c>
      <c r="L82">
        <v>0.41630600000000001</v>
      </c>
      <c r="O82">
        <v>2043</v>
      </c>
      <c r="P82">
        <v>23.123587000000001</v>
      </c>
      <c r="Q82">
        <v>0.99872399999999995</v>
      </c>
      <c r="R82">
        <v>1.3508420000000001</v>
      </c>
      <c r="S82">
        <v>1.543828</v>
      </c>
      <c r="T82">
        <v>1.7498260000000001</v>
      </c>
      <c r="U82">
        <v>2.28369</v>
      </c>
      <c r="V82">
        <v>1.2003109999999999</v>
      </c>
      <c r="W82">
        <v>2.4053779999999998</v>
      </c>
      <c r="X82">
        <v>3.1227909999999999</v>
      </c>
      <c r="Y82">
        <v>3.8435809999999999</v>
      </c>
      <c r="Z82">
        <v>4.6246159999999996</v>
      </c>
      <c r="AC82">
        <v>2043</v>
      </c>
      <c r="AE82">
        <v>3.8299E-2</v>
      </c>
      <c r="AF82">
        <v>5.2888999999999999E-2</v>
      </c>
      <c r="AG82">
        <v>6.2539999999999998E-2</v>
      </c>
      <c r="AH82">
        <v>7.6601000000000002E-2</v>
      </c>
      <c r="AI82">
        <v>0.11970600000000001</v>
      </c>
      <c r="AJ82">
        <v>4.4963999999999997E-2</v>
      </c>
      <c r="AK82">
        <v>9.2252000000000001E-2</v>
      </c>
      <c r="AL82">
        <v>0.125526</v>
      </c>
      <c r="AM82">
        <v>0.165518</v>
      </c>
      <c r="AN82">
        <v>0.24315400000000001</v>
      </c>
    </row>
    <row r="83" spans="1:40" x14ac:dyDescent="0.4">
      <c r="A83">
        <v>2044</v>
      </c>
      <c r="B83">
        <v>2.2534049999999999</v>
      </c>
      <c r="C83">
        <v>0.105341</v>
      </c>
      <c r="D83">
        <v>0.138434</v>
      </c>
      <c r="E83">
        <v>0.15402199999999999</v>
      </c>
      <c r="F83">
        <v>0.169262</v>
      </c>
      <c r="G83">
        <v>0.20582900000000001</v>
      </c>
      <c r="H83">
        <v>0.12560199999999999</v>
      </c>
      <c r="I83">
        <v>0.247252</v>
      </c>
      <c r="J83">
        <v>0.31376100000000001</v>
      </c>
      <c r="K83">
        <v>0.37509399999999998</v>
      </c>
      <c r="L83">
        <v>0.41880899999999999</v>
      </c>
      <c r="O83">
        <v>2044</v>
      </c>
      <c r="P83">
        <v>23.499537</v>
      </c>
      <c r="Q83">
        <v>1.0214209999999999</v>
      </c>
      <c r="R83">
        <v>1.381483</v>
      </c>
      <c r="S83">
        <v>1.5708629999999999</v>
      </c>
      <c r="T83">
        <v>1.7761150000000001</v>
      </c>
      <c r="U83">
        <v>2.3014160000000001</v>
      </c>
      <c r="V83">
        <v>1.228548</v>
      </c>
      <c r="W83">
        <v>2.4624259999999998</v>
      </c>
      <c r="X83">
        <v>3.1854049999999998</v>
      </c>
      <c r="Y83">
        <v>3.9098679999999999</v>
      </c>
      <c r="Z83">
        <v>4.6619929999999998</v>
      </c>
      <c r="AC83">
        <v>2044</v>
      </c>
      <c r="AE83">
        <v>3.8497000000000003E-2</v>
      </c>
      <c r="AF83">
        <v>5.3213000000000003E-2</v>
      </c>
      <c r="AG83">
        <v>6.2751000000000001E-2</v>
      </c>
      <c r="AH83">
        <v>7.6883999999999994E-2</v>
      </c>
      <c r="AI83">
        <v>0.120139</v>
      </c>
      <c r="AJ83">
        <v>4.5182E-2</v>
      </c>
      <c r="AK83">
        <v>9.2821000000000001E-2</v>
      </c>
      <c r="AL83">
        <v>0.12607199999999999</v>
      </c>
      <c r="AM83">
        <v>0.16632</v>
      </c>
      <c r="AN83">
        <v>0.24406600000000001</v>
      </c>
    </row>
    <row r="84" spans="1:40" x14ac:dyDescent="0.4">
      <c r="A84">
        <v>2045</v>
      </c>
      <c r="B84">
        <v>2.2948200000000001</v>
      </c>
      <c r="C84">
        <v>0.107865</v>
      </c>
      <c r="D84">
        <v>0.14169899999999999</v>
      </c>
      <c r="E84">
        <v>0.15721399999999999</v>
      </c>
      <c r="F84">
        <v>0.17227300000000001</v>
      </c>
      <c r="G84">
        <v>0.20818600000000001</v>
      </c>
      <c r="H84">
        <v>0.12864200000000001</v>
      </c>
      <c r="I84">
        <v>0.25319999999999998</v>
      </c>
      <c r="J84">
        <v>0.32041700000000001</v>
      </c>
      <c r="K84">
        <v>0.38213200000000003</v>
      </c>
      <c r="L84">
        <v>0.42319200000000001</v>
      </c>
      <c r="O84">
        <v>2045</v>
      </c>
      <c r="P84">
        <v>23.792646000000001</v>
      </c>
      <c r="Q84">
        <v>1.038251</v>
      </c>
      <c r="R84">
        <v>1.4045810000000001</v>
      </c>
      <c r="S84">
        <v>1.593235</v>
      </c>
      <c r="T84">
        <v>1.7975540000000001</v>
      </c>
      <c r="U84">
        <v>2.318962</v>
      </c>
      <c r="V84">
        <v>1.2492080000000001</v>
      </c>
      <c r="W84">
        <v>2.5044469999999999</v>
      </c>
      <c r="X84">
        <v>3.2320579999999999</v>
      </c>
      <c r="Y84">
        <v>3.960715</v>
      </c>
      <c r="Z84">
        <v>4.6936349999999996</v>
      </c>
      <c r="AC84">
        <v>2045</v>
      </c>
      <c r="AE84">
        <v>3.8649000000000003E-2</v>
      </c>
      <c r="AF84">
        <v>5.3476999999999997E-2</v>
      </c>
      <c r="AG84">
        <v>6.2970999999999999E-2</v>
      </c>
      <c r="AH84">
        <v>7.7162999999999995E-2</v>
      </c>
      <c r="AI84">
        <v>0.12067600000000001</v>
      </c>
      <c r="AJ84">
        <v>4.5344000000000002E-2</v>
      </c>
      <c r="AK84">
        <v>9.3259999999999996E-2</v>
      </c>
      <c r="AL84">
        <v>0.126498</v>
      </c>
      <c r="AM84">
        <v>0.166965</v>
      </c>
      <c r="AN84">
        <v>0.24490400000000001</v>
      </c>
    </row>
    <row r="85" spans="1:40" x14ac:dyDescent="0.4">
      <c r="A85">
        <v>2046</v>
      </c>
      <c r="B85">
        <v>2.3322569999999998</v>
      </c>
      <c r="C85">
        <v>0.110568</v>
      </c>
      <c r="D85">
        <v>0.14508199999999999</v>
      </c>
      <c r="E85">
        <v>0.159995</v>
      </c>
      <c r="F85">
        <v>0.17478299999999999</v>
      </c>
      <c r="G85">
        <v>0.20923800000000001</v>
      </c>
      <c r="H85">
        <v>0.131914</v>
      </c>
      <c r="I85">
        <v>0.25944200000000001</v>
      </c>
      <c r="J85">
        <v>0.32703399999999999</v>
      </c>
      <c r="K85">
        <v>0.38862400000000002</v>
      </c>
      <c r="L85">
        <v>0.42557899999999999</v>
      </c>
      <c r="O85">
        <v>2046</v>
      </c>
      <c r="P85">
        <v>24.162127999999999</v>
      </c>
      <c r="Q85">
        <v>1.061361</v>
      </c>
      <c r="R85">
        <v>1.4357150000000001</v>
      </c>
      <c r="S85">
        <v>1.619785</v>
      </c>
      <c r="T85">
        <v>1.8229359999999999</v>
      </c>
      <c r="U85">
        <v>2.3340619999999999</v>
      </c>
      <c r="V85">
        <v>1.2780119999999999</v>
      </c>
      <c r="W85">
        <v>2.5627019999999998</v>
      </c>
      <c r="X85">
        <v>3.2944810000000002</v>
      </c>
      <c r="Y85">
        <v>4.0261370000000003</v>
      </c>
      <c r="Z85">
        <v>4.7269379999999996</v>
      </c>
      <c r="AC85">
        <v>2046</v>
      </c>
      <c r="AE85">
        <v>3.8841000000000001E-2</v>
      </c>
      <c r="AF85">
        <v>5.3792E-2</v>
      </c>
      <c r="AG85">
        <v>6.3159000000000007E-2</v>
      </c>
      <c r="AH85">
        <v>7.7425999999999995E-2</v>
      </c>
      <c r="AI85">
        <v>0.121061</v>
      </c>
      <c r="AJ85">
        <v>4.5560000000000003E-2</v>
      </c>
      <c r="AK85">
        <v>9.3823000000000004E-2</v>
      </c>
      <c r="AL85">
        <v>0.12703100000000001</v>
      </c>
      <c r="AM85">
        <v>0.16775699999999999</v>
      </c>
      <c r="AN85">
        <v>0.24578900000000001</v>
      </c>
    </row>
    <row r="86" spans="1:40" x14ac:dyDescent="0.4">
      <c r="A86">
        <v>2047</v>
      </c>
      <c r="B86">
        <v>2.3714849999999998</v>
      </c>
      <c r="C86">
        <v>0.112966</v>
      </c>
      <c r="D86">
        <v>0.14817900000000001</v>
      </c>
      <c r="E86">
        <v>0.16302700000000001</v>
      </c>
      <c r="F86">
        <v>0.17762500000000001</v>
      </c>
      <c r="G86">
        <v>0.21146799999999999</v>
      </c>
      <c r="H86">
        <v>0.13480900000000001</v>
      </c>
      <c r="I86">
        <v>0.26510699999999998</v>
      </c>
      <c r="J86">
        <v>0.333347</v>
      </c>
      <c r="K86">
        <v>0.39527200000000001</v>
      </c>
      <c r="L86">
        <v>0.42968400000000001</v>
      </c>
      <c r="O86">
        <v>2047</v>
      </c>
      <c r="P86">
        <v>24.427958</v>
      </c>
      <c r="Q86">
        <v>1.076721</v>
      </c>
      <c r="R86">
        <v>1.4567920000000001</v>
      </c>
      <c r="S86">
        <v>1.6401870000000001</v>
      </c>
      <c r="T86">
        <v>1.8422940000000001</v>
      </c>
      <c r="U86">
        <v>2.3498589999999999</v>
      </c>
      <c r="V86">
        <v>1.296932</v>
      </c>
      <c r="W86">
        <v>2.601194</v>
      </c>
      <c r="X86">
        <v>3.336935</v>
      </c>
      <c r="Y86">
        <v>4.0721689999999997</v>
      </c>
      <c r="Z86">
        <v>4.7548750000000002</v>
      </c>
      <c r="AC86">
        <v>2047</v>
      </c>
      <c r="AE86">
        <v>3.8965E-2</v>
      </c>
      <c r="AF86">
        <v>5.4012999999999999E-2</v>
      </c>
      <c r="AG86">
        <v>6.3339999999999994E-2</v>
      </c>
      <c r="AH86">
        <v>7.7656000000000003E-2</v>
      </c>
      <c r="AI86">
        <v>0.121528</v>
      </c>
      <c r="AJ86">
        <v>4.5689E-2</v>
      </c>
      <c r="AK86">
        <v>9.4188999999999995E-2</v>
      </c>
      <c r="AL86">
        <v>0.12737299999999999</v>
      </c>
      <c r="AM86">
        <v>0.16828599999999999</v>
      </c>
      <c r="AN86">
        <v>0.24648100000000001</v>
      </c>
    </row>
    <row r="87" spans="1:40" x14ac:dyDescent="0.4">
      <c r="A87">
        <v>2048</v>
      </c>
      <c r="B87">
        <v>2.4097050000000002</v>
      </c>
      <c r="C87">
        <v>0.115304</v>
      </c>
      <c r="D87">
        <v>0.15120400000000001</v>
      </c>
      <c r="E87">
        <v>0.165995</v>
      </c>
      <c r="F87">
        <v>0.180397</v>
      </c>
      <c r="G87">
        <v>0.21364</v>
      </c>
      <c r="H87">
        <v>0.13763400000000001</v>
      </c>
      <c r="I87">
        <v>0.27063599999999999</v>
      </c>
      <c r="J87">
        <v>0.33949699999999999</v>
      </c>
      <c r="K87">
        <v>0.40173900000000001</v>
      </c>
      <c r="L87">
        <v>0.43365900000000002</v>
      </c>
      <c r="O87">
        <v>2048</v>
      </c>
      <c r="P87">
        <v>24.679763999999999</v>
      </c>
      <c r="Q87">
        <v>1.0913330000000001</v>
      </c>
      <c r="R87">
        <v>1.476899</v>
      </c>
      <c r="S87">
        <v>1.65967</v>
      </c>
      <c r="T87">
        <v>1.86067</v>
      </c>
      <c r="U87">
        <v>2.3647109999999998</v>
      </c>
      <c r="V87">
        <v>1.314948</v>
      </c>
      <c r="W87">
        <v>2.6378430000000002</v>
      </c>
      <c r="X87">
        <v>3.3772139999999999</v>
      </c>
      <c r="Y87">
        <v>4.1157120000000003</v>
      </c>
      <c r="Z87">
        <v>4.7807630000000003</v>
      </c>
      <c r="AC87">
        <v>2048</v>
      </c>
      <c r="AE87">
        <v>3.9073999999999998E-2</v>
      </c>
      <c r="AF87">
        <v>5.4214999999999999E-2</v>
      </c>
      <c r="AG87">
        <v>6.3503000000000004E-2</v>
      </c>
      <c r="AH87">
        <v>7.7863000000000002E-2</v>
      </c>
      <c r="AI87">
        <v>0.121961</v>
      </c>
      <c r="AJ87">
        <v>4.5803000000000003E-2</v>
      </c>
      <c r="AK87">
        <v>9.4519000000000006E-2</v>
      </c>
      <c r="AL87">
        <v>0.12767400000000001</v>
      </c>
      <c r="AM87">
        <v>0.16875699999999999</v>
      </c>
      <c r="AN87">
        <v>0.24709900000000001</v>
      </c>
    </row>
    <row r="88" spans="1:40" x14ac:dyDescent="0.4">
      <c r="A88">
        <v>2049</v>
      </c>
      <c r="B88">
        <v>2.4413740000000002</v>
      </c>
      <c r="C88">
        <v>0.117645</v>
      </c>
      <c r="D88">
        <v>0.154109</v>
      </c>
      <c r="E88">
        <v>0.16836599999999999</v>
      </c>
      <c r="F88">
        <v>0.18248</v>
      </c>
      <c r="G88">
        <v>0.21443799999999999</v>
      </c>
      <c r="H88">
        <v>0.14049</v>
      </c>
      <c r="I88">
        <v>0.27605400000000002</v>
      </c>
      <c r="J88">
        <v>0.34518399999999999</v>
      </c>
      <c r="K88">
        <v>0.40718199999999999</v>
      </c>
      <c r="L88">
        <v>0.43542599999999998</v>
      </c>
      <c r="O88">
        <v>2049</v>
      </c>
      <c r="P88">
        <v>24.993359000000002</v>
      </c>
      <c r="Q88">
        <v>1.11087</v>
      </c>
      <c r="R88">
        <v>1.503099</v>
      </c>
      <c r="S88">
        <v>1.68197</v>
      </c>
      <c r="T88">
        <v>1.881958</v>
      </c>
      <c r="U88">
        <v>2.3781289999999999</v>
      </c>
      <c r="V88">
        <v>1.339467</v>
      </c>
      <c r="W88">
        <v>2.6873119999999999</v>
      </c>
      <c r="X88">
        <v>3.430374</v>
      </c>
      <c r="Y88">
        <v>4.1708550000000004</v>
      </c>
      <c r="Z88">
        <v>4.8093250000000003</v>
      </c>
      <c r="AC88">
        <v>2049</v>
      </c>
      <c r="AE88">
        <v>3.9205999999999998E-2</v>
      </c>
      <c r="AF88">
        <v>5.4440000000000002E-2</v>
      </c>
      <c r="AG88">
        <v>6.3619999999999996E-2</v>
      </c>
      <c r="AH88">
        <v>7.8028E-2</v>
      </c>
      <c r="AI88">
        <v>0.12221700000000001</v>
      </c>
      <c r="AJ88">
        <v>4.5948000000000003E-2</v>
      </c>
      <c r="AK88">
        <v>9.4921000000000005E-2</v>
      </c>
      <c r="AL88">
        <v>0.128023</v>
      </c>
      <c r="AM88">
        <v>0.16928399999999999</v>
      </c>
      <c r="AN88">
        <v>0.24765400000000001</v>
      </c>
    </row>
    <row r="89" spans="1:40" x14ac:dyDescent="0.4">
      <c r="A89">
        <v>2050</v>
      </c>
      <c r="B89">
        <v>2.476013</v>
      </c>
      <c r="C89">
        <v>0.12</v>
      </c>
      <c r="D89">
        <v>0.15710099999999999</v>
      </c>
      <c r="E89">
        <v>0.171013</v>
      </c>
      <c r="F89">
        <v>0.18487999999999999</v>
      </c>
      <c r="G89">
        <v>0.21584</v>
      </c>
      <c r="H89">
        <v>0.143344</v>
      </c>
      <c r="I89">
        <v>0.28154499999999999</v>
      </c>
      <c r="J89">
        <v>0.35106199999999999</v>
      </c>
      <c r="K89">
        <v>0.41307199999999999</v>
      </c>
      <c r="L89">
        <v>0.43815500000000002</v>
      </c>
      <c r="O89">
        <v>2050</v>
      </c>
      <c r="P89">
        <v>25.267294</v>
      </c>
      <c r="Q89">
        <v>1.1279030000000001</v>
      </c>
      <c r="R89">
        <v>1.526332</v>
      </c>
      <c r="S89">
        <v>1.702456</v>
      </c>
      <c r="T89">
        <v>1.9011150000000001</v>
      </c>
      <c r="U89">
        <v>2.3904580000000002</v>
      </c>
      <c r="V89">
        <v>1.3606720000000001</v>
      </c>
      <c r="W89">
        <v>2.7302719999999998</v>
      </c>
      <c r="X89">
        <v>3.476089</v>
      </c>
      <c r="Y89">
        <v>4.2186969999999997</v>
      </c>
      <c r="Z89">
        <v>4.8333009999999996</v>
      </c>
      <c r="AC89">
        <v>2050</v>
      </c>
      <c r="AE89">
        <v>3.9320000000000001E-2</v>
      </c>
      <c r="AF89">
        <v>5.4642000000000003E-2</v>
      </c>
      <c r="AG89">
        <v>6.3741999999999993E-2</v>
      </c>
      <c r="AH89">
        <v>7.8196000000000002E-2</v>
      </c>
      <c r="AI89">
        <v>0.12252200000000001</v>
      </c>
      <c r="AJ89">
        <v>4.607E-2</v>
      </c>
      <c r="AK89">
        <v>9.5268000000000005E-2</v>
      </c>
      <c r="AL89">
        <v>0.12832199999999999</v>
      </c>
      <c r="AM89">
        <v>0.16975199999999999</v>
      </c>
      <c r="AN89">
        <v>0.24818399999999999</v>
      </c>
    </row>
    <row r="91" spans="1:40" x14ac:dyDescent="0.4">
      <c r="A91" t="s">
        <v>168</v>
      </c>
    </row>
    <row r="93" spans="1:40" x14ac:dyDescent="0.4">
      <c r="A93" t="s">
        <v>169</v>
      </c>
      <c r="B93" t="str">
        <f t="shared" ref="B93:L93" si="0">B61</f>
        <v>all households</v>
      </c>
      <c r="C93" t="str">
        <f t="shared" si="0"/>
        <v>h-hh1_rur</v>
      </c>
      <c r="D93" t="str">
        <f t="shared" si="0"/>
        <v>h-hh2_rur</v>
      </c>
      <c r="E93" t="str">
        <f t="shared" si="0"/>
        <v>h-hh3_rur</v>
      </c>
      <c r="F93" t="str">
        <f t="shared" si="0"/>
        <v>h-hh4_rur</v>
      </c>
      <c r="G93" t="str">
        <f t="shared" si="0"/>
        <v>h-hh5_rur</v>
      </c>
      <c r="H93" t="str">
        <f t="shared" si="0"/>
        <v>h-hh1_urb</v>
      </c>
      <c r="I93" t="str">
        <f t="shared" si="0"/>
        <v>h-hh2_urb</v>
      </c>
      <c r="J93" t="str">
        <f t="shared" si="0"/>
        <v>h-hh3_urb</v>
      </c>
      <c r="K93" t="str">
        <f t="shared" si="0"/>
        <v>h-hh4_urb</v>
      </c>
      <c r="L93" t="str">
        <f t="shared" si="0"/>
        <v>h-hh5_urb</v>
      </c>
    </row>
    <row r="94" spans="1:40" x14ac:dyDescent="0.4">
      <c r="A94">
        <v>2023</v>
      </c>
      <c r="B94">
        <f t="shared" ref="B94:B121" si="1">(B15+P15+AE15)/(B62+P62+AE62)</f>
        <v>1</v>
      </c>
      <c r="C94">
        <f t="shared" ref="C94:C121" si="2">(C15+Q15+AF15)/(C62+Q62+AF62)</f>
        <v>1</v>
      </c>
      <c r="D94">
        <f t="shared" ref="D94:D121" si="3">(D15+R15+AG15)/(D62+R62+AG62)</f>
        <v>1</v>
      </c>
      <c r="E94">
        <f t="shared" ref="E94:E121" si="4">(E15+S15+AH15)/(E62+S62+AH62)</f>
        <v>1</v>
      </c>
      <c r="F94">
        <f t="shared" ref="F94:F121" si="5">(F15+T15+AI15)/(F62+T62+AI62)</f>
        <v>1</v>
      </c>
      <c r="G94">
        <f t="shared" ref="G94:G121" si="6">(G15+U15+AJ15)/(G62+U62+AJ62)</f>
        <v>1</v>
      </c>
      <c r="H94">
        <f t="shared" ref="H94:H121" si="7">(H15+V15+AK15)/(H62+V62+AK62)</f>
        <v>1</v>
      </c>
      <c r="I94">
        <f t="shared" ref="I94:I121" si="8">(I15+W15+AL15)/(I62+W62+AL62)</f>
        <v>1</v>
      </c>
      <c r="J94">
        <f t="shared" ref="J94:J121" si="9">(J15+X15+AM15)/(J62+X62+AM62)</f>
        <v>1</v>
      </c>
      <c r="K94">
        <f t="shared" ref="K94:K121" si="10">(K15+Y15+AN15)/(K62+Y62+AN62)</f>
        <v>1</v>
      </c>
      <c r="L94">
        <f t="shared" ref="L94:L121" si="11">(L15+Z15+AO15)/(L62+Z62+AO62)</f>
        <v>1</v>
      </c>
    </row>
    <row r="95" spans="1:40" x14ac:dyDescent="0.4">
      <c r="A95">
        <v>2024</v>
      </c>
      <c r="B95">
        <f t="shared" si="1"/>
        <v>0.99344153190077777</v>
      </c>
      <c r="C95">
        <f t="shared" si="2"/>
        <v>0.98994380500589041</v>
      </c>
      <c r="D95">
        <f t="shared" si="3"/>
        <v>0.99015065707373118</v>
      </c>
      <c r="E95">
        <f t="shared" si="4"/>
        <v>0.99028002712809104</v>
      </c>
      <c r="F95">
        <f t="shared" si="5"/>
        <v>0.98950161107587509</v>
      </c>
      <c r="G95">
        <f t="shared" si="6"/>
        <v>0.9925338296447811</v>
      </c>
      <c r="H95">
        <f t="shared" si="7"/>
        <v>0.98837358833166589</v>
      </c>
      <c r="I95">
        <f t="shared" si="8"/>
        <v>0.98967739095873086</v>
      </c>
      <c r="J95">
        <f t="shared" si="9"/>
        <v>0.99004458216347935</v>
      </c>
      <c r="K95">
        <f t="shared" si="10"/>
        <v>0.98955369268289239</v>
      </c>
      <c r="L95">
        <f t="shared" si="11"/>
        <v>0.99354860470412443</v>
      </c>
    </row>
    <row r="96" spans="1:40" x14ac:dyDescent="0.4">
      <c r="A96">
        <v>2025</v>
      </c>
      <c r="B96">
        <f t="shared" si="1"/>
        <v>1.000301638092072</v>
      </c>
      <c r="C96">
        <f t="shared" si="2"/>
        <v>0.99752407489252903</v>
      </c>
      <c r="D96">
        <f t="shared" si="3"/>
        <v>0.99770273322276648</v>
      </c>
      <c r="E96">
        <f t="shared" si="4"/>
        <v>0.99780243741136332</v>
      </c>
      <c r="F96">
        <f t="shared" si="5"/>
        <v>0.99717618044945633</v>
      </c>
      <c r="G96">
        <f t="shared" si="6"/>
        <v>0.99958973059478506</v>
      </c>
      <c r="H96">
        <f t="shared" si="7"/>
        <v>0.99628853659085381</v>
      </c>
      <c r="I96">
        <f t="shared" si="8"/>
        <v>0.99733652018175412</v>
      </c>
      <c r="J96">
        <f t="shared" si="9"/>
        <v>0.99761197909635047</v>
      </c>
      <c r="K96">
        <f t="shared" si="10"/>
        <v>0.99722825937678949</v>
      </c>
      <c r="L96">
        <f t="shared" si="11"/>
        <v>1.0003984471317184</v>
      </c>
    </row>
    <row r="97" spans="1:12" x14ac:dyDescent="0.4">
      <c r="A97">
        <v>2026</v>
      </c>
      <c r="B97">
        <f t="shared" si="1"/>
        <v>1.0007985825131003</v>
      </c>
      <c r="C97">
        <f t="shared" si="2"/>
        <v>0.99810243592208592</v>
      </c>
      <c r="D97">
        <f t="shared" si="3"/>
        <v>0.99828587501447752</v>
      </c>
      <c r="E97">
        <f t="shared" si="4"/>
        <v>0.99837630633336882</v>
      </c>
      <c r="F97">
        <f t="shared" si="5"/>
        <v>0.99775175202752697</v>
      </c>
      <c r="G97">
        <f t="shared" si="6"/>
        <v>1.000104905987905</v>
      </c>
      <c r="H97">
        <f t="shared" si="7"/>
        <v>0.99690888276118839</v>
      </c>
      <c r="I97">
        <f t="shared" si="8"/>
        <v>0.99793770596364406</v>
      </c>
      <c r="J97">
        <f t="shared" si="9"/>
        <v>0.99819037824512424</v>
      </c>
      <c r="K97">
        <f t="shared" si="10"/>
        <v>0.9978163036024732</v>
      </c>
      <c r="L97">
        <f t="shared" si="11"/>
        <v>1.0009006572137076</v>
      </c>
    </row>
    <row r="98" spans="1:12" x14ac:dyDescent="0.4">
      <c r="A98">
        <v>2027</v>
      </c>
      <c r="B98">
        <f t="shared" si="1"/>
        <v>1.0038051825788374</v>
      </c>
      <c r="C98">
        <f t="shared" si="2"/>
        <v>1.0029966826443064</v>
      </c>
      <c r="D98">
        <f t="shared" si="3"/>
        <v>1.0030501257902409</v>
      </c>
      <c r="E98">
        <f t="shared" si="4"/>
        <v>1.0030636367616206</v>
      </c>
      <c r="F98">
        <f t="shared" si="5"/>
        <v>1.0028535563178842</v>
      </c>
      <c r="G98">
        <f t="shared" si="6"/>
        <v>1.0035601178999447</v>
      </c>
      <c r="H98">
        <f t="shared" si="7"/>
        <v>1.0026251130479324</v>
      </c>
      <c r="I98">
        <f t="shared" si="8"/>
        <v>1.0029485611659545</v>
      </c>
      <c r="J98">
        <f t="shared" si="9"/>
        <v>1.0030099326084632</v>
      </c>
      <c r="K98">
        <f t="shared" si="10"/>
        <v>1.0028873051450602</v>
      </c>
      <c r="L98">
        <f t="shared" si="11"/>
        <v>1.0038191850565459</v>
      </c>
    </row>
    <row r="99" spans="1:12" x14ac:dyDescent="0.4">
      <c r="A99">
        <v>2028</v>
      </c>
      <c r="B99">
        <f t="shared" si="1"/>
        <v>1.0062893965700637</v>
      </c>
      <c r="C99">
        <f t="shared" si="2"/>
        <v>1.0061481354147643</v>
      </c>
      <c r="D99">
        <f t="shared" si="3"/>
        <v>1.0061421242423878</v>
      </c>
      <c r="E99">
        <f t="shared" si="4"/>
        <v>1.0061340353893544</v>
      </c>
      <c r="F99">
        <f t="shared" si="5"/>
        <v>1.0060654424017679</v>
      </c>
      <c r="G99">
        <f t="shared" si="6"/>
        <v>1.0061890751664258</v>
      </c>
      <c r="H99">
        <f t="shared" si="7"/>
        <v>1.0060538566344153</v>
      </c>
      <c r="I99">
        <f t="shared" si="8"/>
        <v>1.0061255621506524</v>
      </c>
      <c r="J99">
        <f t="shared" si="9"/>
        <v>1.0061258087981926</v>
      </c>
      <c r="K99">
        <f t="shared" si="10"/>
        <v>1.0060871554702688</v>
      </c>
      <c r="L99">
        <f t="shared" si="11"/>
        <v>1.0062561439806135</v>
      </c>
    </row>
    <row r="100" spans="1:12" x14ac:dyDescent="0.4">
      <c r="A100">
        <v>2029</v>
      </c>
      <c r="B100">
        <f t="shared" si="1"/>
        <v>1.0092972000404306</v>
      </c>
      <c r="C100">
        <f t="shared" si="2"/>
        <v>1.0097909932649092</v>
      </c>
      <c r="D100">
        <f t="shared" si="3"/>
        <v>1.009712845553159</v>
      </c>
      <c r="E100">
        <f t="shared" si="4"/>
        <v>1.0096889370270257</v>
      </c>
      <c r="F100">
        <f t="shared" si="5"/>
        <v>1.0097522386620288</v>
      </c>
      <c r="G100">
        <f t="shared" si="6"/>
        <v>1.0093217645277979</v>
      </c>
      <c r="H100">
        <f t="shared" si="7"/>
        <v>1.0099444832020712</v>
      </c>
      <c r="I100">
        <f t="shared" si="8"/>
        <v>1.0097731782955801</v>
      </c>
      <c r="J100">
        <f t="shared" si="9"/>
        <v>1.0097240949396811</v>
      </c>
      <c r="K100">
        <f t="shared" si="10"/>
        <v>1.0097608568775658</v>
      </c>
      <c r="L100">
        <f t="shared" si="11"/>
        <v>1.0092058199823644</v>
      </c>
    </row>
    <row r="101" spans="1:12" x14ac:dyDescent="0.4">
      <c r="A101">
        <v>2030</v>
      </c>
      <c r="B101">
        <f t="shared" si="1"/>
        <v>1.0119988958229602</v>
      </c>
      <c r="C101">
        <f t="shared" si="2"/>
        <v>1.0131538968882698</v>
      </c>
      <c r="D101">
        <f t="shared" si="3"/>
        <v>1.0129913842629779</v>
      </c>
      <c r="E101">
        <f t="shared" si="4"/>
        <v>1.0129525105046575</v>
      </c>
      <c r="F101">
        <f t="shared" si="5"/>
        <v>1.0131519980554944</v>
      </c>
      <c r="G101">
        <f t="shared" si="6"/>
        <v>1.0121402155433756</v>
      </c>
      <c r="H101">
        <f t="shared" si="7"/>
        <v>1.0135590966244319</v>
      </c>
      <c r="I101">
        <f t="shared" si="8"/>
        <v>1.0131277595570101</v>
      </c>
      <c r="J101">
        <f t="shared" si="9"/>
        <v>1.0130331354811584</v>
      </c>
      <c r="K101">
        <f t="shared" si="10"/>
        <v>1.0131418739957205</v>
      </c>
      <c r="L101">
        <f t="shared" si="11"/>
        <v>1.0118312402887375</v>
      </c>
    </row>
    <row r="102" spans="1:12" x14ac:dyDescent="0.4">
      <c r="A102">
        <v>2031</v>
      </c>
      <c r="B102">
        <f t="shared" si="1"/>
        <v>1.0156942956806809</v>
      </c>
      <c r="C102">
        <f t="shared" si="2"/>
        <v>1.0173785567366773</v>
      </c>
      <c r="D102">
        <f t="shared" si="3"/>
        <v>1.0171328492036971</v>
      </c>
      <c r="E102">
        <f t="shared" si="4"/>
        <v>1.0170818531512249</v>
      </c>
      <c r="F102">
        <f t="shared" si="5"/>
        <v>1.0173853193233844</v>
      </c>
      <c r="G102">
        <f t="shared" si="6"/>
        <v>1.0159079592330849</v>
      </c>
      <c r="H102">
        <f t="shared" si="7"/>
        <v>1.0179638174222569</v>
      </c>
      <c r="I102">
        <f t="shared" si="8"/>
        <v>1.0173227401623686</v>
      </c>
      <c r="J102">
        <f t="shared" si="9"/>
        <v>1.0171994524166708</v>
      </c>
      <c r="K102">
        <f t="shared" si="10"/>
        <v>1.0173592103462432</v>
      </c>
      <c r="L102">
        <f t="shared" si="11"/>
        <v>1.0154450700904922</v>
      </c>
    </row>
    <row r="103" spans="1:12" x14ac:dyDescent="0.4">
      <c r="A103">
        <v>2032</v>
      </c>
      <c r="B103">
        <f t="shared" si="1"/>
        <v>1.0174067877583666</v>
      </c>
      <c r="C103">
        <f t="shared" si="2"/>
        <v>1.0190698759788883</v>
      </c>
      <c r="D103">
        <f t="shared" si="3"/>
        <v>1.0188048592452956</v>
      </c>
      <c r="E103">
        <f t="shared" si="4"/>
        <v>1.0187467648140283</v>
      </c>
      <c r="F103">
        <f t="shared" si="5"/>
        <v>1.0190254352149266</v>
      </c>
      <c r="G103">
        <f t="shared" si="6"/>
        <v>1.0175675699962079</v>
      </c>
      <c r="H103">
        <f t="shared" si="7"/>
        <v>1.0196169525995169</v>
      </c>
      <c r="I103">
        <f t="shared" si="8"/>
        <v>1.0189864366196442</v>
      </c>
      <c r="J103">
        <f t="shared" si="9"/>
        <v>1.0188654034115312</v>
      </c>
      <c r="K103">
        <f t="shared" si="10"/>
        <v>1.0190029235053548</v>
      </c>
      <c r="L103">
        <f t="shared" si="11"/>
        <v>1.0171202740886813</v>
      </c>
    </row>
    <row r="104" spans="1:12" x14ac:dyDescent="0.4">
      <c r="A104">
        <v>2033</v>
      </c>
      <c r="B104">
        <f t="shared" si="1"/>
        <v>1.0175958986531994</v>
      </c>
      <c r="C104">
        <f t="shared" si="2"/>
        <v>1.0192084341398968</v>
      </c>
      <c r="D104">
        <f t="shared" si="3"/>
        <v>1.018933365774453</v>
      </c>
      <c r="E104">
        <f t="shared" si="4"/>
        <v>1.0188667577788724</v>
      </c>
      <c r="F104">
        <f t="shared" si="5"/>
        <v>1.0191126355855138</v>
      </c>
      <c r="G104">
        <f t="shared" si="6"/>
        <v>1.0176945695397024</v>
      </c>
      <c r="H104">
        <f t="shared" si="7"/>
        <v>1.0197096045862384</v>
      </c>
      <c r="I104">
        <f t="shared" si="8"/>
        <v>1.0191047966624658</v>
      </c>
      <c r="J104">
        <f t="shared" si="9"/>
        <v>1.0189819619913387</v>
      </c>
      <c r="K104">
        <f t="shared" si="10"/>
        <v>1.0190928887802269</v>
      </c>
      <c r="L104">
        <f t="shared" si="11"/>
        <v>1.0172739184822612</v>
      </c>
    </row>
    <row r="105" spans="1:12" x14ac:dyDescent="0.4">
      <c r="A105">
        <v>2034</v>
      </c>
      <c r="B105">
        <f t="shared" si="1"/>
        <v>1.0185270507538262</v>
      </c>
      <c r="C105">
        <f t="shared" si="2"/>
        <v>1.0206018856108503</v>
      </c>
      <c r="D105">
        <f t="shared" si="3"/>
        <v>1.0202442136249286</v>
      </c>
      <c r="E105">
        <f t="shared" si="4"/>
        <v>1.0201639030797536</v>
      </c>
      <c r="F105">
        <f t="shared" si="5"/>
        <v>1.0204881102021177</v>
      </c>
      <c r="G105">
        <f t="shared" si="6"/>
        <v>1.018659921525445</v>
      </c>
      <c r="H105">
        <f t="shared" si="7"/>
        <v>1.021244490087625</v>
      </c>
      <c r="I105">
        <f t="shared" si="8"/>
        <v>1.0204567411218324</v>
      </c>
      <c r="J105">
        <f t="shared" si="9"/>
        <v>1.0203078422140739</v>
      </c>
      <c r="K105">
        <f t="shared" si="10"/>
        <v>1.0204500391149081</v>
      </c>
      <c r="L105">
        <f t="shared" si="11"/>
        <v>1.0181081594236707</v>
      </c>
    </row>
    <row r="106" spans="1:12" x14ac:dyDescent="0.4">
      <c r="A106">
        <v>2035</v>
      </c>
      <c r="B106">
        <f t="shared" si="1"/>
        <v>1.0202332194164685</v>
      </c>
      <c r="C106">
        <f t="shared" si="2"/>
        <v>1.0226457155003033</v>
      </c>
      <c r="D106">
        <f t="shared" si="3"/>
        <v>1.0222122882214548</v>
      </c>
      <c r="E106">
        <f t="shared" si="4"/>
        <v>1.0221206902333986</v>
      </c>
      <c r="F106">
        <f t="shared" si="5"/>
        <v>1.0224951242205464</v>
      </c>
      <c r="G106">
        <f t="shared" si="6"/>
        <v>1.0203678166058252</v>
      </c>
      <c r="H106">
        <f t="shared" si="7"/>
        <v>1.0233725553869859</v>
      </c>
      <c r="I106">
        <f t="shared" si="8"/>
        <v>1.0224518754008491</v>
      </c>
      <c r="J106">
        <f t="shared" si="9"/>
        <v>1.0222881853043213</v>
      </c>
      <c r="K106">
        <f t="shared" si="10"/>
        <v>1.022443470064397</v>
      </c>
      <c r="L106">
        <f t="shared" si="11"/>
        <v>1.0197230546378098</v>
      </c>
    </row>
    <row r="107" spans="1:12" x14ac:dyDescent="0.4">
      <c r="A107">
        <v>2036</v>
      </c>
      <c r="B107">
        <f t="shared" si="1"/>
        <v>1.0192625184660875</v>
      </c>
      <c r="C107">
        <f t="shared" si="2"/>
        <v>1.0215238322703655</v>
      </c>
      <c r="D107">
        <f t="shared" si="3"/>
        <v>1.0210977023290633</v>
      </c>
      <c r="E107">
        <f t="shared" si="4"/>
        <v>1.0209948816975498</v>
      </c>
      <c r="F107">
        <f t="shared" si="5"/>
        <v>1.021308339625292</v>
      </c>
      <c r="G107">
        <f t="shared" si="6"/>
        <v>1.0193095203777971</v>
      </c>
      <c r="H107">
        <f t="shared" si="7"/>
        <v>1.0221687729849611</v>
      </c>
      <c r="I107">
        <f t="shared" si="8"/>
        <v>1.0213166752841119</v>
      </c>
      <c r="J107">
        <f t="shared" si="9"/>
        <v>1.0211502791189517</v>
      </c>
      <c r="K107">
        <f t="shared" si="10"/>
        <v>1.0212643705727629</v>
      </c>
      <c r="L107">
        <f t="shared" si="11"/>
        <v>1.0187246435354524</v>
      </c>
    </row>
    <row r="108" spans="1:12" x14ac:dyDescent="0.4">
      <c r="A108">
        <v>2037</v>
      </c>
      <c r="B108">
        <f t="shared" si="1"/>
        <v>1.0184550608060368</v>
      </c>
      <c r="C108">
        <f t="shared" si="2"/>
        <v>1.0205348780398551</v>
      </c>
      <c r="D108">
        <f t="shared" si="3"/>
        <v>1.0201226007880952</v>
      </c>
      <c r="E108">
        <f t="shared" si="4"/>
        <v>1.0200082651188049</v>
      </c>
      <c r="F108">
        <f t="shared" si="5"/>
        <v>1.0202529885191918</v>
      </c>
      <c r="G108">
        <f t="shared" si="6"/>
        <v>1.018412190220527</v>
      </c>
      <c r="H108">
        <f t="shared" si="7"/>
        <v>1.0210867343891499</v>
      </c>
      <c r="I108">
        <f t="shared" si="8"/>
        <v>1.0203167831031412</v>
      </c>
      <c r="J108">
        <f t="shared" si="9"/>
        <v>1.020149022971881</v>
      </c>
      <c r="K108">
        <f t="shared" si="10"/>
        <v>1.0202192785921296</v>
      </c>
      <c r="L108">
        <f t="shared" si="11"/>
        <v>1.0178965090333651</v>
      </c>
    </row>
    <row r="109" spans="1:12" x14ac:dyDescent="0.4">
      <c r="A109">
        <v>2038</v>
      </c>
      <c r="B109">
        <f t="shared" si="1"/>
        <v>1.0186834229988109</v>
      </c>
      <c r="C109">
        <f t="shared" si="2"/>
        <v>1.0210043852138058</v>
      </c>
      <c r="D109">
        <f t="shared" si="3"/>
        <v>1.0205344302626249</v>
      </c>
      <c r="E109">
        <f t="shared" si="4"/>
        <v>1.0204096596521042</v>
      </c>
      <c r="F109">
        <f t="shared" si="5"/>
        <v>1.0206804613996989</v>
      </c>
      <c r="G109">
        <f t="shared" si="6"/>
        <v>1.0186208334850586</v>
      </c>
      <c r="H109">
        <f t="shared" si="7"/>
        <v>1.0216106518445245</v>
      </c>
      <c r="I109">
        <f t="shared" si="8"/>
        <v>1.0207457428044557</v>
      </c>
      <c r="J109">
        <f t="shared" si="9"/>
        <v>1.0205637154217357</v>
      </c>
      <c r="K109">
        <f t="shared" si="10"/>
        <v>1.0206345167982127</v>
      </c>
      <c r="L109">
        <f t="shared" si="11"/>
        <v>1.0180409957653456</v>
      </c>
    </row>
    <row r="110" spans="1:12" x14ac:dyDescent="0.4">
      <c r="A110">
        <v>2039</v>
      </c>
      <c r="B110">
        <f t="shared" si="1"/>
        <v>1.0182619668727353</v>
      </c>
      <c r="C110">
        <f t="shared" si="2"/>
        <v>1.020864902012697</v>
      </c>
      <c r="D110">
        <f t="shared" si="3"/>
        <v>1.0203324027586824</v>
      </c>
      <c r="E110">
        <f t="shared" si="4"/>
        <v>1.0201947290627598</v>
      </c>
      <c r="F110">
        <f t="shared" si="5"/>
        <v>1.0204966356453595</v>
      </c>
      <c r="G110">
        <f t="shared" si="6"/>
        <v>1.0181822574054407</v>
      </c>
      <c r="H110">
        <f t="shared" si="7"/>
        <v>1.0215367503598396</v>
      </c>
      <c r="I110">
        <f t="shared" si="8"/>
        <v>1.0205630594488391</v>
      </c>
      <c r="J110">
        <f t="shared" si="9"/>
        <v>1.020362165693951</v>
      </c>
      <c r="K110">
        <f t="shared" si="10"/>
        <v>1.0204361207473767</v>
      </c>
      <c r="L110">
        <f t="shared" si="11"/>
        <v>1.0175269777568634</v>
      </c>
    </row>
    <row r="111" spans="1:12" x14ac:dyDescent="0.4">
      <c r="A111">
        <v>2040</v>
      </c>
      <c r="B111">
        <f t="shared" si="1"/>
        <v>1.0176510509007184</v>
      </c>
      <c r="C111">
        <f t="shared" si="2"/>
        <v>1.0199813107194269</v>
      </c>
      <c r="D111">
        <f t="shared" si="3"/>
        <v>1.019480577478133</v>
      </c>
      <c r="E111">
        <f t="shared" si="4"/>
        <v>1.0193335982829363</v>
      </c>
      <c r="F111">
        <f t="shared" si="5"/>
        <v>1.019550641885222</v>
      </c>
      <c r="G111">
        <f t="shared" si="6"/>
        <v>1.0174755558221256</v>
      </c>
      <c r="H111">
        <f t="shared" si="7"/>
        <v>1.0205367469997306</v>
      </c>
      <c r="I111">
        <f t="shared" si="8"/>
        <v>1.0196813650623497</v>
      </c>
      <c r="J111">
        <f t="shared" si="9"/>
        <v>1.0194815733764646</v>
      </c>
      <c r="K111">
        <f t="shared" si="10"/>
        <v>1.0195055317933746</v>
      </c>
      <c r="L111">
        <f t="shared" si="11"/>
        <v>1.0169172370444646</v>
      </c>
    </row>
    <row r="112" spans="1:12" x14ac:dyDescent="0.4">
      <c r="A112">
        <v>2041</v>
      </c>
      <c r="B112">
        <f t="shared" si="1"/>
        <v>1.0173456779140595</v>
      </c>
      <c r="C112">
        <f t="shared" si="2"/>
        <v>1.0193922166800946</v>
      </c>
      <c r="D112">
        <f t="shared" si="3"/>
        <v>1.018927621466464</v>
      </c>
      <c r="E112">
        <f t="shared" si="4"/>
        <v>1.0187706257362419</v>
      </c>
      <c r="F112">
        <f t="shared" si="5"/>
        <v>1.0188990103577564</v>
      </c>
      <c r="G112">
        <f t="shared" si="6"/>
        <v>1.0170758851082051</v>
      </c>
      <c r="H112">
        <f t="shared" si="7"/>
        <v>1.0198267862209192</v>
      </c>
      <c r="I112">
        <f t="shared" si="8"/>
        <v>1.0190966992865302</v>
      </c>
      <c r="J112">
        <f t="shared" si="9"/>
        <v>1.0188975517720955</v>
      </c>
      <c r="K112">
        <f t="shared" si="10"/>
        <v>1.0188709408717791</v>
      </c>
      <c r="L112">
        <f t="shared" si="11"/>
        <v>1.0166186907734018</v>
      </c>
    </row>
    <row r="113" spans="1:12" x14ac:dyDescent="0.4">
      <c r="A113">
        <v>2042</v>
      </c>
      <c r="B113">
        <f t="shared" si="1"/>
        <v>1.0184371146250604</v>
      </c>
      <c r="C113">
        <f t="shared" si="2"/>
        <v>1.0206089947809021</v>
      </c>
      <c r="D113">
        <f t="shared" si="3"/>
        <v>1.0201019308433572</v>
      </c>
      <c r="E113">
        <f t="shared" si="4"/>
        <v>1.0199355190930925</v>
      </c>
      <c r="F113">
        <f t="shared" si="5"/>
        <v>1.0200660589692772</v>
      </c>
      <c r="G113">
        <f t="shared" si="6"/>
        <v>1.0181309118968356</v>
      </c>
      <c r="H113">
        <f t="shared" si="7"/>
        <v>1.0210563451264993</v>
      </c>
      <c r="I113">
        <f t="shared" si="8"/>
        <v>1.0202742127441167</v>
      </c>
      <c r="J113">
        <f t="shared" si="9"/>
        <v>1.0200705782303308</v>
      </c>
      <c r="K113">
        <f t="shared" si="10"/>
        <v>1.0200330548251029</v>
      </c>
      <c r="L113">
        <f t="shared" si="11"/>
        <v>1.0176441301205106</v>
      </c>
    </row>
    <row r="114" spans="1:12" x14ac:dyDescent="0.4">
      <c r="A114">
        <v>2043</v>
      </c>
      <c r="B114">
        <f t="shared" si="1"/>
        <v>1.0192830655032377</v>
      </c>
      <c r="C114">
        <f t="shared" si="2"/>
        <v>1.0211320865867173</v>
      </c>
      <c r="D114">
        <f t="shared" si="3"/>
        <v>1.0206664514045849</v>
      </c>
      <c r="E114">
        <f t="shared" si="4"/>
        <v>1.0204900659784526</v>
      </c>
      <c r="F114">
        <f t="shared" si="5"/>
        <v>1.020525475751995</v>
      </c>
      <c r="G114">
        <f t="shared" si="6"/>
        <v>1.0188815020254007</v>
      </c>
      <c r="H114">
        <f t="shared" si="7"/>
        <v>1.0214485870675247</v>
      </c>
      <c r="I114">
        <f t="shared" si="8"/>
        <v>1.0208045038246147</v>
      </c>
      <c r="J114">
        <f t="shared" si="9"/>
        <v>1.0206048998972048</v>
      </c>
      <c r="K114">
        <f t="shared" si="10"/>
        <v>1.0205153032630161</v>
      </c>
      <c r="L114">
        <f t="shared" si="11"/>
        <v>1.0185089156309106</v>
      </c>
    </row>
    <row r="115" spans="1:12" x14ac:dyDescent="0.4">
      <c r="A115">
        <v>2044</v>
      </c>
      <c r="B115">
        <f t="shared" si="1"/>
        <v>1.0200859672855014</v>
      </c>
      <c r="C115">
        <f t="shared" si="2"/>
        <v>1.0221250450221406</v>
      </c>
      <c r="D115">
        <f t="shared" si="3"/>
        <v>1.0216097122074876</v>
      </c>
      <c r="E115">
        <f t="shared" si="4"/>
        <v>1.0214206149622955</v>
      </c>
      <c r="F115">
        <f t="shared" si="5"/>
        <v>1.0214696957079974</v>
      </c>
      <c r="G115">
        <f t="shared" si="6"/>
        <v>1.0196514924814695</v>
      </c>
      <c r="H115">
        <f t="shared" si="7"/>
        <v>1.0224772991303903</v>
      </c>
      <c r="I115">
        <f t="shared" si="8"/>
        <v>1.0217575597284669</v>
      </c>
      <c r="J115">
        <f t="shared" si="9"/>
        <v>1.0215472109291919</v>
      </c>
      <c r="K115">
        <f t="shared" si="10"/>
        <v>1.021450518742653</v>
      </c>
      <c r="L115">
        <f t="shared" si="11"/>
        <v>1.0192312158592285</v>
      </c>
    </row>
    <row r="116" spans="1:12" x14ac:dyDescent="0.4">
      <c r="A116">
        <v>2045</v>
      </c>
      <c r="B116">
        <f t="shared" si="1"/>
        <v>1.0212072862727579</v>
      </c>
      <c r="C116">
        <f t="shared" si="2"/>
        <v>1.0229161057125207</v>
      </c>
      <c r="D116">
        <f t="shared" si="3"/>
        <v>1.0224477101459002</v>
      </c>
      <c r="E116">
        <f t="shared" si="4"/>
        <v>1.022248704867335</v>
      </c>
      <c r="F116">
        <f t="shared" si="5"/>
        <v>1.0222008770138096</v>
      </c>
      <c r="G116">
        <f t="shared" si="6"/>
        <v>1.0206803364208712</v>
      </c>
      <c r="H116">
        <f t="shared" si="7"/>
        <v>1.0231403498038896</v>
      </c>
      <c r="I116">
        <f t="shared" si="8"/>
        <v>1.0225633593317949</v>
      </c>
      <c r="J116">
        <f t="shared" si="9"/>
        <v>1.0223544404534017</v>
      </c>
      <c r="K116">
        <f t="shared" si="10"/>
        <v>1.0222060874707455</v>
      </c>
      <c r="L116">
        <f t="shared" si="11"/>
        <v>1.0203772767771904</v>
      </c>
    </row>
    <row r="117" spans="1:12" x14ac:dyDescent="0.4">
      <c r="A117">
        <v>2046</v>
      </c>
      <c r="B117">
        <f t="shared" si="1"/>
        <v>1.0226278553538872</v>
      </c>
      <c r="C117">
        <f t="shared" si="2"/>
        <v>1.0244525467051637</v>
      </c>
      <c r="D117">
        <f t="shared" si="3"/>
        <v>1.0239428549182583</v>
      </c>
      <c r="E117">
        <f t="shared" si="4"/>
        <v>1.0237308085371251</v>
      </c>
      <c r="F117">
        <f t="shared" si="5"/>
        <v>1.0236801366824304</v>
      </c>
      <c r="G117">
        <f t="shared" si="6"/>
        <v>1.0220579714623426</v>
      </c>
      <c r="H117">
        <f t="shared" si="7"/>
        <v>1.0246836406873754</v>
      </c>
      <c r="I117">
        <f t="shared" si="8"/>
        <v>1.0240606271245352</v>
      </c>
      <c r="J117">
        <f t="shared" si="9"/>
        <v>1.0238452135396983</v>
      </c>
      <c r="K117">
        <f t="shared" si="10"/>
        <v>1.0236830417010865</v>
      </c>
      <c r="L117">
        <f t="shared" si="11"/>
        <v>1.0217313208282477</v>
      </c>
    </row>
    <row r="118" spans="1:12" x14ac:dyDescent="0.4">
      <c r="A118">
        <v>2047</v>
      </c>
      <c r="B118">
        <f t="shared" si="1"/>
        <v>1.0240558605413554</v>
      </c>
      <c r="C118">
        <f t="shared" si="2"/>
        <v>1.025545549569832</v>
      </c>
      <c r="D118">
        <f t="shared" si="3"/>
        <v>1.0250876485259641</v>
      </c>
      <c r="E118">
        <f t="shared" si="4"/>
        <v>1.024864025690239</v>
      </c>
      <c r="F118">
        <f t="shared" si="5"/>
        <v>1.0247159981078213</v>
      </c>
      <c r="G118">
        <f t="shared" si="6"/>
        <v>1.0233960973005154</v>
      </c>
      <c r="H118">
        <f t="shared" si="7"/>
        <v>1.0256505868552293</v>
      </c>
      <c r="I118">
        <f t="shared" si="8"/>
        <v>1.0251727476004402</v>
      </c>
      <c r="J118">
        <f t="shared" si="9"/>
        <v>1.024956963117496</v>
      </c>
      <c r="K118">
        <f t="shared" si="10"/>
        <v>1.0247443636105986</v>
      </c>
      <c r="L118">
        <f t="shared" si="11"/>
        <v>1.0231905934525964</v>
      </c>
    </row>
    <row r="119" spans="1:12" x14ac:dyDescent="0.4">
      <c r="A119">
        <v>2048</v>
      </c>
      <c r="B119">
        <f t="shared" si="1"/>
        <v>1.0256963671067776</v>
      </c>
      <c r="C119">
        <f t="shared" si="2"/>
        <v>1.0268421670426029</v>
      </c>
      <c r="D119">
        <f t="shared" si="3"/>
        <v>1.0264411452785105</v>
      </c>
      <c r="E119">
        <f t="shared" si="4"/>
        <v>1.0262045002752782</v>
      </c>
      <c r="F119">
        <f t="shared" si="5"/>
        <v>1.0259571304671045</v>
      </c>
      <c r="G119">
        <f t="shared" si="6"/>
        <v>1.0249501363105977</v>
      </c>
      <c r="H119">
        <f t="shared" si="7"/>
        <v>1.0268217782807973</v>
      </c>
      <c r="I119">
        <f t="shared" si="8"/>
        <v>1.0264924066738401</v>
      </c>
      <c r="J119">
        <f t="shared" si="9"/>
        <v>1.0262763713405954</v>
      </c>
      <c r="K119">
        <f t="shared" si="10"/>
        <v>1.0260125300395628</v>
      </c>
      <c r="L119">
        <f t="shared" si="11"/>
        <v>1.0248677609905756</v>
      </c>
    </row>
    <row r="120" spans="1:12" x14ac:dyDescent="0.4">
      <c r="A120">
        <v>2049</v>
      </c>
      <c r="B120">
        <f t="shared" si="1"/>
        <v>1.0268111536536497</v>
      </c>
      <c r="C120">
        <f t="shared" si="2"/>
        <v>1.0281319298026821</v>
      </c>
      <c r="D120">
        <f t="shared" si="3"/>
        <v>1.0276831850713726</v>
      </c>
      <c r="E120">
        <f t="shared" si="4"/>
        <v>1.0274320615817345</v>
      </c>
      <c r="F120">
        <f t="shared" si="5"/>
        <v>1.0271931328901907</v>
      </c>
      <c r="G120">
        <f t="shared" si="6"/>
        <v>1.0260267612653331</v>
      </c>
      <c r="H120">
        <f t="shared" si="7"/>
        <v>1.0281386875681799</v>
      </c>
      <c r="I120">
        <f t="shared" si="8"/>
        <v>1.0277431924613825</v>
      </c>
      <c r="J120">
        <f t="shared" si="9"/>
        <v>1.027514916947244</v>
      </c>
      <c r="K120">
        <f t="shared" si="10"/>
        <v>1.0272421089539303</v>
      </c>
      <c r="L120">
        <f t="shared" si="11"/>
        <v>1.0259047569655835</v>
      </c>
    </row>
    <row r="121" spans="1:12" x14ac:dyDescent="0.4">
      <c r="A121">
        <v>2050</v>
      </c>
      <c r="B121">
        <f t="shared" si="1"/>
        <v>1.0285658012109511</v>
      </c>
      <c r="C121">
        <f t="shared" si="2"/>
        <v>1.0297617356789976</v>
      </c>
      <c r="D121">
        <f t="shared" si="3"/>
        <v>1.0293239085953039</v>
      </c>
      <c r="E121">
        <f t="shared" si="4"/>
        <v>1.0290603151667934</v>
      </c>
      <c r="F121">
        <f t="shared" si="5"/>
        <v>1.0287672678091226</v>
      </c>
      <c r="G121">
        <f t="shared" si="6"/>
        <v>1.0277171191931134</v>
      </c>
      <c r="H121">
        <f t="shared" si="7"/>
        <v>1.0297095450213971</v>
      </c>
      <c r="I121">
        <f t="shared" si="8"/>
        <v>1.0293694005265372</v>
      </c>
      <c r="J121">
        <f t="shared" si="9"/>
        <v>1.0291363087870784</v>
      </c>
      <c r="K121">
        <f t="shared" si="10"/>
        <v>1.0288312203006875</v>
      </c>
      <c r="L121">
        <f t="shared" si="11"/>
        <v>1.0276492870281002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2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12" x14ac:dyDescent="0.4">
      <c r="A1" t="s">
        <v>145</v>
      </c>
    </row>
    <row r="2" spans="1:12" x14ac:dyDescent="0.4">
      <c r="A2" t="s">
        <v>170</v>
      </c>
    </row>
    <row r="5" spans="1:12" x14ac:dyDescent="0.4">
      <c r="A5" t="s">
        <v>28</v>
      </c>
      <c r="B5" t="s">
        <v>29</v>
      </c>
    </row>
    <row r="6" spans="1:12" x14ac:dyDescent="0.4">
      <c r="A6" t="s">
        <v>30</v>
      </c>
      <c r="B6" t="s">
        <v>88</v>
      </c>
    </row>
    <row r="7" spans="1:12" x14ac:dyDescent="0.4">
      <c r="A7" t="s">
        <v>149</v>
      </c>
      <c r="B7" t="s">
        <v>171</v>
      </c>
    </row>
    <row r="9" spans="1:12" x14ac:dyDescent="0.4">
      <c r="A9" t="s">
        <v>34</v>
      </c>
      <c r="B9" t="s">
        <v>35</v>
      </c>
    </row>
    <row r="10" spans="1:12" x14ac:dyDescent="0.4">
      <c r="A10" t="s">
        <v>36</v>
      </c>
      <c r="B10" t="s">
        <v>153</v>
      </c>
    </row>
    <row r="12" spans="1:12" x14ac:dyDescent="0.4">
      <c r="A12" t="s">
        <v>38</v>
      </c>
      <c r="B12" t="s">
        <v>37</v>
      </c>
    </row>
    <row r="13" spans="1:12" x14ac:dyDescent="0.4">
      <c r="B13" t="s">
        <v>40</v>
      </c>
    </row>
    <row r="14" spans="1:12" x14ac:dyDescent="0.4"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</row>
    <row r="15" spans="1:12" x14ac:dyDescent="0.4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4">
      <c r="A16">
        <v>2024</v>
      </c>
      <c r="B16">
        <v>0.94426900000000002</v>
      </c>
      <c r="C16">
        <v>0.94542400000000004</v>
      </c>
      <c r="D16">
        <v>0.94532700000000003</v>
      </c>
      <c r="E16">
        <v>0.94525999999999999</v>
      </c>
      <c r="F16">
        <v>0.94508400000000004</v>
      </c>
      <c r="G16">
        <v>0.94462400000000002</v>
      </c>
      <c r="H16">
        <v>0.945021</v>
      </c>
      <c r="I16">
        <v>0.94454300000000002</v>
      </c>
      <c r="J16">
        <v>0.94429300000000005</v>
      </c>
      <c r="K16">
        <v>0.94394900000000004</v>
      </c>
      <c r="L16">
        <v>0.94320599999999999</v>
      </c>
    </row>
    <row r="17" spans="1:12" x14ac:dyDescent="0.4">
      <c r="A17">
        <v>2025</v>
      </c>
      <c r="B17">
        <v>0.95181000000000004</v>
      </c>
      <c r="C17">
        <v>0.953148</v>
      </c>
      <c r="D17">
        <v>0.95303499999999997</v>
      </c>
      <c r="E17">
        <v>0.95295799999999997</v>
      </c>
      <c r="F17">
        <v>0.95275399999999999</v>
      </c>
      <c r="G17">
        <v>0.95222099999999998</v>
      </c>
      <c r="H17">
        <v>0.95268200000000003</v>
      </c>
      <c r="I17">
        <v>0.95212799999999997</v>
      </c>
      <c r="J17">
        <v>0.95183899999999999</v>
      </c>
      <c r="K17">
        <v>0.95143999999999995</v>
      </c>
      <c r="L17">
        <v>0.95057899999999995</v>
      </c>
    </row>
    <row r="18" spans="1:12" x14ac:dyDescent="0.4">
      <c r="A18">
        <v>2026</v>
      </c>
      <c r="B18">
        <v>0.95899400000000001</v>
      </c>
      <c r="C18">
        <v>0.96024200000000004</v>
      </c>
      <c r="D18">
        <v>0.96013700000000002</v>
      </c>
      <c r="E18">
        <v>0.96006499999999995</v>
      </c>
      <c r="F18">
        <v>0.959874</v>
      </c>
      <c r="G18">
        <v>0.95937799999999995</v>
      </c>
      <c r="H18">
        <v>0.95980699999999997</v>
      </c>
      <c r="I18">
        <v>0.959291</v>
      </c>
      <c r="J18">
        <v>0.95902200000000004</v>
      </c>
      <c r="K18">
        <v>0.95865</v>
      </c>
      <c r="L18">
        <v>0.95784800000000003</v>
      </c>
    </row>
    <row r="19" spans="1:12" x14ac:dyDescent="0.4">
      <c r="A19">
        <v>2027</v>
      </c>
      <c r="B19">
        <v>0.96570599999999995</v>
      </c>
      <c r="C19">
        <v>0.96663200000000005</v>
      </c>
      <c r="D19">
        <v>0.96655400000000002</v>
      </c>
      <c r="E19">
        <v>0.96650100000000005</v>
      </c>
      <c r="F19">
        <v>0.96635899999999997</v>
      </c>
      <c r="G19">
        <v>0.96599100000000004</v>
      </c>
      <c r="H19">
        <v>0.96631</v>
      </c>
      <c r="I19">
        <v>0.96592699999999998</v>
      </c>
      <c r="J19">
        <v>0.965727</v>
      </c>
      <c r="K19">
        <v>0.96545199999999998</v>
      </c>
      <c r="L19">
        <v>0.96485600000000005</v>
      </c>
    </row>
    <row r="20" spans="1:12" x14ac:dyDescent="0.4">
      <c r="A20">
        <v>2028</v>
      </c>
      <c r="B20">
        <v>0.96630000000000005</v>
      </c>
      <c r="C20">
        <v>0.96719900000000003</v>
      </c>
      <c r="D20">
        <v>0.96712299999999995</v>
      </c>
      <c r="E20">
        <v>0.96707200000000004</v>
      </c>
      <c r="F20">
        <v>0.96693499999999999</v>
      </c>
      <c r="G20">
        <v>0.96657800000000005</v>
      </c>
      <c r="H20">
        <v>0.96688700000000005</v>
      </c>
      <c r="I20">
        <v>0.96651500000000001</v>
      </c>
      <c r="J20">
        <v>0.96632200000000001</v>
      </c>
      <c r="K20">
        <v>0.96605399999999997</v>
      </c>
      <c r="L20">
        <v>0.965476</v>
      </c>
    </row>
    <row r="21" spans="1:12" x14ac:dyDescent="0.4">
      <c r="A21">
        <v>2029</v>
      </c>
      <c r="B21">
        <v>0.96273399999999998</v>
      </c>
      <c r="C21">
        <v>0.96355400000000002</v>
      </c>
      <c r="D21">
        <v>0.96348500000000004</v>
      </c>
      <c r="E21">
        <v>0.96343800000000002</v>
      </c>
      <c r="F21">
        <v>0.963314</v>
      </c>
      <c r="G21">
        <v>0.96298799999999996</v>
      </c>
      <c r="H21">
        <v>0.96326999999999996</v>
      </c>
      <c r="I21">
        <v>0.96293099999999998</v>
      </c>
      <c r="J21">
        <v>0.962754</v>
      </c>
      <c r="K21">
        <v>0.96251100000000001</v>
      </c>
      <c r="L21">
        <v>0.96198399999999995</v>
      </c>
    </row>
    <row r="22" spans="1:12" x14ac:dyDescent="0.4">
      <c r="A22">
        <v>2030</v>
      </c>
      <c r="B22">
        <v>0.94921699999999998</v>
      </c>
      <c r="C22">
        <v>0.94999900000000004</v>
      </c>
      <c r="D22">
        <v>0.94993399999999995</v>
      </c>
      <c r="E22">
        <v>0.94988899999999998</v>
      </c>
      <c r="F22">
        <v>0.94977</v>
      </c>
      <c r="G22">
        <v>0.94945999999999997</v>
      </c>
      <c r="H22">
        <v>0.94972800000000002</v>
      </c>
      <c r="I22">
        <v>0.94940599999999997</v>
      </c>
      <c r="J22">
        <v>0.94923800000000003</v>
      </c>
      <c r="K22">
        <v>0.94900600000000002</v>
      </c>
      <c r="L22">
        <v>0.94850400000000001</v>
      </c>
    </row>
    <row r="23" spans="1:12" x14ac:dyDescent="0.4">
      <c r="A23">
        <v>2031</v>
      </c>
      <c r="B23">
        <v>0.93153399999999997</v>
      </c>
      <c r="C23">
        <v>0.93227599999999999</v>
      </c>
      <c r="D23">
        <v>0.93221399999999999</v>
      </c>
      <c r="E23">
        <v>0.93217099999999997</v>
      </c>
      <c r="F23">
        <v>0.93205800000000005</v>
      </c>
      <c r="G23">
        <v>0.93176499999999995</v>
      </c>
      <c r="H23">
        <v>0.93201900000000004</v>
      </c>
      <c r="I23">
        <v>0.93171300000000001</v>
      </c>
      <c r="J23">
        <v>0.93155399999999999</v>
      </c>
      <c r="K23">
        <v>0.931334</v>
      </c>
      <c r="L23">
        <v>0.93085799999999996</v>
      </c>
    </row>
    <row r="24" spans="1:12" x14ac:dyDescent="0.4">
      <c r="A24">
        <v>2032</v>
      </c>
      <c r="B24">
        <v>0.91798900000000005</v>
      </c>
      <c r="C24">
        <v>0.91867900000000002</v>
      </c>
      <c r="D24">
        <v>0.91862200000000005</v>
      </c>
      <c r="E24">
        <v>0.91858200000000001</v>
      </c>
      <c r="F24">
        <v>0.91847699999999999</v>
      </c>
      <c r="G24">
        <v>0.91820400000000002</v>
      </c>
      <c r="H24">
        <v>0.91844000000000003</v>
      </c>
      <c r="I24">
        <v>0.91815599999999997</v>
      </c>
      <c r="J24">
        <v>0.91800800000000005</v>
      </c>
      <c r="K24">
        <v>0.91780399999999995</v>
      </c>
      <c r="L24">
        <v>0.91736200000000001</v>
      </c>
    </row>
    <row r="25" spans="1:12" x14ac:dyDescent="0.4">
      <c r="A25">
        <v>2033</v>
      </c>
      <c r="B25">
        <v>0.91337299999999999</v>
      </c>
      <c r="C25">
        <v>0.91413599999999995</v>
      </c>
      <c r="D25">
        <v>0.914072</v>
      </c>
      <c r="E25">
        <v>0.91402799999999995</v>
      </c>
      <c r="F25">
        <v>0.91391199999999995</v>
      </c>
      <c r="G25">
        <v>0.91361099999999995</v>
      </c>
      <c r="H25">
        <v>0.91387099999999999</v>
      </c>
      <c r="I25">
        <v>0.91355799999999998</v>
      </c>
      <c r="J25">
        <v>0.91339400000000004</v>
      </c>
      <c r="K25">
        <v>0.91316900000000001</v>
      </c>
      <c r="L25">
        <v>0.91268099999999996</v>
      </c>
    </row>
    <row r="26" spans="1:12" x14ac:dyDescent="0.4">
      <c r="A26">
        <v>2034</v>
      </c>
      <c r="B26">
        <v>0.90995800000000004</v>
      </c>
      <c r="C26">
        <v>0.91072500000000001</v>
      </c>
      <c r="D26">
        <v>0.91066100000000005</v>
      </c>
      <c r="E26">
        <v>0.91061800000000004</v>
      </c>
      <c r="F26">
        <v>0.910501</v>
      </c>
      <c r="G26">
        <v>0.91019799999999995</v>
      </c>
      <c r="H26">
        <v>0.91046000000000005</v>
      </c>
      <c r="I26">
        <v>0.91014499999999998</v>
      </c>
      <c r="J26">
        <v>0.90998000000000001</v>
      </c>
      <c r="K26">
        <v>0.90975399999999995</v>
      </c>
      <c r="L26">
        <v>0.90926300000000004</v>
      </c>
    </row>
    <row r="27" spans="1:12" x14ac:dyDescent="0.4">
      <c r="A27">
        <v>2035</v>
      </c>
      <c r="B27">
        <v>0.89974699999999996</v>
      </c>
      <c r="C27">
        <v>0.90050699999999995</v>
      </c>
      <c r="D27">
        <v>0.90044299999999999</v>
      </c>
      <c r="E27">
        <v>0.90039999999999998</v>
      </c>
      <c r="F27">
        <v>0.900285</v>
      </c>
      <c r="G27">
        <v>0.89998500000000003</v>
      </c>
      <c r="H27">
        <v>0.90024300000000002</v>
      </c>
      <c r="I27">
        <v>0.89993100000000004</v>
      </c>
      <c r="J27">
        <v>0.89976900000000004</v>
      </c>
      <c r="K27">
        <v>0.89954500000000004</v>
      </c>
      <c r="L27">
        <v>0.89905900000000005</v>
      </c>
    </row>
    <row r="28" spans="1:12" x14ac:dyDescent="0.4">
      <c r="A28">
        <v>2036</v>
      </c>
      <c r="B28">
        <v>0.88841199999999998</v>
      </c>
      <c r="C28">
        <v>0.88919199999999998</v>
      </c>
      <c r="D28">
        <v>0.889127</v>
      </c>
      <c r="E28">
        <v>0.88908200000000004</v>
      </c>
      <c r="F28">
        <v>0.88896399999999998</v>
      </c>
      <c r="G28">
        <v>0.888656</v>
      </c>
      <c r="H28">
        <v>0.88892199999999999</v>
      </c>
      <c r="I28">
        <v>0.888602</v>
      </c>
      <c r="J28">
        <v>0.88843499999999997</v>
      </c>
      <c r="K28">
        <v>0.88820500000000002</v>
      </c>
      <c r="L28">
        <v>0.88770700000000002</v>
      </c>
    </row>
    <row r="29" spans="1:12" x14ac:dyDescent="0.4">
      <c r="A29">
        <v>2037</v>
      </c>
      <c r="B29">
        <v>0.87792700000000001</v>
      </c>
      <c r="C29">
        <v>0.87870899999999996</v>
      </c>
      <c r="D29">
        <v>0.87864399999999998</v>
      </c>
      <c r="E29">
        <v>0.87859900000000002</v>
      </c>
      <c r="F29">
        <v>0.87848099999999996</v>
      </c>
      <c r="G29">
        <v>0.87817199999999995</v>
      </c>
      <c r="H29">
        <v>0.87843800000000005</v>
      </c>
      <c r="I29">
        <v>0.87811700000000004</v>
      </c>
      <c r="J29">
        <v>0.87795100000000004</v>
      </c>
      <c r="K29">
        <v>0.87771999999999994</v>
      </c>
      <c r="L29">
        <v>0.87722100000000003</v>
      </c>
    </row>
    <row r="30" spans="1:12" x14ac:dyDescent="0.4">
      <c r="A30">
        <v>2038</v>
      </c>
      <c r="B30">
        <v>0.871506</v>
      </c>
      <c r="C30">
        <v>0.87218899999999999</v>
      </c>
      <c r="D30">
        <v>0.87213200000000002</v>
      </c>
      <c r="E30">
        <v>0.87209400000000004</v>
      </c>
      <c r="F30">
        <v>0.87199000000000004</v>
      </c>
      <c r="G30">
        <v>0.87172000000000005</v>
      </c>
      <c r="H30">
        <v>0.87195199999999995</v>
      </c>
      <c r="I30">
        <v>0.871672</v>
      </c>
      <c r="J30">
        <v>0.87152600000000002</v>
      </c>
      <c r="K30">
        <v>0.87132399999999999</v>
      </c>
      <c r="L30">
        <v>0.870888</v>
      </c>
    </row>
    <row r="31" spans="1:12" x14ac:dyDescent="0.4">
      <c r="A31">
        <v>2039</v>
      </c>
      <c r="B31">
        <v>0.86658800000000002</v>
      </c>
      <c r="C31">
        <v>0.86716499999999996</v>
      </c>
      <c r="D31">
        <v>0.86711700000000003</v>
      </c>
      <c r="E31">
        <v>0.86708499999999999</v>
      </c>
      <c r="F31">
        <v>0.86699700000000002</v>
      </c>
      <c r="G31">
        <v>0.86676900000000001</v>
      </c>
      <c r="H31">
        <v>0.86696499999999999</v>
      </c>
      <c r="I31">
        <v>0.86672800000000005</v>
      </c>
      <c r="J31">
        <v>0.86660499999999996</v>
      </c>
      <c r="K31">
        <v>0.86643499999999996</v>
      </c>
      <c r="L31">
        <v>0.86606700000000003</v>
      </c>
    </row>
    <row r="32" spans="1:12" x14ac:dyDescent="0.4">
      <c r="A32">
        <v>2040</v>
      </c>
      <c r="B32">
        <v>0.86011300000000002</v>
      </c>
      <c r="C32">
        <v>0.86059099999999999</v>
      </c>
      <c r="D32">
        <v>0.86055199999999998</v>
      </c>
      <c r="E32">
        <v>0.86052499999999998</v>
      </c>
      <c r="F32">
        <v>0.86045199999999999</v>
      </c>
      <c r="G32">
        <v>0.860263</v>
      </c>
      <c r="H32">
        <v>0.860425</v>
      </c>
      <c r="I32">
        <v>0.86022900000000002</v>
      </c>
      <c r="J32">
        <v>0.86012699999999997</v>
      </c>
      <c r="K32">
        <v>0.85998600000000003</v>
      </c>
      <c r="L32">
        <v>0.85968100000000003</v>
      </c>
    </row>
    <row r="33" spans="1:12" x14ac:dyDescent="0.4">
      <c r="A33">
        <v>2041</v>
      </c>
      <c r="B33">
        <v>0.85505200000000003</v>
      </c>
      <c r="C33">
        <v>0.85541699999999998</v>
      </c>
      <c r="D33">
        <v>0.85538700000000001</v>
      </c>
      <c r="E33">
        <v>0.85536699999999999</v>
      </c>
      <c r="F33">
        <v>0.85531100000000004</v>
      </c>
      <c r="G33">
        <v>0.85516700000000001</v>
      </c>
      <c r="H33">
        <v>0.85528999999999999</v>
      </c>
      <c r="I33">
        <v>0.85514000000000001</v>
      </c>
      <c r="J33">
        <v>0.85506300000000002</v>
      </c>
      <c r="K33">
        <v>0.85495500000000002</v>
      </c>
      <c r="L33">
        <v>0.85472199999999998</v>
      </c>
    </row>
    <row r="34" spans="1:12" x14ac:dyDescent="0.4">
      <c r="A34">
        <v>2042</v>
      </c>
      <c r="B34">
        <v>0.85385800000000001</v>
      </c>
      <c r="C34">
        <v>0.85404100000000005</v>
      </c>
      <c r="D34">
        <v>0.85402599999999995</v>
      </c>
      <c r="E34">
        <v>0.854016</v>
      </c>
      <c r="F34">
        <v>0.85398799999999997</v>
      </c>
      <c r="G34">
        <v>0.85391600000000001</v>
      </c>
      <c r="H34">
        <v>0.85397599999999996</v>
      </c>
      <c r="I34">
        <v>0.85390200000000005</v>
      </c>
      <c r="J34">
        <v>0.85386399999999996</v>
      </c>
      <c r="K34">
        <v>0.85380999999999996</v>
      </c>
      <c r="L34">
        <v>0.85369300000000004</v>
      </c>
    </row>
    <row r="35" spans="1:12" x14ac:dyDescent="0.4">
      <c r="A35">
        <v>2043</v>
      </c>
      <c r="B35">
        <v>0.85422900000000002</v>
      </c>
      <c r="C35">
        <v>0.85426100000000005</v>
      </c>
      <c r="D35">
        <v>0.85425799999999996</v>
      </c>
      <c r="E35">
        <v>0.85425700000000004</v>
      </c>
      <c r="F35">
        <v>0.85425200000000001</v>
      </c>
      <c r="G35">
        <v>0.85423899999999997</v>
      </c>
      <c r="H35">
        <v>0.85424800000000001</v>
      </c>
      <c r="I35">
        <v>0.854236</v>
      </c>
      <c r="J35">
        <v>0.85423000000000004</v>
      </c>
      <c r="K35">
        <v>0.85422100000000001</v>
      </c>
      <c r="L35">
        <v>0.85419999999999996</v>
      </c>
    </row>
    <row r="36" spans="1:12" x14ac:dyDescent="0.4">
      <c r="A36">
        <v>2044</v>
      </c>
      <c r="B36">
        <v>0.85733000000000004</v>
      </c>
      <c r="C36">
        <v>0.85719500000000004</v>
      </c>
      <c r="D36">
        <v>0.85720600000000002</v>
      </c>
      <c r="E36">
        <v>0.85721499999999995</v>
      </c>
      <c r="F36">
        <v>0.85723499999999997</v>
      </c>
      <c r="G36">
        <v>0.85728800000000005</v>
      </c>
      <c r="H36">
        <v>0.85724</v>
      </c>
      <c r="I36">
        <v>0.85729599999999995</v>
      </c>
      <c r="J36">
        <v>0.85732600000000003</v>
      </c>
      <c r="K36">
        <v>0.85736699999999999</v>
      </c>
      <c r="L36">
        <v>0.85745199999999999</v>
      </c>
    </row>
    <row r="37" spans="1:12" x14ac:dyDescent="0.4">
      <c r="A37">
        <v>2045</v>
      </c>
      <c r="B37">
        <v>0.86052200000000001</v>
      </c>
      <c r="C37">
        <v>0.86023899999999998</v>
      </c>
      <c r="D37">
        <v>0.860263</v>
      </c>
      <c r="E37">
        <v>0.86027900000000002</v>
      </c>
      <c r="F37">
        <v>0.86032200000000003</v>
      </c>
      <c r="G37">
        <v>0.860433</v>
      </c>
      <c r="H37">
        <v>0.86033499999999996</v>
      </c>
      <c r="I37">
        <v>0.86045199999999999</v>
      </c>
      <c r="J37">
        <v>0.86051299999999997</v>
      </c>
      <c r="K37">
        <v>0.86059699999999995</v>
      </c>
      <c r="L37">
        <v>0.86077599999999999</v>
      </c>
    </row>
    <row r="38" spans="1:12" x14ac:dyDescent="0.4">
      <c r="A38">
        <v>2046</v>
      </c>
      <c r="B38">
        <v>0.86843099999999995</v>
      </c>
      <c r="C38">
        <v>0.867977</v>
      </c>
      <c r="D38">
        <v>0.86801499999999998</v>
      </c>
      <c r="E38">
        <v>0.86804099999999995</v>
      </c>
      <c r="F38">
        <v>0.86811000000000005</v>
      </c>
      <c r="G38">
        <v>0.86828799999999995</v>
      </c>
      <c r="H38">
        <v>0.86813200000000001</v>
      </c>
      <c r="I38">
        <v>0.86831899999999995</v>
      </c>
      <c r="J38">
        <v>0.86841599999999997</v>
      </c>
      <c r="K38">
        <v>0.86855099999999996</v>
      </c>
      <c r="L38">
        <v>0.86883900000000003</v>
      </c>
    </row>
    <row r="39" spans="1:12" x14ac:dyDescent="0.4">
      <c r="A39">
        <v>2047</v>
      </c>
      <c r="B39">
        <v>0.86788500000000002</v>
      </c>
      <c r="C39">
        <v>0.86734500000000003</v>
      </c>
      <c r="D39">
        <v>0.86738999999999999</v>
      </c>
      <c r="E39">
        <v>0.86742200000000003</v>
      </c>
      <c r="F39">
        <v>0.86750300000000002</v>
      </c>
      <c r="G39">
        <v>0.86771500000000001</v>
      </c>
      <c r="H39">
        <v>0.86753000000000002</v>
      </c>
      <c r="I39">
        <v>0.86775199999999997</v>
      </c>
      <c r="J39">
        <v>0.86786700000000006</v>
      </c>
      <c r="K39">
        <v>0.86802699999999999</v>
      </c>
      <c r="L39">
        <v>0.86836999999999998</v>
      </c>
    </row>
    <row r="40" spans="1:12" x14ac:dyDescent="0.4">
      <c r="A40">
        <v>2048</v>
      </c>
      <c r="B40">
        <v>0.86646800000000002</v>
      </c>
      <c r="C40">
        <v>0.86584700000000003</v>
      </c>
      <c r="D40">
        <v>0.86589899999999997</v>
      </c>
      <c r="E40">
        <v>0.86593500000000001</v>
      </c>
      <c r="F40">
        <v>0.86602800000000002</v>
      </c>
      <c r="G40">
        <v>0.86627299999999996</v>
      </c>
      <c r="H40">
        <v>0.86605900000000002</v>
      </c>
      <c r="I40">
        <v>0.86631499999999995</v>
      </c>
      <c r="J40">
        <v>0.866448</v>
      </c>
      <c r="K40">
        <v>0.86663199999999996</v>
      </c>
      <c r="L40">
        <v>0.86702599999999996</v>
      </c>
    </row>
    <row r="41" spans="1:12" x14ac:dyDescent="0.4">
      <c r="A41">
        <v>2049</v>
      </c>
      <c r="B41">
        <v>0.86742699999999995</v>
      </c>
      <c r="C41">
        <v>0.86675400000000002</v>
      </c>
      <c r="D41">
        <v>0.86680999999999997</v>
      </c>
      <c r="E41">
        <v>0.86684899999999998</v>
      </c>
      <c r="F41">
        <v>0.86695</v>
      </c>
      <c r="G41">
        <v>0.86721499999999996</v>
      </c>
      <c r="H41">
        <v>0.86698399999999998</v>
      </c>
      <c r="I41">
        <v>0.86726000000000003</v>
      </c>
      <c r="J41">
        <v>0.86740499999999998</v>
      </c>
      <c r="K41">
        <v>0.86760400000000004</v>
      </c>
      <c r="L41">
        <v>0.868031</v>
      </c>
    </row>
    <row r="42" spans="1:12" x14ac:dyDescent="0.4">
      <c r="A42">
        <v>2050</v>
      </c>
      <c r="B42">
        <v>0.87368000000000001</v>
      </c>
      <c r="C42">
        <v>0.87287099999999995</v>
      </c>
      <c r="D42">
        <v>0.87293799999999999</v>
      </c>
      <c r="E42">
        <v>0.87298500000000001</v>
      </c>
      <c r="F42">
        <v>0.87310699999999997</v>
      </c>
      <c r="G42">
        <v>0.87342399999999998</v>
      </c>
      <c r="H42">
        <v>0.87314800000000004</v>
      </c>
      <c r="I42">
        <v>0.87347900000000001</v>
      </c>
      <c r="J42">
        <v>0.87365199999999998</v>
      </c>
      <c r="K42">
        <v>0.87389099999999997</v>
      </c>
      <c r="L42">
        <v>0.87440399999999996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8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A1" t="s">
        <v>172</v>
      </c>
    </row>
    <row r="2" spans="1:29" x14ac:dyDescent="0.4">
      <c r="A2" t="s">
        <v>173</v>
      </c>
    </row>
    <row r="5" spans="1:29" x14ac:dyDescent="0.4">
      <c r="A5" t="s">
        <v>28</v>
      </c>
      <c r="B5" t="s">
        <v>29</v>
      </c>
    </row>
    <row r="6" spans="1:29" x14ac:dyDescent="0.4">
      <c r="A6" t="s">
        <v>30</v>
      </c>
      <c r="B6" s="20" t="s">
        <v>90</v>
      </c>
    </row>
    <row r="7" spans="1:29" x14ac:dyDescent="0.4">
      <c r="A7" t="s">
        <v>32</v>
      </c>
      <c r="B7" t="s">
        <v>33</v>
      </c>
    </row>
    <row r="9" spans="1:29" x14ac:dyDescent="0.4">
      <c r="A9" t="s">
        <v>34</v>
      </c>
      <c r="B9" t="s">
        <v>35</v>
      </c>
    </row>
    <row r="10" spans="1:29" x14ac:dyDescent="0.4">
      <c r="A10" t="s">
        <v>36</v>
      </c>
      <c r="B10" t="s">
        <v>37</v>
      </c>
    </row>
    <row r="12" spans="1:29" x14ac:dyDescent="0.4">
      <c r="A12" t="s">
        <v>38</v>
      </c>
      <c r="B12" t="s">
        <v>39</v>
      </c>
    </row>
    <row r="13" spans="1:29" x14ac:dyDescent="0.4">
      <c r="B13" t="s">
        <v>40</v>
      </c>
    </row>
    <row r="14" spans="1:29" x14ac:dyDescent="0.4">
      <c r="B14">
        <v>2023</v>
      </c>
      <c r="C14">
        <v>2024</v>
      </c>
      <c r="D14">
        <v>2025</v>
      </c>
      <c r="E14">
        <v>2026</v>
      </c>
      <c r="F14">
        <v>2027</v>
      </c>
      <c r="G14">
        <v>2028</v>
      </c>
      <c r="H14">
        <v>2029</v>
      </c>
      <c r="I14">
        <v>2030</v>
      </c>
      <c r="J14">
        <v>2031</v>
      </c>
      <c r="K14">
        <v>2032</v>
      </c>
      <c r="L14">
        <v>2033</v>
      </c>
      <c r="M14">
        <v>2034</v>
      </c>
      <c r="N14">
        <v>2035</v>
      </c>
      <c r="O14">
        <v>2036</v>
      </c>
      <c r="P14">
        <v>2037</v>
      </c>
      <c r="Q14">
        <v>2038</v>
      </c>
      <c r="R14">
        <v>2039</v>
      </c>
      <c r="S14">
        <v>2040</v>
      </c>
      <c r="T14">
        <v>2041</v>
      </c>
      <c r="U14">
        <v>2042</v>
      </c>
      <c r="V14">
        <v>2043</v>
      </c>
      <c r="W14">
        <v>2044</v>
      </c>
      <c r="X14">
        <v>2045</v>
      </c>
      <c r="Y14">
        <v>2046</v>
      </c>
      <c r="Z14">
        <v>2047</v>
      </c>
      <c r="AA14">
        <v>2048</v>
      </c>
      <c r="AB14">
        <v>2049</v>
      </c>
      <c r="AC14">
        <v>2050</v>
      </c>
    </row>
    <row r="15" spans="1:29" x14ac:dyDescent="0.4">
      <c r="A15" t="s">
        <v>174</v>
      </c>
      <c r="B15">
        <v>80.88</v>
      </c>
      <c r="C15">
        <v>89.16</v>
      </c>
      <c r="D15">
        <v>94.65</v>
      </c>
      <c r="E15">
        <v>99.23</v>
      </c>
      <c r="F15">
        <v>103.63</v>
      </c>
      <c r="G15">
        <v>108.86</v>
      </c>
      <c r="H15">
        <v>114.4</v>
      </c>
      <c r="I15">
        <v>120.6</v>
      </c>
      <c r="J15">
        <v>126.82</v>
      </c>
      <c r="K15">
        <v>133.38</v>
      </c>
      <c r="L15">
        <v>140.07</v>
      </c>
      <c r="M15">
        <v>146.53</v>
      </c>
      <c r="N15">
        <v>152.71</v>
      </c>
      <c r="O15">
        <v>159.32</v>
      </c>
      <c r="P15">
        <v>165.88</v>
      </c>
      <c r="Q15">
        <v>171.78</v>
      </c>
      <c r="R15">
        <v>177.65</v>
      </c>
      <c r="S15">
        <v>183.65</v>
      </c>
      <c r="T15">
        <v>189.66</v>
      </c>
      <c r="U15">
        <v>194.87</v>
      </c>
      <c r="V15">
        <v>200.71</v>
      </c>
      <c r="W15">
        <v>206.03</v>
      </c>
      <c r="X15">
        <v>211.82</v>
      </c>
      <c r="Y15">
        <v>216.81</v>
      </c>
      <c r="Z15">
        <v>222.51</v>
      </c>
      <c r="AA15">
        <v>228.18</v>
      </c>
      <c r="AB15">
        <v>233.08</v>
      </c>
      <c r="AC15">
        <v>238.17</v>
      </c>
    </row>
    <row r="16" spans="1:29" x14ac:dyDescent="0.4">
      <c r="A16" t="s">
        <v>175</v>
      </c>
      <c r="B16">
        <v>69.510000000000005</v>
      </c>
      <c r="C16">
        <v>76.94</v>
      </c>
      <c r="D16">
        <v>81.8</v>
      </c>
      <c r="E16">
        <v>85.89</v>
      </c>
      <c r="F16">
        <v>89.81</v>
      </c>
      <c r="G16">
        <v>94.5</v>
      </c>
      <c r="H16">
        <v>99.47</v>
      </c>
      <c r="I16">
        <v>105.03</v>
      </c>
      <c r="J16">
        <v>110.59</v>
      </c>
      <c r="K16">
        <v>116.46</v>
      </c>
      <c r="L16">
        <v>122.42</v>
      </c>
      <c r="M16">
        <v>128.16999999999999</v>
      </c>
      <c r="N16">
        <v>133.66</v>
      </c>
      <c r="O16">
        <v>139.51</v>
      </c>
      <c r="P16">
        <v>145.30000000000001</v>
      </c>
      <c r="Q16">
        <v>150.49</v>
      </c>
      <c r="R16">
        <v>155.63999999999999</v>
      </c>
      <c r="S16">
        <v>160.91</v>
      </c>
      <c r="T16">
        <v>166.2</v>
      </c>
      <c r="U16">
        <v>170.81</v>
      </c>
      <c r="V16">
        <v>176.01</v>
      </c>
      <c r="W16">
        <v>180.73</v>
      </c>
      <c r="X16">
        <v>185.87</v>
      </c>
      <c r="Y16">
        <v>190.28</v>
      </c>
      <c r="Z16">
        <v>195.34</v>
      </c>
      <c r="AA16">
        <v>200.37</v>
      </c>
      <c r="AB16">
        <v>204.72</v>
      </c>
      <c r="AC16">
        <v>209.23</v>
      </c>
    </row>
    <row r="17" spans="1:29" x14ac:dyDescent="0.4">
      <c r="A17" t="s">
        <v>176</v>
      </c>
      <c r="B17">
        <v>57.81</v>
      </c>
      <c r="C17">
        <v>61.55</v>
      </c>
      <c r="D17">
        <v>64.760000000000005</v>
      </c>
      <c r="E17">
        <v>67.64</v>
      </c>
      <c r="F17">
        <v>70.88</v>
      </c>
      <c r="G17">
        <v>74.37</v>
      </c>
      <c r="H17">
        <v>78.06</v>
      </c>
      <c r="I17">
        <v>82.13</v>
      </c>
      <c r="J17">
        <v>86.25</v>
      </c>
      <c r="K17">
        <v>90.42</v>
      </c>
      <c r="L17">
        <v>94.59</v>
      </c>
      <c r="M17">
        <v>98.79</v>
      </c>
      <c r="N17">
        <v>102.84</v>
      </c>
      <c r="O17">
        <v>106.89</v>
      </c>
      <c r="P17">
        <v>110.9</v>
      </c>
      <c r="Q17">
        <v>114.72</v>
      </c>
      <c r="R17">
        <v>118.49</v>
      </c>
      <c r="S17">
        <v>122.16</v>
      </c>
      <c r="T17">
        <v>125.84</v>
      </c>
      <c r="U17">
        <v>129.37</v>
      </c>
      <c r="V17">
        <v>133.07</v>
      </c>
      <c r="W17">
        <v>136.66</v>
      </c>
      <c r="X17">
        <v>140.33000000000001</v>
      </c>
      <c r="Y17">
        <v>143.74</v>
      </c>
      <c r="Z17">
        <v>147.33000000000001</v>
      </c>
      <c r="AA17">
        <v>150.9</v>
      </c>
      <c r="AB17">
        <v>154.24</v>
      </c>
      <c r="AC17">
        <v>157.58000000000001</v>
      </c>
    </row>
    <row r="18" spans="1:29" x14ac:dyDescent="0.4">
      <c r="A18" t="s">
        <v>177</v>
      </c>
      <c r="B18">
        <v>9.83</v>
      </c>
      <c r="C18">
        <v>9.9700000000000006</v>
      </c>
      <c r="D18">
        <v>10.46</v>
      </c>
      <c r="E18">
        <v>11.21</v>
      </c>
      <c r="F18">
        <v>12.26</v>
      </c>
      <c r="G18">
        <v>13.17</v>
      </c>
      <c r="H18">
        <v>14.15</v>
      </c>
      <c r="I18">
        <v>15.02</v>
      </c>
      <c r="J18">
        <v>15.87</v>
      </c>
      <c r="K18">
        <v>16.68</v>
      </c>
      <c r="L18">
        <v>17.22</v>
      </c>
      <c r="M18">
        <v>17.86</v>
      </c>
      <c r="N18">
        <v>18.43</v>
      </c>
      <c r="O18">
        <v>18.66</v>
      </c>
      <c r="P18">
        <v>18.87</v>
      </c>
      <c r="Q18">
        <v>19.100000000000001</v>
      </c>
      <c r="R18">
        <v>19.36</v>
      </c>
      <c r="S18">
        <v>19.47</v>
      </c>
      <c r="T18">
        <v>19.55</v>
      </c>
      <c r="U18">
        <v>20.16</v>
      </c>
      <c r="V18">
        <v>20.69</v>
      </c>
      <c r="W18">
        <v>21.34</v>
      </c>
      <c r="X18">
        <v>21.85</v>
      </c>
      <c r="Y18">
        <v>22.43</v>
      </c>
      <c r="Z18">
        <v>22.93</v>
      </c>
      <c r="AA18">
        <v>23.41</v>
      </c>
      <c r="AB18">
        <v>24.03</v>
      </c>
      <c r="AC18">
        <v>24.53</v>
      </c>
    </row>
    <row r="19" spans="1:29" x14ac:dyDescent="0.4">
      <c r="A19" t="s">
        <v>178</v>
      </c>
      <c r="B19">
        <v>17.36</v>
      </c>
      <c r="C19">
        <v>21.57</v>
      </c>
      <c r="D19">
        <v>23.32</v>
      </c>
      <c r="E19">
        <v>24.28</v>
      </c>
      <c r="F19">
        <v>24.46</v>
      </c>
      <c r="G19">
        <v>25.32</v>
      </c>
      <c r="H19">
        <v>26.2</v>
      </c>
      <c r="I19">
        <v>27.47</v>
      </c>
      <c r="J19">
        <v>28.7</v>
      </c>
      <c r="K19">
        <v>30.24</v>
      </c>
      <c r="L19">
        <v>32.18</v>
      </c>
      <c r="M19">
        <v>33.799999999999997</v>
      </c>
      <c r="N19">
        <v>35.33</v>
      </c>
      <c r="O19">
        <v>37.61</v>
      </c>
      <c r="P19">
        <v>39.89</v>
      </c>
      <c r="Q19">
        <v>41.74</v>
      </c>
      <c r="R19">
        <v>43.57</v>
      </c>
      <c r="S19">
        <v>45.75</v>
      </c>
      <c r="T19">
        <v>47.97</v>
      </c>
      <c r="U19">
        <v>49.05</v>
      </c>
      <c r="V19">
        <v>50.64</v>
      </c>
      <c r="W19">
        <v>51.72</v>
      </c>
      <c r="X19">
        <v>53.31</v>
      </c>
      <c r="Y19">
        <v>54.31</v>
      </c>
      <c r="Z19">
        <v>55.88</v>
      </c>
      <c r="AA19">
        <v>57.45</v>
      </c>
      <c r="AB19">
        <v>58.41</v>
      </c>
      <c r="AC19">
        <v>59.64</v>
      </c>
    </row>
    <row r="20" spans="1:29" x14ac:dyDescent="0.4">
      <c r="A20" t="s">
        <v>179</v>
      </c>
      <c r="B20">
        <v>2.86</v>
      </c>
      <c r="C20">
        <v>2.79</v>
      </c>
      <c r="D20">
        <v>2.8</v>
      </c>
      <c r="E20">
        <v>2.81</v>
      </c>
      <c r="F20">
        <v>2.84</v>
      </c>
      <c r="G20">
        <v>2.85</v>
      </c>
      <c r="H20">
        <v>2.87</v>
      </c>
      <c r="I20">
        <v>2.88</v>
      </c>
      <c r="J20">
        <v>2.9</v>
      </c>
      <c r="K20">
        <v>2.91</v>
      </c>
      <c r="L20">
        <v>2.91</v>
      </c>
      <c r="M20">
        <v>2.91</v>
      </c>
      <c r="N20">
        <v>2.92</v>
      </c>
      <c r="O20">
        <v>2.91</v>
      </c>
      <c r="P20">
        <v>2.9</v>
      </c>
      <c r="Q20">
        <v>2.89</v>
      </c>
      <c r="R20">
        <v>2.88</v>
      </c>
      <c r="S20">
        <v>2.87</v>
      </c>
      <c r="T20">
        <v>2.86</v>
      </c>
      <c r="U20">
        <v>2.87</v>
      </c>
      <c r="V20">
        <v>2.87</v>
      </c>
      <c r="W20">
        <v>2.87</v>
      </c>
      <c r="X20">
        <v>2.88</v>
      </c>
      <c r="Y20">
        <v>2.88</v>
      </c>
      <c r="Z20">
        <v>2.88</v>
      </c>
      <c r="AA20">
        <v>2.89</v>
      </c>
      <c r="AB20">
        <v>2.88</v>
      </c>
      <c r="AC20">
        <v>2.89</v>
      </c>
    </row>
    <row r="21" spans="1:29" x14ac:dyDescent="0.4">
      <c r="A21" t="s">
        <v>180</v>
      </c>
      <c r="B21">
        <v>37.44</v>
      </c>
      <c r="C21">
        <v>41.08</v>
      </c>
      <c r="D21">
        <v>43.8</v>
      </c>
      <c r="E21">
        <v>45.93</v>
      </c>
      <c r="F21">
        <v>48</v>
      </c>
      <c r="G21">
        <v>50.37</v>
      </c>
      <c r="H21">
        <v>52.85</v>
      </c>
      <c r="I21">
        <v>55.61</v>
      </c>
      <c r="J21">
        <v>58.42</v>
      </c>
      <c r="K21">
        <v>61.32</v>
      </c>
      <c r="L21">
        <v>64.34</v>
      </c>
      <c r="M21">
        <v>67.28</v>
      </c>
      <c r="N21">
        <v>70.16</v>
      </c>
      <c r="O21">
        <v>73.22</v>
      </c>
      <c r="P21">
        <v>76.260000000000005</v>
      </c>
      <c r="Q21">
        <v>79.16</v>
      </c>
      <c r="R21">
        <v>81.96</v>
      </c>
      <c r="S21">
        <v>84.81</v>
      </c>
      <c r="T21">
        <v>87.64</v>
      </c>
      <c r="U21">
        <v>90.07</v>
      </c>
      <c r="V21">
        <v>92.66</v>
      </c>
      <c r="W21">
        <v>95.06</v>
      </c>
      <c r="X21">
        <v>97.67</v>
      </c>
      <c r="Y21">
        <v>100.03</v>
      </c>
      <c r="Z21">
        <v>102.6</v>
      </c>
      <c r="AA21">
        <v>105.17</v>
      </c>
      <c r="AB21">
        <v>107.43</v>
      </c>
      <c r="AC21">
        <v>109.84</v>
      </c>
    </row>
    <row r="22" spans="1:29" x14ac:dyDescent="0.4">
      <c r="A22" t="s">
        <v>181</v>
      </c>
      <c r="B22">
        <v>44.41</v>
      </c>
      <c r="C22">
        <v>47.8</v>
      </c>
      <c r="D22">
        <v>50.5</v>
      </c>
      <c r="E22">
        <v>52.64</v>
      </c>
      <c r="F22">
        <v>54.82</v>
      </c>
      <c r="G22">
        <v>57.22</v>
      </c>
      <c r="H22">
        <v>59.73</v>
      </c>
      <c r="I22">
        <v>62.5</v>
      </c>
      <c r="J22">
        <v>65.33</v>
      </c>
      <c r="K22">
        <v>68.2</v>
      </c>
      <c r="L22">
        <v>71.180000000000007</v>
      </c>
      <c r="M22">
        <v>74.099999999999994</v>
      </c>
      <c r="N22">
        <v>76.97</v>
      </c>
      <c r="O22">
        <v>79.959999999999994</v>
      </c>
      <c r="P22">
        <v>82.95</v>
      </c>
      <c r="Q22">
        <v>85.82</v>
      </c>
      <c r="R22">
        <v>88.62</v>
      </c>
      <c r="S22">
        <v>91.41</v>
      </c>
      <c r="T22">
        <v>94.2</v>
      </c>
      <c r="U22">
        <v>96.65</v>
      </c>
      <c r="V22">
        <v>99.22</v>
      </c>
      <c r="W22">
        <v>101.64</v>
      </c>
      <c r="X22">
        <v>104.21</v>
      </c>
      <c r="Y22">
        <v>106.58</v>
      </c>
      <c r="Z22">
        <v>109.12</v>
      </c>
      <c r="AA22">
        <v>111.65</v>
      </c>
      <c r="AB22">
        <v>113.92</v>
      </c>
      <c r="AC22">
        <v>116.31</v>
      </c>
    </row>
    <row r="23" spans="1:29" x14ac:dyDescent="0.4">
      <c r="A23" t="s">
        <v>182</v>
      </c>
      <c r="B23">
        <v>-6.97</v>
      </c>
      <c r="C23">
        <v>-6.71</v>
      </c>
      <c r="D23">
        <v>-6.7</v>
      </c>
      <c r="E23">
        <v>-6.71</v>
      </c>
      <c r="F23">
        <v>-6.82</v>
      </c>
      <c r="G23">
        <v>-6.85</v>
      </c>
      <c r="H23">
        <v>-6.88</v>
      </c>
      <c r="I23">
        <v>-6.89</v>
      </c>
      <c r="J23">
        <v>-6.91</v>
      </c>
      <c r="K23">
        <v>-6.88</v>
      </c>
      <c r="L23">
        <v>-6.84</v>
      </c>
      <c r="M23">
        <v>-6.82</v>
      </c>
      <c r="N23">
        <v>-6.81</v>
      </c>
      <c r="O23">
        <v>-6.75</v>
      </c>
      <c r="P23">
        <v>-6.68</v>
      </c>
      <c r="Q23">
        <v>-6.67</v>
      </c>
      <c r="R23">
        <v>-6.65</v>
      </c>
      <c r="S23">
        <v>-6.6</v>
      </c>
      <c r="T23">
        <v>-6.56</v>
      </c>
      <c r="U23">
        <v>-6.58</v>
      </c>
      <c r="V23">
        <v>-6.55</v>
      </c>
      <c r="W23">
        <v>-6.57</v>
      </c>
      <c r="X23">
        <v>-6.54</v>
      </c>
      <c r="Y23">
        <v>-6.56</v>
      </c>
      <c r="Z23">
        <v>-6.52</v>
      </c>
      <c r="AA23">
        <v>-6.48</v>
      </c>
      <c r="AB23">
        <v>-6.49</v>
      </c>
      <c r="AC23">
        <v>-6.47</v>
      </c>
    </row>
    <row r="28" spans="1:29" x14ac:dyDescent="0.4">
      <c r="A28" t="s">
        <v>183</v>
      </c>
      <c r="B28">
        <f t="shared" ref="B28:AC28" si="0">B17+B18</f>
        <v>67.64</v>
      </c>
      <c r="C28">
        <f t="shared" si="0"/>
        <v>71.52</v>
      </c>
      <c r="D28">
        <f t="shared" si="0"/>
        <v>75.22</v>
      </c>
      <c r="E28">
        <f t="shared" si="0"/>
        <v>78.849999999999994</v>
      </c>
      <c r="F28">
        <f t="shared" si="0"/>
        <v>83.14</v>
      </c>
      <c r="G28">
        <f t="shared" si="0"/>
        <v>87.54</v>
      </c>
      <c r="H28">
        <f t="shared" si="0"/>
        <v>92.210000000000008</v>
      </c>
      <c r="I28">
        <f t="shared" si="0"/>
        <v>97.149999999999991</v>
      </c>
      <c r="J28">
        <f t="shared" si="0"/>
        <v>102.12</v>
      </c>
      <c r="K28">
        <f t="shared" si="0"/>
        <v>107.1</v>
      </c>
      <c r="L28">
        <f t="shared" si="0"/>
        <v>111.81</v>
      </c>
      <c r="M28">
        <f t="shared" si="0"/>
        <v>116.65</v>
      </c>
      <c r="N28">
        <f t="shared" si="0"/>
        <v>121.27000000000001</v>
      </c>
      <c r="O28">
        <f t="shared" si="0"/>
        <v>125.55</v>
      </c>
      <c r="P28">
        <f t="shared" si="0"/>
        <v>129.77000000000001</v>
      </c>
      <c r="Q28">
        <f t="shared" si="0"/>
        <v>133.82</v>
      </c>
      <c r="R28">
        <f t="shared" si="0"/>
        <v>137.85</v>
      </c>
      <c r="S28">
        <f t="shared" si="0"/>
        <v>141.63</v>
      </c>
      <c r="T28">
        <f t="shared" si="0"/>
        <v>145.39000000000001</v>
      </c>
      <c r="U28">
        <f t="shared" si="0"/>
        <v>149.53</v>
      </c>
      <c r="V28">
        <f t="shared" si="0"/>
        <v>153.76</v>
      </c>
      <c r="W28">
        <f t="shared" si="0"/>
        <v>158</v>
      </c>
      <c r="X28">
        <f t="shared" si="0"/>
        <v>162.18</v>
      </c>
      <c r="Y28">
        <f t="shared" si="0"/>
        <v>166.17000000000002</v>
      </c>
      <c r="Z28">
        <f t="shared" si="0"/>
        <v>170.26000000000002</v>
      </c>
      <c r="AA28">
        <f t="shared" si="0"/>
        <v>174.31</v>
      </c>
      <c r="AB28">
        <f t="shared" si="0"/>
        <v>178.27</v>
      </c>
      <c r="AC28">
        <f t="shared" si="0"/>
        <v>182.11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1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2:10" x14ac:dyDescent="0.4">
      <c r="C1" t="s">
        <v>184</v>
      </c>
      <c r="H1" t="s">
        <v>185</v>
      </c>
      <c r="I1" t="s">
        <v>139</v>
      </c>
      <c r="J1" t="s">
        <v>186</v>
      </c>
    </row>
    <row r="2" spans="2:10" x14ac:dyDescent="0.4">
      <c r="B2">
        <v>2023</v>
      </c>
      <c r="C2">
        <v>69.505300000000005</v>
      </c>
      <c r="F2">
        <v>2023</v>
      </c>
      <c r="G2" t="s">
        <v>92</v>
      </c>
      <c r="H2">
        <f t="array" ref="H2:H29">TRANSPOSE(B39:AC39)</f>
        <v>0.21348200000000001</v>
      </c>
      <c r="I2">
        <f t="array" ref="I2:I29">TRANSPOSE(B40:AC40)</f>
        <v>0.71649399999999996</v>
      </c>
      <c r="J2">
        <f t="array" ref="J2:J29">TRANSPOSE(B41:AC41)</f>
        <v>7.00234E-2</v>
      </c>
    </row>
    <row r="3" spans="2:10" x14ac:dyDescent="0.4">
      <c r="B3">
        <v>2024</v>
      </c>
      <c r="C3">
        <v>76.936899999999994</v>
      </c>
      <c r="F3">
        <v>2024</v>
      </c>
      <c r="G3" t="s">
        <v>92</v>
      </c>
      <c r="H3">
        <v>0.21484700000000001</v>
      </c>
      <c r="I3">
        <v>0.72448900000000005</v>
      </c>
      <c r="J3">
        <v>6.0664700000000002E-2</v>
      </c>
    </row>
    <row r="4" spans="2:10" x14ac:dyDescent="0.4">
      <c r="B4">
        <v>2025</v>
      </c>
      <c r="C4">
        <v>81.804699999999997</v>
      </c>
      <c r="F4">
        <v>2025</v>
      </c>
      <c r="G4" t="s">
        <v>92</v>
      </c>
      <c r="H4">
        <v>0.214003</v>
      </c>
      <c r="I4">
        <v>0.72648699999999999</v>
      </c>
      <c r="J4">
        <v>5.9510100000000003E-2</v>
      </c>
    </row>
    <row r="5" spans="2:10" x14ac:dyDescent="0.4">
      <c r="B5">
        <v>2026</v>
      </c>
      <c r="C5">
        <v>85.89</v>
      </c>
      <c r="F5">
        <v>2026</v>
      </c>
      <c r="G5" t="s">
        <v>92</v>
      </c>
      <c r="H5">
        <v>0.21299799999999999</v>
      </c>
      <c r="I5">
        <v>0.72848599999999997</v>
      </c>
      <c r="J5">
        <v>5.8516199999999997E-2</v>
      </c>
    </row>
    <row r="6" spans="2:10" x14ac:dyDescent="0.4">
      <c r="B6">
        <v>2027</v>
      </c>
      <c r="C6">
        <v>89.810900000000004</v>
      </c>
      <c r="F6">
        <v>2027</v>
      </c>
      <c r="G6" t="s">
        <v>92</v>
      </c>
      <c r="H6">
        <v>0.21098900000000001</v>
      </c>
      <c r="I6">
        <v>0.72848599999999997</v>
      </c>
      <c r="J6">
        <v>6.0525599999999999E-2</v>
      </c>
    </row>
    <row r="7" spans="2:10" x14ac:dyDescent="0.4">
      <c r="B7">
        <v>2028</v>
      </c>
      <c r="C7">
        <v>94.504099999999994</v>
      </c>
      <c r="F7">
        <v>2028</v>
      </c>
      <c r="G7" t="s">
        <v>92</v>
      </c>
      <c r="H7">
        <v>0.209984</v>
      </c>
      <c r="I7">
        <v>0.72948500000000005</v>
      </c>
      <c r="J7">
        <v>6.0531000000000001E-2</v>
      </c>
    </row>
    <row r="8" spans="2:10" x14ac:dyDescent="0.4">
      <c r="B8">
        <v>2029</v>
      </c>
      <c r="C8">
        <v>99.472200000000001</v>
      </c>
      <c r="F8">
        <v>2029</v>
      </c>
      <c r="G8" t="s">
        <v>92</v>
      </c>
      <c r="H8">
        <v>0.208979</v>
      </c>
      <c r="I8">
        <v>0.73048400000000002</v>
      </c>
      <c r="J8">
        <v>6.0536399999999997E-2</v>
      </c>
    </row>
    <row r="9" spans="2:10" x14ac:dyDescent="0.4">
      <c r="B9">
        <v>2030</v>
      </c>
      <c r="C9">
        <v>105.026</v>
      </c>
      <c r="F9">
        <v>2030</v>
      </c>
      <c r="G9" t="s">
        <v>92</v>
      </c>
      <c r="H9">
        <v>0.20797499999999999</v>
      </c>
      <c r="I9">
        <v>0.73148400000000002</v>
      </c>
      <c r="J9">
        <v>6.05418E-2</v>
      </c>
    </row>
    <row r="10" spans="2:10" x14ac:dyDescent="0.4">
      <c r="B10">
        <v>2031</v>
      </c>
      <c r="C10">
        <v>110.59</v>
      </c>
      <c r="F10">
        <v>2031</v>
      </c>
      <c r="G10" t="s">
        <v>92</v>
      </c>
      <c r="H10">
        <v>0.20797499999999999</v>
      </c>
      <c r="I10">
        <v>0.73148400000000002</v>
      </c>
      <c r="J10">
        <v>6.05418E-2</v>
      </c>
    </row>
    <row r="11" spans="2:10" x14ac:dyDescent="0.4">
      <c r="B11">
        <v>2032</v>
      </c>
      <c r="C11">
        <v>116.46299999999999</v>
      </c>
      <c r="F11">
        <v>2032</v>
      </c>
      <c r="G11" t="s">
        <v>92</v>
      </c>
      <c r="H11">
        <v>0.20797499999999999</v>
      </c>
      <c r="I11">
        <v>0.732483</v>
      </c>
      <c r="J11">
        <v>5.9542499999999998E-2</v>
      </c>
    </row>
    <row r="12" spans="2:10" x14ac:dyDescent="0.4">
      <c r="B12">
        <v>2033</v>
      </c>
      <c r="C12">
        <v>122.41800000000001</v>
      </c>
      <c r="F12">
        <v>2033</v>
      </c>
      <c r="G12" t="s">
        <v>92</v>
      </c>
      <c r="H12">
        <v>0.20797499999999999</v>
      </c>
      <c r="I12">
        <v>0.73348199999999997</v>
      </c>
      <c r="J12">
        <v>5.85433E-2</v>
      </c>
    </row>
    <row r="13" spans="2:10" x14ac:dyDescent="0.4">
      <c r="B13">
        <v>2034</v>
      </c>
      <c r="C13">
        <v>128.16999999999999</v>
      </c>
      <c r="F13">
        <v>2034</v>
      </c>
      <c r="G13" t="s">
        <v>92</v>
      </c>
      <c r="H13">
        <v>0.20696999999999999</v>
      </c>
      <c r="I13">
        <v>0.73448199999999997</v>
      </c>
      <c r="J13">
        <v>5.8548700000000002E-2</v>
      </c>
    </row>
    <row r="14" spans="2:10" x14ac:dyDescent="0.4">
      <c r="B14">
        <v>2035</v>
      </c>
      <c r="C14">
        <v>133.661</v>
      </c>
      <c r="F14">
        <v>2035</v>
      </c>
      <c r="G14" t="s">
        <v>92</v>
      </c>
      <c r="H14">
        <v>0.20696999999999999</v>
      </c>
      <c r="I14">
        <v>0.73448199999999997</v>
      </c>
      <c r="J14">
        <v>5.8548700000000002E-2</v>
      </c>
    </row>
    <row r="15" spans="2:10" x14ac:dyDescent="0.4">
      <c r="B15">
        <v>2036</v>
      </c>
      <c r="C15">
        <v>139.506</v>
      </c>
      <c r="F15">
        <v>2036</v>
      </c>
      <c r="G15" t="s">
        <v>92</v>
      </c>
      <c r="H15">
        <v>0.20696999999999999</v>
      </c>
      <c r="I15">
        <v>0.73548100000000005</v>
      </c>
      <c r="J15">
        <v>5.7549400000000001E-2</v>
      </c>
    </row>
    <row r="16" spans="2:10" x14ac:dyDescent="0.4">
      <c r="B16">
        <v>2037</v>
      </c>
      <c r="C16">
        <v>145.30199999999999</v>
      </c>
      <c r="F16">
        <v>2037</v>
      </c>
      <c r="G16" t="s">
        <v>92</v>
      </c>
      <c r="H16">
        <v>0.20696999999999999</v>
      </c>
      <c r="I16">
        <v>0.73648000000000002</v>
      </c>
      <c r="J16">
        <v>5.6550099999999999E-2</v>
      </c>
    </row>
    <row r="17" spans="2:10" x14ac:dyDescent="0.4">
      <c r="B17">
        <v>2038</v>
      </c>
      <c r="C17">
        <v>150.49100000000001</v>
      </c>
      <c r="F17">
        <v>2038</v>
      </c>
      <c r="G17" t="s">
        <v>92</v>
      </c>
      <c r="H17">
        <v>0.20696999999999999</v>
      </c>
      <c r="I17">
        <v>0.73648000000000002</v>
      </c>
      <c r="J17">
        <v>5.6550099999999999E-2</v>
      </c>
    </row>
    <row r="18" spans="2:10" x14ac:dyDescent="0.4">
      <c r="B18">
        <v>2039</v>
      </c>
      <c r="C18">
        <v>155.64500000000001</v>
      </c>
      <c r="F18">
        <v>2039</v>
      </c>
      <c r="G18" t="s">
        <v>92</v>
      </c>
      <c r="H18">
        <v>0.20596500000000001</v>
      </c>
      <c r="I18">
        <v>0.737479</v>
      </c>
      <c r="J18">
        <v>5.6555500000000002E-2</v>
      </c>
    </row>
    <row r="19" spans="2:10" x14ac:dyDescent="0.4">
      <c r="B19">
        <v>2040</v>
      </c>
      <c r="C19">
        <v>160.91399999999999</v>
      </c>
      <c r="F19">
        <v>2040</v>
      </c>
      <c r="G19" t="s">
        <v>92</v>
      </c>
      <c r="H19">
        <v>0.20596500000000001</v>
      </c>
      <c r="I19">
        <v>0.738479</v>
      </c>
      <c r="J19">
        <v>5.55562E-2</v>
      </c>
    </row>
    <row r="20" spans="2:10" x14ac:dyDescent="0.4">
      <c r="B20">
        <v>2041</v>
      </c>
      <c r="C20">
        <v>166.202</v>
      </c>
      <c r="F20">
        <v>2041</v>
      </c>
      <c r="G20" t="s">
        <v>92</v>
      </c>
      <c r="H20">
        <v>0.20596500000000001</v>
      </c>
      <c r="I20">
        <v>0.73947799999999997</v>
      </c>
      <c r="J20">
        <v>5.4556899999999998E-2</v>
      </c>
    </row>
    <row r="21" spans="2:10" x14ac:dyDescent="0.4">
      <c r="B21">
        <v>2042</v>
      </c>
      <c r="C21">
        <v>170.81299999999999</v>
      </c>
      <c r="F21">
        <v>2042</v>
      </c>
      <c r="G21" t="s">
        <v>92</v>
      </c>
      <c r="H21">
        <v>0.20596500000000001</v>
      </c>
      <c r="I21">
        <v>0.73947799999999997</v>
      </c>
      <c r="J21">
        <v>5.4556899999999998E-2</v>
      </c>
    </row>
    <row r="22" spans="2:10" x14ac:dyDescent="0.4">
      <c r="B22">
        <v>2043</v>
      </c>
      <c r="C22">
        <v>176.00700000000001</v>
      </c>
      <c r="F22">
        <v>2043</v>
      </c>
      <c r="G22" t="s">
        <v>92</v>
      </c>
      <c r="H22">
        <v>0.20596500000000001</v>
      </c>
      <c r="I22">
        <v>0.74047700000000005</v>
      </c>
      <c r="J22">
        <v>5.3557599999999997E-2</v>
      </c>
    </row>
    <row r="23" spans="2:10" x14ac:dyDescent="0.4">
      <c r="B23">
        <v>2044</v>
      </c>
      <c r="C23">
        <v>180.726</v>
      </c>
      <c r="F23">
        <v>2044</v>
      </c>
      <c r="G23" t="s">
        <v>92</v>
      </c>
      <c r="H23">
        <v>0.20496</v>
      </c>
      <c r="I23">
        <v>0.74147700000000005</v>
      </c>
      <c r="J23">
        <v>5.3563E-2</v>
      </c>
    </row>
    <row r="24" spans="2:10" x14ac:dyDescent="0.4">
      <c r="B24">
        <v>2045</v>
      </c>
      <c r="C24">
        <v>185.869</v>
      </c>
      <c r="F24">
        <v>2045</v>
      </c>
      <c r="G24" t="s">
        <v>92</v>
      </c>
      <c r="H24">
        <v>0.20496</v>
      </c>
      <c r="I24">
        <v>0.74247600000000002</v>
      </c>
      <c r="J24">
        <v>5.2563699999999998E-2</v>
      </c>
    </row>
    <row r="25" spans="2:10" x14ac:dyDescent="0.4">
      <c r="B25">
        <v>2046</v>
      </c>
      <c r="C25">
        <v>190.28100000000001</v>
      </c>
      <c r="F25">
        <v>2046</v>
      </c>
      <c r="G25" t="s">
        <v>92</v>
      </c>
      <c r="H25">
        <v>0.20496</v>
      </c>
      <c r="I25">
        <v>0.74247600000000002</v>
      </c>
      <c r="J25">
        <v>5.2563699999999998E-2</v>
      </c>
    </row>
    <row r="26" spans="2:10" x14ac:dyDescent="0.4">
      <c r="B26">
        <v>2047</v>
      </c>
      <c r="C26">
        <v>195.33799999999999</v>
      </c>
      <c r="F26">
        <v>2047</v>
      </c>
      <c r="G26" t="s">
        <v>92</v>
      </c>
      <c r="H26">
        <v>0.20496</v>
      </c>
      <c r="I26">
        <v>0.743475</v>
      </c>
      <c r="J26">
        <v>5.1564400000000003E-2</v>
      </c>
    </row>
    <row r="27" spans="2:10" x14ac:dyDescent="0.4">
      <c r="B27">
        <v>2048</v>
      </c>
      <c r="C27">
        <v>200.37</v>
      </c>
      <c r="F27">
        <v>2048</v>
      </c>
      <c r="G27" t="s">
        <v>92</v>
      </c>
      <c r="H27">
        <v>0.20496</v>
      </c>
      <c r="I27">
        <v>0.74447399999999997</v>
      </c>
      <c r="J27">
        <v>5.0565100000000002E-2</v>
      </c>
    </row>
    <row r="28" spans="2:10" x14ac:dyDescent="0.4">
      <c r="B28">
        <v>2049</v>
      </c>
      <c r="C28">
        <v>204.72300000000001</v>
      </c>
      <c r="F28">
        <v>2049</v>
      </c>
      <c r="G28" t="s">
        <v>92</v>
      </c>
      <c r="H28">
        <v>0.203956</v>
      </c>
      <c r="I28">
        <v>0.74547399999999997</v>
      </c>
      <c r="J28">
        <v>5.0570499999999997E-2</v>
      </c>
    </row>
    <row r="29" spans="2:10" x14ac:dyDescent="0.4">
      <c r="B29">
        <v>2050</v>
      </c>
      <c r="C29">
        <v>209.23</v>
      </c>
      <c r="F29">
        <v>2050</v>
      </c>
      <c r="G29" t="s">
        <v>92</v>
      </c>
      <c r="H29">
        <v>0.203956</v>
      </c>
      <c r="I29">
        <v>0.745973</v>
      </c>
      <c r="J29">
        <v>5.0070900000000002E-2</v>
      </c>
    </row>
    <row r="37" spans="1:29" x14ac:dyDescent="0.4">
      <c r="B37">
        <v>2023</v>
      </c>
      <c r="C37">
        <v>2024</v>
      </c>
      <c r="D37">
        <v>2025</v>
      </c>
      <c r="E37">
        <v>2026</v>
      </c>
      <c r="F37">
        <v>2027</v>
      </c>
      <c r="G37">
        <v>2028</v>
      </c>
      <c r="H37">
        <v>2029</v>
      </c>
      <c r="I37">
        <v>2030</v>
      </c>
      <c r="J37">
        <v>2031</v>
      </c>
      <c r="K37">
        <v>2032</v>
      </c>
      <c r="L37">
        <v>2033</v>
      </c>
      <c r="M37">
        <v>2034</v>
      </c>
      <c r="N37">
        <v>2035</v>
      </c>
      <c r="O37">
        <v>2036</v>
      </c>
      <c r="P37">
        <v>2037</v>
      </c>
      <c r="Q37">
        <v>2038</v>
      </c>
      <c r="R37">
        <v>2039</v>
      </c>
      <c r="S37">
        <v>2040</v>
      </c>
      <c r="T37">
        <v>2041</v>
      </c>
      <c r="U37">
        <v>2042</v>
      </c>
      <c r="V37">
        <v>2043</v>
      </c>
      <c r="W37">
        <v>2044</v>
      </c>
      <c r="X37">
        <v>2045</v>
      </c>
      <c r="Y37">
        <v>2046</v>
      </c>
      <c r="Z37">
        <v>2047</v>
      </c>
      <c r="AA37">
        <v>2048</v>
      </c>
      <c r="AB37">
        <v>2049</v>
      </c>
      <c r="AC37">
        <v>2050</v>
      </c>
    </row>
    <row r="38" spans="1:29" x14ac:dyDescent="0.4"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</row>
    <row r="39" spans="1:29" x14ac:dyDescent="0.4">
      <c r="A39" t="s">
        <v>185</v>
      </c>
      <c r="B39">
        <v>0.21348200000000001</v>
      </c>
      <c r="C39">
        <v>0.21484700000000001</v>
      </c>
      <c r="D39">
        <v>0.214003</v>
      </c>
      <c r="E39">
        <v>0.21299799999999999</v>
      </c>
      <c r="F39">
        <v>0.21098900000000001</v>
      </c>
      <c r="G39">
        <v>0.209984</v>
      </c>
      <c r="H39">
        <v>0.208979</v>
      </c>
      <c r="I39">
        <v>0.20797499999999999</v>
      </c>
      <c r="J39">
        <v>0.20797499999999999</v>
      </c>
      <c r="K39">
        <v>0.20797499999999999</v>
      </c>
      <c r="L39">
        <v>0.20797499999999999</v>
      </c>
      <c r="M39">
        <v>0.20696999999999999</v>
      </c>
      <c r="N39">
        <v>0.20696999999999999</v>
      </c>
      <c r="O39">
        <v>0.20696999999999999</v>
      </c>
      <c r="P39">
        <v>0.20696999999999999</v>
      </c>
      <c r="Q39">
        <v>0.20696999999999999</v>
      </c>
      <c r="R39">
        <v>0.20596500000000001</v>
      </c>
      <c r="S39">
        <v>0.20596500000000001</v>
      </c>
      <c r="T39">
        <v>0.20596500000000001</v>
      </c>
      <c r="U39">
        <v>0.20596500000000001</v>
      </c>
      <c r="V39">
        <v>0.20596500000000001</v>
      </c>
      <c r="W39">
        <v>0.20496</v>
      </c>
      <c r="X39">
        <v>0.20496</v>
      </c>
      <c r="Y39">
        <v>0.20496</v>
      </c>
      <c r="Z39">
        <v>0.20496</v>
      </c>
      <c r="AA39">
        <v>0.20496</v>
      </c>
      <c r="AB39">
        <v>0.203956</v>
      </c>
      <c r="AC39">
        <v>0.203956</v>
      </c>
    </row>
    <row r="40" spans="1:29" x14ac:dyDescent="0.4">
      <c r="A40" t="s">
        <v>139</v>
      </c>
      <c r="B40">
        <v>0.71649399999999996</v>
      </c>
      <c r="C40">
        <v>0.72448900000000005</v>
      </c>
      <c r="D40">
        <v>0.72648699999999999</v>
      </c>
      <c r="E40">
        <v>0.72848599999999997</v>
      </c>
      <c r="F40">
        <v>0.72848599999999997</v>
      </c>
      <c r="G40">
        <v>0.72948500000000005</v>
      </c>
      <c r="H40">
        <v>0.73048400000000002</v>
      </c>
      <c r="I40">
        <v>0.73148400000000002</v>
      </c>
      <c r="J40">
        <v>0.73148400000000002</v>
      </c>
      <c r="K40">
        <v>0.732483</v>
      </c>
      <c r="L40">
        <v>0.73348199999999997</v>
      </c>
      <c r="M40">
        <v>0.73448199999999997</v>
      </c>
      <c r="N40">
        <v>0.73448199999999997</v>
      </c>
      <c r="O40">
        <v>0.73548100000000005</v>
      </c>
      <c r="P40">
        <v>0.73648000000000002</v>
      </c>
      <c r="Q40">
        <v>0.73648000000000002</v>
      </c>
      <c r="R40">
        <v>0.737479</v>
      </c>
      <c r="S40">
        <v>0.738479</v>
      </c>
      <c r="T40">
        <v>0.73947799999999997</v>
      </c>
      <c r="U40">
        <v>0.73947799999999997</v>
      </c>
      <c r="V40">
        <v>0.74047700000000005</v>
      </c>
      <c r="W40">
        <v>0.74147700000000005</v>
      </c>
      <c r="X40">
        <v>0.74247600000000002</v>
      </c>
      <c r="Y40">
        <v>0.74247600000000002</v>
      </c>
      <c r="Z40">
        <v>0.743475</v>
      </c>
      <c r="AA40">
        <v>0.74447399999999997</v>
      </c>
      <c r="AB40">
        <v>0.74547399999999997</v>
      </c>
      <c r="AC40">
        <v>0.745973</v>
      </c>
    </row>
    <row r="41" spans="1:29" x14ac:dyDescent="0.4">
      <c r="A41" t="s">
        <v>186</v>
      </c>
      <c r="B41">
        <v>7.00234E-2</v>
      </c>
      <c r="C41">
        <v>6.0664700000000002E-2</v>
      </c>
      <c r="D41">
        <v>5.9510100000000003E-2</v>
      </c>
      <c r="E41">
        <v>5.8516199999999997E-2</v>
      </c>
      <c r="F41">
        <v>6.0525599999999999E-2</v>
      </c>
      <c r="G41">
        <v>6.0531000000000001E-2</v>
      </c>
      <c r="H41">
        <v>6.0536399999999997E-2</v>
      </c>
      <c r="I41">
        <v>6.05418E-2</v>
      </c>
      <c r="J41">
        <v>6.05418E-2</v>
      </c>
      <c r="K41">
        <v>5.9542499999999998E-2</v>
      </c>
      <c r="L41">
        <v>5.85433E-2</v>
      </c>
      <c r="M41">
        <v>5.8548700000000002E-2</v>
      </c>
      <c r="N41">
        <v>5.8548700000000002E-2</v>
      </c>
      <c r="O41">
        <v>5.7549400000000001E-2</v>
      </c>
      <c r="P41">
        <v>5.6550099999999999E-2</v>
      </c>
      <c r="Q41">
        <v>5.6550099999999999E-2</v>
      </c>
      <c r="R41">
        <v>5.6555500000000002E-2</v>
      </c>
      <c r="S41">
        <v>5.55562E-2</v>
      </c>
      <c r="T41">
        <v>5.4556899999999998E-2</v>
      </c>
      <c r="U41">
        <v>5.4556899999999998E-2</v>
      </c>
      <c r="V41">
        <v>5.3557599999999997E-2</v>
      </c>
      <c r="W41">
        <v>5.3563E-2</v>
      </c>
      <c r="X41">
        <v>5.2563699999999998E-2</v>
      </c>
      <c r="Y41">
        <v>5.2563699999999998E-2</v>
      </c>
      <c r="Z41">
        <v>5.1564400000000003E-2</v>
      </c>
      <c r="AA41">
        <v>5.0565100000000002E-2</v>
      </c>
      <c r="AB41">
        <v>5.0570499999999997E-2</v>
      </c>
      <c r="AC41">
        <v>5.0070900000000002E-2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7"/>
  <sheetViews>
    <sheetView zoomScaleNormal="100" workbookViewId="0">
      <selection activeCell="B16" sqref="B16"/>
    </sheetView>
  </sheetViews>
  <sheetFormatPr defaultColWidth="8.69140625" defaultRowHeight="14.6" x14ac:dyDescent="0.4"/>
  <sheetData>
    <row r="1" spans="1:29" x14ac:dyDescent="0.4"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4"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</row>
    <row r="3" spans="1:29" x14ac:dyDescent="0.4">
      <c r="A3" t="s">
        <v>155</v>
      </c>
      <c r="B3">
        <v>0.26839600000000002</v>
      </c>
      <c r="C3">
        <v>0.26761499999999999</v>
      </c>
      <c r="D3">
        <v>0.26704499999999998</v>
      </c>
      <c r="E3">
        <v>0.266403</v>
      </c>
      <c r="F3">
        <v>0.26569999999999999</v>
      </c>
      <c r="G3">
        <v>0.26494600000000001</v>
      </c>
      <c r="H3">
        <v>0.26414100000000001</v>
      </c>
      <c r="I3">
        <v>0.26329999999999998</v>
      </c>
      <c r="J3">
        <v>0.26243100000000003</v>
      </c>
      <c r="K3">
        <v>0.26153300000000002</v>
      </c>
      <c r="L3">
        <v>0.26061400000000001</v>
      </c>
      <c r="M3">
        <v>0.259681</v>
      </c>
      <c r="N3">
        <v>0.25873699999999999</v>
      </c>
      <c r="O3">
        <v>0.25778400000000001</v>
      </c>
      <c r="P3">
        <v>0.256828</v>
      </c>
      <c r="Q3">
        <v>0.25586999999999999</v>
      </c>
      <c r="R3">
        <v>0.25490299999999999</v>
      </c>
      <c r="S3">
        <v>0.25392300000000001</v>
      </c>
      <c r="T3">
        <v>0.252938</v>
      </c>
      <c r="U3">
        <v>0.25195200000000001</v>
      </c>
      <c r="V3">
        <v>0.25095499999999998</v>
      </c>
      <c r="W3">
        <v>0.24995000000000001</v>
      </c>
      <c r="X3">
        <v>0.24893699999999999</v>
      </c>
      <c r="Y3">
        <v>0.24790899999999999</v>
      </c>
      <c r="Z3">
        <v>0.24687000000000001</v>
      </c>
      <c r="AA3">
        <v>0.245814</v>
      </c>
      <c r="AB3">
        <v>0.24474499999999999</v>
      </c>
      <c r="AC3">
        <v>0.24365899999999999</v>
      </c>
    </row>
    <row r="4" spans="1:29" x14ac:dyDescent="0.4">
      <c r="A4" t="s">
        <v>156</v>
      </c>
      <c r="B4">
        <v>0.33844600000000002</v>
      </c>
      <c r="C4">
        <v>0.33745999999999998</v>
      </c>
      <c r="D4">
        <v>0.33674199999999999</v>
      </c>
      <c r="E4">
        <v>0.33593200000000001</v>
      </c>
      <c r="F4">
        <v>0.33504600000000001</v>
      </c>
      <c r="G4">
        <v>0.33409499999999998</v>
      </c>
      <c r="H4">
        <v>0.33307999999999999</v>
      </c>
      <c r="I4">
        <v>0.33201999999999998</v>
      </c>
      <c r="J4">
        <v>0.33092300000000002</v>
      </c>
      <c r="K4">
        <v>0.329791</v>
      </c>
      <c r="L4">
        <v>0.32863300000000001</v>
      </c>
      <c r="M4">
        <v>0.32745600000000002</v>
      </c>
      <c r="N4">
        <v>0.32626500000000003</v>
      </c>
      <c r="O4">
        <v>0.32506400000000002</v>
      </c>
      <c r="P4">
        <v>0.32385900000000001</v>
      </c>
      <c r="Q4">
        <v>0.32265100000000002</v>
      </c>
      <c r="R4">
        <v>0.32143100000000002</v>
      </c>
      <c r="S4">
        <v>0.32019500000000001</v>
      </c>
      <c r="T4">
        <v>0.31895299999999999</v>
      </c>
      <c r="U4">
        <v>0.31770900000000002</v>
      </c>
      <c r="V4">
        <v>0.31645299999999998</v>
      </c>
      <c r="W4">
        <v>0.31518499999999999</v>
      </c>
      <c r="X4">
        <v>0.31390699999999999</v>
      </c>
      <c r="Y4">
        <v>0.312612</v>
      </c>
      <c r="Z4">
        <v>0.31130099999999999</v>
      </c>
      <c r="AA4">
        <v>0.30997000000000002</v>
      </c>
      <c r="AB4">
        <v>0.30862200000000001</v>
      </c>
      <c r="AC4">
        <v>0.307253</v>
      </c>
    </row>
    <row r="5" spans="1:29" x14ac:dyDescent="0.4">
      <c r="A5" t="s">
        <v>157</v>
      </c>
      <c r="B5">
        <v>0.50816899999999998</v>
      </c>
      <c r="C5">
        <v>0.50668899999999994</v>
      </c>
      <c r="D5">
        <v>0.50561</v>
      </c>
      <c r="E5">
        <v>0.50439400000000001</v>
      </c>
      <c r="F5">
        <v>0.50306399999999996</v>
      </c>
      <c r="G5">
        <v>0.50163599999999997</v>
      </c>
      <c r="H5">
        <v>0.500112</v>
      </c>
      <c r="I5">
        <v>0.49852099999999999</v>
      </c>
      <c r="J5">
        <v>0.49687399999999998</v>
      </c>
      <c r="K5">
        <v>0.495174</v>
      </c>
      <c r="L5">
        <v>0.49343500000000001</v>
      </c>
      <c r="M5">
        <v>0.49166799999999999</v>
      </c>
      <c r="N5">
        <v>0.48987999999999998</v>
      </c>
      <c r="O5">
        <v>0.48807699999999998</v>
      </c>
      <c r="P5">
        <v>0.486267</v>
      </c>
      <c r="Q5">
        <v>0.48445300000000002</v>
      </c>
      <c r="R5">
        <v>0.482622</v>
      </c>
      <c r="S5">
        <v>0.480765</v>
      </c>
      <c r="T5">
        <v>0.47890100000000002</v>
      </c>
      <c r="U5">
        <v>0.47703299999999998</v>
      </c>
      <c r="V5">
        <v>0.47514699999999999</v>
      </c>
      <c r="W5">
        <v>0.473244</v>
      </c>
      <c r="X5">
        <v>0.47132499999999999</v>
      </c>
      <c r="Y5">
        <v>0.46938000000000002</v>
      </c>
      <c r="Z5">
        <v>0.46741100000000002</v>
      </c>
      <c r="AA5">
        <v>0.46541300000000002</v>
      </c>
      <c r="AB5">
        <v>0.46338800000000002</v>
      </c>
      <c r="AC5">
        <v>0.46133299999999999</v>
      </c>
    </row>
    <row r="6" spans="1:29" x14ac:dyDescent="0.4">
      <c r="A6" t="s">
        <v>158</v>
      </c>
      <c r="B6">
        <v>0.70297699999999996</v>
      </c>
      <c r="C6">
        <v>0.70093000000000005</v>
      </c>
      <c r="D6">
        <v>0.699438</v>
      </c>
      <c r="E6">
        <v>0.69775500000000001</v>
      </c>
      <c r="F6">
        <v>0.69591499999999995</v>
      </c>
      <c r="G6">
        <v>0.69393899999999997</v>
      </c>
      <c r="H6">
        <v>0.691832</v>
      </c>
      <c r="I6">
        <v>0.68962999999999997</v>
      </c>
      <c r="J6">
        <v>0.68735199999999996</v>
      </c>
      <c r="K6">
        <v>0.68500000000000005</v>
      </c>
      <c r="L6">
        <v>0.68259400000000003</v>
      </c>
      <c r="M6">
        <v>0.68015099999999995</v>
      </c>
      <c r="N6">
        <v>0.67767699999999997</v>
      </c>
      <c r="O6">
        <v>0.67518299999999998</v>
      </c>
      <c r="P6">
        <v>0.67267900000000003</v>
      </c>
      <c r="Q6">
        <v>0.67017000000000004</v>
      </c>
      <c r="R6">
        <v>0.66763700000000004</v>
      </c>
      <c r="S6">
        <v>0.66506799999999999</v>
      </c>
      <c r="T6">
        <v>0.66249000000000002</v>
      </c>
      <c r="U6">
        <v>0.65990599999999999</v>
      </c>
      <c r="V6">
        <v>0.65729599999999999</v>
      </c>
      <c r="W6">
        <v>0.65466299999999999</v>
      </c>
      <c r="X6">
        <v>0.65200899999999995</v>
      </c>
      <c r="Y6">
        <v>0.64931899999999998</v>
      </c>
      <c r="Z6">
        <v>0.64659500000000003</v>
      </c>
      <c r="AA6">
        <v>0.64383100000000004</v>
      </c>
      <c r="AB6">
        <v>0.64102999999999999</v>
      </c>
      <c r="AC6">
        <v>0.63818699999999995</v>
      </c>
    </row>
    <row r="7" spans="1:29" x14ac:dyDescent="0.4">
      <c r="A7" t="s">
        <v>159</v>
      </c>
      <c r="B7">
        <v>0.74218399999999995</v>
      </c>
      <c r="C7">
        <v>0.74002299999999999</v>
      </c>
      <c r="D7">
        <v>0.73844699999999996</v>
      </c>
      <c r="E7">
        <v>0.73667099999999996</v>
      </c>
      <c r="F7">
        <v>0.73472800000000005</v>
      </c>
      <c r="G7">
        <v>0.73264200000000002</v>
      </c>
      <c r="H7">
        <v>0.73041699999999998</v>
      </c>
      <c r="I7">
        <v>0.72809199999999996</v>
      </c>
      <c r="J7">
        <v>0.725688</v>
      </c>
      <c r="K7">
        <v>0.72320499999999999</v>
      </c>
      <c r="L7">
        <v>0.72066399999999997</v>
      </c>
      <c r="M7">
        <v>0.71808399999999994</v>
      </c>
      <c r="N7">
        <v>0.71547300000000003</v>
      </c>
      <c r="O7">
        <v>0.712839</v>
      </c>
      <c r="P7">
        <v>0.71019600000000005</v>
      </c>
      <c r="Q7">
        <v>0.70754700000000004</v>
      </c>
      <c r="R7">
        <v>0.70487299999999997</v>
      </c>
      <c r="S7">
        <v>0.70216100000000004</v>
      </c>
      <c r="T7">
        <v>0.69943900000000003</v>
      </c>
      <c r="U7">
        <v>0.69671099999999997</v>
      </c>
      <c r="V7">
        <v>0.69395499999999999</v>
      </c>
      <c r="W7">
        <v>0.69117499999999998</v>
      </c>
      <c r="X7">
        <v>0.68837300000000001</v>
      </c>
      <c r="Y7">
        <v>0.68553299999999995</v>
      </c>
      <c r="Z7">
        <v>0.68265699999999996</v>
      </c>
      <c r="AA7">
        <v>0.67973899999999998</v>
      </c>
      <c r="AB7">
        <v>0.67678199999999999</v>
      </c>
      <c r="AC7">
        <v>0.67378000000000005</v>
      </c>
    </row>
    <row r="8" spans="1:29" x14ac:dyDescent="0.4">
      <c r="A8" t="s">
        <v>160</v>
      </c>
      <c r="B8">
        <v>0.30805399999999999</v>
      </c>
      <c r="C8">
        <v>0.30715700000000001</v>
      </c>
      <c r="D8">
        <v>0.30650300000000003</v>
      </c>
      <c r="E8">
        <v>0.30576500000000001</v>
      </c>
      <c r="F8">
        <v>0.30495899999999998</v>
      </c>
      <c r="G8">
        <v>0.304093</v>
      </c>
      <c r="H8">
        <v>0.30317</v>
      </c>
      <c r="I8">
        <v>0.302205</v>
      </c>
      <c r="J8">
        <v>0.301207</v>
      </c>
      <c r="K8">
        <v>0.300176</v>
      </c>
      <c r="L8">
        <v>0.299122</v>
      </c>
      <c r="M8">
        <v>0.29805100000000001</v>
      </c>
      <c r="N8">
        <v>0.29696699999999998</v>
      </c>
      <c r="O8">
        <v>0.29587400000000003</v>
      </c>
      <c r="P8">
        <v>0.29477700000000001</v>
      </c>
      <c r="Q8">
        <v>0.29367700000000002</v>
      </c>
      <c r="R8">
        <v>0.29256700000000002</v>
      </c>
      <c r="S8">
        <v>0.29144100000000001</v>
      </c>
      <c r="T8">
        <v>0.29031200000000001</v>
      </c>
      <c r="U8">
        <v>0.28917900000000002</v>
      </c>
      <c r="V8">
        <v>0.28803600000000001</v>
      </c>
      <c r="W8">
        <v>0.28688200000000003</v>
      </c>
      <c r="X8">
        <v>0.285719</v>
      </c>
      <c r="Y8">
        <v>0.28454000000000002</v>
      </c>
      <c r="Z8">
        <v>0.28334599999999999</v>
      </c>
      <c r="AA8">
        <v>0.28213500000000002</v>
      </c>
      <c r="AB8">
        <v>0.28090799999999999</v>
      </c>
      <c r="AC8">
        <v>0.27966200000000002</v>
      </c>
    </row>
    <row r="9" spans="1:29" x14ac:dyDescent="0.4">
      <c r="A9" t="s">
        <v>161</v>
      </c>
      <c r="B9">
        <v>0.35864400000000002</v>
      </c>
      <c r="C9">
        <v>0.35759999999999997</v>
      </c>
      <c r="D9">
        <v>0.35683799999999999</v>
      </c>
      <c r="E9">
        <v>0.35598000000000002</v>
      </c>
      <c r="F9">
        <v>0.355041</v>
      </c>
      <c r="G9">
        <v>0.35403299999999999</v>
      </c>
      <c r="H9">
        <v>0.35295799999999999</v>
      </c>
      <c r="I9">
        <v>0.35183399999999998</v>
      </c>
      <c r="J9">
        <v>0.35067199999999998</v>
      </c>
      <c r="K9">
        <v>0.349472</v>
      </c>
      <c r="L9">
        <v>0.34824500000000003</v>
      </c>
      <c r="M9">
        <v>0.34699799999999997</v>
      </c>
      <c r="N9">
        <v>0.34573599999999999</v>
      </c>
      <c r="O9">
        <v>0.34446399999999999</v>
      </c>
      <c r="P9">
        <v>0.34318599999999999</v>
      </c>
      <c r="Q9">
        <v>0.34190599999999999</v>
      </c>
      <c r="R9">
        <v>0.34061399999999997</v>
      </c>
      <c r="S9">
        <v>0.33930300000000002</v>
      </c>
      <c r="T9">
        <v>0.33798800000000001</v>
      </c>
      <c r="U9">
        <v>0.33667000000000002</v>
      </c>
      <c r="V9">
        <v>0.33533800000000002</v>
      </c>
      <c r="W9">
        <v>0.33399499999999999</v>
      </c>
      <c r="X9">
        <v>0.33264100000000002</v>
      </c>
      <c r="Y9">
        <v>0.33126800000000001</v>
      </c>
      <c r="Z9">
        <v>0.32987899999999998</v>
      </c>
      <c r="AA9">
        <v>0.32846900000000001</v>
      </c>
      <c r="AB9">
        <v>0.32704</v>
      </c>
      <c r="AC9">
        <v>0.32558900000000002</v>
      </c>
    </row>
    <row r="10" spans="1:29" x14ac:dyDescent="0.4">
      <c r="A10" t="s">
        <v>162</v>
      </c>
      <c r="B10">
        <v>0.71493399999999996</v>
      </c>
      <c r="C10">
        <v>0.71285200000000004</v>
      </c>
      <c r="D10">
        <v>0.71133400000000002</v>
      </c>
      <c r="E10">
        <v>0.709623</v>
      </c>
      <c r="F10">
        <v>0.70775100000000002</v>
      </c>
      <c r="G10">
        <v>0.70574199999999998</v>
      </c>
      <c r="H10">
        <v>0.70359899999999997</v>
      </c>
      <c r="I10">
        <v>0.70135899999999995</v>
      </c>
      <c r="J10">
        <v>0.69904299999999997</v>
      </c>
      <c r="K10">
        <v>0.69665100000000002</v>
      </c>
      <c r="L10">
        <v>0.69420400000000004</v>
      </c>
      <c r="M10">
        <v>0.69171899999999997</v>
      </c>
      <c r="N10">
        <v>0.68920300000000001</v>
      </c>
      <c r="O10">
        <v>0.686666</v>
      </c>
      <c r="P10">
        <v>0.68411999999999995</v>
      </c>
      <c r="Q10">
        <v>0.68156799999999995</v>
      </c>
      <c r="R10">
        <v>0.67899200000000004</v>
      </c>
      <c r="S10">
        <v>0.67637899999999995</v>
      </c>
      <c r="T10">
        <v>0.67375799999999997</v>
      </c>
      <c r="U10">
        <v>0.67113</v>
      </c>
      <c r="V10">
        <v>0.66847500000000004</v>
      </c>
      <c r="W10">
        <v>0.665798</v>
      </c>
      <c r="X10">
        <v>0.66309799999999997</v>
      </c>
      <c r="Y10">
        <v>0.660362</v>
      </c>
      <c r="Z10">
        <v>0.65759199999999995</v>
      </c>
      <c r="AA10">
        <v>0.65478099999999995</v>
      </c>
      <c r="AB10">
        <v>0.65193299999999998</v>
      </c>
      <c r="AC10">
        <v>0.64904099999999998</v>
      </c>
    </row>
    <row r="11" spans="1:29" x14ac:dyDescent="0.4">
      <c r="A11" t="s">
        <v>163</v>
      </c>
      <c r="B11">
        <v>0.90466599999999997</v>
      </c>
      <c r="C11">
        <v>0.90203100000000003</v>
      </c>
      <c r="D11">
        <v>0.90011099999999999</v>
      </c>
      <c r="E11">
        <v>0.89794600000000002</v>
      </c>
      <c r="F11">
        <v>0.89557699999999996</v>
      </c>
      <c r="G11">
        <v>0.89303399999999999</v>
      </c>
      <c r="H11">
        <v>0.89032299999999998</v>
      </c>
      <c r="I11">
        <v>0.88748899999999997</v>
      </c>
      <c r="J11">
        <v>0.88455799999999996</v>
      </c>
      <c r="K11">
        <v>0.88153099999999995</v>
      </c>
      <c r="L11">
        <v>0.87843499999999997</v>
      </c>
      <c r="M11">
        <v>0.87529000000000001</v>
      </c>
      <c r="N11">
        <v>0.87210699999999997</v>
      </c>
      <c r="O11">
        <v>0.86889700000000003</v>
      </c>
      <c r="P11">
        <v>0.86567400000000005</v>
      </c>
      <c r="Q11">
        <v>0.86244600000000005</v>
      </c>
      <c r="R11">
        <v>0.85918600000000001</v>
      </c>
      <c r="S11">
        <v>0.85587999999999997</v>
      </c>
      <c r="T11">
        <v>0.85256200000000004</v>
      </c>
      <c r="U11">
        <v>0.84923700000000002</v>
      </c>
      <c r="V11">
        <v>0.84587800000000002</v>
      </c>
      <c r="W11">
        <v>0.84248999999999996</v>
      </c>
      <c r="X11">
        <v>0.83907399999999999</v>
      </c>
      <c r="Y11">
        <v>0.83561200000000002</v>
      </c>
      <c r="Z11">
        <v>0.83210700000000004</v>
      </c>
      <c r="AA11">
        <v>0.82855000000000001</v>
      </c>
      <c r="AB11">
        <v>0.82494500000000004</v>
      </c>
      <c r="AC11">
        <v>0.82128599999999996</v>
      </c>
    </row>
    <row r="12" spans="1:29" x14ac:dyDescent="0.4">
      <c r="A12" t="s">
        <v>164</v>
      </c>
      <c r="B12">
        <v>1.63205</v>
      </c>
      <c r="C12">
        <v>1.6272899999999999</v>
      </c>
      <c r="D12">
        <v>1.6238300000000001</v>
      </c>
      <c r="E12">
        <v>1.61992</v>
      </c>
      <c r="F12">
        <v>1.61565</v>
      </c>
      <c r="G12">
        <v>1.6110599999999999</v>
      </c>
      <c r="H12">
        <v>1.6061700000000001</v>
      </c>
      <c r="I12">
        <v>1.6010599999999999</v>
      </c>
      <c r="J12">
        <v>1.5957699999999999</v>
      </c>
      <c r="K12">
        <v>1.5903099999999999</v>
      </c>
      <c r="L12">
        <v>1.5847199999999999</v>
      </c>
      <c r="M12">
        <v>1.5790500000000001</v>
      </c>
      <c r="N12">
        <v>1.57331</v>
      </c>
      <c r="O12">
        <v>1.56752</v>
      </c>
      <c r="P12">
        <v>1.5617000000000001</v>
      </c>
      <c r="Q12">
        <v>1.5558799999999999</v>
      </c>
      <c r="R12">
        <v>1.55</v>
      </c>
      <c r="S12">
        <v>1.5440400000000001</v>
      </c>
      <c r="T12">
        <v>1.5380499999999999</v>
      </c>
      <c r="U12">
        <v>1.5320499999999999</v>
      </c>
      <c r="V12">
        <v>1.52599</v>
      </c>
      <c r="W12">
        <v>1.5198799999999999</v>
      </c>
      <c r="X12">
        <v>1.51372</v>
      </c>
      <c r="Y12">
        <v>1.5074700000000001</v>
      </c>
      <c r="Z12">
        <v>1.50115</v>
      </c>
      <c r="AA12">
        <v>1.4947299999999999</v>
      </c>
      <c r="AB12">
        <v>1.4882299999999999</v>
      </c>
      <c r="AC12">
        <v>1.48163</v>
      </c>
    </row>
    <row r="13" spans="1:29" x14ac:dyDescent="0.4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4">
      <c r="A14" t="s">
        <v>188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4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7" spans="2:29" x14ac:dyDescent="0.4">
      <c r="B17">
        <f t="shared" ref="B17:AC17" si="0">SUM(B3:B12)</f>
        <v>6.4785199999999996</v>
      </c>
      <c r="C17">
        <f t="shared" si="0"/>
        <v>6.4596470000000004</v>
      </c>
      <c r="D17">
        <f t="shared" si="0"/>
        <v>6.4458979999999997</v>
      </c>
      <c r="E17">
        <f t="shared" si="0"/>
        <v>6.4303889999999999</v>
      </c>
      <c r="F17">
        <f t="shared" si="0"/>
        <v>6.413431000000001</v>
      </c>
      <c r="G17">
        <f t="shared" si="0"/>
        <v>6.3952199999999992</v>
      </c>
      <c r="H17">
        <f t="shared" si="0"/>
        <v>6.3758020000000002</v>
      </c>
      <c r="I17">
        <f t="shared" si="0"/>
        <v>6.3555100000000007</v>
      </c>
      <c r="J17">
        <f t="shared" si="0"/>
        <v>6.3345180000000001</v>
      </c>
      <c r="K17">
        <f t="shared" si="0"/>
        <v>6.312843</v>
      </c>
      <c r="L17">
        <f t="shared" si="0"/>
        <v>6.2906659999999999</v>
      </c>
      <c r="M17">
        <f t="shared" si="0"/>
        <v>6.2681480000000001</v>
      </c>
      <c r="N17">
        <f t="shared" si="0"/>
        <v>6.245355</v>
      </c>
      <c r="O17">
        <f t="shared" si="0"/>
        <v>6.2223679999999995</v>
      </c>
      <c r="P17">
        <f t="shared" si="0"/>
        <v>6.1992860000000007</v>
      </c>
      <c r="Q17">
        <f t="shared" si="0"/>
        <v>6.1761680000000005</v>
      </c>
      <c r="R17">
        <f t="shared" si="0"/>
        <v>6.152825</v>
      </c>
      <c r="S17">
        <f t="shared" si="0"/>
        <v>6.1291549999999999</v>
      </c>
      <c r="T17">
        <f t="shared" si="0"/>
        <v>6.105391</v>
      </c>
      <c r="U17">
        <f t="shared" si="0"/>
        <v>6.0815769999999993</v>
      </c>
      <c r="V17">
        <f t="shared" si="0"/>
        <v>6.0575229999999998</v>
      </c>
      <c r="W17">
        <f t="shared" si="0"/>
        <v>6.0332619999999997</v>
      </c>
      <c r="X17">
        <f t="shared" si="0"/>
        <v>6.0088030000000003</v>
      </c>
      <c r="Y17">
        <f t="shared" si="0"/>
        <v>5.9840049999999998</v>
      </c>
      <c r="Z17">
        <f t="shared" si="0"/>
        <v>5.9589079999999992</v>
      </c>
      <c r="AA17">
        <f t="shared" si="0"/>
        <v>5.9334319999999998</v>
      </c>
      <c r="AB17">
        <f t="shared" si="0"/>
        <v>5.9076230000000001</v>
      </c>
      <c r="AC17">
        <f t="shared" si="0"/>
        <v>5.8814200000000003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30"/>
  <sheetViews>
    <sheetView zoomScaleNormal="100" workbookViewId="0">
      <selection activeCell="B16" sqref="B16"/>
    </sheetView>
  </sheetViews>
  <sheetFormatPr defaultColWidth="8.69140625" defaultRowHeight="14.6" x14ac:dyDescent="0.4"/>
  <sheetData>
    <row r="2" spans="2:3" x14ac:dyDescent="0.4">
      <c r="B2" t="s">
        <v>190</v>
      </c>
    </row>
    <row r="3" spans="2:3" x14ac:dyDescent="0.4">
      <c r="B3">
        <v>2023</v>
      </c>
      <c r="C3">
        <v>1</v>
      </c>
    </row>
    <row r="4" spans="2:3" x14ac:dyDescent="0.4">
      <c r="B4">
        <v>2024</v>
      </c>
      <c r="C4">
        <v>1.0479700000000001</v>
      </c>
    </row>
    <row r="5" spans="2:3" x14ac:dyDescent="0.4">
      <c r="B5">
        <v>2025</v>
      </c>
      <c r="C5">
        <v>1.05711</v>
      </c>
    </row>
    <row r="6" spans="2:3" x14ac:dyDescent="0.4">
      <c r="B6">
        <v>2026</v>
      </c>
      <c r="C6">
        <v>1.0564</v>
      </c>
    </row>
    <row r="7" spans="2:3" x14ac:dyDescent="0.4">
      <c r="B7">
        <v>2027</v>
      </c>
      <c r="C7">
        <v>1.0394000000000001</v>
      </c>
    </row>
    <row r="8" spans="2:3" x14ac:dyDescent="0.4">
      <c r="B8">
        <v>2028</v>
      </c>
      <c r="C8">
        <v>1.0341899999999999</v>
      </c>
    </row>
    <row r="9" spans="2:3" x14ac:dyDescent="0.4">
      <c r="B9">
        <v>2029</v>
      </c>
      <c r="C9">
        <v>1.02891</v>
      </c>
    </row>
    <row r="10" spans="2:3" x14ac:dyDescent="0.4">
      <c r="B10">
        <v>2030</v>
      </c>
      <c r="C10">
        <v>1.02593</v>
      </c>
    </row>
    <row r="11" spans="2:3" x14ac:dyDescent="0.4">
      <c r="B11">
        <v>2031</v>
      </c>
      <c r="C11">
        <v>1.0206900000000001</v>
      </c>
    </row>
    <row r="12" spans="2:3" x14ac:dyDescent="0.4">
      <c r="B12">
        <v>2032</v>
      </c>
      <c r="C12">
        <v>1.0210900000000001</v>
      </c>
    </row>
    <row r="13" spans="2:3" x14ac:dyDescent="0.4">
      <c r="B13">
        <v>2033</v>
      </c>
      <c r="C13">
        <v>1.0243500000000001</v>
      </c>
    </row>
    <row r="14" spans="2:3" x14ac:dyDescent="0.4">
      <c r="B14">
        <v>2034</v>
      </c>
      <c r="C14">
        <v>1.0239</v>
      </c>
    </row>
    <row r="15" spans="2:3" x14ac:dyDescent="0.4">
      <c r="B15">
        <v>2035</v>
      </c>
      <c r="C15">
        <v>1.0208600000000001</v>
      </c>
    </row>
    <row r="16" spans="2:3" x14ac:dyDescent="0.4">
      <c r="B16">
        <v>2036</v>
      </c>
      <c r="C16">
        <v>1.0261899999999999</v>
      </c>
    </row>
    <row r="17" spans="2:3" x14ac:dyDescent="0.4">
      <c r="B17">
        <v>2037</v>
      </c>
      <c r="C17">
        <v>1.03148</v>
      </c>
    </row>
    <row r="18" spans="2:3" x14ac:dyDescent="0.4">
      <c r="B18">
        <v>2038</v>
      </c>
      <c r="C18">
        <v>1.03017</v>
      </c>
    </row>
    <row r="19" spans="2:3" x14ac:dyDescent="0.4">
      <c r="B19">
        <v>2039</v>
      </c>
      <c r="C19">
        <v>1.0309999999999999</v>
      </c>
    </row>
    <row r="20" spans="2:3" x14ac:dyDescent="0.4">
      <c r="B20">
        <v>2040</v>
      </c>
      <c r="C20">
        <v>1.0358499999999999</v>
      </c>
    </row>
    <row r="21" spans="2:3" x14ac:dyDescent="0.4">
      <c r="B21">
        <v>2041</v>
      </c>
      <c r="C21">
        <v>1.04095</v>
      </c>
    </row>
    <row r="22" spans="2:3" x14ac:dyDescent="0.4">
      <c r="B22">
        <v>2042</v>
      </c>
      <c r="C22">
        <v>1.0363199999999999</v>
      </c>
    </row>
    <row r="23" spans="2:3" x14ac:dyDescent="0.4">
      <c r="B23">
        <v>2043</v>
      </c>
      <c r="C23">
        <v>1.0388900000000001</v>
      </c>
    </row>
    <row r="24" spans="2:3" x14ac:dyDescent="0.4">
      <c r="B24">
        <v>2044</v>
      </c>
      <c r="C24">
        <v>1.0369999999999999</v>
      </c>
    </row>
    <row r="25" spans="2:3" x14ac:dyDescent="0.4">
      <c r="B25">
        <v>2045</v>
      </c>
      <c r="C25">
        <v>1.04016</v>
      </c>
    </row>
    <row r="26" spans="2:3" x14ac:dyDescent="0.4">
      <c r="B26">
        <v>2046</v>
      </c>
      <c r="C26">
        <v>1.03644</v>
      </c>
    </row>
    <row r="27" spans="2:3" x14ac:dyDescent="0.4">
      <c r="B27">
        <v>2047</v>
      </c>
      <c r="C27">
        <v>1.0399499999999999</v>
      </c>
    </row>
    <row r="28" spans="2:3" x14ac:dyDescent="0.4">
      <c r="B28">
        <v>2048</v>
      </c>
      <c r="C28">
        <v>1.04376</v>
      </c>
    </row>
    <row r="29" spans="2:3" x14ac:dyDescent="0.4">
      <c r="B29">
        <v>2049</v>
      </c>
      <c r="C29">
        <v>1.04233</v>
      </c>
    </row>
    <row r="30" spans="2:3" x14ac:dyDescent="0.4">
      <c r="B30">
        <v>2050</v>
      </c>
      <c r="C30">
        <v>1.0429299999999999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baseline</vt:lpstr>
      <vt:lpstr>dryhot</vt:lpstr>
      <vt:lpstr>wetwarm</vt:lpstr>
      <vt:lpstr>nzs</vt:lpstr>
      <vt:lpstr>Overview</vt:lpstr>
      <vt:lpstr>Employment</vt:lpstr>
      <vt:lpstr>CPI food</vt:lpstr>
      <vt:lpstr>CPI energy</vt:lpstr>
      <vt:lpstr>GDP composition</vt:lpstr>
      <vt:lpstr>Value added</vt:lpstr>
      <vt:lpstr>ROW transfers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Vargas</dc:creator>
  <dc:description/>
  <cp:lastModifiedBy>Renato Vargas</cp:lastModifiedBy>
  <cp:revision>5</cp:revision>
  <dcterms:created xsi:type="dcterms:W3CDTF">2023-09-28T04:31:59Z</dcterms:created>
  <dcterms:modified xsi:type="dcterms:W3CDTF">2025-06-17T17:35:46Z</dcterms:modified>
  <dc:language>en-US</dc:language>
</cp:coreProperties>
</file>