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4.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tables/table1.xml" ContentType="application/vnd.openxmlformats-officedocument.spreadsheetml.table+xml"/>
  <Override PartName="/xl/pivotTables/pivotTable6.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7.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pivotTables/pivotTable8.xml" ContentType="application/vnd.openxmlformats-officedocument.spreadsheetml.pivotTable+xml"/>
  <Override PartName="/xl/tables/table2.xml" ContentType="application/vnd.openxmlformats-officedocument.spreadsheetml.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5.xml" ContentType="application/vnd.openxmlformats-officedocument.spreadsheetml.pivotTable+xml"/>
  <Override PartName="/xl/drawings/drawing7.xml" ContentType="application/vnd.openxmlformats-officedocument.drawing+xml"/>
  <Override PartName="/xl/slicers/slicer5.xml" ContentType="application/vnd.ms-excel.slicer+xml"/>
  <Override PartName="/xl/pivotTables/pivotTable16.xml" ContentType="application/vnd.openxmlformats-officedocument.spreadsheetml.pivotTable+xml"/>
  <Override PartName="/xl/pivotTables/pivotTable17.xml" ContentType="application/vnd.openxmlformats-officedocument.spreadsheetml.pivotTable+xml"/>
  <Override PartName="/xl/drawings/drawing8.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8.xml" ContentType="application/vnd.openxmlformats-officedocument.spreadsheetml.pivotTable+xml"/>
  <Override PartName="/xl/drawings/drawing9.xml" ContentType="application/vnd.openxmlformats-officedocument.drawing+xml"/>
  <Override PartName="/xl/slicers/slicer6.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9.xml" ContentType="application/vnd.openxmlformats-officedocument.spreadsheetml.pivotTable+xml"/>
  <Override PartName="/xl/drawings/drawing10.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20.xml" ContentType="application/vnd.openxmlformats-officedocument.spreadsheetml.pivotTable+xml"/>
  <Override PartName="/xl/tables/table3.xml" ContentType="application/vnd.openxmlformats-officedocument.spreadsheetml.table+xml"/>
  <Override PartName="/xl/pivotTables/pivotTable2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roxan\Desktop\Work experience\"/>
    </mc:Choice>
  </mc:AlternateContent>
  <xr:revisionPtr revIDLastSave="0" documentId="13_ncr:1_{CA5E0642-F9E7-491C-89D6-DA11ABA8E3B1}" xr6:coauthVersionLast="47" xr6:coauthVersionMax="47" xr10:uidLastSave="{00000000-0000-0000-0000-000000000000}"/>
  <bookViews>
    <workbookView xWindow="-110" yWindow="-110" windowWidth="19420" windowHeight="10300" firstSheet="7" activeTab="7" xr2:uid="{00000000-000D-0000-FFFF-FFFF00000000}"/>
  </bookViews>
  <sheets>
    <sheet name="Dogs top bottom price" sheetId="74" r:id="rId1"/>
    <sheet name="Least and most sales dogs" sheetId="76" r:id="rId2"/>
    <sheet name="Dogs Affectionate" sheetId="81" r:id="rId3"/>
    <sheet name="Dogs Affectionate formula" sheetId="78" r:id="rId4"/>
    <sheet name="Counts and slicer group 2" sheetId="84" r:id="rId5"/>
    <sheet name="Counts and slicer Group1 dogs" sheetId="85" r:id="rId6"/>
    <sheet name="Dogs popularity" sheetId="88" r:id="rId7"/>
    <sheet name="Dog Breed" sheetId="1" r:id="rId8"/>
    <sheet name="Top 10 cats" sheetId="8" r:id="rId9"/>
    <sheet name="Top 10 by quantity sold" sheetId="49" r:id="rId10"/>
    <sheet name="Top bottom cats price" sheetId="73" r:id="rId11"/>
    <sheet name="Top bottom sales" sheetId="77" r:id="rId12"/>
    <sheet name="Affectionate cats" sheetId="82" r:id="rId13"/>
    <sheet name="LapCat slicer" sheetId="83" r:id="rId14"/>
    <sheet name="Count of cats per fur" sheetId="87" r:id="rId15"/>
    <sheet name="Cats popularity" sheetId="89" r:id="rId16"/>
    <sheet name="Cat Breed" sheetId="2" r:id="rId17"/>
    <sheet name="Top 10 Dogs" sheetId="6" r:id="rId18"/>
    <sheet name="Counts" sheetId="13" r:id="rId19"/>
    <sheet name="Mode dogs" sheetId="21" r:id="rId20"/>
    <sheet name="Mode cats" sheetId="23" r:id="rId21"/>
  </sheets>
  <definedNames>
    <definedName name="_xlnm._FilterDatabase" localSheetId="16" hidden="1">'Cat Breed'!$A$1:$J$67</definedName>
    <definedName name="_xlnm._FilterDatabase" localSheetId="7" hidden="1">'Dog Breed'!$J$1:$J$245</definedName>
    <definedName name="Slicer_Average_Sale1">#N/A</definedName>
    <definedName name="Slicer_Average_Sales">#N/A</definedName>
    <definedName name="Slicer_AvgPupPrice">#N/A</definedName>
    <definedName name="Slicer_Group1">#N/A</definedName>
    <definedName name="Slicer_Group2">#N/A</definedName>
    <definedName name="Slicer_LapCat">#N/A</definedName>
  </definedNames>
  <calcPr calcId="191029"/>
  <pivotCaches>
    <pivotCache cacheId="0" r:id="rId22"/>
    <pivotCache cacheId="12" r:id="rId23"/>
    <pivotCache cacheId="2" r:id="rId24"/>
    <pivotCache cacheId="53" r:id="rId25"/>
    <pivotCache cacheId="52" r:id="rId26"/>
    <pivotCache cacheId="28" r:id="rId27"/>
    <pivotCache cacheId="35" r:id="rId28"/>
  </pivotCaches>
  <extLst>
    <ext xmlns:x14="http://schemas.microsoft.com/office/spreadsheetml/2009/9/main" uri="{BBE1A952-AA13-448e-AADC-164F8A28A991}">
      <x14:slicerCaches>
        <x14:slicerCache r:id="rId29"/>
        <x14:slicerCache r:id="rId30"/>
        <x14:slicerCache r:id="rId31"/>
        <x14:slicerCache r:id="rId32"/>
        <x14:slicerCache r:id="rId33"/>
        <x14:slicerCache r:id="rId3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82" l="1"/>
  <c r="C4" i="78"/>
  <c r="B2" i="23" a="1"/>
  <c r="B2" i="23" s="1"/>
  <c r="B3" i="21" a="1"/>
  <c r="B3" i="21" s="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 i="1"/>
  <c r="J3" i="2"/>
  <c r="C6" i="13" s="1" a="1"/>
  <c r="C6" i="13"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2" i="2"/>
  <c r="D16" i="13" l="1" a="1"/>
  <c r="D16" i="1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<sst xmlns="http://schemas.openxmlformats.org/spreadsheetml/2006/main" count="2396" uniqueCount="682">
  <si>
    <t>BreedName</t>
  </si>
  <si>
    <t>AltBreedName</t>
  </si>
  <si>
    <t>Group1</t>
  </si>
  <si>
    <t>Group2</t>
  </si>
  <si>
    <t>MaleWtKg</t>
  </si>
  <si>
    <t>Temperment</t>
  </si>
  <si>
    <t>AvgPupPrice</t>
  </si>
  <si>
    <t>Intelligence</t>
  </si>
  <si>
    <t>Watchdog</t>
  </si>
  <si>
    <t>MalaysiaPopularity</t>
  </si>
  <si>
    <t>PopularityUS2017</t>
  </si>
  <si>
    <t>Qty Sold</t>
  </si>
  <si>
    <t>Affenpinscher</t>
  </si>
  <si>
    <t>Toy</t>
  </si>
  <si>
    <t>Companion</t>
  </si>
  <si>
    <t>Active, Adventurous, Curious, Fun-loving, Playful, Stubborn</t>
  </si>
  <si>
    <t>Afghan Hound</t>
  </si>
  <si>
    <t>Sporting</t>
  </si>
  <si>
    <t>Sight</t>
  </si>
  <si>
    <t>Aloof, Clownish, Dignified, Happy, Independent</t>
  </si>
  <si>
    <t>Airedale Terrier</t>
  </si>
  <si>
    <t>Airedale</t>
  </si>
  <si>
    <t>Terrier</t>
  </si>
  <si>
    <t>Alert, Confident, Courageous, Friendly, Intelligent, Outgoing</t>
  </si>
  <si>
    <t>Akbash</t>
  </si>
  <si>
    <t>Working</t>
  </si>
  <si>
    <t>Guardian</t>
  </si>
  <si>
    <t>Affectionate, Alert, Courageous, Independent, Intelligent, Loyal</t>
  </si>
  <si>
    <t>Akita</t>
  </si>
  <si>
    <t>Herding</t>
  </si>
  <si>
    <t>Alert, Courageous, Dignified, Docile, Friendly, Intelligent, Responsive</t>
  </si>
  <si>
    <t>Alaskan Malamute</t>
  </si>
  <si>
    <t>Malamute</t>
  </si>
  <si>
    <t>Northern</t>
  </si>
  <si>
    <t>Affectionate, Devoted, Dignified, Friendly, Loyal, Playful</t>
  </si>
  <si>
    <t>American Bulldog</t>
  </si>
  <si>
    <t>Affectionate, Alert, Courageous, Energetic, Gentle, Loving, Out-going, Social</t>
  </si>
  <si>
    <t>American Eskimo Dog</t>
  </si>
  <si>
    <t>Non Sporting</t>
  </si>
  <si>
    <t>Alert, Energetic, Friendly, Independent, Intelligent, Protective</t>
  </si>
  <si>
    <t>American Hairless Terrier</t>
  </si>
  <si>
    <t>Alert, Lively, Loving, Intelligent, Inquisitive, Playful</t>
  </si>
  <si>
    <t>American Staffordshire Terrier</t>
  </si>
  <si>
    <t>Attentive, Courageous, Devoted, Friendly, Loyal, Tenacious, Intelligent</t>
  </si>
  <si>
    <t>American Water Spaniel</t>
  </si>
  <si>
    <t>Gun</t>
  </si>
  <si>
    <t>Energetic, Friendly, Intelligent, Obedient, Protective, Trainable</t>
  </si>
  <si>
    <t>Anatolian Shepherd</t>
  </si>
  <si>
    <t>Bold, Confident, Independent, Intelligent, Proud, Steady</t>
  </si>
  <si>
    <t>Appenzell Mountain Dog</t>
  </si>
  <si>
    <t>Appenzeller</t>
  </si>
  <si>
    <t>Energetic, Fearless, Lively, Reliable, Self-assured, Social</t>
  </si>
  <si>
    <t>Australian Cattle Dog/Blue Heeler</t>
  </si>
  <si>
    <t>Aggressive, Alert, Energetic, Intelligent, Loyal, Protective, Responsive</t>
  </si>
  <si>
    <t>Australian Kelpie</t>
  </si>
  <si>
    <t>Kelpie</t>
  </si>
  <si>
    <t>Alert, Eager, Energetic, Friendly, Intelligent, Loyal, Robust</t>
  </si>
  <si>
    <t>Australian Shepherd</t>
  </si>
  <si>
    <t>Active, Affectionate, Friendly, Good-natured, Intelligent, Protective, Loving</t>
  </si>
  <si>
    <t>Australian Terrier</t>
  </si>
  <si>
    <t>Alert, Compassionate, Courageous, Even Tempered, Loyal, Spirited, Intelligent</t>
  </si>
  <si>
    <t>Basenji</t>
  </si>
  <si>
    <t>Hound</t>
  </si>
  <si>
    <t>Affectionate, Alert, Curious, Energetic, Playful, Intelligent</t>
  </si>
  <si>
    <t>Basset Hound</t>
  </si>
  <si>
    <t>Basset</t>
  </si>
  <si>
    <t>Scenthound</t>
  </si>
  <si>
    <t>Affectionate, Devoted, Friendly, Gentle, Sweet-tempered, Tenacious</t>
  </si>
  <si>
    <t>Beagle</t>
  </si>
  <si>
    <t>Friendly, Gentle, Independent, Intelligent, Lively, Loving, Sweet</t>
  </si>
  <si>
    <t>Bearded Collie</t>
  </si>
  <si>
    <t>Active, Alert, Hardy, Intelligent, Lively, Self-confident</t>
  </si>
  <si>
    <t>Beauceron</t>
  </si>
  <si>
    <t>Courageous, Obedient, Loyal, Protective, Loving</t>
  </si>
  <si>
    <t>Bedlington Terrier</t>
  </si>
  <si>
    <t>Affectionate, Devoted, Energetic, Loyal, Playful, Reliable, Intelligent</t>
  </si>
  <si>
    <t>Belgian Shepherd Dog Sheepdog</t>
  </si>
  <si>
    <t>Groenendael</t>
  </si>
  <si>
    <t>Active, Alert, Confident, Friendly, Hard-working, Protective, Stubborn, Watchful, Intelligent</t>
  </si>
  <si>
    <t>Belgian Shepherd Laekenois</t>
  </si>
  <si>
    <t>Active, Alert, Energetic, Lively, Protective, Watchful</t>
  </si>
  <si>
    <t>Belgian Shepherd Malinois</t>
  </si>
  <si>
    <t>Malinois</t>
  </si>
  <si>
    <t>Active, Alert, Confident, Friendly, Hard-working, Protective, Stubborn, Watchful</t>
  </si>
  <si>
    <t>Belgian Shepherd Tervuren</t>
  </si>
  <si>
    <t>Alert, Attentive, Energetic, Intelligent, Loyal, Protective</t>
  </si>
  <si>
    <t>Bernese Mountain Dog</t>
  </si>
  <si>
    <t>Affectionate, Faithful, Intelligent, Loyal</t>
  </si>
  <si>
    <t>Bichon Frise</t>
  </si>
  <si>
    <t>Affectionate, Cheerful, Feisty, Gentle, Playful, Intelligent, Sensitive</t>
  </si>
  <si>
    <t>Black and Tan Coonhound</t>
  </si>
  <si>
    <t>Adaptable, Easygoing, Even-tempered, Gentle, Lovable, Trusting, Intelligent</t>
  </si>
  <si>
    <t>Black Labrador Retriever</t>
  </si>
  <si>
    <t>Affectionate, Alert, Cheerful, Energetic, Friendly, Gentle, Intelligent, Loving, Loyal, Outgoing, Playful, Responsive, Social</t>
  </si>
  <si>
    <t>Black Mouth Cur</t>
  </si>
  <si>
    <t>Active, Fearless, Kind, Loyal, Protective, Trainable</t>
  </si>
  <si>
    <t>Black Russian Terrier</t>
  </si>
  <si>
    <t>Brave, Confident, Energetic, Hardy, Lively, Stable</t>
  </si>
  <si>
    <t>Bloodhound</t>
  </si>
  <si>
    <t>Affectionate, Even-tempered, Gentle, Stubborn, Independent</t>
  </si>
  <si>
    <t>Blue Lacy</t>
  </si>
  <si>
    <t>Active, Alert, Bold, Devoted, Intelligent, Intense</t>
  </si>
  <si>
    <t>Bluetick Coonhound</t>
  </si>
  <si>
    <t>Bluetick</t>
  </si>
  <si>
    <t>Friendly, Active, Gentle</t>
  </si>
  <si>
    <t>Boerboel</t>
  </si>
  <si>
    <t>Confident, Dominant, Intelligent, Obedient, Territorial</t>
  </si>
  <si>
    <t>Bolognese</t>
  </si>
  <si>
    <t>Docile, Enterprising, Loyal, Reserved, Serious</t>
  </si>
  <si>
    <t>Border Collie</t>
  </si>
  <si>
    <t>Intelligent, Energetic, Alert, Responsive, Tenacious, Loyal, Protective</t>
  </si>
  <si>
    <t>Border Terrier</t>
  </si>
  <si>
    <t>Affectionate, Alert, Even-tempered, Fearless, Intelligent, Obedient</t>
  </si>
  <si>
    <t>Borzoi</t>
  </si>
  <si>
    <t>Athletic, Gentle, Independent, Intelligent, Quiet, Respectful</t>
  </si>
  <si>
    <t>Boston Terrier</t>
  </si>
  <si>
    <t>Boston Bull</t>
  </si>
  <si>
    <t>Affectionate, Aggressive, Friendly, Gentle, Intelligent, Lively, Playful</t>
  </si>
  <si>
    <t>Bouvier des Flanders</t>
  </si>
  <si>
    <t>Familial, Gentle, Intelligent, Loyal, Protective, Rational</t>
  </si>
  <si>
    <t>Boxer</t>
  </si>
  <si>
    <t>Brave, Bright, Confident, Energetic, Fearless, Friendly, Intelligent, Loyal, Playful</t>
  </si>
  <si>
    <t>Boykin Spaniel</t>
  </si>
  <si>
    <t>Companionable, Eager, Energetic, Friendly, Intelligent, Trainable</t>
  </si>
  <si>
    <t>Briard</t>
  </si>
  <si>
    <t>Faithful, Fearless, Intelligent, Loyal, Obedient, Protective</t>
  </si>
  <si>
    <t>Brittany Spaniel</t>
  </si>
  <si>
    <t>Alert, Independent, Intelligent, Responsive, Social</t>
  </si>
  <si>
    <t>Brussels Griffon</t>
  </si>
  <si>
    <t>Brabancon Griffon</t>
  </si>
  <si>
    <t>Alert, Companionable, Inquisitive, Self-important, Sensitive, Watchful</t>
  </si>
  <si>
    <t>Bull Terrier</t>
  </si>
  <si>
    <t>American Pit Bull Terrier</t>
  </si>
  <si>
    <t>Active, Keen, Protective, Sweet-tempered, Trainable</t>
  </si>
  <si>
    <t>Bullmastiff</t>
  </si>
  <si>
    <t>Bull Mastiff</t>
  </si>
  <si>
    <t>Alert, Calm, Courageous, Devoted, Docile, Powerful, Loyal, Protective, Reliable</t>
  </si>
  <si>
    <t>Cairn Terrier</t>
  </si>
  <si>
    <t>Cairn</t>
  </si>
  <si>
    <t>Active, Assertive, Courageous, Fearless, Hardy, Intelligent</t>
  </si>
  <si>
    <t>Canaan Dog</t>
  </si>
  <si>
    <t>Alert, Cautious, Devoted, Quick, Vigilant</t>
  </si>
  <si>
    <t>Cane Corso Mastiff</t>
  </si>
  <si>
    <t>Cheerful, Courageous, Loyal, Quiet, Social</t>
  </si>
  <si>
    <t>Catahoula Leopard Dog</t>
  </si>
  <si>
    <t>Alert, Courageous, Energetic, Gentle, Independent, Intelligent, Loving, Loyal, Protective</t>
  </si>
  <si>
    <t>Cattle Dog</t>
  </si>
  <si>
    <t>Caucasian Sheepdog (Caucasian Ovtcharka)</t>
  </si>
  <si>
    <t>Alert, Calm, Dominant, Powerful, Quick,Strong</t>
  </si>
  <si>
    <t>Cavalier King Charles Spaniel</t>
  </si>
  <si>
    <t>Affectionate, Cheerful, Courageous, Gentle, Intelligent, Social</t>
  </si>
  <si>
    <t>Chesapeake Bay Retriever</t>
  </si>
  <si>
    <t>Happy, Affectionate, Dominant, Intelligent, Protective, Quiet</t>
  </si>
  <si>
    <t>Chihuahua</t>
  </si>
  <si>
    <t>Alert, Courageous, Devoted, Lively, Intelligent, Quick</t>
  </si>
  <si>
    <t>Chinese Crested Dog</t>
  </si>
  <si>
    <t>Affectionate, Alert, Happy, Lively, Playful, Sweet-tempered</t>
  </si>
  <si>
    <t>Chinese Foo Dog</t>
  </si>
  <si>
    <t>Friendly, Devoted, Courageous</t>
  </si>
  <si>
    <t>Chinook</t>
  </si>
  <si>
    <t>Alert, Calm, Dignified, Friendly, Responsive</t>
  </si>
  <si>
    <t>Chocolate Labrador Retriever</t>
  </si>
  <si>
    <t>Chow Chow</t>
  </si>
  <si>
    <t>Chow</t>
  </si>
  <si>
    <t>Aloof, Independent, Loyal, Quiet, Intelligent, Protective, Detached</t>
  </si>
  <si>
    <t>Cirneco dell'Etna</t>
  </si>
  <si>
    <t>Affectionate, Gentle, Lively</t>
  </si>
  <si>
    <t>Clumber Spaniel</t>
  </si>
  <si>
    <t>Clumber</t>
  </si>
  <si>
    <t>Gentle, Loyal, Affectionate, Dignified, Aloof</t>
  </si>
  <si>
    <t>Cockapoo</t>
  </si>
  <si>
    <t>Affectionate, Alert, Cheerful, Friendly, Intelligent, Loving, Loyal, Outgoing, Playful, Responsive, Social</t>
  </si>
  <si>
    <t>Cocker Spaniel</t>
  </si>
  <si>
    <t>Even Tempered, Joyful, Merry, Outgoing, Intelligent, Sociable, Trusting</t>
  </si>
  <si>
    <t>Collie</t>
  </si>
  <si>
    <t>Friendly, Gentle, Intelligent, Loyal, Protective, Responsive, Social</t>
  </si>
  <si>
    <t>Coonhound</t>
  </si>
  <si>
    <t>Corgi</t>
  </si>
  <si>
    <t>Active, Affectionate, Alert, Companionable, Devoted, Gentle, Intelligent</t>
  </si>
  <si>
    <t>Coton de Tulear</t>
  </si>
  <si>
    <t>Affectionate, Intelligent, Lively, Playful, Trainable, Vocal</t>
  </si>
  <si>
    <t>Curly-Coated Retriever</t>
  </si>
  <si>
    <t>Clever, Independent, Intelligent, Lively, Sensitive, Trainable</t>
  </si>
  <si>
    <t>Dachshund</t>
  </si>
  <si>
    <t>Clever, Courageous, Devoted, Lively, Playful, Stubborn</t>
  </si>
  <si>
    <t>Dalmatian</t>
  </si>
  <si>
    <t>Active, Energetic, Friendly, Intelligent, Outgoing, Playful, Sensitive</t>
  </si>
  <si>
    <t>Dandi Dinmont Terrier</t>
  </si>
  <si>
    <t>Dandie Dinmont</t>
  </si>
  <si>
    <t>Affectionate, Companionable, Determined, Fun-loving, Independent, Lively, Intelligent</t>
  </si>
  <si>
    <t>Doberman Pinscher</t>
  </si>
  <si>
    <t>Doberman</t>
  </si>
  <si>
    <t>Alert, Energetic, Fearless, Intelligent, Loyal, Obedient</t>
  </si>
  <si>
    <t>Dogo Argentino</t>
  </si>
  <si>
    <t>Affectionate, Cheerful, Friendly, Loyal, Protective, Tolerant, Social</t>
  </si>
  <si>
    <t>Dogue de Bordeaux</t>
  </si>
  <si>
    <t>Companionable, Courageous, Devoted, Even-tempered, Loyal, Vigiliant</t>
  </si>
  <si>
    <t>Dutch Shepherd</t>
  </si>
  <si>
    <t>Affectionate, Alert, Loyal, Obedient, Reliable, Trainable</t>
  </si>
  <si>
    <t>English Bulldog</t>
  </si>
  <si>
    <t>Aggressive, Courageous, Friendly, Loving, Social, Sweet</t>
  </si>
  <si>
    <t>English Cocker Spaniel</t>
  </si>
  <si>
    <t>Affectionate, Faithful, Friendly, Intelligent, Playful, Quiet, Trainable</t>
  </si>
  <si>
    <t>English Coonhound</t>
  </si>
  <si>
    <t>Active, Energetic, High-strung, Loyal</t>
  </si>
  <si>
    <t>English Pointer</t>
  </si>
  <si>
    <t>Active, Affectionate, Amiable, Even-tempered, Kind, Loyal, Intelligent</t>
  </si>
  <si>
    <t>English Setter</t>
  </si>
  <si>
    <t>Strong-willed, Mischevious, Gentle, Energetic, Intelligent</t>
  </si>
  <si>
    <t>English Shepherd</t>
  </si>
  <si>
    <t>Adaptable, Alert, Courageous, Energetic, Friendly, Independent, Intelligent, Playful, Responsibe</t>
  </si>
  <si>
    <t>English Springer Spaniel</t>
  </si>
  <si>
    <t>Affectionate, Alert, Cheerful, Energetic, Intelligent, Playful, Social</t>
  </si>
  <si>
    <t>English Toy Spaniel</t>
  </si>
  <si>
    <t>Blenheim Spaniel</t>
  </si>
  <si>
    <t>Affectionate, Gentle, Happy, Loving, Playful, Reserved</t>
  </si>
  <si>
    <t>Agile, Devoted, Independent, Loyal, Self-confident</t>
  </si>
  <si>
    <t>Eskimo Dog</t>
  </si>
  <si>
    <t>Feist</t>
  </si>
  <si>
    <t>Agile, Alert, Lovable, Spirited, Swift</t>
  </si>
  <si>
    <t>Field Spaniel</t>
  </si>
  <si>
    <t>Adaptable, Cautious, Docile, Familial, Sensitive, Sociable</t>
  </si>
  <si>
    <t>Fila Brasileiro</t>
  </si>
  <si>
    <t>Brave, Courageous, Determined, Docile, Loyal, Obedient</t>
  </si>
  <si>
    <t>Finnish Lapphund</t>
  </si>
  <si>
    <t>Calm, Courageous, Faithful, Friendly, Keen</t>
  </si>
  <si>
    <t>Finnish Spitz</t>
  </si>
  <si>
    <t>Happy, Independent, Intelligent, Loyal, Playful, Vocal</t>
  </si>
  <si>
    <t>Flat-coated Retriever</t>
  </si>
  <si>
    <t>Friendly, Confident, Devoted, Optimistic, Outgoing, Intelligent</t>
  </si>
  <si>
    <t>Fox Terrier</t>
  </si>
  <si>
    <t>Active, Affectionate, Alert, Fearless, Intelligent, Playful</t>
  </si>
  <si>
    <t>Foxhound</t>
  </si>
  <si>
    <t>Independent, Intelligent, Kind, Loving, Loyal, Sweet-tempered</t>
  </si>
  <si>
    <t>French Bulldog</t>
  </si>
  <si>
    <t>Affectionate, Playful, Alert, Athletic, Bright, Easygoing, Keen, Lively, Patient</t>
  </si>
  <si>
    <t>Galgo Spanish Greyhound</t>
  </si>
  <si>
    <t>Affectionate, Calm, Quiet, Gentle</t>
  </si>
  <si>
    <t>German Pinscher</t>
  </si>
  <si>
    <t>Even-tempered, Familial, Courageous, Lively, Loving, Spirited</t>
  </si>
  <si>
    <t>German Shepherd Dog</t>
  </si>
  <si>
    <t>German Shepherd</t>
  </si>
  <si>
    <t>Alert, Confident, Courageous, Curious, Intelligent, Loyal, Obedient, Watchful</t>
  </si>
  <si>
    <t>German Shorthaired Pointer</t>
  </si>
  <si>
    <t>German Short Haired Pointer</t>
  </si>
  <si>
    <t>Affectionate, Boisterous, Bold, Cooperative, Intelligent, Trainable</t>
  </si>
  <si>
    <t>German Spitz</t>
  </si>
  <si>
    <t>German Wirehaired Pointer</t>
  </si>
  <si>
    <t>Active, Affectionate, Friendly, Intelligent, Loyal, Willful, Responsive</t>
  </si>
  <si>
    <t>Giant Schnauzer</t>
  </si>
  <si>
    <t>Dominant, Intelligent, Kind, Loyal, Powerful, Strong-willed</t>
  </si>
  <si>
    <t>Glen of Imaal Terrier</t>
  </si>
  <si>
    <t>Active, Agile, Courageous, Gentle, Loyal, Spirited</t>
  </si>
  <si>
    <t>Golden Retriever</t>
  </si>
  <si>
    <t>Confident, Friendly, Intelligent, Kind, Reliable, Trustworthy</t>
  </si>
  <si>
    <t>Gordon Setter</t>
  </si>
  <si>
    <t>Alert, Confident, Eager, Fearless, Loyal, Intelligent</t>
  </si>
  <si>
    <t>Great Dane</t>
  </si>
  <si>
    <t>Friendly, Confident, Devoted, Intelligent, Gentle, Loving, Reserved</t>
  </si>
  <si>
    <t>Great Pyrenees</t>
  </si>
  <si>
    <t>Affectionate, Confident, Fearless, Gentle, Patient, Strong-willed</t>
  </si>
  <si>
    <t>Greater Swiss Mountain Dog</t>
  </si>
  <si>
    <t>Alert, Devoted, Fearless, Good-natured, Protective, Self-confident</t>
  </si>
  <si>
    <t>Greyhound</t>
  </si>
  <si>
    <t>Intelligent, Gentle, Affectionate, Athletic, Even-tempered, Quiet</t>
  </si>
  <si>
    <t>Harrier</t>
  </si>
  <si>
    <t>Active, Cheerful, Friendly, Outgoing, Sweet-tempered, Tolerant</t>
  </si>
  <si>
    <t>Havanese</t>
  </si>
  <si>
    <t>Affectionate, Companionable, Gentle, Intelligent, Playful, Responsive</t>
  </si>
  <si>
    <t>Hovawart</t>
  </si>
  <si>
    <t>Watchful, Even-tempered, Reserved, Active, Devoted</t>
  </si>
  <si>
    <t>Husky</t>
  </si>
  <si>
    <t>Alert, Friendly, Gentle, Intelligent, Outgoing</t>
  </si>
  <si>
    <t>Ibizan Hound</t>
  </si>
  <si>
    <t>Active, Clownish, Engaging, Independent, Intelligent, Stubborn</t>
  </si>
  <si>
    <t>Illyrian Sheepdog</t>
  </si>
  <si>
    <t>Independent, Reliable, Devoted, Protective</t>
  </si>
  <si>
    <t>Irish Setter</t>
  </si>
  <si>
    <t>Affectionate, Companionable, Energetic, Independent, Lively, Playful, Intelligent</t>
  </si>
  <si>
    <t>Irish Terrier</t>
  </si>
  <si>
    <t>Dominant, Intelligent, Lively, Protective, Respectful, Trainable</t>
  </si>
  <si>
    <t>Irish Water Spaniel</t>
  </si>
  <si>
    <t>Active, Alert, Clownish, Inquisitive, Intelligent, Quick</t>
  </si>
  <si>
    <t>Irish Wolfhound</t>
  </si>
  <si>
    <t>Dignified, Generous, Loyal, Patient, Sweet-tempered, Thoughtful, Intelligent</t>
  </si>
  <si>
    <t>Italian Greyhound</t>
  </si>
  <si>
    <t>Affectionate, Agile, Athletic, Companionable, Intelligent, Mischevious</t>
  </si>
  <si>
    <t>Italian Spinone</t>
  </si>
  <si>
    <t>Friendly, Loyal, Affectionate, Docile, Gentle, Patient</t>
  </si>
  <si>
    <t>Jack Russell Terrier</t>
  </si>
  <si>
    <t>Alert, Cheerful, Courageous, Energetic, Independent</t>
  </si>
  <si>
    <t>Jack Russell Terrier (Parson Russell Terrier)</t>
  </si>
  <si>
    <t>Energetic, Bold, Eager, Happy, Intelligent, Obedient</t>
  </si>
  <si>
    <t>Japanese Chin</t>
  </si>
  <si>
    <t>Japanese Spaniel</t>
  </si>
  <si>
    <t>Alert, Cat-like, Independent, Intelligent, Loving, Loyal, Playful</t>
  </si>
  <si>
    <t>Jindo</t>
  </si>
  <si>
    <t>Active, Bold, Brave, Faithful, Intelligent, Loyal</t>
  </si>
  <si>
    <t>Kai Dog</t>
  </si>
  <si>
    <t>Intelligent, Agile, Alert, Brave</t>
  </si>
  <si>
    <t>Karelian Bear Dog</t>
  </si>
  <si>
    <t>Brave, Cautious, Loyal, Independent, Tenacious, Territorial</t>
  </si>
  <si>
    <t>Keeshond</t>
  </si>
  <si>
    <t>Agile, Bright, Obedient, Playful, Quick, Sturdy, Intelligent</t>
  </si>
  <si>
    <t>Kerry Blue Terrier</t>
  </si>
  <si>
    <t>Affectionate, Alert, Gentle, Loyal, Spirited, Strong-willed, Intelligent</t>
  </si>
  <si>
    <t>Kishu</t>
  </si>
  <si>
    <t>Alert, Dignified, Docile, Faithful, Noble</t>
  </si>
  <si>
    <t>Klee Kai</t>
  </si>
  <si>
    <t>Active, Agile, Curious, Intelligent, Loyal, Quick, Territorial</t>
  </si>
  <si>
    <t>Komondor</t>
  </si>
  <si>
    <t>Affectionate, Calm, Fearless, Gentle, Independent, Steady</t>
  </si>
  <si>
    <t>Kuvasz</t>
  </si>
  <si>
    <t>Clownish, Independent, Intelligent, Loyal, Patient, Protective</t>
  </si>
  <si>
    <t>Kyi Leo</t>
  </si>
  <si>
    <t>Active, Calm, Forgiving, Obedient, Playful, Quiet</t>
  </si>
  <si>
    <t>Labrador Retriever</t>
  </si>
  <si>
    <t>Lakeland Terrier</t>
  </si>
  <si>
    <t>Independent, Bold, Confident, Friendly, Intelligent, Trainable</t>
  </si>
  <si>
    <t>Lancashire Heeler</t>
  </si>
  <si>
    <t>Alert, Clever, Friendly, Intelligent</t>
  </si>
  <si>
    <t>Leonberger</t>
  </si>
  <si>
    <t>Adaptable, Companionable, Fearless, Loving, Loyal, Obedient</t>
  </si>
  <si>
    <t>Lhasa Apso</t>
  </si>
  <si>
    <t>Alert, Assertive, Devoted, Friendly, Intelligent, Lively, Obedient, Playful, Spirited, Steady</t>
  </si>
  <si>
    <t>Lowchen</t>
  </si>
  <si>
    <t>Active, Familial, Friendly, Happy, Playful</t>
  </si>
  <si>
    <t>Maltese</t>
  </si>
  <si>
    <t>Maltese Dog</t>
  </si>
  <si>
    <t>Active, Docile, Easygoing, Gentle, Intelligent, Playful, Responsive, Sweet-tempered</t>
  </si>
  <si>
    <t>Manchester Terrier</t>
  </si>
  <si>
    <t>Active, Alert, Devoted, Discerning, Quiet, Loyal, Intelligent</t>
  </si>
  <si>
    <t>Maremma Sheepdog</t>
  </si>
  <si>
    <t>Alert, Determined, Dignified, Friendly, Intelligent, Loyal</t>
  </si>
  <si>
    <t>Mastiff</t>
  </si>
  <si>
    <t>Affectionate, Alert, Cheerful, Courageous, Intelligent, Loyal, Protective</t>
  </si>
  <si>
    <t>McNab</t>
  </si>
  <si>
    <t>Friendly, Hard-working, Obedient, Protective, Sociable, Well-mannered</t>
  </si>
  <si>
    <t>Miniature Pinscher</t>
  </si>
  <si>
    <t>Clever, Energetic, Friendly, Outgoing, Playful, Responsive, Intelligent</t>
  </si>
  <si>
    <t>Mountain Cur</t>
  </si>
  <si>
    <t>Intelligent, Protective</t>
  </si>
  <si>
    <t>Mountain Dog</t>
  </si>
  <si>
    <t>Munsterlander</t>
  </si>
  <si>
    <t>Intelligent, Trainable, Attentive, Mischevious</t>
  </si>
  <si>
    <t>Neapolitan Mastiff</t>
  </si>
  <si>
    <t>Protective, Dominant, Fearless, Obedient, Stubborn, Trainable</t>
  </si>
  <si>
    <t>New Guinea Singing Dog</t>
  </si>
  <si>
    <t>Southern</t>
  </si>
  <si>
    <t>Active, Affectionate, Alert, Gentle, Lively</t>
  </si>
  <si>
    <t>Newfoundland Dog</t>
  </si>
  <si>
    <t>Newfoundland</t>
  </si>
  <si>
    <t>Cheerful, Courageous, Intelligent, Loyal, Social, Sweet, Gentle</t>
  </si>
  <si>
    <t>Norfolk Terrier</t>
  </si>
  <si>
    <t>Companionable, Fearless, Happy, Lovable, Self-confident, Spirited, Intelligent</t>
  </si>
  <si>
    <t>Norwegian Buhund</t>
  </si>
  <si>
    <t>Agile, Courageous, Energetic, Friendly, Fun-loving</t>
  </si>
  <si>
    <t>Norwegian Elkhound</t>
  </si>
  <si>
    <t>Alert, Bold, Hardy, Loyal, Playful, Strong-willed, Intelligent</t>
  </si>
  <si>
    <t>Norwegian Lundehund</t>
  </si>
  <si>
    <t>Alert, Energetic, Loyal, Protective</t>
  </si>
  <si>
    <t>Norwich Terrier</t>
  </si>
  <si>
    <t>Affectionate, Energetic, Hardy, Intelligent, Sensitive</t>
  </si>
  <si>
    <t>Nova Scotia Duck-Tolling Retriever</t>
  </si>
  <si>
    <t>Gun Dogs</t>
  </si>
  <si>
    <t>Affectionate, Alert, Courageous, Energetic, Gentle, Playful, Responsive</t>
  </si>
  <si>
    <t>Old English Sheepdog</t>
  </si>
  <si>
    <t>Adaptable, Bubbly, Intelligent, Loving, Playful, Sociable, Protective</t>
  </si>
  <si>
    <t>Otterhound</t>
  </si>
  <si>
    <t>Amiable, Boisterous, Even-tempered</t>
  </si>
  <si>
    <t>Papillon</t>
  </si>
  <si>
    <t>Alert, Energetic, Friendly, Happy, Hardy, Intelligent</t>
  </si>
  <si>
    <t>Patterdale Terrier (Fell Terrier)</t>
  </si>
  <si>
    <t>Bold, Confident, Energetic, Friendly, Inquisitive, Intelligent</t>
  </si>
  <si>
    <t>Pekingese</t>
  </si>
  <si>
    <t>Affectionate, Aggressive, Good-natured, Intelligent, Opinionated, Stubborn</t>
  </si>
  <si>
    <t>Peruvian Inca Orchid</t>
  </si>
  <si>
    <t>Affectionate, Alert, Intelligent, Lively, Noble, Protective</t>
  </si>
  <si>
    <t>Petit Basset Griffon Vendeen</t>
  </si>
  <si>
    <t>Active, Extroverted, Friendly, Happy, Independent, Lively, Intelligent</t>
  </si>
  <si>
    <t>Pharaoh Hound</t>
  </si>
  <si>
    <t>Active, Affectionate, Intelligent, Playful, Sociable, Trainable</t>
  </si>
  <si>
    <t>Pit Bull Terrier</t>
  </si>
  <si>
    <t>Affectionate, Aggressive, Clownish, Courageous, Friendly, Intelligent, Loyal, Obedient, Strong-willed, Stubborn</t>
  </si>
  <si>
    <t>Plott Hound</t>
  </si>
  <si>
    <t>Alert, Bold, Courageous, Loyal</t>
  </si>
  <si>
    <t>Podengo Portugueso</t>
  </si>
  <si>
    <t>Active, Companionable, Friendly, Hardy, Lively, Loyal</t>
  </si>
  <si>
    <t>Pointer</t>
  </si>
  <si>
    <t>Polish Lowland Sheepdog</t>
  </si>
  <si>
    <t>Agile, Even-tempered, Lively, Perceptive, Self-confident</t>
  </si>
  <si>
    <t>Pomeranian</t>
  </si>
  <si>
    <t>Active, Extroverted, Friendly, Intelligent, Lively, Playful, Sociable</t>
  </si>
  <si>
    <t>Poodle</t>
  </si>
  <si>
    <t>Active, Alert, Faithful, Instinctual, Intelligent, Trainable</t>
  </si>
  <si>
    <t>Standard Poodle</t>
  </si>
  <si>
    <t>Miniature Poodle</t>
  </si>
  <si>
    <t>Toy Poodle</t>
  </si>
  <si>
    <t>Portuguese Water Dog</t>
  </si>
  <si>
    <t>Brave, Docile, Impetuous, Intelligent, Obedient, Quarrelsome</t>
  </si>
  <si>
    <t>Presa Canario</t>
  </si>
  <si>
    <t>Calm, Dominant, Gentle, Strong-willed, Suspicious</t>
  </si>
  <si>
    <t>Pug</t>
  </si>
  <si>
    <t>Affectionate, Cheerful, Courageous, Gentle, Intelligent, Friendly, Outgoing, Playful, Loyal</t>
  </si>
  <si>
    <t>Puli</t>
  </si>
  <si>
    <t>Agile, Energetic, Faithful, Intelligent, Loyal, Obedient</t>
  </si>
  <si>
    <t>Pumi</t>
  </si>
  <si>
    <t>Active, Intelligent, Lively, Protective, Reserved, Vocal</t>
  </si>
  <si>
    <t>Rat Terrier</t>
  </si>
  <si>
    <t>Affectioante, Alert, Inquisitive, Lively, Loving</t>
  </si>
  <si>
    <t>Redbone Coonhound</t>
  </si>
  <si>
    <t>Redbone</t>
  </si>
  <si>
    <t>Affectionate, Companionable, Energetic, Familial, Independent, Unflappable</t>
  </si>
  <si>
    <t>Retriever</t>
  </si>
  <si>
    <t>Rhodesian Ridgeback</t>
  </si>
  <si>
    <t>Dignified, Intelligent, Loyal, Mischevious, Sensitive, Strong-willed</t>
  </si>
  <si>
    <t>Rottweiler</t>
  </si>
  <si>
    <t>Alert, Courageous, Fearless, Good-natured, Independent, Intelligent, Loyal, Protective</t>
  </si>
  <si>
    <t>Saint Bernard</t>
  </si>
  <si>
    <t>Friendly, Gentle, Independent, Intelligent, Outgoing, Quiet, Social</t>
  </si>
  <si>
    <t>Saluki</t>
  </si>
  <si>
    <t>Aloof, Intelligent, Quiet, Reserverd, Loyal</t>
  </si>
  <si>
    <t>Samoyed</t>
  </si>
  <si>
    <t>Alert, Lively, Friendly, Intelligent, Playful, Sociable, Stubborn</t>
  </si>
  <si>
    <t>Sarplaninac</t>
  </si>
  <si>
    <t>Independent, Calm, Devoted, Intelligent, Protective, Reliable</t>
  </si>
  <si>
    <t>Schipperke</t>
  </si>
  <si>
    <t>Agile, Confident, Curious, Faithful, Fearless, Independent, Intelligent</t>
  </si>
  <si>
    <t>Miniature Schnauzer</t>
  </si>
  <si>
    <t>Devoted, Good-natured, Intelligent, Lively, Playful, Trainable</t>
  </si>
  <si>
    <t>Schnauzer</t>
  </si>
  <si>
    <t>Standard Schnauzer</t>
  </si>
  <si>
    <t>Scottish Deerhound</t>
  </si>
  <si>
    <t>Dignified, Docile, Friendly, Gentle, Polite, Quiet</t>
  </si>
  <si>
    <t>Scottish Terrier Scottie</t>
  </si>
  <si>
    <t>Scotch Terrier</t>
  </si>
  <si>
    <t>Independent, Fiesty, Alert, Playful, Quick, Self-assured</t>
  </si>
  <si>
    <t>Sealyham Terrier</t>
  </si>
  <si>
    <t>Alert, Calm, Even-tempered, Fearless, Friendly, Intelligent</t>
  </si>
  <si>
    <t>Setter</t>
  </si>
  <si>
    <t>Shar Pei</t>
  </si>
  <si>
    <t>Affectionate, Devoted, Independent, Loving, Reserved, Suspicious</t>
  </si>
  <si>
    <t>Sheep Dog</t>
  </si>
  <si>
    <t>Shepherd</t>
  </si>
  <si>
    <t>Shetland Sheepdog Sheltie</t>
  </si>
  <si>
    <t>Shetland Sheepdog</t>
  </si>
  <si>
    <t>Affectionate, Friendly, Gentle, Intelligent, Lively, Playful, Responsive</t>
  </si>
  <si>
    <t>Shiba Inu</t>
  </si>
  <si>
    <t>Alert, Charming, Confident, Faithful, Fearless, Keen, Outgoing</t>
  </si>
  <si>
    <t>Shih Tzu</t>
  </si>
  <si>
    <t>Active, Courageous, Friendly, Gentle, Happy, Intelligent, Lively, Outgoing, Playful</t>
  </si>
  <si>
    <t>Siberian Husky</t>
  </si>
  <si>
    <t>Silky Terrier</t>
  </si>
  <si>
    <t>Alert, Friendly, Inquisitive, Joyful, Quick, Responsive, Intelligent</t>
  </si>
  <si>
    <t>Skye Terrier</t>
  </si>
  <si>
    <t>Loyal, Fearless, Friendly, Good-tempered, Intelligent</t>
  </si>
  <si>
    <t>Sloughi</t>
  </si>
  <si>
    <t>Alert, Faithful, Intelligent, Sensitive, Independent, Playful, Sweet</t>
  </si>
  <si>
    <t>Smooth Fox Terrier</t>
  </si>
  <si>
    <t>South Russian Ovtcharka</t>
  </si>
  <si>
    <t>Active, Balanced, Courageous, Lively, Nervous</t>
  </si>
  <si>
    <t>Spaniel</t>
  </si>
  <si>
    <t>Spitz</t>
  </si>
  <si>
    <t>Staffordshire Bull Terrier</t>
  </si>
  <si>
    <t>Staffordshire Bullterrier</t>
  </si>
  <si>
    <t>Affectionate, Bold, Courageous, Fearless, Intelligent, Reliable</t>
  </si>
  <si>
    <t>Sussex Spaniel</t>
  </si>
  <si>
    <t>Calm, Cheerful, Companionable, Devoted, Friendly, Sociable</t>
  </si>
  <si>
    <t>Swedish Vallhund</t>
  </si>
  <si>
    <t>Alert, Energetic, Fearless, Friendly, Watchful</t>
  </si>
  <si>
    <t>Affectionate, Alert, Courageous, Intelligent, Friendly, Hardy, Independent</t>
  </si>
  <si>
    <t>Thai Ridgeback</t>
  </si>
  <si>
    <t>Familial, Independent, Loving, Loyal, Protective</t>
  </si>
  <si>
    <t>Tibetan Mastiff</t>
  </si>
  <si>
    <t>Aloof, Protective, Strong-willed, Stubborn, Courageous, Loyal</t>
  </si>
  <si>
    <t>Tibetan Spaniel</t>
  </si>
  <si>
    <t>Intelligent, Assertive, Aloof, Happy, Independent, Willful</t>
  </si>
  <si>
    <t>Tibetan Terrier</t>
  </si>
  <si>
    <t>Affectionate, Amiable, Energetic, Gentle, Reserved, Sensitive, Intelligent</t>
  </si>
  <si>
    <t>Tosa Inu</t>
  </si>
  <si>
    <t>Aggressive, Brave, Fearless, Intelligent, Sensitive, Suspicious</t>
  </si>
  <si>
    <t>Toy Fox Terrier</t>
  </si>
  <si>
    <t>Toy Terrier</t>
  </si>
  <si>
    <t>Alert, Friendly, Intelligent, Loyal, Playful, Spirited</t>
  </si>
  <si>
    <t>Treeing Walker Coonhound</t>
  </si>
  <si>
    <t>Walker Hound</t>
  </si>
  <si>
    <t>Affectionate, Clever, Confident, Loving, Trainable</t>
  </si>
  <si>
    <t>Vizsla</t>
  </si>
  <si>
    <t>Affectionate, Cheerful, Energetic, Gentle, Intelligent, Playful, Protective, Quiet</t>
  </si>
  <si>
    <t>Weimaraner</t>
  </si>
  <si>
    <t>Alert, Aloof, Energetic, Fast, Intelligent, Powerful, Steady, Stubborn, Social</t>
  </si>
  <si>
    <t>Welsh Corgi</t>
  </si>
  <si>
    <t>Cardigan</t>
  </si>
  <si>
    <t>Pembroke</t>
  </si>
  <si>
    <t>Welsh Springer Spaniel</t>
  </si>
  <si>
    <t>Affectionate, Loyal, Active, Friendly, Playful, Stubborn, Intelligent</t>
  </si>
  <si>
    <t>Welsh Terrier</t>
  </si>
  <si>
    <t>Alert, Friendly, Intelligent, Spirited, Independent, Loving</t>
  </si>
  <si>
    <t>West Highland White Terrier Westie</t>
  </si>
  <si>
    <t>West Highland White Terrier</t>
  </si>
  <si>
    <t>Wheaten Terrier</t>
  </si>
  <si>
    <t>Soft Coated Wheaten Terrier</t>
  </si>
  <si>
    <t>Affectionate, Energetic, Faithful, Intelligent, Playful, Spirited</t>
  </si>
  <si>
    <t>Whippet</t>
  </si>
  <si>
    <t>Affectionate, Friendly, Gentle, Intelligent, Lively, Quiet</t>
  </si>
  <si>
    <t>White German Shepherd</t>
  </si>
  <si>
    <t>Wire Fox Terrier</t>
  </si>
  <si>
    <t>Wire Haired Fox Terrier</t>
  </si>
  <si>
    <t>Alert, Bold, Fearless, Friendly, Keen, Quick, Intelligent</t>
  </si>
  <si>
    <t>Wire-haired Pointing Griffon</t>
  </si>
  <si>
    <t>Gentle, Loyal, Proud, Trainable, Vigilant, Intelligent</t>
  </si>
  <si>
    <t>Wirehaired Terrier</t>
  </si>
  <si>
    <t>Xoloitzcuintle/Mexican Hairless</t>
  </si>
  <si>
    <t>Mexican Hairless</t>
  </si>
  <si>
    <t>Aleret, Calm, Cheerful, Companionable, Loyal, Protective</t>
  </si>
  <si>
    <t>Yellow Labrador Retriever</t>
  </si>
  <si>
    <t>Yorkshire Terrier Yorkie</t>
  </si>
  <si>
    <t>Yorkshire Terrier</t>
  </si>
  <si>
    <t>Alert, Courageous, Energetic, Independent, Intelligent, Loyal, Playful</t>
  </si>
  <si>
    <t>Mixed Breed</t>
  </si>
  <si>
    <t>LapCat</t>
  </si>
  <si>
    <t>Fur</t>
  </si>
  <si>
    <t>AvgKittenPrice</t>
  </si>
  <si>
    <t>Abyssinian</t>
  </si>
  <si>
    <t>Lap</t>
  </si>
  <si>
    <t>Short</t>
  </si>
  <si>
    <t>Active, Energetic, Independent, Intelligent, Gentle</t>
  </si>
  <si>
    <t>American Curl</t>
  </si>
  <si>
    <t>Medium</t>
  </si>
  <si>
    <t>Affectionate, Curious, Intelligent, Interactive, Lively, Playful, Social</t>
  </si>
  <si>
    <t>American Shorthair</t>
  </si>
  <si>
    <t>Active, Curious, Easygoing, Playful, Calm</t>
  </si>
  <si>
    <t>American Wirehair</t>
  </si>
  <si>
    <t>Affectionate, Curious, Gentle, Intelligent, Interactive, Lively, Loyal, Playful, Sensible, Social</t>
  </si>
  <si>
    <t>Applehead Siamese</t>
  </si>
  <si>
    <t>Active, Agile, Clever, Sociable, Loving, Energetic</t>
  </si>
  <si>
    <t>Balinese</t>
  </si>
  <si>
    <t>Non Lap</t>
  </si>
  <si>
    <t>Long</t>
  </si>
  <si>
    <t>Affectionate, Intelligent, Playful</t>
  </si>
  <si>
    <t>Bengal</t>
  </si>
  <si>
    <t>Active, Agile, Lively, Affectionate, Energetic, Rambunctious</t>
  </si>
  <si>
    <t>Birman</t>
  </si>
  <si>
    <t>Affectionate, Active, Gentle, Social</t>
  </si>
  <si>
    <t>Bobtail</t>
  </si>
  <si>
    <t>Intelligent, Interactive, Lively, Playful, Sensitive</t>
  </si>
  <si>
    <t>Bombay</t>
  </si>
  <si>
    <t>Affectionate, Dependent, Gentle, Intelligent, Playful</t>
  </si>
  <si>
    <t>British Shorthair</t>
  </si>
  <si>
    <t>Affectionate, Easygoing, Gentle, Loyal, Patient, Calm</t>
  </si>
  <si>
    <t>Burmese</t>
  </si>
  <si>
    <t>Curious, Intelligent, Gentle, Social, Interactive, Playful, Lively</t>
  </si>
  <si>
    <t>Burmilla</t>
  </si>
  <si>
    <t>Easygoing, Friendly, Intelligent, Lively, Playful, Social</t>
  </si>
  <si>
    <t>Calico</t>
  </si>
  <si>
    <t>Generic</t>
  </si>
  <si>
    <t>Canadian Hairless</t>
  </si>
  <si>
    <t>Bald</t>
  </si>
  <si>
    <t>Loyal, Inquisitive, Friendly, Quiet, Gentle</t>
  </si>
  <si>
    <t>Chartreux</t>
  </si>
  <si>
    <t>Affectionate, Loyal, Intelligent, Social, Lively, Playful</t>
  </si>
  <si>
    <t>Chausie</t>
  </si>
  <si>
    <t>Affectionate, Intelligent, Playful, Social</t>
  </si>
  <si>
    <t>Chinchilla</t>
  </si>
  <si>
    <t>Rodent</t>
  </si>
  <si>
    <t>Active, Playful</t>
  </si>
  <si>
    <t>Cornish Rex</t>
  </si>
  <si>
    <t>Affectionate, Intelligent, Active, Curious, Playful</t>
  </si>
  <si>
    <t>Cymric</t>
  </si>
  <si>
    <t>Gentle, Loyal, Intelligent, Playful</t>
  </si>
  <si>
    <t>Devon Rex</t>
  </si>
  <si>
    <t>Intelligent, Active, Mischevious, Playful</t>
  </si>
  <si>
    <t>Dilute Calico</t>
  </si>
  <si>
    <t>Dilute Tortoiseshell</t>
  </si>
  <si>
    <t>Domestic Long Hair</t>
  </si>
  <si>
    <t>Domestic Medium Hair</t>
  </si>
  <si>
    <t>Domestic Short Hair</t>
  </si>
  <si>
    <t>Egyptian Mau</t>
  </si>
  <si>
    <t>Agile, Dependent, Gentle, Intelligent, Lively, Loyal, Playful</t>
  </si>
  <si>
    <t>Exotic Shorthair</t>
  </si>
  <si>
    <t>Affectionate, Sweet, Loyal, Quiet, Peaceful</t>
  </si>
  <si>
    <t>Extra-Toes Cat (Hemingway Polydactyl)</t>
  </si>
  <si>
    <t>Six-Toed</t>
  </si>
  <si>
    <t>Havana</t>
  </si>
  <si>
    <t>Affectionate, Curious, Demanding, Friendly, Intelligent, Playful</t>
  </si>
  <si>
    <t>Himalayan</t>
  </si>
  <si>
    <t>Dependent, Gentle, Intelligent, Quiet, Social</t>
  </si>
  <si>
    <t>Japanese Bobtail</t>
  </si>
  <si>
    <t>Active, Agile, Clever, Easygoing, Intelligent, Lively, Loyal, Playful, Social</t>
  </si>
  <si>
    <t>Javanese</t>
  </si>
  <si>
    <t>Active, Devoted, Intelligent, Playful</t>
  </si>
  <si>
    <t>Korat</t>
  </si>
  <si>
    <t>Affectionate, Friendly, Gentle, Intelligent, Playful, Quiet</t>
  </si>
  <si>
    <t>LaPerm</t>
  </si>
  <si>
    <t>Intelligent, Clever, Active, Genlte</t>
  </si>
  <si>
    <t>Maine Coon</t>
  </si>
  <si>
    <t>Adaptable, Intelligent, Loving, Gentle, Independent</t>
  </si>
  <si>
    <t>Manx</t>
  </si>
  <si>
    <t>Easygoing, Intelligent, Loyal, Playful, Social</t>
  </si>
  <si>
    <t>Munchkin</t>
  </si>
  <si>
    <t>Agile, Easygoing, Intelligent, Playful</t>
  </si>
  <si>
    <t>Nebelung</t>
  </si>
  <si>
    <t>Gentle, Quiet, Shy, Playful</t>
  </si>
  <si>
    <t>Norwegian Forest Cat</t>
  </si>
  <si>
    <t>Sweet, Active, Intelligent, Social, Playful, Lively, Curious</t>
  </si>
  <si>
    <t>Ocicat</t>
  </si>
  <si>
    <t>Active, Agile, Curious, Demanding, Friendly, Gentle, Lively, Playful, Social</t>
  </si>
  <si>
    <t>Oriental Long Hair</t>
  </si>
  <si>
    <t>Energetic, Affectionate, Intelligent, Social, Playful, Curious</t>
  </si>
  <si>
    <t>Oriental Short Hair</t>
  </si>
  <si>
    <t>Oriental Tabby</t>
  </si>
  <si>
    <t>Persian</t>
  </si>
  <si>
    <t>Affectionate, Loyal, Sedate, Quiet</t>
  </si>
  <si>
    <t>Pixie-Bob</t>
  </si>
  <si>
    <t>Affectionate, Social, Intelligent, Loyal</t>
  </si>
  <si>
    <t>Ragamuffin</t>
  </si>
  <si>
    <t>Affectionate, Friendly, Gentle, Calm</t>
  </si>
  <si>
    <t>Ragdoll</t>
  </si>
  <si>
    <t>Affectioante, Friendly, Gentle, Quiet, Easygoing</t>
  </si>
  <si>
    <t>Russian Blue</t>
  </si>
  <si>
    <t>Active, Dependent, Easygoing, Gentle, Intelligent, Loyal, Playful, Quiet</t>
  </si>
  <si>
    <t>Scottish Fold</t>
  </si>
  <si>
    <t>Affectionate, Intelligent, Loyal, Playful, Social, Sweet, Loving</t>
  </si>
  <si>
    <t>Selkirk Rex</t>
  </si>
  <si>
    <t>Active, Affectionate, Dependent, Gentle, Patient, Playful, Quiet, Social</t>
  </si>
  <si>
    <t>Siamese</t>
  </si>
  <si>
    <t>Siberian</t>
  </si>
  <si>
    <t>Intelligent, Loyal, Quiet, Active</t>
  </si>
  <si>
    <t>Silver</t>
  </si>
  <si>
    <t>Singapura</t>
  </si>
  <si>
    <t>Affectionate, Curious, Easygoing, Intelligent, Interactive, Lively, Loyal</t>
  </si>
  <si>
    <t>Snowshoe</t>
  </si>
  <si>
    <t>Affectionate, Social, Intelligent, Sweet-tempered</t>
  </si>
  <si>
    <t>Somali</t>
  </si>
  <si>
    <t>Mischevious, Tenacious, Intelligent, Affectionate, Gentle, Interactive, Loyal</t>
  </si>
  <si>
    <t>Sphynx (hairless cat)</t>
  </si>
  <si>
    <t>Tabby</t>
  </si>
  <si>
    <t>Tiger</t>
  </si>
  <si>
    <t>Playful, Social, Intelligent</t>
  </si>
  <si>
    <t>Tonkinese</t>
  </si>
  <si>
    <t>Curious, Intelligent, Social, Lively, Outgoing, Playful, Affectionate</t>
  </si>
  <si>
    <t>Torbie</t>
  </si>
  <si>
    <t>Tortoiseshell</t>
  </si>
  <si>
    <t>Turkish Angora</t>
  </si>
  <si>
    <t>Affectionate, Agile, Clever, Gentle, Intelligent, Playful, Social</t>
  </si>
  <si>
    <t>Turkish Van</t>
  </si>
  <si>
    <t>Agile, Intelligent, Loyal, Playful, Energetic</t>
  </si>
  <si>
    <t>Tuxedo</t>
  </si>
  <si>
    <t>Average Sale</t>
  </si>
  <si>
    <t>Average Sales</t>
  </si>
  <si>
    <t>Distinct Count of BreedName</t>
  </si>
  <si>
    <t>Distinct count of 'BreedName' by 'Group1'</t>
  </si>
  <si>
    <t>Distinct count of 'AltBreedName' by 'Fur'</t>
  </si>
  <si>
    <t>Distinct Count of AltBreedName</t>
  </si>
  <si>
    <t>Row Labels</t>
  </si>
  <si>
    <t>Grand Total</t>
  </si>
  <si>
    <t>Sum of PopularityUS2017</t>
  </si>
  <si>
    <t>Sum of AvgPupPrice</t>
  </si>
  <si>
    <t>Sum of AvgKittenPrice</t>
  </si>
  <si>
    <t>Sum of Qty Sold</t>
  </si>
  <si>
    <t>Top 10 cats by quantity sold</t>
  </si>
  <si>
    <t>Top 10 dogs by quantity sold</t>
  </si>
  <si>
    <t>Sum of Average Sales</t>
  </si>
  <si>
    <t>Sum of Average Sale</t>
  </si>
  <si>
    <t>AltBreed Name</t>
  </si>
  <si>
    <t>Top 10 cats per price</t>
  </si>
  <si>
    <t>Bottom 10 cats per price</t>
  </si>
  <si>
    <t>(blank)</t>
  </si>
  <si>
    <t>Temperament</t>
  </si>
  <si>
    <t>Dogs have Affectionate temperament</t>
  </si>
  <si>
    <t>Dogs do not have Affectionate temperament</t>
  </si>
  <si>
    <t>Sum of Number of dogs</t>
  </si>
  <si>
    <t>Dogs</t>
  </si>
  <si>
    <t>Breeds have Affectionate temperament</t>
  </si>
  <si>
    <t>Breeds do not have Affectionate temperament</t>
  </si>
  <si>
    <t>Count of cats</t>
  </si>
  <si>
    <t>Sum of Count of cats</t>
  </si>
  <si>
    <t>Count of AltBreed Name</t>
  </si>
  <si>
    <t>Count of BreedName</t>
  </si>
  <si>
    <t>Top 10 cats using the value</t>
  </si>
  <si>
    <t xml:space="preserve">e value filter top 10 </t>
  </si>
  <si>
    <t>Top 10 dogs based on value filter top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</si>
</sst>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i/>
      <sz val="11"/>
      <color rgb="FF000000"/>
      <name val="Calibri"/>
      <scheme val="minor"/>
    </font>
    <font>
      <b/>
      <sz val="11"/>
      <color rgb="FFFFFFFF"/>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4472C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33" borderId="0" xfId="0" applyFill="1"/>
    <xf numFmtId="0" fontId="0" fillId="0" borderId="0" xfId="0" applyNumberFormat="1"/>
    <xf numFmtId="0" fontId="0" fillId="0" borderId="0" xfId="0" applyAlignment="1">
      <alignment horizontal="left"/>
    </xf>
    <xf numFmtId="0" fontId="0" fillId="0" borderId="0" xfId="0" pivotButton="1"/>
    <xf numFmtId="0" fontId="18" fillId="0" borderId="0" xfId="0" applyFont="1" applyAlignment="1">
      <alignment horizontal="left" vertical="center"/>
    </xf>
    <xf numFmtId="0" fontId="19" fillId="34" borderId="0" xfId="0" applyFont="1" applyFill="1"/>
    <xf numFmtId="0" fontId="0" fillId="0" borderId="0" xfId="0" applyAlignment="1">
      <alignment horizontal="left" inden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5.xml"/><Relationship Id="rId39" Type="http://schemas.openxmlformats.org/officeDocument/2006/relationships/calcChain" Target="calcChain.xml"/><Relationship Id="rId21" Type="http://schemas.openxmlformats.org/officeDocument/2006/relationships/worksheet" Target="worksheets/sheet21.xml"/><Relationship Id="rId34" Type="http://schemas.microsoft.com/office/2007/relationships/slicerCache" Target="slicerCaches/slicerCache6.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4.xml"/><Relationship Id="rId33" Type="http://schemas.microsoft.com/office/2007/relationships/slicerCache" Target="slicerCaches/slicerCache5.xml"/><Relationship Id="rId38"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3.xml"/><Relationship Id="rId32" Type="http://schemas.microsoft.com/office/2007/relationships/slicerCache" Target="slicerCaches/slicerCache4.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2.xml"/><Relationship Id="rId28" Type="http://schemas.openxmlformats.org/officeDocument/2006/relationships/pivotCacheDefinition" Target="pivotCache/pivotCacheDefinition7.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1.xml"/><Relationship Id="rId27" Type="http://schemas.openxmlformats.org/officeDocument/2006/relationships/pivotCacheDefinition" Target="pivotCache/pivotCacheDefinition6.xml"/><Relationship Id="rId30" Type="http://schemas.microsoft.com/office/2007/relationships/slicerCache" Target="slicerCaches/slicerCache2.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 final.xlsx]Dogs top bottom price!PivotTable3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'Dogs top bottom price'!$B$3</c:f>
              <c:strCache>
                <c:ptCount val="1"/>
                <c:pt idx="0">
                  <c:v>Total</c:v>
                </c:pt>
              </c:strCache>
            </c:strRef>
          </c:tx>
          <c:spPr>
            <a:solidFill>
              <a:schemeClr val="accent1"/>
            </a:solidFill>
            <a:ln>
              <a:noFill/>
            </a:ln>
            <a:effectLst/>
          </c:spPr>
          <c:invertIfNegative val="0"/>
          <c:cat>
            <c:strRef>
              <c:f>'Dogs top bottom price'!$A$4:$A$14</c:f>
              <c:strCache>
                <c:ptCount val="10"/>
                <c:pt idx="0">
                  <c:v>Coton de Tulear</c:v>
                </c:pt>
                <c:pt idx="1">
                  <c:v>Dogo Argentino</c:v>
                </c:pt>
                <c:pt idx="2">
                  <c:v>French Bulldog</c:v>
                </c:pt>
                <c:pt idx="3">
                  <c:v>Giant Schnauzer</c:v>
                </c:pt>
                <c:pt idx="4">
                  <c:v>Kai Dog</c:v>
                </c:pt>
                <c:pt idx="5">
                  <c:v>New Guinea Singing Dog</c:v>
                </c:pt>
                <c:pt idx="6">
                  <c:v>Portuguese Water Dog</c:v>
                </c:pt>
                <c:pt idx="7">
                  <c:v>Pumi</c:v>
                </c:pt>
                <c:pt idx="8">
                  <c:v>Sussex Spaniel</c:v>
                </c:pt>
                <c:pt idx="9">
                  <c:v>Tibetan Mastiff</c:v>
                </c:pt>
              </c:strCache>
            </c:strRef>
          </c:cat>
          <c:val>
            <c:numRef>
              <c:f>'Dogs top bottom price'!$B$4:$B$14</c:f>
              <c:numCache>
                <c:formatCode>General</c:formatCode>
                <c:ptCount val="10"/>
                <c:pt idx="0">
                  <c:v>2700</c:v>
                </c:pt>
                <c:pt idx="1">
                  <c:v>3900</c:v>
                </c:pt>
                <c:pt idx="2">
                  <c:v>3000</c:v>
                </c:pt>
                <c:pt idx="3">
                  <c:v>2500</c:v>
                </c:pt>
                <c:pt idx="4">
                  <c:v>3000</c:v>
                </c:pt>
                <c:pt idx="5">
                  <c:v>3000</c:v>
                </c:pt>
                <c:pt idx="6">
                  <c:v>2650</c:v>
                </c:pt>
                <c:pt idx="7">
                  <c:v>2750</c:v>
                </c:pt>
                <c:pt idx="8">
                  <c:v>2500</c:v>
                </c:pt>
                <c:pt idx="9">
                  <c:v>3000</c:v>
                </c:pt>
              </c:numCache>
            </c:numRef>
          </c:val>
          <c:extLst>
            <c:ext xmlns:c16="http://schemas.microsoft.com/office/drawing/2014/chart" uri="{C3380CC4-5D6E-409C-BE32-E72D297353CC}">
              <c16:uniqueId val="{00000000-B91A-4E27-9D2D-D8E632857C1F}"/>
            </c:ext>
          </c:extLst>
        </c:ser>
        <c:dLbls>
          <c:showLegendKey val="0"/>
          <c:showVal val="0"/>
          <c:showCatName val="0"/>
          <c:showSerName val="0"/>
          <c:showPercent val="0"/>
          <c:showBubbleSize val="0"/>
        </c:dLbls>
        <c:gapWidth val="219"/>
        <c:overlap val="-27"/>
        <c:axId val="124196592"/>
        <c:axId val="124197424"/>
      </c:barChart>
      <c:catAx>
        <c:axId val="124196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197424"/>
        <c:crosses val="autoZero"/>
        <c:auto val="1"/>
        <c:lblAlgn val="ctr"/>
        <c:lblOffset val="100"/>
        <c:noMultiLvlLbl val="0"/>
      </c:catAx>
      <c:valAx>
        <c:axId val="1241974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1965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 final.xlsx]Dogs top bottom price!PivotTable4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'Dogs top bottom price'!$B$17</c:f>
              <c:strCache>
                <c:ptCount val="1"/>
                <c:pt idx="0">
                  <c:v>Total</c:v>
                </c:pt>
              </c:strCache>
            </c:strRef>
          </c:tx>
          <c:spPr>
            <a:solidFill>
              <a:schemeClr val="accent1"/>
            </a:solidFill>
            <a:ln>
              <a:noFill/>
            </a:ln>
            <a:effectLst/>
          </c:spPr>
          <c:invertIfNegative val="0"/>
          <c:cat>
            <c:strRef>
              <c:f>'Dogs top bottom price'!$A$18:$A$35</c:f>
              <c:strCache>
                <c:ptCount val="17"/>
                <c:pt idx="0">
                  <c:v>American Hairless Terrier</c:v>
                </c:pt>
                <c:pt idx="1">
                  <c:v>Basset Hound</c:v>
                </c:pt>
                <c:pt idx="2">
                  <c:v>Black and Tan Coonhound</c:v>
                </c:pt>
                <c:pt idx="3">
                  <c:v>Black Mouth Cur</c:v>
                </c:pt>
                <c:pt idx="4">
                  <c:v>Catahoula Leopard Dog</c:v>
                </c:pt>
                <c:pt idx="5">
                  <c:v>Coonhound</c:v>
                </c:pt>
                <c:pt idx="6">
                  <c:v>Feist</c:v>
                </c:pt>
                <c:pt idx="7">
                  <c:v>Harrier</c:v>
                </c:pt>
                <c:pt idx="8">
                  <c:v>Japanese Chin</c:v>
                </c:pt>
                <c:pt idx="9">
                  <c:v>Jindo</c:v>
                </c:pt>
                <c:pt idx="10">
                  <c:v>Kishu</c:v>
                </c:pt>
                <c:pt idx="11">
                  <c:v>Lowchen</c:v>
                </c:pt>
                <c:pt idx="12">
                  <c:v>McNab</c:v>
                </c:pt>
                <c:pt idx="13">
                  <c:v>Mountain Cur</c:v>
                </c:pt>
                <c:pt idx="14">
                  <c:v>Plott Hound</c:v>
                </c:pt>
                <c:pt idx="15">
                  <c:v>Pug</c:v>
                </c:pt>
                <c:pt idx="16">
                  <c:v>Rat Terrier</c:v>
                </c:pt>
              </c:strCache>
            </c:strRef>
          </c:cat>
          <c:val>
            <c:numRef>
              <c:f>'Dogs top bottom price'!$B$18:$B$35</c:f>
              <c:numCache>
                <c:formatCode>General</c:formatCode>
                <c:ptCount val="17"/>
                <c:pt idx="0">
                  <c:v>400</c:v>
                </c:pt>
                <c:pt idx="1">
                  <c:v>400</c:v>
                </c:pt>
                <c:pt idx="2">
                  <c:v>350</c:v>
                </c:pt>
                <c:pt idx="3">
                  <c:v>400</c:v>
                </c:pt>
                <c:pt idx="4">
                  <c:v>400</c:v>
                </c:pt>
                <c:pt idx="5">
                  <c:v>350</c:v>
                </c:pt>
                <c:pt idx="6">
                  <c:v>350</c:v>
                </c:pt>
                <c:pt idx="7">
                  <c:v>350</c:v>
                </c:pt>
                <c:pt idx="8">
                  <c:v>400</c:v>
                </c:pt>
                <c:pt idx="9">
                  <c:v>350</c:v>
                </c:pt>
                <c:pt idx="10">
                  <c:v>400</c:v>
                </c:pt>
                <c:pt idx="11">
                  <c:v>400</c:v>
                </c:pt>
                <c:pt idx="12">
                  <c:v>400</c:v>
                </c:pt>
                <c:pt idx="13">
                  <c:v>400</c:v>
                </c:pt>
                <c:pt idx="14">
                  <c:v>400</c:v>
                </c:pt>
                <c:pt idx="15">
                  <c:v>400</c:v>
                </c:pt>
                <c:pt idx="16">
                  <c:v>400</c:v>
                </c:pt>
              </c:numCache>
            </c:numRef>
          </c:val>
          <c:extLst>
            <c:ext xmlns:c16="http://schemas.microsoft.com/office/drawing/2014/chart" uri="{C3380CC4-5D6E-409C-BE32-E72D297353CC}">
              <c16:uniqueId val="{00000000-B107-4FD9-96D6-E043CA0A34B0}"/>
            </c:ext>
          </c:extLst>
        </c:ser>
        <c:dLbls>
          <c:showLegendKey val="0"/>
          <c:showVal val="0"/>
          <c:showCatName val="0"/>
          <c:showSerName val="0"/>
          <c:showPercent val="0"/>
          <c:showBubbleSize val="0"/>
        </c:dLbls>
        <c:gapWidth val="219"/>
        <c:overlap val="-27"/>
        <c:axId val="2083996480"/>
        <c:axId val="2083997312"/>
      </c:barChart>
      <c:catAx>
        <c:axId val="2083996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3997312"/>
        <c:crosses val="autoZero"/>
        <c:auto val="1"/>
        <c:lblAlgn val="ctr"/>
        <c:lblOffset val="100"/>
        <c:noMultiLvlLbl val="0"/>
      </c:catAx>
      <c:valAx>
        <c:axId val="20839973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39964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 final.xlsx]Dogs Affectionate!PivotTable11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'Dogs Affectionate'!$B$1</c:f>
              <c:strCache>
                <c:ptCount val="1"/>
                <c:pt idx="0">
                  <c:v>Total</c:v>
                </c:pt>
              </c:strCache>
            </c:strRef>
          </c:tx>
          <c:spPr>
            <a:solidFill>
              <a:schemeClr val="accent1"/>
            </a:solidFill>
            <a:ln>
              <a:noFill/>
            </a:ln>
            <a:effectLst/>
          </c:spPr>
          <c:invertIfNegative val="0"/>
          <c:cat>
            <c:strRef>
              <c:f>'Dogs Affectionate'!$A$2:$A$4</c:f>
              <c:strCache>
                <c:ptCount val="2"/>
                <c:pt idx="0">
                  <c:v>Dogs do not have Affectionate temperament</c:v>
                </c:pt>
                <c:pt idx="1">
                  <c:v>Dogs have Affectionate temperament</c:v>
                </c:pt>
              </c:strCache>
            </c:strRef>
          </c:cat>
          <c:val>
            <c:numRef>
              <c:f>'Dogs Affectionate'!$B$2:$B$4</c:f>
              <c:numCache>
                <c:formatCode>General</c:formatCode>
                <c:ptCount val="2"/>
                <c:pt idx="0">
                  <c:v>153</c:v>
                </c:pt>
                <c:pt idx="1">
                  <c:v>61</c:v>
                </c:pt>
              </c:numCache>
            </c:numRef>
          </c:val>
          <c:extLst>
            <c:ext xmlns:c16="http://schemas.microsoft.com/office/drawing/2014/chart" uri="{C3380CC4-5D6E-409C-BE32-E72D297353CC}">
              <c16:uniqueId val="{00000000-8FA9-4E50-90FE-59B3F37968A2}"/>
            </c:ext>
          </c:extLst>
        </c:ser>
        <c:dLbls>
          <c:showLegendKey val="0"/>
          <c:showVal val="0"/>
          <c:showCatName val="0"/>
          <c:showSerName val="0"/>
          <c:showPercent val="0"/>
          <c:showBubbleSize val="0"/>
        </c:dLbls>
        <c:gapWidth val="219"/>
        <c:overlap val="-27"/>
        <c:axId val="127606512"/>
        <c:axId val="127604432"/>
      </c:barChart>
      <c:catAx>
        <c:axId val="127606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604432"/>
        <c:crosses val="autoZero"/>
        <c:auto val="1"/>
        <c:lblAlgn val="ctr"/>
        <c:lblOffset val="100"/>
        <c:noMultiLvlLbl val="0"/>
      </c:catAx>
      <c:valAx>
        <c:axId val="1276044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606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 final.xlsx]Counts and slicer group 2!PivotTable15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'Counts and slicer group 2'!$B$3</c:f>
              <c:strCache>
                <c:ptCount val="1"/>
                <c:pt idx="0">
                  <c:v>Total</c:v>
                </c:pt>
              </c:strCache>
            </c:strRef>
          </c:tx>
          <c:spPr>
            <a:solidFill>
              <a:schemeClr val="accent1"/>
            </a:solidFill>
            <a:ln>
              <a:noFill/>
            </a:ln>
            <a:effectLst/>
          </c:spPr>
          <c:invertIfNegative val="0"/>
          <c:cat>
            <c:strRef>
              <c:f>'Counts and slicer group 2'!$A$4:$A$14</c:f>
              <c:strCache>
                <c:ptCount val="10"/>
                <c:pt idx="0">
                  <c:v>Companion</c:v>
                </c:pt>
                <c:pt idx="1">
                  <c:v>Guardian</c:v>
                </c:pt>
                <c:pt idx="2">
                  <c:v>Gun</c:v>
                </c:pt>
                <c:pt idx="3">
                  <c:v>Gun Dogs</c:v>
                </c:pt>
                <c:pt idx="4">
                  <c:v>Herding</c:v>
                </c:pt>
                <c:pt idx="5">
                  <c:v>Northern</c:v>
                </c:pt>
                <c:pt idx="6">
                  <c:v>Scenthound</c:v>
                </c:pt>
                <c:pt idx="7">
                  <c:v>Sight</c:v>
                </c:pt>
                <c:pt idx="8">
                  <c:v>Southern</c:v>
                </c:pt>
                <c:pt idx="9">
                  <c:v>Terrier</c:v>
                </c:pt>
              </c:strCache>
            </c:strRef>
          </c:cat>
          <c:val>
            <c:numRef>
              <c:f>'Counts and slicer group 2'!$B$4:$B$14</c:f>
              <c:numCache>
                <c:formatCode>General</c:formatCode>
                <c:ptCount val="10"/>
                <c:pt idx="0">
                  <c:v>35</c:v>
                </c:pt>
                <c:pt idx="1">
                  <c:v>33</c:v>
                </c:pt>
                <c:pt idx="2">
                  <c:v>40</c:v>
                </c:pt>
                <c:pt idx="3">
                  <c:v>1</c:v>
                </c:pt>
                <c:pt idx="4">
                  <c:v>36</c:v>
                </c:pt>
                <c:pt idx="5">
                  <c:v>23</c:v>
                </c:pt>
                <c:pt idx="6">
                  <c:v>19</c:v>
                </c:pt>
                <c:pt idx="7">
                  <c:v>18</c:v>
                </c:pt>
                <c:pt idx="8">
                  <c:v>1</c:v>
                </c:pt>
                <c:pt idx="9">
                  <c:v>38</c:v>
                </c:pt>
              </c:numCache>
            </c:numRef>
          </c:val>
          <c:extLst>
            <c:ext xmlns:c16="http://schemas.microsoft.com/office/drawing/2014/chart" uri="{C3380CC4-5D6E-409C-BE32-E72D297353CC}">
              <c16:uniqueId val="{00000000-DEC9-4C25-AF51-1EBC3CD489BF}"/>
            </c:ext>
          </c:extLst>
        </c:ser>
        <c:dLbls>
          <c:showLegendKey val="0"/>
          <c:showVal val="0"/>
          <c:showCatName val="0"/>
          <c:showSerName val="0"/>
          <c:showPercent val="0"/>
          <c:showBubbleSize val="0"/>
        </c:dLbls>
        <c:gapWidth val="219"/>
        <c:overlap val="-27"/>
        <c:axId val="1859354640"/>
        <c:axId val="1859356720"/>
      </c:barChart>
      <c:catAx>
        <c:axId val="1859354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9356720"/>
        <c:crosses val="autoZero"/>
        <c:auto val="1"/>
        <c:lblAlgn val="ctr"/>
        <c:lblOffset val="100"/>
        <c:noMultiLvlLbl val="0"/>
      </c:catAx>
      <c:valAx>
        <c:axId val="18593567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9354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 final.xlsx]Top bottom cats price!PivotTable1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'Top bottom cats price'!$B$3</c:f>
              <c:strCache>
                <c:ptCount val="1"/>
                <c:pt idx="0">
                  <c:v>Total</c:v>
                </c:pt>
              </c:strCache>
            </c:strRef>
          </c:tx>
          <c:spPr>
            <a:solidFill>
              <a:schemeClr val="accent1"/>
            </a:solidFill>
            <a:ln>
              <a:noFill/>
            </a:ln>
            <a:effectLst/>
          </c:spPr>
          <c:invertIfNegative val="0"/>
          <c:cat>
            <c:strRef>
              <c:f>'Top bottom cats price'!$A$4:$A$14</c:f>
              <c:strCache>
                <c:ptCount val="10"/>
                <c:pt idx="0">
                  <c:v>American Curl</c:v>
                </c:pt>
                <c:pt idx="1">
                  <c:v>Applehead Siamese</c:v>
                </c:pt>
                <c:pt idx="2">
                  <c:v>British Shorthair</c:v>
                </c:pt>
                <c:pt idx="3">
                  <c:v>Canadian Hairless</c:v>
                </c:pt>
                <c:pt idx="4">
                  <c:v>Chausie</c:v>
                </c:pt>
                <c:pt idx="5">
                  <c:v>Exotic Shorthair</c:v>
                </c:pt>
                <c:pt idx="6">
                  <c:v>Extra-Toes Cat (Hemingway Polydactyl)</c:v>
                </c:pt>
                <c:pt idx="7">
                  <c:v>Maine Coon</c:v>
                </c:pt>
                <c:pt idx="8">
                  <c:v>Munchkin</c:v>
                </c:pt>
                <c:pt idx="9">
                  <c:v>Sphynx (hairless cat)</c:v>
                </c:pt>
              </c:strCache>
            </c:strRef>
          </c:cat>
          <c:val>
            <c:numRef>
              <c:f>'Top bottom cats price'!$B$4:$B$14</c:f>
              <c:numCache>
                <c:formatCode>General</c:formatCode>
                <c:ptCount val="10"/>
                <c:pt idx="0">
                  <c:v>1400</c:v>
                </c:pt>
                <c:pt idx="1">
                  <c:v>1600</c:v>
                </c:pt>
                <c:pt idx="2">
                  <c:v>1750</c:v>
                </c:pt>
                <c:pt idx="3">
                  <c:v>1450</c:v>
                </c:pt>
                <c:pt idx="4">
                  <c:v>1500</c:v>
                </c:pt>
                <c:pt idx="5">
                  <c:v>1750</c:v>
                </c:pt>
                <c:pt idx="6">
                  <c:v>2000</c:v>
                </c:pt>
                <c:pt idx="7">
                  <c:v>1600</c:v>
                </c:pt>
                <c:pt idx="8">
                  <c:v>1500</c:v>
                </c:pt>
                <c:pt idx="9">
                  <c:v>1450</c:v>
                </c:pt>
              </c:numCache>
            </c:numRef>
          </c:val>
          <c:extLst>
            <c:ext xmlns:c16="http://schemas.microsoft.com/office/drawing/2014/chart" uri="{C3380CC4-5D6E-409C-BE32-E72D297353CC}">
              <c16:uniqueId val="{00000000-CDAE-423B-B3B3-46E52613CAC8}"/>
            </c:ext>
          </c:extLst>
        </c:ser>
        <c:dLbls>
          <c:showLegendKey val="0"/>
          <c:showVal val="0"/>
          <c:showCatName val="0"/>
          <c:showSerName val="0"/>
          <c:showPercent val="0"/>
          <c:showBubbleSize val="0"/>
        </c:dLbls>
        <c:gapWidth val="150"/>
        <c:overlap val="100"/>
        <c:axId val="124195760"/>
        <c:axId val="124196176"/>
      </c:barChart>
      <c:catAx>
        <c:axId val="1241957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196176"/>
        <c:crosses val="autoZero"/>
        <c:auto val="1"/>
        <c:lblAlgn val="ctr"/>
        <c:lblOffset val="100"/>
        <c:noMultiLvlLbl val="0"/>
      </c:catAx>
      <c:valAx>
        <c:axId val="1241961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1957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 final.xlsx]Top bottom cats price!PivotTable2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bottom cats price'!$B$17</c:f>
              <c:strCache>
                <c:ptCount val="1"/>
                <c:pt idx="0">
                  <c:v>Total</c:v>
                </c:pt>
              </c:strCache>
            </c:strRef>
          </c:tx>
          <c:spPr>
            <a:solidFill>
              <a:schemeClr val="accent1"/>
            </a:solidFill>
            <a:ln>
              <a:noFill/>
            </a:ln>
            <a:effectLst/>
          </c:spPr>
          <c:invertIfNegative val="0"/>
          <c:cat>
            <c:strRef>
              <c:f>'Top bottom cats price'!$A$18:$A$29</c:f>
              <c:strCache>
                <c:ptCount val="11"/>
                <c:pt idx="0">
                  <c:v>Calico</c:v>
                </c:pt>
                <c:pt idx="1">
                  <c:v>Dilute Calico</c:v>
                </c:pt>
                <c:pt idx="2">
                  <c:v>Dilute Tortoiseshell</c:v>
                </c:pt>
                <c:pt idx="3">
                  <c:v>Domestic Long Hair</c:v>
                </c:pt>
                <c:pt idx="4">
                  <c:v>Domestic Medium Hair</c:v>
                </c:pt>
                <c:pt idx="5">
                  <c:v>Domestic Short Hair</c:v>
                </c:pt>
                <c:pt idx="6">
                  <c:v>Silver</c:v>
                </c:pt>
                <c:pt idx="7">
                  <c:v>Tabby</c:v>
                </c:pt>
                <c:pt idx="8">
                  <c:v>Torbie</c:v>
                </c:pt>
                <c:pt idx="9">
                  <c:v>Tortoiseshell</c:v>
                </c:pt>
                <c:pt idx="10">
                  <c:v>Tuxedo</c:v>
                </c:pt>
              </c:strCache>
            </c:strRef>
          </c:cat>
          <c:val>
            <c:numRef>
              <c:f>'Top bottom cats price'!$B$18:$B$29</c:f>
              <c:numCache>
                <c:formatCode>General</c:formatCode>
                <c:ptCount val="11"/>
                <c:pt idx="0">
                  <c:v>100</c:v>
                </c:pt>
                <c:pt idx="1">
                  <c:v>100</c:v>
                </c:pt>
                <c:pt idx="2">
                  <c:v>100</c:v>
                </c:pt>
                <c:pt idx="3">
                  <c:v>100</c:v>
                </c:pt>
                <c:pt idx="4">
                  <c:v>100</c:v>
                </c:pt>
                <c:pt idx="5">
                  <c:v>100</c:v>
                </c:pt>
                <c:pt idx="6">
                  <c:v>100</c:v>
                </c:pt>
                <c:pt idx="7">
                  <c:v>100</c:v>
                </c:pt>
                <c:pt idx="8">
                  <c:v>100</c:v>
                </c:pt>
                <c:pt idx="9">
                  <c:v>100</c:v>
                </c:pt>
                <c:pt idx="10">
                  <c:v>100</c:v>
                </c:pt>
              </c:numCache>
            </c:numRef>
          </c:val>
          <c:extLst>
            <c:ext xmlns:c16="http://schemas.microsoft.com/office/drawing/2014/chart" uri="{C3380CC4-5D6E-409C-BE32-E72D297353CC}">
              <c16:uniqueId val="{00000000-A738-490D-9E67-9A12BD936CEF}"/>
            </c:ext>
          </c:extLst>
        </c:ser>
        <c:dLbls>
          <c:showLegendKey val="0"/>
          <c:showVal val="0"/>
          <c:showCatName val="0"/>
          <c:showSerName val="0"/>
          <c:showPercent val="0"/>
          <c:showBubbleSize val="0"/>
        </c:dLbls>
        <c:gapWidth val="219"/>
        <c:overlap val="-27"/>
        <c:axId val="132702896"/>
        <c:axId val="132703728"/>
      </c:barChart>
      <c:catAx>
        <c:axId val="132702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703728"/>
        <c:crosses val="autoZero"/>
        <c:auto val="1"/>
        <c:lblAlgn val="ctr"/>
        <c:lblOffset val="100"/>
        <c:noMultiLvlLbl val="0"/>
      </c:catAx>
      <c:valAx>
        <c:axId val="1327037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702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 final.xlsx]Affectionate cats!PivotTable13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'Affectionate cats'!$D$8</c:f>
              <c:strCache>
                <c:ptCount val="1"/>
                <c:pt idx="0">
                  <c:v>Total</c:v>
                </c:pt>
              </c:strCache>
            </c:strRef>
          </c:tx>
          <c:spPr>
            <a:solidFill>
              <a:schemeClr val="accent1"/>
            </a:solidFill>
            <a:ln>
              <a:noFill/>
            </a:ln>
            <a:effectLst/>
          </c:spPr>
          <c:invertIfNegative val="0"/>
          <c:cat>
            <c:strRef>
              <c:f>'Affectionate cats'!$C$9:$C$11</c:f>
              <c:strCache>
                <c:ptCount val="2"/>
                <c:pt idx="0">
                  <c:v>Breeds do not have Affectionate temperament</c:v>
                </c:pt>
                <c:pt idx="1">
                  <c:v>Breeds have Affectionate temperament</c:v>
                </c:pt>
              </c:strCache>
            </c:strRef>
          </c:cat>
          <c:val>
            <c:numRef>
              <c:f>'Affectionate cats'!$D$9:$D$11</c:f>
              <c:numCache>
                <c:formatCode>General</c:formatCode>
                <c:ptCount val="2"/>
                <c:pt idx="0">
                  <c:v>26</c:v>
                </c:pt>
                <c:pt idx="1">
                  <c:v>24</c:v>
                </c:pt>
              </c:numCache>
            </c:numRef>
          </c:val>
          <c:extLst>
            <c:ext xmlns:c16="http://schemas.microsoft.com/office/drawing/2014/chart" uri="{C3380CC4-5D6E-409C-BE32-E72D297353CC}">
              <c16:uniqueId val="{00000000-3B58-4D15-A2E0-A15082145522}"/>
            </c:ext>
          </c:extLst>
        </c:ser>
        <c:dLbls>
          <c:showLegendKey val="0"/>
          <c:showVal val="0"/>
          <c:showCatName val="0"/>
          <c:showSerName val="0"/>
          <c:showPercent val="0"/>
          <c:showBubbleSize val="0"/>
        </c:dLbls>
        <c:gapWidth val="219"/>
        <c:overlap val="-27"/>
        <c:axId val="128955008"/>
        <c:axId val="2085343088"/>
      </c:barChart>
      <c:catAx>
        <c:axId val="128955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5343088"/>
        <c:crosses val="autoZero"/>
        <c:auto val="1"/>
        <c:lblAlgn val="ctr"/>
        <c:lblOffset val="100"/>
        <c:noMultiLvlLbl val="0"/>
      </c:catAx>
      <c:valAx>
        <c:axId val="20853430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9550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 final.xlsx]LapCat slicer!PivotTable14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'LapCat slicer'!$B$3</c:f>
              <c:strCache>
                <c:ptCount val="1"/>
                <c:pt idx="0">
                  <c:v>Total</c:v>
                </c:pt>
              </c:strCache>
            </c:strRef>
          </c:tx>
          <c:spPr>
            <a:solidFill>
              <a:schemeClr val="accent1"/>
            </a:solidFill>
            <a:ln>
              <a:noFill/>
            </a:ln>
            <a:effectLst/>
          </c:spPr>
          <c:invertIfNegative val="0"/>
          <c:cat>
            <c:strRef>
              <c:f>'LapCat slicer'!$A$4:$A$8</c:f>
              <c:strCache>
                <c:ptCount val="4"/>
                <c:pt idx="0">
                  <c:v>Generic</c:v>
                </c:pt>
                <c:pt idx="1">
                  <c:v>Lap</c:v>
                </c:pt>
                <c:pt idx="2">
                  <c:v>Non Lap</c:v>
                </c:pt>
                <c:pt idx="3">
                  <c:v>Rodent</c:v>
                </c:pt>
              </c:strCache>
            </c:strRef>
          </c:cat>
          <c:val>
            <c:numRef>
              <c:f>'LapCat slicer'!$B$4:$B$8</c:f>
              <c:numCache>
                <c:formatCode>General</c:formatCode>
                <c:ptCount val="4"/>
                <c:pt idx="0">
                  <c:v>11</c:v>
                </c:pt>
                <c:pt idx="1">
                  <c:v>43</c:v>
                </c:pt>
                <c:pt idx="2">
                  <c:v>11</c:v>
                </c:pt>
                <c:pt idx="3">
                  <c:v>1</c:v>
                </c:pt>
              </c:numCache>
            </c:numRef>
          </c:val>
          <c:extLst>
            <c:ext xmlns:c16="http://schemas.microsoft.com/office/drawing/2014/chart" uri="{C3380CC4-5D6E-409C-BE32-E72D297353CC}">
              <c16:uniqueId val="{00000000-FCB4-4ECB-B967-A1512CED9FDB}"/>
            </c:ext>
          </c:extLst>
        </c:ser>
        <c:dLbls>
          <c:showLegendKey val="0"/>
          <c:showVal val="0"/>
          <c:showCatName val="0"/>
          <c:showSerName val="0"/>
          <c:showPercent val="0"/>
          <c:showBubbleSize val="0"/>
        </c:dLbls>
        <c:gapWidth val="219"/>
        <c:overlap val="-27"/>
        <c:axId val="265669376"/>
        <c:axId val="265666464"/>
      </c:barChart>
      <c:catAx>
        <c:axId val="265669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5666464"/>
        <c:crosses val="autoZero"/>
        <c:auto val="1"/>
        <c:lblAlgn val="ctr"/>
        <c:lblOffset val="100"/>
        <c:noMultiLvlLbl val="0"/>
      </c:catAx>
      <c:valAx>
        <c:axId val="2656664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5669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 final.xlsx]Count of cats per fur!PivotTable17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'Count of cats per fur'!$B$3</c:f>
              <c:strCache>
                <c:ptCount val="1"/>
                <c:pt idx="0">
                  <c:v>Total</c:v>
                </c:pt>
              </c:strCache>
            </c:strRef>
          </c:tx>
          <c:spPr>
            <a:solidFill>
              <a:schemeClr val="accent1"/>
            </a:solidFill>
            <a:ln>
              <a:noFill/>
            </a:ln>
            <a:effectLst/>
          </c:spPr>
          <c:invertIfNegative val="0"/>
          <c:cat>
            <c:strRef>
              <c:f>'Count of cats per fur'!$A$4:$A$8</c:f>
              <c:strCache>
                <c:ptCount val="4"/>
                <c:pt idx="0">
                  <c:v>Bald</c:v>
                </c:pt>
                <c:pt idx="1">
                  <c:v>Long</c:v>
                </c:pt>
                <c:pt idx="2">
                  <c:v>Medium</c:v>
                </c:pt>
                <c:pt idx="3">
                  <c:v>Short</c:v>
                </c:pt>
              </c:strCache>
            </c:strRef>
          </c:cat>
          <c:val>
            <c:numRef>
              <c:f>'Count of cats per fur'!$B$4:$B$8</c:f>
              <c:numCache>
                <c:formatCode>General</c:formatCode>
                <c:ptCount val="4"/>
                <c:pt idx="0">
                  <c:v>2</c:v>
                </c:pt>
                <c:pt idx="1">
                  <c:v>20</c:v>
                </c:pt>
                <c:pt idx="2">
                  <c:v>14</c:v>
                </c:pt>
                <c:pt idx="3">
                  <c:v>30</c:v>
                </c:pt>
              </c:numCache>
            </c:numRef>
          </c:val>
          <c:extLst>
            <c:ext xmlns:c16="http://schemas.microsoft.com/office/drawing/2014/chart" uri="{C3380CC4-5D6E-409C-BE32-E72D297353CC}">
              <c16:uniqueId val="{00000000-5809-4140-953C-4D7C4DE02325}"/>
            </c:ext>
          </c:extLst>
        </c:ser>
        <c:dLbls>
          <c:showLegendKey val="0"/>
          <c:showVal val="0"/>
          <c:showCatName val="0"/>
          <c:showSerName val="0"/>
          <c:showPercent val="0"/>
          <c:showBubbleSize val="0"/>
        </c:dLbls>
        <c:gapWidth val="219"/>
        <c:overlap val="-27"/>
        <c:axId val="260327504"/>
        <c:axId val="260324176"/>
      </c:barChart>
      <c:catAx>
        <c:axId val="260327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0324176"/>
        <c:crosses val="autoZero"/>
        <c:auto val="1"/>
        <c:lblAlgn val="ctr"/>
        <c:lblOffset val="100"/>
        <c:noMultiLvlLbl val="0"/>
      </c:catAx>
      <c:valAx>
        <c:axId val="2603241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0327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2</xdr:col>
      <xdr:colOff>168275</xdr:colOff>
      <xdr:row>0</xdr:row>
      <xdr:rowOff>165100</xdr:rowOff>
    </xdr:from>
    <xdr:to>
      <xdr:col>9</xdr:col>
      <xdr:colOff>117475</xdr:colOff>
      <xdr:row>14</xdr:row>
      <xdr:rowOff>152400</xdr:rowOff>
    </xdr:to>
    <xdr:graphicFrame macro="">
      <xdr:nvGraphicFramePr>
        <xdr:cNvPr id="2" name="Chart 1">
          <a:extLst>
            <a:ext uri="{FF2B5EF4-FFF2-40B4-BE49-F238E27FC236}">
              <a16:creationId xmlns:a16="http://schemas.microsoft.com/office/drawing/2014/main" id="{73836BAD-B82E-A480-DC24-E5D2C6276E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161925</xdr:colOff>
      <xdr:row>15</xdr:row>
      <xdr:rowOff>57150</xdr:rowOff>
    </xdr:from>
    <xdr:to>
      <xdr:col>9</xdr:col>
      <xdr:colOff>111125</xdr:colOff>
      <xdr:row>29</xdr:row>
      <xdr:rowOff>44450</xdr:rowOff>
    </xdr:to>
    <xdr:graphicFrame macro="">
      <xdr:nvGraphicFramePr>
        <xdr:cNvPr id="3" name="Chart 2">
          <a:extLst>
            <a:ext uri="{FF2B5EF4-FFF2-40B4-BE49-F238E27FC236}">
              <a16:creationId xmlns:a16="http://schemas.microsoft.com/office/drawing/2014/main" id="{272B2911-8E28-FD3D-D361-4A1A77A471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9</xdr:col>
      <xdr:colOff>387350</xdr:colOff>
      <xdr:row>1</xdr:row>
      <xdr:rowOff>139700</xdr:rowOff>
    </xdr:from>
    <xdr:to>
      <xdr:col>12</xdr:col>
      <xdr:colOff>234950</xdr:colOff>
      <xdr:row>15</xdr:row>
      <xdr:rowOff>98419</xdr:rowOff>
    </xdr:to>
    <mc:AlternateContent xmlns:mc="http://schemas.openxmlformats.org/markup-compatibility/2006">
      <mc:Choice xmlns:a14="http://schemas.microsoft.com/office/drawing/2010/main" Requires="a14">
        <xdr:graphicFrame macro="">
          <xdr:nvGraphicFramePr>
            <xdr:cNvPr id="4" name="AvgPupPrice">
              <a:extLst>
                <a:ext uri="{FF2B5EF4-FFF2-40B4-BE49-F238E27FC236}">
                  <a16:creationId xmlns:a16="http://schemas.microsoft.com/office/drawing/2014/main" id="{CF36F1A2-8EAB-A675-5EB1-7D8BD6DC5B31}"/>
                </a:ext>
              </a:extLst>
            </xdr:cNvPr>
            <xdr:cNvGraphicFramePr/>
          </xdr:nvGraphicFramePr>
          <xdr:xfrm>
            <a:off x="0" y="0"/>
            <a:ext cx="0" cy="0"/>
          </xdr:xfrm>
          <a:graphic>
            <a:graphicData uri="http://schemas.microsoft.com/office/drawing/2010/slicer">
              <sle:slicer xmlns:sle="http://schemas.microsoft.com/office/drawing/2010/slicer" name="AvgPupPrice"/>
            </a:graphicData>
          </a:graphic>
        </xdr:graphicFrame>
      </mc:Choice>
      <mc:Fallback>
        <xdr:sp macro="" textlink="">
          <xdr:nvSpPr>
            <xdr:cNvPr id="0" name=""/>
            <xdr:cNvSpPr>
              <a:spLocks noTextEdit="1"/>
            </xdr:cNvSpPr>
          </xdr:nvSpPr>
          <xdr:spPr>
            <a:xfrm>
              <a:off x="7962900" y="336550"/>
              <a:ext cx="1828800" cy="271461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209550</xdr:colOff>
      <xdr:row>1</xdr:row>
      <xdr:rowOff>57150</xdr:rowOff>
    </xdr:from>
    <xdr:to>
      <xdr:col>7</xdr:col>
      <xdr:colOff>57150</xdr:colOff>
      <xdr:row>15</xdr:row>
      <xdr:rowOff>15869</xdr:rowOff>
    </xdr:to>
    <mc:AlternateContent xmlns:mc="http://schemas.openxmlformats.org/markup-compatibility/2006">
      <mc:Choice xmlns:a14="http://schemas.microsoft.com/office/drawing/2010/main" Requires="a14">
        <xdr:graphicFrame macro="">
          <xdr:nvGraphicFramePr>
            <xdr:cNvPr id="2" name="Average Sale 1">
              <a:extLst>
                <a:ext uri="{FF2B5EF4-FFF2-40B4-BE49-F238E27FC236}">
                  <a16:creationId xmlns:a16="http://schemas.microsoft.com/office/drawing/2014/main" id="{26A0A9A8-5BF1-57F1-7F51-CE9EC2FE2213}"/>
                </a:ext>
              </a:extLst>
            </xdr:cNvPr>
            <xdr:cNvGraphicFramePr/>
          </xdr:nvGraphicFramePr>
          <xdr:xfrm>
            <a:off x="0" y="0"/>
            <a:ext cx="0" cy="0"/>
          </xdr:xfrm>
          <a:graphic>
            <a:graphicData uri="http://schemas.microsoft.com/office/drawing/2010/slicer">
              <sle:slicer xmlns:sle="http://schemas.microsoft.com/office/drawing/2010/slicer" name="Average Sale 1"/>
            </a:graphicData>
          </a:graphic>
        </xdr:graphicFrame>
      </mc:Choice>
      <mc:Fallback>
        <xdr:sp macro="" textlink="">
          <xdr:nvSpPr>
            <xdr:cNvPr id="0" name=""/>
            <xdr:cNvSpPr>
              <a:spLocks noTextEdit="1"/>
            </xdr:cNvSpPr>
          </xdr:nvSpPr>
          <xdr:spPr>
            <a:xfrm>
              <a:off x="4133850" y="254000"/>
              <a:ext cx="1828800" cy="271461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1</xdr:row>
      <xdr:rowOff>0</xdr:rowOff>
    </xdr:from>
    <xdr:to>
      <xdr:col>10</xdr:col>
      <xdr:colOff>609600</xdr:colOff>
      <xdr:row>14</xdr:row>
      <xdr:rowOff>184150</xdr:rowOff>
    </xdr:to>
    <xdr:graphicFrame macro="">
      <xdr:nvGraphicFramePr>
        <xdr:cNvPr id="2" name="Chart 1">
          <a:extLst>
            <a:ext uri="{FF2B5EF4-FFF2-40B4-BE49-F238E27FC236}">
              <a16:creationId xmlns:a16="http://schemas.microsoft.com/office/drawing/2014/main" id="{AE6BF471-17DE-AA3E-EC25-1E0FE1ACE8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355600</xdr:colOff>
      <xdr:row>1</xdr:row>
      <xdr:rowOff>127000</xdr:rowOff>
    </xdr:from>
    <xdr:to>
      <xdr:col>11</xdr:col>
      <xdr:colOff>203200</xdr:colOff>
      <xdr:row>15</xdr:row>
      <xdr:rowOff>85719</xdr:rowOff>
    </xdr:to>
    <mc:AlternateContent xmlns:mc="http://schemas.openxmlformats.org/markup-compatibility/2006">
      <mc:Choice xmlns:a14="http://schemas.microsoft.com/office/drawing/2010/main" Requires="a14">
        <xdr:graphicFrame macro="">
          <xdr:nvGraphicFramePr>
            <xdr:cNvPr id="2" name="Group2">
              <a:extLst>
                <a:ext uri="{FF2B5EF4-FFF2-40B4-BE49-F238E27FC236}">
                  <a16:creationId xmlns:a16="http://schemas.microsoft.com/office/drawing/2014/main" id="{9302DB65-B006-1A7D-ECD7-E1E4BC279450}"/>
                </a:ext>
              </a:extLst>
            </xdr:cNvPr>
            <xdr:cNvGraphicFramePr/>
          </xdr:nvGraphicFramePr>
          <xdr:xfrm>
            <a:off x="0" y="0"/>
            <a:ext cx="0" cy="0"/>
          </xdr:xfrm>
          <a:graphic>
            <a:graphicData uri="http://schemas.microsoft.com/office/drawing/2010/slicer">
              <sle:slicer xmlns:sle="http://schemas.microsoft.com/office/drawing/2010/slicer" name="Group2"/>
            </a:graphicData>
          </a:graphic>
        </xdr:graphicFrame>
      </mc:Choice>
      <mc:Fallback>
        <xdr:sp macro="" textlink="">
          <xdr:nvSpPr>
            <xdr:cNvPr id="0" name=""/>
            <xdr:cNvSpPr>
              <a:spLocks noTextEdit="1"/>
            </xdr:cNvSpPr>
          </xdr:nvSpPr>
          <xdr:spPr>
            <a:xfrm>
              <a:off x="6654800" y="323850"/>
              <a:ext cx="1828800" cy="271461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73025</xdr:colOff>
      <xdr:row>1</xdr:row>
      <xdr:rowOff>146050</xdr:rowOff>
    </xdr:from>
    <xdr:to>
      <xdr:col>9</xdr:col>
      <xdr:colOff>22225</xdr:colOff>
      <xdr:row>15</xdr:row>
      <xdr:rowOff>133350</xdr:rowOff>
    </xdr:to>
    <xdr:graphicFrame macro="">
      <xdr:nvGraphicFramePr>
        <xdr:cNvPr id="3" name="Chart 2">
          <a:extLst>
            <a:ext uri="{FF2B5EF4-FFF2-40B4-BE49-F238E27FC236}">
              <a16:creationId xmlns:a16="http://schemas.microsoft.com/office/drawing/2014/main" id="{4360EB6E-3717-AF47-4218-4F5EFF109E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419100</xdr:colOff>
      <xdr:row>2</xdr:row>
      <xdr:rowOff>107950</xdr:rowOff>
    </xdr:from>
    <xdr:to>
      <xdr:col>6</xdr:col>
      <xdr:colOff>266700</xdr:colOff>
      <xdr:row>16</xdr:row>
      <xdr:rowOff>66669</xdr:rowOff>
    </xdr:to>
    <mc:AlternateContent xmlns:mc="http://schemas.openxmlformats.org/markup-compatibility/2006">
      <mc:Choice xmlns:a14="http://schemas.microsoft.com/office/drawing/2010/main" Requires="a14">
        <xdr:graphicFrame macro="">
          <xdr:nvGraphicFramePr>
            <xdr:cNvPr id="2" name="Group1">
              <a:extLst>
                <a:ext uri="{FF2B5EF4-FFF2-40B4-BE49-F238E27FC236}">
                  <a16:creationId xmlns:a16="http://schemas.microsoft.com/office/drawing/2014/main" id="{97739DE1-35D5-D814-F14A-81113FFF531D}"/>
                </a:ext>
              </a:extLst>
            </xdr:cNvPr>
            <xdr:cNvGraphicFramePr/>
          </xdr:nvGraphicFramePr>
          <xdr:xfrm>
            <a:off x="0" y="0"/>
            <a:ext cx="0" cy="0"/>
          </xdr:xfrm>
          <a:graphic>
            <a:graphicData uri="http://schemas.microsoft.com/office/drawing/2010/slicer">
              <sle:slicer xmlns:sle="http://schemas.microsoft.com/office/drawing/2010/slicer" name="Group1"/>
            </a:graphicData>
          </a:graphic>
        </xdr:graphicFrame>
      </mc:Choice>
      <mc:Fallback>
        <xdr:sp macro="" textlink="">
          <xdr:nvSpPr>
            <xdr:cNvPr id="0" name=""/>
            <xdr:cNvSpPr>
              <a:spLocks noTextEdit="1"/>
            </xdr:cNvSpPr>
          </xdr:nvSpPr>
          <xdr:spPr>
            <a:xfrm>
              <a:off x="3416300" y="501650"/>
              <a:ext cx="1828800" cy="271461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244475</xdr:colOff>
      <xdr:row>1</xdr:row>
      <xdr:rowOff>38100</xdr:rowOff>
    </xdr:from>
    <xdr:to>
      <xdr:col>9</xdr:col>
      <xdr:colOff>193675</xdr:colOff>
      <xdr:row>15</xdr:row>
      <xdr:rowOff>25400</xdr:rowOff>
    </xdr:to>
    <xdr:graphicFrame macro="">
      <xdr:nvGraphicFramePr>
        <xdr:cNvPr id="2" name="Chart 1">
          <a:extLst>
            <a:ext uri="{FF2B5EF4-FFF2-40B4-BE49-F238E27FC236}">
              <a16:creationId xmlns:a16="http://schemas.microsoft.com/office/drawing/2014/main" id="{CB1DA7F0-B5AB-C0EF-09BD-CB1FA14827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460375</xdr:colOff>
      <xdr:row>14</xdr:row>
      <xdr:rowOff>152400</xdr:rowOff>
    </xdr:from>
    <xdr:to>
      <xdr:col>9</xdr:col>
      <xdr:colOff>409575</xdr:colOff>
      <xdr:row>28</xdr:row>
      <xdr:rowOff>139700</xdr:rowOff>
    </xdr:to>
    <xdr:graphicFrame macro="">
      <xdr:nvGraphicFramePr>
        <xdr:cNvPr id="3" name="Chart 2">
          <a:extLst>
            <a:ext uri="{FF2B5EF4-FFF2-40B4-BE49-F238E27FC236}">
              <a16:creationId xmlns:a16="http://schemas.microsoft.com/office/drawing/2014/main" id="{4C4A9933-5ECB-D152-1A0C-AE0E03464A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4</xdr:col>
      <xdr:colOff>171450</xdr:colOff>
      <xdr:row>1</xdr:row>
      <xdr:rowOff>38100</xdr:rowOff>
    </xdr:from>
    <xdr:to>
      <xdr:col>7</xdr:col>
      <xdr:colOff>19050</xdr:colOff>
      <xdr:row>14</xdr:row>
      <xdr:rowOff>193669</xdr:rowOff>
    </xdr:to>
    <mc:AlternateContent xmlns:mc="http://schemas.openxmlformats.org/markup-compatibility/2006">
      <mc:Choice xmlns:a14="http://schemas.microsoft.com/office/drawing/2010/main" Requires="a14">
        <xdr:graphicFrame macro="">
          <xdr:nvGraphicFramePr>
            <xdr:cNvPr id="2" name="Average Sales">
              <a:extLst>
                <a:ext uri="{FF2B5EF4-FFF2-40B4-BE49-F238E27FC236}">
                  <a16:creationId xmlns:a16="http://schemas.microsoft.com/office/drawing/2014/main" id="{BC1A89A2-1E4E-F36C-334A-D21F305005D5}"/>
                </a:ext>
              </a:extLst>
            </xdr:cNvPr>
            <xdr:cNvGraphicFramePr/>
          </xdr:nvGraphicFramePr>
          <xdr:xfrm>
            <a:off x="0" y="0"/>
            <a:ext cx="0" cy="0"/>
          </xdr:xfrm>
          <a:graphic>
            <a:graphicData uri="http://schemas.microsoft.com/office/drawing/2010/slicer">
              <sle:slicer xmlns:sle="http://schemas.microsoft.com/office/drawing/2010/slicer" name="Average Sales"/>
            </a:graphicData>
          </a:graphic>
        </xdr:graphicFrame>
      </mc:Choice>
      <mc:Fallback>
        <xdr:sp macro="" textlink="">
          <xdr:nvSpPr>
            <xdr:cNvPr id="0" name=""/>
            <xdr:cNvSpPr>
              <a:spLocks noTextEdit="1"/>
            </xdr:cNvSpPr>
          </xdr:nvSpPr>
          <xdr:spPr>
            <a:xfrm>
              <a:off x="3848100" y="234950"/>
              <a:ext cx="1828800" cy="271461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0</xdr:col>
      <xdr:colOff>3206750</xdr:colOff>
      <xdr:row>1</xdr:row>
      <xdr:rowOff>171450</xdr:rowOff>
    </xdr:from>
    <xdr:to>
      <xdr:col>2</xdr:col>
      <xdr:colOff>1466850</xdr:colOff>
      <xdr:row>13</xdr:row>
      <xdr:rowOff>31750</xdr:rowOff>
    </xdr:to>
    <xdr:graphicFrame macro="">
      <xdr:nvGraphicFramePr>
        <xdr:cNvPr id="2" name="Chart 1">
          <a:extLst>
            <a:ext uri="{FF2B5EF4-FFF2-40B4-BE49-F238E27FC236}">
              <a16:creationId xmlns:a16="http://schemas.microsoft.com/office/drawing/2014/main" id="{4C6CFEBF-E3A1-710A-EBB5-F7D7AE9F71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editAs="oneCell">
    <xdr:from>
      <xdr:col>7</xdr:col>
      <xdr:colOff>190500</xdr:colOff>
      <xdr:row>0</xdr:row>
      <xdr:rowOff>133350</xdr:rowOff>
    </xdr:from>
    <xdr:to>
      <xdr:col>10</xdr:col>
      <xdr:colOff>38100</xdr:colOff>
      <xdr:row>14</xdr:row>
      <xdr:rowOff>92069</xdr:rowOff>
    </xdr:to>
    <mc:AlternateContent xmlns:mc="http://schemas.openxmlformats.org/markup-compatibility/2006">
      <mc:Choice xmlns:a14="http://schemas.microsoft.com/office/drawing/2010/main" Requires="a14">
        <xdr:graphicFrame macro="">
          <xdr:nvGraphicFramePr>
            <xdr:cNvPr id="2" name="LapCat">
              <a:extLst>
                <a:ext uri="{FF2B5EF4-FFF2-40B4-BE49-F238E27FC236}">
                  <a16:creationId xmlns:a16="http://schemas.microsoft.com/office/drawing/2014/main" id="{7BD54476-B19F-FE97-6092-98A32C2679E8}"/>
                </a:ext>
              </a:extLst>
            </xdr:cNvPr>
            <xdr:cNvGraphicFramePr/>
          </xdr:nvGraphicFramePr>
          <xdr:xfrm>
            <a:off x="0" y="0"/>
            <a:ext cx="0" cy="0"/>
          </xdr:xfrm>
          <a:graphic>
            <a:graphicData uri="http://schemas.microsoft.com/office/drawing/2010/slicer">
              <sle:slicer xmlns:sle="http://schemas.microsoft.com/office/drawing/2010/slicer" name="LapCat"/>
            </a:graphicData>
          </a:graphic>
        </xdr:graphicFrame>
      </mc:Choice>
      <mc:Fallback>
        <xdr:sp macro="" textlink="">
          <xdr:nvSpPr>
            <xdr:cNvPr id="0" name=""/>
            <xdr:cNvSpPr>
              <a:spLocks noTextEdit="1"/>
            </xdr:cNvSpPr>
          </xdr:nvSpPr>
          <xdr:spPr>
            <a:xfrm>
              <a:off x="6051550" y="133350"/>
              <a:ext cx="1828800" cy="271461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9</xdr:row>
      <xdr:rowOff>50800</xdr:rowOff>
    </xdr:from>
    <xdr:to>
      <xdr:col>5</xdr:col>
      <xdr:colOff>31750</xdr:colOff>
      <xdr:row>23</xdr:row>
      <xdr:rowOff>38100</xdr:rowOff>
    </xdr:to>
    <xdr:graphicFrame macro="">
      <xdr:nvGraphicFramePr>
        <xdr:cNvPr id="3" name="Chart 2">
          <a:extLst>
            <a:ext uri="{FF2B5EF4-FFF2-40B4-BE49-F238E27FC236}">
              <a16:creationId xmlns:a16="http://schemas.microsoft.com/office/drawing/2014/main" id="{88802DB3-898C-62B5-2785-26DBF87EE3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2</xdr:col>
      <xdr:colOff>504825</xdr:colOff>
      <xdr:row>1</xdr:row>
      <xdr:rowOff>57150</xdr:rowOff>
    </xdr:from>
    <xdr:to>
      <xdr:col>9</xdr:col>
      <xdr:colOff>454025</xdr:colOff>
      <xdr:row>15</xdr:row>
      <xdr:rowOff>44450</xdr:rowOff>
    </xdr:to>
    <xdr:graphicFrame macro="">
      <xdr:nvGraphicFramePr>
        <xdr:cNvPr id="2" name="Chart 1">
          <a:extLst>
            <a:ext uri="{FF2B5EF4-FFF2-40B4-BE49-F238E27FC236}">
              <a16:creationId xmlns:a16="http://schemas.microsoft.com/office/drawing/2014/main" id="{4A1C1540-8379-550A-C343-14E152FB42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onut and Roxana Virlan" refreshedDate="44801.867480671295" createdVersion="8" refreshedVersion="8" minRefreshableVersion="3" recordCount="250" xr:uid="{8E552FEE-0A94-496A-94FC-5F73BAA98C1D}">
  <cacheSource type="worksheet">
    <worksheetSource name="Table6"/>
  </cacheSource>
  <cacheFields count="2">
    <cacheField name="BreedName" numFmtId="0">
      <sharedItems count="249">
        <s v="Norwegian Lundehund"/>
        <s v="Sloughi"/>
        <s v="Foxhound"/>
        <s v="Hound"/>
        <s v="Otterhound"/>
        <s v="Cirneco dell'Etna"/>
        <s v="Harrier"/>
        <s v="Dandi Dinmont Terrier"/>
        <s v="Chinook"/>
        <s v="English Coonhound"/>
        <s v="Finnish Spitz"/>
        <s v="Polish Lowland Sheepdog"/>
        <s v="Canaan Dog"/>
        <s v="Pharaoh Hound"/>
        <s v="Finnish Lapphund"/>
        <s v="Skye Terrier"/>
        <s v="Curly-Coated Retriever"/>
        <s v="Norwegian Buhund"/>
        <s v="Lowchen"/>
        <s v="Scottish Deerhound"/>
        <s v="American Water Spaniel"/>
        <s v="Plott Hound"/>
        <s v="Ibizan Hound"/>
        <s v="Irish Water Spaniel"/>
        <s v="Komondor"/>
        <s v="Pumi"/>
        <s v="Sussex Spaniel"/>
        <s v="Petit Basset Griffon Vendeen"/>
        <s v="Podengo Portugueso"/>
        <s v="Glen of Imaal Terrier"/>
        <s v="Kuvasz"/>
        <s v="Greyhound"/>
        <s v="Tibetan Mastiff"/>
        <s v="Entlebucher"/>
        <s v="Bedlington Terrier"/>
        <s v="Sealyham Terrier"/>
        <s v="Swedish Vallhund"/>
        <s v="Affenpinscher"/>
        <s v="Field Spaniel"/>
        <s v="Xoloitzcuintle/Mexican Hairless"/>
        <s v="Puli"/>
        <s v="Beauceron"/>
        <s v="Clumber Spaniel"/>
        <s v="Redbone Coonhound"/>
        <s v="Lakeland Terrier"/>
        <s v="Australian Terrier"/>
        <s v="German Pinscher"/>
        <s v="Manchester Terrier"/>
        <s v="English Toy Spaniel"/>
        <s v="Welsh Springer Spaniel"/>
        <s v="Bluetick Coonhound"/>
        <s v="Treeing Walker Coonhound"/>
        <s v="Black and Tan Coonhound"/>
        <s v="Coonhound"/>
        <s v="Kerry Blue Terrier"/>
        <s v="Norfolk Terrier"/>
        <s v="Briard"/>
        <s v="American Hairless Terrier"/>
        <s v="Bearded Collie"/>
        <s v="Boerboel"/>
        <s v="Saluki"/>
        <s v="Fox Terrier"/>
        <s v="Smooth Fox Terrier"/>
        <s v="Tibetan Spaniel"/>
        <s v="Belgian Shepherd Dog Sheepdog"/>
        <s v="Jack Russell Terrier (Parson Russell Terrier)"/>
        <s v="American Eskimo Dog"/>
        <s v="Eskimo Dog"/>
        <s v="German Spitz"/>
        <s v="Spitz"/>
        <s v="Black Russian Terrier"/>
        <s v="Irish Terrier"/>
        <s v="English Pointer"/>
        <s v="Pointer"/>
        <s v="Toy Fox Terrier"/>
        <s v="Italian Spinone"/>
        <s v="Schipperke"/>
        <s v="Welsh Terrier"/>
        <s v="Japanese Chin"/>
        <s v="Neapolitan Mastiff"/>
        <s v="Silky Terrier"/>
        <s v="Norwich Terrier"/>
        <s v="Gordon Setter"/>
        <s v="Belgian Shepherd Tervuren"/>
        <s v="Borzoi"/>
        <s v="Tibetan Terrier"/>
        <s v="Leonberger"/>
        <s v="Wire Fox Terrier"/>
        <s v="Wirehaired Terrier"/>
        <s v="Boykin Spaniel"/>
        <s v="Rat Terrier"/>
        <s v="Flat-coated Retriever"/>
        <s v="English Setter"/>
        <s v="Setter"/>
        <s v="Brussels Griffon"/>
        <s v="Afghan Hound"/>
        <s v="Border Terrier"/>
        <s v="Norwegian Elkhound"/>
        <s v="Schnauzer"/>
        <s v="Nova Scotia Duck-Tolling Retriever"/>
        <s v="Pekingese"/>
        <s v="Keeshond"/>
        <s v="Anatolian Shepherd"/>
        <s v="Bouvier des Flanders"/>
        <s v="Basenji"/>
        <s v="American Staffordshire Terrier"/>
        <s v="Staffordshire Bull Terrier"/>
        <s v="Coton de Tulear"/>
        <s v="Giant Schnauzer"/>
        <s v="Chinese Crested Dog"/>
        <s v="Jack Russell Terrier"/>
        <s v="Lhasa Apso"/>
        <s v="Chow Chow"/>
        <s v="Greater Swiss Mountain Dog"/>
        <s v="Italian Greyhound"/>
        <s v="Irish Wolfhound"/>
        <s v="Irish Setter"/>
        <s v="Miniature Pinscher"/>
        <s v="Old English Sheepdog"/>
        <s v="Sheep Dog"/>
        <s v="Cairn Terrier"/>
        <s v="Corgi"/>
        <s v="Welsh Corgi"/>
        <s v="Cardigan"/>
        <s v="Pembroke"/>
        <s v="Dogue de Bordeaux"/>
        <s v="Great Pyrenees"/>
        <s v="Wire-haired Pointing Griffon"/>
        <s v="Shar Pei"/>
        <s v="Dalmatian"/>
        <s v="German Wirehaired Pointer"/>
        <s v="Whippet"/>
        <s v="Bull Terrier"/>
        <s v="Alaskan Malamute"/>
        <s v="Scottish Terrier Scottie"/>
        <s v="Samoyed"/>
        <s v="Australian Cattle Dog/Blue Heeler"/>
        <s v="Cattle Dog"/>
        <s v="Airedale Terrier"/>
        <s v="Portuguese Water Dog"/>
        <s v="Papillon"/>
        <s v="English Cocker Spaniel"/>
        <s v="Bullmastiff"/>
        <s v="Bloodhound"/>
        <s v="Wheaten Terrier"/>
        <s v="Saint Bernard"/>
        <s v="Akita"/>
        <s v="Bichon Frise"/>
        <s v="Shiba Inu"/>
        <s v="Belgian Shepherd Malinois"/>
        <s v="Chesapeake Bay Retriever"/>
        <s v="Terrier"/>
        <s v="West Highland White Terrier Westie"/>
        <s v="Rhodesian Ridgeback"/>
        <s v="Collie"/>
        <s v="Basset Hound"/>
        <s v="Border Collie"/>
        <s v="Cane Corso Mastiff"/>
        <s v="Newfoundland Dog"/>
        <s v="Weimaraner"/>
        <s v="Maltese"/>
        <s v="Chihuahua"/>
        <s v="Pug"/>
        <s v="Vizsla"/>
        <s v="Cocker Spaniel"/>
        <s v="Spaniel"/>
        <s v="Mastiff"/>
        <s v="English Springer Spaniel"/>
        <s v="Brittany Spaniel"/>
        <s v="Bernese Mountain Dog"/>
        <s v="Mountain Dog"/>
        <s v="Shetland Sheepdog Sheltie"/>
        <s v="Havanese"/>
        <s v="Pomeranian"/>
        <s v="Boston Terrier"/>
        <s v="Shih Tzu"/>
        <s v="Cavalier King Charles Spaniel"/>
        <s v="Miniature Schnauzer"/>
        <s v="Australian Shepherd"/>
        <s v="Doberman Pinscher"/>
        <s v="Great Dane"/>
        <s v="Dachshund"/>
        <s v="Husky"/>
        <s v="Siberian Husky"/>
        <s v="Boxer"/>
        <s v="German Shorthaired Pointer"/>
        <s v="Yorkshire Terrier Yorkie"/>
        <s v="Rottweiler"/>
        <s v="Poodle"/>
        <s v="Standard Poodle"/>
        <s v="Beagle"/>
        <s v="English Bulldog"/>
        <s v="French Bulldog"/>
        <s v="Golden Retriever"/>
        <s v="Retriever"/>
        <s v="German Shepherd Dog"/>
        <s v="Shepherd"/>
        <s v="White German Shepherd"/>
        <s v="Black Labrador Retriever"/>
        <s v="Chocolate Labrador Retriever"/>
        <s v="Labrador Retriever"/>
        <s v="Yellow Labrador Retriever"/>
        <s v="African Hunting Dog"/>
        <s v="Akbash"/>
        <s v="American Bulldog"/>
        <s v="Appenzell Mountain Dog"/>
        <s v="Australian Kelpie"/>
        <s v="Belgian Shepherd Laekenois"/>
        <s v="Black Mouth Cur"/>
        <s v="Blue Lacy"/>
        <s v="Bolognese"/>
        <s v="Carolina Dog"/>
        <s v="Catahoula Leopard Dog"/>
        <s v="Caucasian Sheepdog (Caucasian Ovtcharka)"/>
        <s v="Chinese Foo Dog"/>
        <s v="Cockapoo"/>
        <s v="Dhole"/>
        <s v="Dingo"/>
        <s v="Dogo Argentino"/>
        <s v="Dutch Shepherd"/>
        <s v="English Shepherd"/>
        <s v="Feist"/>
        <s v="Fila Brasileiro"/>
        <s v="Galgo Spanish Greyhound"/>
        <s v="Hovawart"/>
        <s v="Illyrian Sheepdog"/>
        <s v="Jindo"/>
        <s v="Kai Dog"/>
        <s v="Karelian Bear Dog"/>
        <s v="Kishu"/>
        <s v="Klee Kai"/>
        <s v="Kyi Leo"/>
        <s v="Lancashire Heeler"/>
        <s v="Maremma Sheepdog"/>
        <s v="McNab"/>
        <s v="Mountain Cur"/>
        <s v="Munsterlander"/>
        <s v="New Guinea Singing Dog"/>
        <s v="Patterdale Terrier (Fell Terrier)"/>
        <s v="Peruvian Inca Orchid"/>
        <s v="Pit Bull Terrier"/>
        <s v="Miniature Poodle"/>
        <s v="Toy Poodle"/>
        <s v="Presa Canario"/>
        <s v="Sarplaninac"/>
        <s v="South Russian Ovtcharka"/>
        <s v="Thai Ridgeback"/>
        <s v="Tosa Inu"/>
        <s v="Mixed Breed"/>
      </sharedItems>
    </cacheField>
    <cacheField name="PopularityUS2017" numFmtId="0">
      <sharedItems containsString="0" containsBlank="1" containsNumber="1" containsInteger="1" minValue="1" maxValue="190" count="178">
        <n v="190"/>
        <n v="188"/>
        <n v="187"/>
        <n v="186"/>
        <n v="184"/>
        <n v="183"/>
        <n v="182"/>
        <n v="179"/>
        <n v="178"/>
        <n v="177"/>
        <n v="176"/>
        <n v="175"/>
        <n v="174"/>
        <n v="173"/>
        <n v="172"/>
        <n v="171"/>
        <n v="170"/>
        <n v="169"/>
        <n v="168"/>
        <n v="167"/>
        <n v="166"/>
        <n v="165"/>
        <n v="164"/>
        <n v="163"/>
        <n v="162"/>
        <n v="161"/>
        <n v="160"/>
        <n v="159"/>
        <n v="158"/>
        <n v="157"/>
        <n v="156"/>
        <n v="153"/>
        <n v="152"/>
        <n v="151"/>
        <n v="150"/>
        <n v="149"/>
        <n v="147"/>
        <n v="145"/>
        <n v="143"/>
        <n v="142"/>
        <n v="141"/>
        <n v="140"/>
        <n v="139"/>
        <n v="138"/>
        <n v="137"/>
        <n v="136"/>
        <n v="135"/>
        <n v="134"/>
        <n v="133"/>
        <n v="132"/>
        <n v="131"/>
        <n v="130"/>
        <n v="129"/>
        <n v="128"/>
        <n v="127"/>
        <n v="126"/>
        <n v="125"/>
        <n v="124"/>
        <n v="123"/>
        <n v="122"/>
        <n v="121"/>
        <n v="120"/>
        <n v="119"/>
        <n v="118"/>
        <n v="116"/>
        <n v="114"/>
        <n v="113"/>
        <n v="112"/>
        <n v="111"/>
        <n v="110"/>
        <n v="109"/>
        <n v="108"/>
        <n v="107"/>
        <n v="106"/>
        <n v="105"/>
        <n v="104"/>
        <n v="103"/>
        <n v="102"/>
        <n v="101"/>
        <n v="100"/>
        <n v="99"/>
        <n v="98"/>
        <n v="97"/>
        <n v="96"/>
        <n v="95"/>
        <n v="94"/>
        <n v="93"/>
        <n v="92"/>
        <n v="91"/>
        <n v="90"/>
        <n v="89"/>
        <n v="88"/>
        <n v="87"/>
        <n v="86"/>
        <n v="85"/>
        <n v="84"/>
        <n v="83"/>
        <n v="82"/>
        <n v="81"/>
        <n v="80"/>
        <n v="79"/>
        <n v="78"/>
        <n v="77"/>
        <n v="76"/>
        <n v="75"/>
        <n v="74"/>
        <n v="73"/>
        <n v="72"/>
        <n v="71"/>
        <n v="70"/>
        <n v="69"/>
        <n v="68"/>
        <n v="67"/>
        <n v="66"/>
        <n v="65"/>
        <n v="64"/>
        <n v="63"/>
        <n v="62"/>
        <n v="61"/>
        <n v="60"/>
        <n v="59"/>
        <n v="58"/>
        <n v="57"/>
        <n v="56"/>
        <n v="55"/>
        <n v="54"/>
        <n v="53"/>
        <n v="52"/>
        <n v="51"/>
        <n v="50"/>
        <n v="49"/>
        <n v="48"/>
        <n v="47"/>
        <n v="46"/>
        <n v="45"/>
        <n v="44"/>
        <n v="43"/>
        <n v="42"/>
        <n v="41"/>
        <n v="40"/>
        <n v="39"/>
        <n v="38"/>
        <n v="37"/>
        <n v="36"/>
        <n v="34"/>
        <n v="33"/>
        <n v="32"/>
        <n v="31"/>
        <n v="30"/>
        <n v="29"/>
        <n v="28"/>
        <n v="27"/>
        <n v="26"/>
        <n v="25"/>
        <n v="24"/>
        <n v="23"/>
        <n v="22"/>
        <n v="21"/>
        <n v="20"/>
        <n v="19"/>
        <n v="18"/>
        <n v="17"/>
        <n v="16"/>
        <n v="14"/>
        <n v="13"/>
        <n v="12"/>
        <n v="11"/>
        <n v="10"/>
        <n v="9"/>
        <n v="8"/>
        <n v="7"/>
        <n v="6"/>
        <n v="5"/>
        <n v="4"/>
        <n v="3"/>
        <n v="2"/>
        <n v="1"/>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onut and Roxana Virlan" refreshedDate="44801.871767708333" createdVersion="8" refreshedVersion="8" minRefreshableVersion="3" recordCount="67" xr:uid="{2DF0A162-5DEC-4B2A-A60D-81B124400C96}">
  <cacheSource type="worksheet">
    <worksheetSource ref="A1:J67" sheet="Cat Breed"/>
  </cacheSource>
  <cacheFields count="10">
    <cacheField name="AltBreedName" numFmtId="0">
      <sharedItems count="67">
        <s v="Abyssinian"/>
        <s v="American Curl"/>
        <s v="American Shorthair"/>
        <s v="American Wirehair"/>
        <s v="Applehead Siamese"/>
        <s v="Balinese"/>
        <s v="Bengal"/>
        <s v="Birman"/>
        <s v="Bobtail"/>
        <s v="Bombay"/>
        <s v="British Shorthair"/>
        <s v="Burmese"/>
        <s v="Burmilla"/>
        <s v="Calico"/>
        <s v="Canadian Hairless"/>
        <s v="Chartreux"/>
        <s v="Chausie"/>
        <s v="Chinchilla"/>
        <s v="Cornish Rex"/>
        <s v="Cymric"/>
        <s v="Devon Rex"/>
        <s v="Dilute Calico"/>
        <s v="Dilute Tortoiseshell"/>
        <s v="Domestic Long Hair"/>
        <s v="Domestic Medium Hair"/>
        <s v="Domestic Short Hair"/>
        <s v="Egyptian Mau"/>
        <s v="Exotic Shorthair"/>
        <s v="Extra-Toes Cat (Hemingway Polydactyl)"/>
        <s v="Havana"/>
        <s v="Himalayan"/>
        <s v="Japanese Bobtail"/>
        <s v="Javanese"/>
        <s v="Korat"/>
        <s v="LaPerm"/>
        <s v="Maine Coon"/>
        <s v="Manx"/>
        <s v="Munchkin"/>
        <s v="Nebelung"/>
        <s v="Norwegian Forest Cat"/>
        <s v="Ocicat"/>
        <s v="Oriental Long Hair"/>
        <s v="Oriental Short Hair"/>
        <s v="Oriental Tabby"/>
        <s v="Persian"/>
        <s v="Pixie-Bob"/>
        <s v="Ragamuffin"/>
        <s v="Ragdoll"/>
        <s v="Russian Blue"/>
        <s v="Scottish Fold"/>
        <s v="Selkirk Rex"/>
        <s v="Siamese"/>
        <s v="Siberian"/>
        <s v="Silver"/>
        <s v="Singapura"/>
        <s v="Snowshoe"/>
        <s v="Somali"/>
        <s v="Sphynx (hairless cat)"/>
        <s v="Tabby"/>
        <s v="Tiger"/>
        <s v="Tonkinese"/>
        <s v="Torbie"/>
        <s v="Tortoiseshell"/>
        <s v="Turkish Angora"/>
        <s v="Turkish Van"/>
        <s v="Tuxedo"/>
        <s v="Mixed Breed"/>
      </sharedItems>
    </cacheField>
    <cacheField name="LapCat" numFmtId="0">
      <sharedItems containsBlank="1"/>
    </cacheField>
    <cacheField name="Fur" numFmtId="0">
      <sharedItems containsBlank="1"/>
    </cacheField>
    <cacheField name="MaleWtKg" numFmtId="0">
      <sharedItems containsString="0" containsBlank="1" containsNumber="1" containsInteger="1" minValue="1" maxValue="7"/>
    </cacheField>
    <cacheField name="Temperment" numFmtId="0">
      <sharedItems containsBlank="1"/>
    </cacheField>
    <cacheField name="AvgKittenPrice" numFmtId="0">
      <sharedItems containsString="0" containsBlank="1" containsNumber="1" containsInteger="1" minValue="100" maxValue="2000" count="22">
        <n v="1050"/>
        <n v="1400"/>
        <n v="900"/>
        <n v="1000"/>
        <n v="1600"/>
        <n v="1300"/>
        <n v="1250"/>
        <n v="850"/>
        <n v="800"/>
        <n v="500"/>
        <n v="1750"/>
        <n v="600"/>
        <n v="100"/>
        <n v="1450"/>
        <n v="1500"/>
        <n v="200"/>
        <n v="400"/>
        <n v="2000"/>
        <n v="1200"/>
        <n v="1150"/>
        <n v="700"/>
        <m/>
      </sharedItems>
    </cacheField>
    <cacheField name="MalaysiaPopularity" numFmtId="0">
      <sharedItems containsString="0" containsBlank="1" containsNumber="1" containsInteger="1" minValue="1" maxValue="10"/>
    </cacheField>
    <cacheField name="PopularityUS2017" numFmtId="0">
      <sharedItems containsString="0" containsBlank="1" containsNumber="1" containsInteger="1" minValue="1" maxValue="41"/>
    </cacheField>
    <cacheField name="Qty Sold" numFmtId="0">
      <sharedItems containsSemiMixedTypes="0" containsString="0" containsNumber="1" containsInteger="1" minValue="4" maxValue="309"/>
    </cacheField>
    <cacheField name="Average Sales" numFmtId="0">
      <sharedItems containsSemiMixedTypes="0" containsString="0" containsNumber="1" containsInteger="1" minValue="0" maxValue="232500" count="62">
        <n v="82950"/>
        <n v="130200"/>
        <n v="108900"/>
        <n v="11000"/>
        <n v="24000"/>
        <n v="6500"/>
        <n v="12500"/>
        <n v="79050"/>
        <n v="36000"/>
        <n v="14500"/>
        <n v="45500"/>
        <n v="96250"/>
        <n v="33000"/>
        <n v="5400"/>
        <n v="50750"/>
        <n v="58750"/>
        <n v="126000"/>
        <n v="18600"/>
        <n v="101000"/>
        <n v="50000"/>
        <n v="92000"/>
        <n v="15400"/>
        <n v="19800"/>
        <n v="7600"/>
        <n v="9500"/>
        <n v="3900"/>
        <n v="94500"/>
        <n v="134000"/>
        <n v="63900"/>
        <n v="57600"/>
        <n v="34400"/>
        <n v="68400"/>
        <n v="46800"/>
        <n v="44500"/>
        <n v="158400"/>
        <n v="55000"/>
        <n v="232500"/>
        <n v="22500"/>
        <n v="59000"/>
        <n v="46750"/>
        <n v="26450"/>
        <n v="51750"/>
        <n v="116150"/>
        <n v="143750"/>
        <n v="216300"/>
        <n v="77000"/>
        <n v="63000"/>
        <n v="66500"/>
        <n v="128750"/>
        <n v="132250"/>
        <n v="39500"/>
        <n v="5000"/>
        <n v="2000"/>
        <n v="17250"/>
        <n v="4000"/>
        <n v="61250"/>
        <n v="5800"/>
        <n v="69300"/>
        <n v="25600"/>
        <n v="92400"/>
        <n v="15800"/>
        <n v="0"/>
      </sharedItems>
    </cacheField>
  </cacheFields>
  <extLst>
    <ext xmlns:x14="http://schemas.microsoft.com/office/spreadsheetml/2009/9/main" uri="{725AE2AE-9491-48be-B2B4-4EB974FC3084}">
      <x14:pivotCacheDefinition pivotCacheId="607557020"/>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onut and Roxana Virlan" refreshedDate="44802.31499421296" createdVersion="8" refreshedVersion="8" minRefreshableVersion="3" recordCount="245" xr:uid="{8D66C392-722D-4954-B125-D9398AD2F5BA}">
  <cacheSource type="worksheet">
    <worksheetSource ref="A1:L245" sheet="Dog Breed"/>
  </cacheSource>
  <cacheFields count="15">
    <cacheField name="BreedName" numFmtId="0">
      <sharedItems count="244">
        <s v="Affenpinscher"/>
        <s v="Afghan Hound"/>
        <s v="Airedale Terrier"/>
        <s v="Akbash"/>
        <s v="Akita"/>
        <s v="Alaskan Malamute"/>
        <s v="American Bulldog"/>
        <s v="American Eskimo Dog"/>
        <s v="American Hairless Terrier"/>
        <s v="American Staffordshire Terrier"/>
        <s v="American Water Spaniel"/>
        <s v="Anatolian Shepherd"/>
        <s v="Appenzell Mountain Dog"/>
        <s v="Australian Cattle Dog/Blue Heeler"/>
        <s v="Australian Kelpie"/>
        <s v="Australian Shepherd"/>
        <s v="Australian Terrier"/>
        <s v="Basenji"/>
        <s v="Basset Hound"/>
        <s v="Beagle"/>
        <s v="Bearded Collie"/>
        <s v="Beauceron"/>
        <s v="Bedlington Terrier"/>
        <s v="Belgian Shepherd Dog Sheepdog"/>
        <s v="Belgian Shepherd Laekenois"/>
        <s v="Belgian Shepherd Malinois"/>
        <s v="Belgian Shepherd Tervuren"/>
        <s v="Bernese Mountain Dog"/>
        <s v="Bichon Frise"/>
        <s v="Black and Tan Coonhound"/>
        <s v="Black Labrador Retriever"/>
        <s v="Black Mouth Cur"/>
        <s v="Black Russian Terrier"/>
        <s v="Bloodhound"/>
        <s v="Blue Lacy"/>
        <s v="Bluetick Coonhound"/>
        <s v="Boerboel"/>
        <s v="Bolognese"/>
        <s v="Border Collie"/>
        <s v="Border Terrier"/>
        <s v="Borzoi"/>
        <s v="Boston Terrier"/>
        <s v="Bouvier des Flanders"/>
        <s v="Boxer"/>
        <s v="Boykin Spaniel"/>
        <s v="Briard"/>
        <s v="Brittany Spaniel"/>
        <s v="Brussels Griffon"/>
        <s v="Bull Terrier"/>
        <s v="Bullmastiff"/>
        <s v="Cairn Terrier"/>
        <s v="Canaan Dog"/>
        <s v="Cane Corso Mastiff"/>
        <s v="Catahoula Leopard Dog"/>
        <s v="Cattle Dog"/>
        <s v="Caucasian Sheepdog (Caucasian Ovtcharka)"/>
        <s v="Cavalier King Charles Spaniel"/>
        <s v="Chesapeake Bay Retriever"/>
        <s v="Chihuahua"/>
        <s v="Chinese Crested Dog"/>
        <s v="Chinese Foo Dog"/>
        <s v="Chinook"/>
        <s v="Chocolate Labrador Retriever"/>
        <s v="Chow Chow"/>
        <s v="Cirneco dell'Etna"/>
        <s v="Clumber Spaniel"/>
        <s v="Cockapoo"/>
        <s v="Cocker Spaniel"/>
        <s v="Collie"/>
        <s v="Coonhound"/>
        <s v="Corgi"/>
        <s v="Coton de Tulear"/>
        <s v="Curly-Coated Retriever"/>
        <s v="Dachshund"/>
        <s v="Dalmatian"/>
        <s v="Dandi Dinmont Terrier"/>
        <s v="Doberman Pinscher"/>
        <s v="Dogo Argentino"/>
        <s v="Dogue de Bordeaux"/>
        <s v="Dutch Shepherd"/>
        <s v="English Bulldog"/>
        <s v="English Cocker Spaniel"/>
        <s v="English Coonhound"/>
        <s v="English Pointer"/>
        <s v="English Setter"/>
        <s v="English Shepherd"/>
        <s v="English Springer Spaniel"/>
        <s v="English Toy Spaniel"/>
        <s v="Entlebucher"/>
        <s v="Eskimo Dog"/>
        <s v="Feist"/>
        <s v="Field Spaniel"/>
        <s v="Fila Brasileiro"/>
        <s v="Finnish Lapphund"/>
        <s v="Finnish Spitz"/>
        <s v="Flat-coated Retriever"/>
        <s v="Fox Terrier"/>
        <s v="Foxhound"/>
        <s v="French Bulldog"/>
        <s v="Galgo Spanish Greyhound"/>
        <s v="German Pinscher"/>
        <s v="German Shepherd Dog"/>
        <s v="German Shorthaired Pointer"/>
        <s v="German Spitz"/>
        <s v="German Wirehaired Pointer"/>
        <s v="Giant Schnauzer"/>
        <s v="Glen of Imaal Terrier"/>
        <s v="Golden Retriever"/>
        <s v="Gordon Setter"/>
        <s v="Great Dane"/>
        <s v="Great Pyrenees"/>
        <s v="Greater Swiss Mountain Dog"/>
        <s v="Greyhound"/>
        <s v="Harrier"/>
        <s v="Havanese"/>
        <s v="Hound"/>
        <s v="Hovawart"/>
        <s v="Husky"/>
        <s v="Ibizan Hound"/>
        <s v="Illyrian Sheepdog"/>
        <s v="Irish Setter"/>
        <s v="Irish Terrier"/>
        <s v="Irish Water Spaniel"/>
        <s v="Irish Wolfhound"/>
        <s v="Italian Greyhound"/>
        <s v="Italian Spinone"/>
        <s v="Jack Russell Terrier"/>
        <s v="Jack Russell Terrier (Parson Russell Terrier)"/>
        <s v="Japanese Chin"/>
        <s v="Jindo"/>
        <s v="Kai Dog"/>
        <s v="Karelian Bear Dog"/>
        <s v="Keeshond"/>
        <s v="Kerry Blue Terrier"/>
        <s v="Kishu"/>
        <s v="Klee Kai"/>
        <s v="Komondor"/>
        <s v="Kuvasz"/>
        <s v="Kyi Leo"/>
        <s v="Labrador Retriever"/>
        <s v="Lakeland Terrier"/>
        <s v="Lancashire Heeler"/>
        <s v="Leonberger"/>
        <s v="Lhasa Apso"/>
        <s v="Lowchen"/>
        <s v="Maltese"/>
        <s v="Manchester Terrier"/>
        <s v="Maremma Sheepdog"/>
        <s v="Mastiff"/>
        <s v="McNab"/>
        <s v="Miniature Pinscher"/>
        <s v="Mountain Cur"/>
        <s v="Mountain Dog"/>
        <s v="Munsterlander"/>
        <s v="Neapolitan Mastiff"/>
        <s v="New Guinea Singing Dog"/>
        <s v="Newfoundland Dog"/>
        <s v="Norfolk Terrier"/>
        <s v="Norwegian Buhund"/>
        <s v="Norwegian Elkhound"/>
        <s v="Norwegian Lundehund"/>
        <s v="Norwich Terrier"/>
        <s v="Nova Scotia Duck-Tolling Retriever"/>
        <s v="Old English Sheepdog"/>
        <s v="Otterhound"/>
        <s v="Papillon"/>
        <s v="Patterdale Terrier (Fell Terrier)"/>
        <s v="Pekingese"/>
        <s v="Peruvian Inca Orchid"/>
        <s v="Petit Basset Griffon Vendeen"/>
        <s v="Pharaoh Hound"/>
        <s v="Pit Bull Terrier"/>
        <s v="Plott Hound"/>
        <s v="Podengo Portugueso"/>
        <s v="Pointer"/>
        <s v="Polish Lowland Sheepdog"/>
        <s v="Pomeranian"/>
        <s v="Poodle"/>
        <s v="Standard Poodle"/>
        <s v="Miniature Poodle"/>
        <s v="Toy Poodle"/>
        <s v="Portuguese Water Dog"/>
        <s v="Presa Canario"/>
        <s v="Pug"/>
        <s v="Puli"/>
        <s v="Pumi"/>
        <s v="Rat Terrier"/>
        <s v="Redbone Coonhound"/>
        <s v="Retriever"/>
        <s v="Rhodesian Ridgeback"/>
        <s v="Rottweiler"/>
        <s v="Saint Bernard"/>
        <s v="Saluki"/>
        <s v="Samoyed"/>
        <s v="Sarplaninac"/>
        <s v="Schipperke"/>
        <s v="Miniature Schnauzer"/>
        <s v="Schnauzer"/>
        <s v="Scottish Deerhound"/>
        <s v="Scottish Terrier Scottie"/>
        <s v="Sealyham Terrier"/>
        <s v="Setter"/>
        <s v="Shar Pei"/>
        <s v="Sheep Dog"/>
        <s v="Shepherd"/>
        <s v="Shetland Sheepdog Sheltie"/>
        <s v="Shiba Inu"/>
        <s v="Shih Tzu"/>
        <s v="Siberian Husky"/>
        <s v="Silky Terrier"/>
        <s v="Skye Terrier"/>
        <s v="Sloughi"/>
        <s v="Smooth Fox Terrier"/>
        <s v="South Russian Ovtcharka"/>
        <s v="Spaniel"/>
        <s v="Spitz"/>
        <s v="Staffordshire Bull Terrier"/>
        <s v="Sussex Spaniel"/>
        <s v="Swedish Vallhund"/>
        <s v="Terrier"/>
        <s v="Thai Ridgeback"/>
        <s v="Tibetan Mastiff"/>
        <s v="Tibetan Spaniel"/>
        <s v="Tibetan Terrier"/>
        <s v="Tosa Inu"/>
        <s v="Toy Fox Terrier"/>
        <s v="Treeing Walker Coonhound"/>
        <s v="Vizsla"/>
        <s v="Weimaraner"/>
        <s v="Welsh Corgi"/>
        <s v="Cardigan"/>
        <s v="Pembroke"/>
        <s v="Welsh Springer Spaniel"/>
        <s v="Welsh Terrier"/>
        <s v="West Highland White Terrier Westie"/>
        <s v="Wheaten Terrier"/>
        <s v="Whippet"/>
        <s v="White German Shepherd"/>
        <s v="Wire Fox Terrier"/>
        <s v="Wire-haired Pointing Griffon"/>
        <s v="Wirehaired Terrier"/>
        <s v="Xoloitzcuintle/Mexican Hairless"/>
        <s v="Yellow Labrador Retriever"/>
        <s v="Yorkshire Terrier Yorkie"/>
      </sharedItems>
    </cacheField>
    <cacheField name="AltBreedName" numFmtId="0">
      <sharedItems containsBlank="1" count="36">
        <m/>
        <s v="Airedale"/>
        <s v="Malamute"/>
        <s v="Appenzeller"/>
        <s v="Kelpie"/>
        <s v="Basset"/>
        <s v="Groenendael"/>
        <s v="Malinois"/>
        <s v="Bluetick"/>
        <s v="Boston Bull"/>
        <s v="Brabancon Griffon"/>
        <s v="American Pit Bull Terrier"/>
        <s v="Bull Mastiff"/>
        <s v="Cairn"/>
        <s v="Chow"/>
        <s v="Clumber"/>
        <s v="Dandie Dinmont"/>
        <s v="Doberman"/>
        <s v="Blenheim Spaniel"/>
        <s v="German Shepherd"/>
        <s v="German Short Haired Pointer"/>
        <s v="Japanese Spaniel"/>
        <s v="Maltese Dog"/>
        <s v="Newfoundland"/>
        <s v="Redbone"/>
        <s v="Standard Schnauzer"/>
        <s v="Scotch Terrier"/>
        <s v="Shetland Sheepdog"/>
        <s v="Staffordshire Bullterrier"/>
        <s v="Toy Terrier"/>
        <s v="Walker Hound"/>
        <s v="West Highland White Terrier"/>
        <s v="Soft Coated Wheaten Terrier"/>
        <s v="Wire Haired Fox Terrier"/>
        <s v="Mexican Hairless"/>
        <s v="Yorkshire Terrier"/>
      </sharedItems>
    </cacheField>
    <cacheField name="Group1" numFmtId="0">
      <sharedItems/>
    </cacheField>
    <cacheField name="Group2" numFmtId="0">
      <sharedItems/>
    </cacheField>
    <cacheField name="MaleWtKg" numFmtId="0">
      <sharedItems containsSemiMixedTypes="0" containsString="0" containsNumber="1" containsInteger="1" minValue="2" maxValue="90"/>
    </cacheField>
    <cacheField name="Temperment" numFmtId="0">
      <sharedItems count="216">
        <s v="Active, Adventurous, Curious, Fun-loving, Playful, Stubborn"/>
        <s v="Aloof, Clownish, Dignified, Happy, Independent"/>
        <s v="Alert, Confident, Courageous, Friendly, Intelligent, Outgoing"/>
        <s v="Affectionate, Alert, Courageous, Independent, Intelligent, Loyal"/>
        <s v="Alert, Courageous, Dignified, Docile, Friendly, Intelligent, Responsive"/>
        <s v="Affectionate, Devoted, Dignified, Friendly, Loyal, Playful"/>
        <s v="Affectionate, Alert, Courageous, Energetic, Gentle, Loving, Out-going, Social"/>
        <s v="Alert, Energetic, Friendly, Independent, Intelligent, Protective"/>
        <s v="Alert, Lively, Loving, Intelligent, Inquisitive, Playful"/>
        <s v="Attentive, Courageous, Devoted, Friendly, Loyal, Tenacious, Intelligent"/>
        <s v="Energetic, Friendly, Intelligent, Obedient, Protective, Trainable"/>
        <s v="Bold, Confident, Independent, Intelligent, Proud, Steady"/>
        <s v="Energetic, Fearless, Lively, Reliable, Self-assured, Social"/>
        <s v="Aggressive, Alert, Energetic, Intelligent, Loyal, Protective, Responsive"/>
        <s v="Alert, Eager, Energetic, Friendly, Intelligent, Loyal, Robust"/>
        <s v="Active, Affectionate, Friendly, Good-natured, Intelligent, Protective, Loving"/>
        <s v="Alert, Compassionate, Courageous, Even Tempered, Loyal, Spirited, Intelligent"/>
        <s v="Affectionate, Alert, Curious, Energetic, Playful, Intelligent"/>
        <s v="Affectionate, Devoted, Friendly, Gentle, Sweet-tempered, Tenacious"/>
        <s v="Friendly, Gentle, Independent, Intelligent, Lively, Loving, Sweet"/>
        <s v="Active, Alert, Hardy, Intelligent, Lively, Self-confident"/>
        <s v="Courageous, Obedient, Loyal, Protective, Loving"/>
        <s v="Affectionate, Devoted, Energetic, Loyal, Playful, Reliable, Intelligent"/>
        <s v="Active, Alert, Confident, Friendly, Hard-working, Protective, Stubborn, Watchful, Intelligent"/>
        <s v="Active, Alert, Energetic, Lively, Protective, Watchful"/>
        <s v="Active, Alert, Confident, Friendly, Hard-working, Protective, Stubborn, Watchful"/>
        <s v="Alert, Attentive, Energetic, Intelligent, Loyal, Protective"/>
        <s v="Affectionate, Faithful, Intelligent, Loyal"/>
        <s v="Affectionate, Cheerful, Feisty, Gentle, Playful, Intelligent, Sensitive"/>
        <s v="Adaptable, Easygoing, Even-tempered, Gentle, Lovable, Trusting, Intelligent"/>
        <s v="Affectionate, Alert, Cheerful, Energetic, Friendly, Gentle, Intelligent, Loving, Loyal, Outgoing, Playful, Responsive, Social"/>
        <s v="Active, Fearless, Kind, Loyal, Protective, Trainable"/>
        <s v="Brave, Confident, Energetic, Hardy, Lively, Stable"/>
        <s v="Affectionate, Even-tempered, Gentle, Stubborn, Independent"/>
        <s v="Active, Alert, Bold, Devoted, Intelligent, Intense"/>
        <s v="Friendly, Active, Gentle"/>
        <s v="Confident, Dominant, Intelligent, Obedient, Territorial"/>
        <s v="Docile, Enterprising, Loyal, Reserved, Serious"/>
        <s v="Intelligent, Energetic, Alert, Responsive, Tenacious, Loyal, Protective"/>
        <s v="Affectionate, Alert, Even-tempered, Fearless, Intelligent, Obedient"/>
        <s v="Athletic, Gentle, Independent, Intelligent, Quiet, Respectful"/>
        <s v="Affectionate, Aggressive, Friendly, Gentle, Intelligent, Lively, Playful"/>
        <s v="Familial, Gentle, Intelligent, Loyal, Protective, Rational"/>
        <s v="Brave, Bright, Confident, Energetic, Fearless, Friendly, Intelligent, Loyal, Playful"/>
        <s v="Companionable, Eager, Energetic, Friendly, Intelligent, Trainable"/>
        <s v="Faithful, Fearless, Intelligent, Loyal, Obedient, Protective"/>
        <s v="Alert, Independent, Intelligent, Responsive, Social"/>
        <s v="Alert, Companionable, Inquisitive, Self-important, Sensitive, Watchful"/>
        <s v="Active, Keen, Protective, Sweet-tempered, Trainable"/>
        <s v="Alert, Calm, Courageous, Devoted, Docile, Powerful, Loyal, Protective, Reliable"/>
        <s v="Active, Assertive, Courageous, Fearless, Hardy, Intelligent"/>
        <s v="Alert, Cautious, Devoted, Quick, Vigilant"/>
        <s v="Cheerful, Courageous, Loyal, Quiet, Social"/>
        <s v="Alert, Courageous, Energetic, Gentle, Independent, Intelligent, Loving, Loyal, Protective"/>
        <s v="Alert, Calm, Dominant, Powerful, Quick,Strong"/>
        <s v="Affectionate, Cheerful, Courageous, Gentle, Intelligent, Social"/>
        <s v="Happy, Affectionate, Dominant, Intelligent, Protective, Quiet"/>
        <s v="Alert, Courageous, Devoted, Lively, Intelligent, Quick"/>
        <s v="Affectionate, Alert, Happy, Lively, Playful, Sweet-tempered"/>
        <s v="Friendly, Devoted, Courageous"/>
        <s v="Alert, Calm, Dignified, Friendly, Responsive"/>
        <s v="Aloof, Independent, Loyal, Quiet, Intelligent, Protective, Detached"/>
        <s v="Affectionate, Gentle, Lively"/>
        <s v="Gentle, Loyal, Affectionate, Dignified, Aloof"/>
        <s v="Affectionate, Alert, Cheerful, Friendly, Intelligent, Loving, Loyal, Outgoing, Playful, Responsive, Social"/>
        <s v="Even Tempered, Joyful, Merry, Outgoing, Intelligent, Sociable, Trusting"/>
        <s v="Friendly, Gentle, Intelligent, Loyal, Protective, Responsive, Social"/>
        <s v="Active, Affectionate, Alert, Companionable, Devoted, Gentle, Intelligent"/>
        <s v="Affectionate, Intelligent, Lively, Playful, Trainable, Vocal"/>
        <s v="Clever, Independent, Intelligent, Lively, Sensitive, Trainable"/>
        <s v="Clever, Courageous, Devoted, Lively, Playful, Stubborn"/>
        <s v="Active, Energetic, Friendly, Intelligent, Outgoing, Playful, Sensitive"/>
        <s v="Affectionate, Companionable, Determined, Fun-loving, Independent, Lively, Intelligent"/>
        <s v="Alert, Energetic, Fearless, Intelligent, Loyal, Obedient"/>
        <s v="Affectionate, Cheerful, Friendly, Loyal, Protective, Tolerant, Social"/>
        <s v="Companionable, Courageous, Devoted, Even-tempered, Loyal, Vigiliant"/>
        <s v="Affectionate, Alert, Loyal, Obedient, Reliable, Trainable"/>
        <s v="Aggressive, Courageous, Friendly, Loving, Social, Sweet"/>
        <s v="Affectionate, Faithful, Friendly, Intelligent, Playful, Quiet, Trainable"/>
        <s v="Active, Energetic, High-strung, Loyal"/>
        <s v="Active, Affectionate, Amiable, Even-tempered, Kind, Loyal, Intelligent"/>
        <s v="Strong-willed, Mischevious, Gentle, Energetic, Intelligent"/>
        <s v="Adaptable, Alert, Courageous, Energetic, Friendly, Independent, Intelligent, Playful, Responsibe"/>
        <s v="Affectionate, Alert, Cheerful, Energetic, Intelligent, Playful, Social"/>
        <s v="Affectionate, Gentle, Happy, Loving, Playful, Reserved"/>
        <s v="Agile, Devoted, Independent, Loyal, Self-confident"/>
        <s v="Agile, Alert, Lovable, Spirited, Swift"/>
        <s v="Adaptable, Cautious, Docile, Familial, Sensitive, Sociable"/>
        <s v="Brave, Courageous, Determined, Docile, Loyal, Obedient"/>
        <s v="Calm, Courageous, Faithful, Friendly, Keen"/>
        <s v="Happy, Independent, Intelligent, Loyal, Playful, Vocal"/>
        <s v="Friendly, Confident, Devoted, Optimistic, Outgoing, Intelligent"/>
        <s v="Active, Affectionate, Alert, Fearless, Intelligent, Playful"/>
        <s v="Independent, Intelligent, Kind, Loving, Loyal, Sweet-tempered"/>
        <s v="Affectionate, Playful, Alert, Athletic, Bright, Easygoing, Keen, Lively, Patient"/>
        <s v="Affectionate, Calm, Quiet, Gentle"/>
        <s v="Even-tempered, Familial, Courageous, Lively, Loving, Spirited"/>
        <s v="Alert, Confident, Courageous, Curious, Intelligent, Loyal, Obedient, Watchful"/>
        <s v="Affectionate, Boisterous, Bold, Cooperative, Intelligent, Trainable"/>
        <s v="Active, Affectionate, Friendly, Intelligent, Loyal, Willful, Responsive"/>
        <s v="Dominant, Intelligent, Kind, Loyal, Powerful, Strong-willed"/>
        <s v="Active, Agile, Courageous, Gentle, Loyal, Spirited"/>
        <s v="Confident, Friendly, Intelligent, Kind, Reliable, Trustworthy"/>
        <s v="Alert, Confident, Eager, Fearless, Loyal, Intelligent"/>
        <s v="Friendly, Confident, Devoted, Intelligent, Gentle, Loving, Reserved"/>
        <s v="Affectionate, Confident, Fearless, Gentle, Patient, Strong-willed"/>
        <s v="Alert, Devoted, Fearless, Good-natured, Protective, Self-confident"/>
        <s v="Intelligent, Gentle, Affectionate, Athletic, Even-tempered, Quiet"/>
        <s v="Active, Cheerful, Friendly, Outgoing, Sweet-tempered, Tolerant"/>
        <s v="Affectionate, Companionable, Gentle, Intelligent, Playful, Responsive"/>
        <s v="Watchful, Even-tempered, Reserved, Active, Devoted"/>
        <s v="Alert, Friendly, Gentle, Intelligent, Outgoing"/>
        <s v="Active, Clownish, Engaging, Independent, Intelligent, Stubborn"/>
        <s v="Independent, Reliable, Devoted, Protective"/>
        <s v="Affectionate, Companionable, Energetic, Independent, Lively, Playful, Intelligent"/>
        <s v="Dominant, Intelligent, Lively, Protective, Respectful, Trainable"/>
        <s v="Active, Alert, Clownish, Inquisitive, Intelligent, Quick"/>
        <s v="Dignified, Generous, Loyal, Patient, Sweet-tempered, Thoughtful, Intelligent"/>
        <s v="Affectionate, Agile, Athletic, Companionable, Intelligent, Mischevious"/>
        <s v="Friendly, Loyal, Affectionate, Docile, Gentle, Patient"/>
        <s v="Alert, Cheerful, Courageous, Energetic, Independent"/>
        <s v="Energetic, Bold, Eager, Happy, Intelligent, Obedient"/>
        <s v="Alert, Cat-like, Independent, Intelligent, Loving, Loyal, Playful"/>
        <s v="Active, Bold, Brave, Faithful, Intelligent, Loyal"/>
        <s v="Intelligent, Agile, Alert, Brave"/>
        <s v="Brave, Cautious, Loyal, Independent, Tenacious, Territorial"/>
        <s v="Agile, Bright, Obedient, Playful, Quick, Sturdy, Intelligent"/>
        <s v="Affectionate, Alert, Gentle, Loyal, Spirited, Strong-willed, Intelligent"/>
        <s v="Alert, Dignified, Docile, Faithful, Noble"/>
        <s v="Active, Agile, Curious, Intelligent, Loyal, Quick, Territorial"/>
        <s v="Affectionate, Calm, Fearless, Gentle, Independent, Steady"/>
        <s v="Clownish, Independent, Intelligent, Loyal, Patient, Protective"/>
        <s v="Active, Calm, Forgiving, Obedient, Playful, Quiet"/>
        <s v="Independent, Bold, Confident, Friendly, Intelligent, Trainable"/>
        <s v="Alert, Clever, Friendly, Intelligent"/>
        <s v="Adaptable, Companionable, Fearless, Loving, Loyal, Obedient"/>
        <s v="Alert, Assertive, Devoted, Friendly, Intelligent, Lively, Obedient, Playful, Spirited, Steady"/>
        <s v="Active, Familial, Friendly, Happy, Playful"/>
        <s v="Active, Docile, Easygoing, Gentle, Intelligent, Playful, Responsive, Sweet-tempered"/>
        <s v="Active, Alert, Devoted, Discerning, Quiet, Loyal, Intelligent"/>
        <s v="Alert, Determined, Dignified, Friendly, Intelligent, Loyal"/>
        <s v="Affectionate, Alert, Cheerful, Courageous, Intelligent, Loyal, Protective"/>
        <s v="Friendly, Hard-working, Obedient, Protective, Sociable, Well-mannered"/>
        <s v="Clever, Energetic, Friendly, Outgoing, Playful, Responsive, Intelligent"/>
        <s v="Intelligent, Protective"/>
        <s v="Intelligent, Trainable, Attentive, Mischevious"/>
        <s v="Protective, Dominant, Fearless, Obedient, Stubborn, Trainable"/>
        <s v="Active, Affectionate, Alert, Gentle, Lively"/>
        <s v="Cheerful, Courageous, Intelligent, Loyal, Social, Sweet, Gentle"/>
        <s v="Companionable, Fearless, Happy, Lovable, Self-confident, Spirited, Intelligent"/>
        <s v="Agile, Courageous, Energetic, Friendly, Fun-loving"/>
        <s v="Alert, Bold, Hardy, Loyal, Playful, Strong-willed, Intelligent"/>
        <s v="Alert, Energetic, Loyal, Protective"/>
        <s v="Affectionate, Energetic, Hardy, Intelligent, Sensitive"/>
        <s v="Affectionate, Alert, Courageous, Energetic, Gentle, Playful, Responsive"/>
        <s v="Adaptable, Bubbly, Intelligent, Loving, Playful, Sociable, Protective"/>
        <s v="Amiable, Boisterous, Even-tempered"/>
        <s v="Alert, Energetic, Friendly, Happy, Hardy, Intelligent"/>
        <s v="Bold, Confident, Energetic, Friendly, Inquisitive, Intelligent"/>
        <s v="Affectionate, Aggressive, Good-natured, Intelligent, Opinionated, Stubborn"/>
        <s v="Affectionate, Alert, Intelligent, Lively, Noble, Protective"/>
        <s v="Active, Extroverted, Friendly, Happy, Independent, Lively, Intelligent"/>
        <s v="Active, Affectionate, Intelligent, Playful, Sociable, Trainable"/>
        <s v="Affectionate, Aggressive, Clownish, Courageous, Friendly, Intelligent, Loyal, Obedient, Strong-willed, Stubborn"/>
        <s v="Alert, Bold, Courageous, Loyal"/>
        <s v="Active, Companionable, Friendly, Hardy, Lively, Loyal"/>
        <s v="Agile, Even-tempered, Lively, Perceptive, Self-confident"/>
        <s v="Active, Extroverted, Friendly, Intelligent, Lively, Playful, Sociable"/>
        <s v="Active, Alert, Faithful, Instinctual, Intelligent, Trainable"/>
        <s v="Brave, Docile, Impetuous, Intelligent, Obedient, Quarrelsome"/>
        <s v="Calm, Dominant, Gentle, Strong-willed, Suspicious"/>
        <s v="Affectionate, Cheerful, Courageous, Gentle, Intelligent, Friendly, Outgoing, Playful, Loyal"/>
        <s v="Agile, Energetic, Faithful, Intelligent, Loyal, Obedient"/>
        <s v="Active, Intelligent, Lively, Protective, Reserved, Vocal"/>
        <s v="Affectioante, Alert, Inquisitive, Lively, Loving"/>
        <s v="Affectionate, Companionable, Energetic, Familial, Independent, Unflappable"/>
        <s v="Dignified, Intelligent, Loyal, Mischevious, Sensitive, Strong-willed"/>
        <s v="Alert, Courageous, Fearless, Good-natured, Independent, Intelligent, Loyal, Protective"/>
        <s v="Friendly, Gentle, Independent, Intelligent, Outgoing, Quiet, Social"/>
        <s v="Aloof, Intelligent, Quiet, Reserverd, Loyal"/>
        <s v="Alert, Lively, Friendly, Intelligent, Playful, Sociable, Stubborn"/>
        <s v="Independent, Calm, Devoted, Intelligent, Protective, Reliable"/>
        <s v="Agile, Confident, Curious, Faithful, Fearless, Independent, Intelligent"/>
        <s v="Devoted, Good-natured, Intelligent, Lively, Playful, Trainable"/>
        <s v="Dignified, Docile, Friendly, Gentle, Polite, Quiet"/>
        <s v="Independent, Fiesty, Alert, Playful, Quick, Self-assured"/>
        <s v="Alert, Calm, Even-tempered, Fearless, Friendly, Intelligent"/>
        <s v="Affectionate, Devoted, Independent, Loving, Reserved, Suspicious"/>
        <s v="Affectionate, Friendly, Gentle, Intelligent, Lively, Playful, Responsive"/>
        <s v="Alert, Charming, Confident, Faithful, Fearless, Keen, Outgoing"/>
        <s v="Active, Courageous, Friendly, Gentle, Happy, Intelligent, Lively, Outgoing, Playful"/>
        <s v="Alert, Friendly, Inquisitive, Joyful, Quick, Responsive, Intelligent"/>
        <s v="Loyal, Fearless, Friendly, Good-tempered, Intelligent"/>
        <s v="Alert, Faithful, Intelligent, Sensitive, Independent, Playful, Sweet"/>
        <s v="Active, Balanced, Courageous, Lively, Nervous"/>
        <s v="Affectionate, Bold, Courageous, Fearless, Intelligent, Reliable"/>
        <s v="Calm, Cheerful, Companionable, Devoted, Friendly, Sociable"/>
        <s v="Alert, Energetic, Fearless, Friendly, Watchful"/>
        <s v="Affectionate, Alert, Courageous, Intelligent, Friendly, Hardy, Independent"/>
        <s v="Familial, Independent, Loving, Loyal, Protective"/>
        <s v="Aloof, Protective, Strong-willed, Stubborn, Courageous, Loyal"/>
        <s v="Intelligent, Assertive, Aloof, Happy, Independent, Willful"/>
        <s v="Affectionate, Amiable, Energetic, Gentle, Reserved, Sensitive, Intelligent"/>
        <s v="Aggressive, Brave, Fearless, Intelligent, Sensitive, Suspicious"/>
        <s v="Alert, Friendly, Intelligent, Loyal, Playful, Spirited"/>
        <s v="Affectionate, Clever, Confident, Loving, Trainable"/>
        <s v="Affectionate, Cheerful, Energetic, Gentle, Intelligent, Playful, Protective, Quiet"/>
        <s v="Alert, Aloof, Energetic, Fast, Intelligent, Powerful, Steady, Stubborn, Social"/>
        <s v="Affectionate, Loyal, Active, Friendly, Playful, Stubborn, Intelligent"/>
        <s v="Alert, Friendly, Intelligent, Spirited, Independent, Loving"/>
        <s v="Affectionate, Energetic, Faithful, Intelligent, Playful, Spirited"/>
        <s v="Affectionate, Friendly, Gentle, Intelligent, Lively, Quiet"/>
        <s v="Alert, Bold, Fearless, Friendly, Keen, Quick, Intelligent"/>
        <s v="Gentle, Loyal, Proud, Trainable, Vigilant, Intelligent"/>
        <s v="Aleret, Calm, Cheerful, Companionable, Loyal, Protective"/>
        <s v="Alert, Courageous, Energetic, Independent, Intelligent, Loyal, Playful"/>
      </sharedItems>
    </cacheField>
    <cacheField name="AvgPupPrice" numFmtId="0">
      <sharedItems containsString="0" containsBlank="1" containsNumber="1" containsInteger="1" minValue="350" maxValue="39000"/>
    </cacheField>
    <cacheField name="Intelligence" numFmtId="0">
      <sharedItems containsString="0" containsBlank="1" containsNumber="1" containsInteger="1" minValue="1" maxValue="79"/>
    </cacheField>
    <cacheField name="Watchdog" numFmtId="0">
      <sharedItems containsString="0" containsBlank="1" containsNumber="1" containsInteger="1" minValue="1" maxValue="6"/>
    </cacheField>
    <cacheField name="MalaysiaGuardedDog" numFmtId="0">
      <sharedItems containsString="0" containsBlank="1" containsNumber="1" containsInteger="1" minValue="1" maxValue="1"/>
    </cacheField>
    <cacheField name="MalaysiaProhibitedDog" numFmtId="0">
      <sharedItems containsString="0" containsBlank="1" containsNumber="1" containsInteger="1" minValue="1" maxValue="1"/>
    </cacheField>
    <cacheField name="MalaysiaPopularity" numFmtId="0">
      <sharedItems containsString="0" containsBlank="1" containsNumber="1" containsInteger="1" minValue="1" maxValue="8"/>
    </cacheField>
    <cacheField name="PopularityUS2017" numFmtId="0">
      <sharedItems containsString="0" containsBlank="1" containsNumber="1" containsInteger="1" minValue="1" maxValue="190"/>
    </cacheField>
    <cacheField name="Qty Sold" numFmtId="0">
      <sharedItems containsSemiMixedTypes="0" containsString="0" containsNumber="1" containsInteger="1" minValue="4" maxValue="74172"/>
    </cacheField>
    <cacheField name="Average Sale" numFmtId="0">
      <sharedItems containsSemiMixedTypes="0" containsString="0" containsNumber="1" containsInteger="1" minValue="0" maxValue="66754800" count="212">
        <n v="300000"/>
        <n v="562500"/>
        <n v="469000"/>
        <n v="175800"/>
        <n v="457000"/>
        <n v="1201500"/>
        <n v="72800"/>
        <n v="17500"/>
        <n v="30400"/>
        <n v="84600"/>
        <n v="50400"/>
        <n v="624000"/>
        <n v="636300"/>
        <n v="60600"/>
        <n v="61200"/>
        <n v="27300"/>
        <n v="68750"/>
        <n v="53900"/>
        <n v="22100"/>
        <n v="65000"/>
        <n v="31050"/>
        <n v="85500"/>
        <n v="42900"/>
        <n v="34450"/>
        <n v="60900"/>
        <n v="90450"/>
        <n v="88200"/>
        <n v="88400"/>
        <n v="189700"/>
        <n v="184500"/>
        <n v="42000"/>
        <n v="230050"/>
        <n v="891000"/>
        <n v="277900"/>
        <n v="371250"/>
        <n v="687750"/>
        <n v="290250"/>
        <n v="74900"/>
        <n v="143000"/>
        <n v="27500"/>
        <n v="26250"/>
        <n v="4500"/>
        <n v="90000"/>
        <n v="117700"/>
        <n v="81750"/>
        <n v="805500"/>
        <n v="777600"/>
        <n v="405000"/>
        <n v="97750"/>
        <n v="110000"/>
        <n v="19250"/>
        <n v="71200"/>
        <n v="125400"/>
        <n v="551250"/>
        <n v="33750"/>
        <n v="72900"/>
        <n v="128000"/>
        <n v="189000"/>
        <n v="166500"/>
        <n v="142800"/>
        <n v="31500"/>
        <n v="11000"/>
        <n v="115000"/>
        <n v="142100"/>
        <n v="22500"/>
        <n v="20650"/>
        <n v="60500"/>
        <n v="62100"/>
        <n v="92000"/>
        <n v="463500"/>
        <n v="230400"/>
        <n v="858000"/>
        <n v="24150"/>
        <n v="15400"/>
        <n v="232000"/>
        <n v="79800"/>
        <n v="59400"/>
        <n v="68850"/>
        <n v="12500"/>
        <n v="86400"/>
        <n v="57750"/>
        <n v="0"/>
        <n v="72100"/>
        <n v="40250"/>
        <n v="71100"/>
        <n v="5750"/>
        <n v="14000"/>
        <n v="9000"/>
        <n v="5500"/>
        <n v="41650"/>
        <n v="2000"/>
        <n v="117000"/>
        <n v="48000"/>
        <n v="175000"/>
        <n v="77000"/>
        <n v="38500"/>
        <n v="47200"/>
        <n v="103750"/>
        <n v="100800"/>
        <n v="225000"/>
        <n v="137700"/>
        <n v="149000"/>
        <n v="96800"/>
        <n v="227250"/>
        <n v="60450"/>
        <n v="71400"/>
        <n v="530250"/>
        <n v="198000"/>
        <n v="122100"/>
        <n v="13300"/>
        <n v="20000"/>
        <n v="37500"/>
        <n v="60300"/>
        <n v="66754800"/>
        <n v="482600"/>
        <n v="208800"/>
        <n v="1044750"/>
        <n v="272850"/>
        <n v="5000"/>
        <n v="11200"/>
        <n v="16800"/>
        <n v="162000"/>
        <n v="78100"/>
        <n v="58850"/>
        <n v="88000"/>
        <n v="281250"/>
        <n v="309000"/>
        <n v="616950"/>
        <n v="482300"/>
        <n v="526500"/>
        <n v="52500"/>
        <n v="3000"/>
        <n v="50000"/>
        <n v="55300"/>
        <n v="12800"/>
        <n v="23100"/>
        <n v="95850"/>
        <n v="38400"/>
        <n v="40000"/>
        <n v="53600"/>
        <n v="67500"/>
        <n v="487500"/>
        <n v="129500"/>
        <n v="135000"/>
        <n v="10800"/>
        <n v="66000"/>
        <n v="76500"/>
        <n v="151300"/>
        <n v="144400"/>
        <n v="71550"/>
        <n v="26950"/>
        <n v="16200"/>
        <n v="18200"/>
        <n v="7000"/>
        <n v="29400"/>
        <n v="647900"/>
        <n v="123000"/>
        <n v="333900"/>
        <n v="105750"/>
        <n v="138250"/>
        <n v="15000"/>
        <n v="431250"/>
        <n v="651250"/>
        <n v="1393900"/>
        <n v="151200"/>
        <n v="105600"/>
        <n v="178750"/>
        <n v="5600"/>
        <n v="10500"/>
        <n v="178500"/>
        <n v="264500"/>
        <n v="193600"/>
        <n v="242550"/>
        <n v="171500"/>
        <n v="172800"/>
        <n v="24300"/>
        <n v="44800"/>
        <n v="128250"/>
        <n v="48750"/>
        <n v="79200"/>
        <n v="23400"/>
        <n v="34200"/>
        <n v="12100"/>
        <n v="136350"/>
        <n v="777000"/>
        <n v="487800"/>
        <n v="110700"/>
        <n v="105000"/>
        <n v="101650"/>
        <n v="623700"/>
        <n v="317600"/>
        <n v="607500"/>
        <n v="334050"/>
        <n v="193500"/>
        <n v="43750"/>
        <n v="217500"/>
        <n v="36000"/>
        <n v="16100"/>
        <n v="90900"/>
        <n v="184000"/>
        <n v="216300"/>
        <n v="125000"/>
        <n v="150500"/>
        <n v="256000"/>
        <n v="341000"/>
        <n v="215250"/>
        <n v="68400"/>
        <n v="371000"/>
        <n v="53200"/>
        <n v="14700"/>
        <n v="63000"/>
        <n v="61600"/>
      </sharedItems>
    </cacheField>
  </cacheFields>
  <extLst>
    <ext xmlns:x14="http://schemas.microsoft.com/office/spreadsheetml/2009/9/main" uri="{725AE2AE-9491-48be-B2B4-4EB974FC3084}">
      <x14:pivotCacheDefinition pivotCacheId="1070017310"/>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onut and Roxana Virlan" refreshedDate="44804.814899999998" createdVersion="8" refreshedVersion="8" minRefreshableVersion="3" recordCount="66" xr:uid="{6E711ACD-8F5A-4354-9DB8-22BF9FA87603}">
  <cacheSource type="worksheet">
    <worksheetSource name="CatBreed"/>
  </cacheSource>
  <cacheFields count="10">
    <cacheField name="AltBreed Name" numFmtId="0">
      <sharedItems count="66">
        <s v="Abyssinian"/>
        <s v="American Curl"/>
        <s v="American Shorthair"/>
        <s v="American Wirehair"/>
        <s v="Applehead Siamese"/>
        <s v="Balinese"/>
        <s v="Bengal"/>
        <s v="Birman"/>
        <s v="Bobtail"/>
        <s v="Bombay"/>
        <s v="British Shorthair"/>
        <s v="Burmese"/>
        <s v="Burmilla"/>
        <s v="Calico"/>
        <s v="Canadian Hairless"/>
        <s v="Chartreux"/>
        <s v="Chausie"/>
        <s v="Chinchilla"/>
        <s v="Cornish Rex"/>
        <s v="Cymric"/>
        <s v="Devon Rex"/>
        <s v="Dilute Calico"/>
        <s v="Dilute Tortoiseshell"/>
        <s v="Domestic Long Hair"/>
        <s v="Domestic Medium Hair"/>
        <s v="Domestic Short Hair"/>
        <s v="Egyptian Mau"/>
        <s v="Exotic Shorthair"/>
        <s v="Extra-Toes Cat (Hemingway Polydactyl)"/>
        <s v="Havana"/>
        <s v="Himalayan"/>
        <s v="Japanese Bobtail"/>
        <s v="Javanese"/>
        <s v="Korat"/>
        <s v="LaPerm"/>
        <s v="Maine Coon"/>
        <s v="Manx"/>
        <s v="Munchkin"/>
        <s v="Nebelung"/>
        <s v="Norwegian Forest Cat"/>
        <s v="Ocicat"/>
        <s v="Oriental Long Hair"/>
        <s v="Oriental Short Hair"/>
        <s v="Oriental Tabby"/>
        <s v="Persian"/>
        <s v="Pixie-Bob"/>
        <s v="Ragamuffin"/>
        <s v="Ragdoll"/>
        <s v="Russian Blue"/>
        <s v="Scottish Fold"/>
        <s v="Selkirk Rex"/>
        <s v="Siamese"/>
        <s v="Siberian"/>
        <s v="Silver"/>
        <s v="Singapura"/>
        <s v="Snowshoe"/>
        <s v="Somali"/>
        <s v="Sphynx (hairless cat)"/>
        <s v="Tabby"/>
        <s v="Tiger"/>
        <s v="Tonkinese"/>
        <s v="Torbie"/>
        <s v="Tortoiseshell"/>
        <s v="Turkish Angora"/>
        <s v="Turkish Van"/>
        <s v="Tuxedo"/>
      </sharedItems>
    </cacheField>
    <cacheField name="LapCat" numFmtId="0">
      <sharedItems count="4">
        <s v="Lap"/>
        <s v="Non Lap"/>
        <s v="Generic"/>
        <s v="Rodent"/>
      </sharedItems>
    </cacheField>
    <cacheField name="Fur" numFmtId="0">
      <sharedItems count="4">
        <s v="Short"/>
        <s v="Medium"/>
        <s v="Long"/>
        <s v="Bald"/>
      </sharedItems>
    </cacheField>
    <cacheField name="MaleWtKg" numFmtId="0">
      <sharedItems containsSemiMixedTypes="0" containsString="0" containsNumber="1" containsInteger="1" minValue="1" maxValue="7"/>
    </cacheField>
    <cacheField name="Temperment" numFmtId="0">
      <sharedItems count="51">
        <s v="Active, Energetic, Independent, Intelligent, Gentle"/>
        <s v="Affectionate, Curious, Intelligent, Interactive, Lively, Playful, Social"/>
        <s v="Active, Curious, Easygoing, Playful, Calm"/>
        <s v="Affectionate, Curious, Gentle, Intelligent, Interactive, Lively, Loyal, Playful, Sensible, Social"/>
        <s v="Active, Agile, Clever, Sociable, Loving, Energetic"/>
        <s v="Affectionate, Intelligent, Playful"/>
        <s v="Active, Agile, Lively, Affectionate, Energetic, Rambunctious"/>
        <s v="Affectionate, Active, Gentle, Social"/>
        <s v="Intelligent, Interactive, Lively, Playful, Sensitive"/>
        <s v="Affectionate, Dependent, Gentle, Intelligent, Playful"/>
        <s v="Affectionate, Easygoing, Gentle, Loyal, Patient, Calm"/>
        <s v="Curious, Intelligent, Gentle, Social, Interactive, Playful, Lively"/>
        <s v="Easygoing, Friendly, Intelligent, Lively, Playful, Social"/>
        <s v="Loyal, Inquisitive, Friendly, Quiet, Gentle"/>
        <s v="Affectionate, Loyal, Intelligent, Social, Lively, Playful"/>
        <s v="Affectionate, Intelligent, Playful, Social"/>
        <s v="Active, Playful"/>
        <s v="Affectionate, Intelligent, Active, Curious, Playful"/>
        <s v="Gentle, Loyal, Intelligent, Playful"/>
        <s v="Intelligent, Active, Mischevious, Playful"/>
        <s v="Agile, Dependent, Gentle, Intelligent, Lively, Loyal, Playful"/>
        <s v="Affectionate, Sweet, Loyal, Quiet, Peaceful"/>
        <s v="Six-Toed"/>
        <s v="Affectionate, Curious, Demanding, Friendly, Intelligent, Playful"/>
        <s v="Dependent, Gentle, Intelligent, Quiet, Social"/>
        <s v="Active, Agile, Clever, Easygoing, Intelligent, Lively, Loyal, Playful, Social"/>
        <s v="Active, Devoted, Intelligent, Playful"/>
        <s v="Affectionate, Friendly, Gentle, Intelligent, Playful, Quiet"/>
        <s v="Intelligent, Clever, Active, Genlte"/>
        <s v="Adaptable, Intelligent, Loving, Gentle, Independent"/>
        <s v="Easygoing, Intelligent, Loyal, Playful, Social"/>
        <s v="Agile, Easygoing, Intelligent, Playful"/>
        <s v="Gentle, Quiet, Shy, Playful"/>
        <s v="Sweet, Active, Intelligent, Social, Playful, Lively, Curious"/>
        <s v="Active, Agile, Curious, Demanding, Friendly, Gentle, Lively, Playful, Social"/>
        <s v="Energetic, Affectionate, Intelligent, Social, Playful, Curious"/>
        <s v="Affectionate, Loyal, Sedate, Quiet"/>
        <s v="Affectionate, Social, Intelligent, Loyal"/>
        <s v="Affectionate, Friendly, Gentle, Calm"/>
        <s v="Affectioante, Friendly, Gentle, Quiet, Easygoing"/>
        <s v="Active, Dependent, Easygoing, Gentle, Intelligent, Loyal, Playful, Quiet"/>
        <s v="Affectionate, Intelligent, Loyal, Playful, Social, Sweet, Loving"/>
        <s v="Active, Affectionate, Dependent, Gentle, Patient, Playful, Quiet, Social"/>
        <s v="Intelligent, Loyal, Quiet, Active"/>
        <s v="Affectionate, Curious, Easygoing, Intelligent, Interactive, Lively, Loyal"/>
        <s v="Affectionate, Social, Intelligent, Sweet-tempered"/>
        <s v="Mischevious, Tenacious, Intelligent, Affectionate, Gentle, Interactive, Loyal"/>
        <s v="Playful, Social, Intelligent"/>
        <s v="Curious, Intelligent, Social, Lively, Outgoing, Playful, Affectionate"/>
        <s v="Affectionate, Agile, Clever, Gentle, Intelligent, Playful, Social"/>
        <s v="Agile, Intelligent, Loyal, Playful, Energetic"/>
      </sharedItems>
    </cacheField>
    <cacheField name="AvgKittenPrice" numFmtId="0">
      <sharedItems containsSemiMixedTypes="0" containsString="0" containsNumber="1" containsInteger="1" minValue="100" maxValue="2000"/>
    </cacheField>
    <cacheField name="MalaysiaPopularity" numFmtId="0">
      <sharedItems containsString="0" containsBlank="1" containsNumber="1" containsInteger="1" minValue="1" maxValue="10"/>
    </cacheField>
    <cacheField name="PopularityUS2017" numFmtId="0">
      <sharedItems containsString="0" containsBlank="1" containsNumber="1" containsInteger="1" minValue="1" maxValue="41" count="39">
        <n v="7"/>
        <n v="26"/>
        <n v="6"/>
        <n v="41"/>
        <m/>
        <n v="31"/>
        <n v="15"/>
        <n v="36"/>
        <n v="34"/>
        <n v="5"/>
        <n v="16"/>
        <n v="38"/>
        <n v="8"/>
        <n v="27"/>
        <n v="11"/>
        <n v="12"/>
        <n v="20"/>
        <n v="1"/>
        <n v="35"/>
        <n v="24"/>
        <n v="40"/>
        <n v="39"/>
        <n v="3"/>
        <n v="23"/>
        <n v="14"/>
        <n v="21"/>
        <n v="13"/>
        <n v="2"/>
        <n v="32"/>
        <n v="4"/>
        <n v="19"/>
        <n v="10"/>
        <n v="25"/>
        <n v="9"/>
        <n v="22"/>
        <n v="28"/>
        <n v="18"/>
        <n v="29"/>
        <n v="37"/>
      </sharedItems>
    </cacheField>
    <cacheField name="Qty Sold" numFmtId="0">
      <sharedItems containsSemiMixedTypes="0" containsString="0" containsNumber="1" containsInteger="1" minValue="4" maxValue="309"/>
    </cacheField>
    <cacheField name="Average Sales" numFmtId="0">
      <sharedItems containsSemiMixedTypes="0" containsString="0" containsNumber="1" containsInteger="1" minValue="2000" maxValue="232500" count="61">
        <n v="82950"/>
        <n v="130200"/>
        <n v="108900"/>
        <n v="11000"/>
        <n v="24000"/>
        <n v="6500"/>
        <n v="12500"/>
        <n v="79050"/>
        <n v="36000"/>
        <n v="14500"/>
        <n v="45500"/>
        <n v="96250"/>
        <n v="33000"/>
        <n v="5400"/>
        <n v="50750"/>
        <n v="58750"/>
        <n v="126000"/>
        <n v="18600"/>
        <n v="101000"/>
        <n v="50000"/>
        <n v="92000"/>
        <n v="15400"/>
        <n v="19800"/>
        <n v="7600"/>
        <n v="9500"/>
        <n v="3900"/>
        <n v="94500"/>
        <n v="134000"/>
        <n v="63900"/>
        <n v="57600"/>
        <n v="34400"/>
        <n v="68400"/>
        <n v="46800"/>
        <n v="44500"/>
        <n v="158400"/>
        <n v="55000"/>
        <n v="232500"/>
        <n v="22500"/>
        <n v="59000"/>
        <n v="46750"/>
        <n v="26450"/>
        <n v="51750"/>
        <n v="116150"/>
        <n v="143750"/>
        <n v="216300"/>
        <n v="77000"/>
        <n v="63000"/>
        <n v="66500"/>
        <n v="128750"/>
        <n v="132250"/>
        <n v="39500"/>
        <n v="5000"/>
        <n v="2000"/>
        <n v="17250"/>
        <n v="4000"/>
        <n v="61250"/>
        <n v="5800"/>
        <n v="69300"/>
        <n v="25600"/>
        <n v="92400"/>
        <n v="15800"/>
      </sharedItems>
    </cacheField>
  </cacheFields>
  <extLst>
    <ext xmlns:x14="http://schemas.microsoft.com/office/spreadsheetml/2009/9/main" uri="{725AE2AE-9491-48be-B2B4-4EB974FC3084}">
      <x14:pivotCacheDefinition pivotCacheId="1864177429"/>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onut and Roxana Virlan" refreshedDate="44804.82341365741" createdVersion="8" refreshedVersion="8" minRefreshableVersion="3" recordCount="244" xr:uid="{3C9503F2-9B2D-4730-BC80-8E2ECC1F6380}">
  <cacheSource type="worksheet">
    <worksheetSource name="DogBreed"/>
  </cacheSource>
  <cacheFields count="12">
    <cacheField name="BreedName" numFmtId="0">
      <sharedItems count="243">
        <s v="Affenpinscher"/>
        <s v="Afghan Hound"/>
        <s v="Airedale Terrier"/>
        <s v="Akbash"/>
        <s v="Akita"/>
        <s v="Alaskan Malamute"/>
        <s v="American Bulldog"/>
        <s v="American Eskimo Dog"/>
        <s v="American Hairless Terrier"/>
        <s v="American Staffordshire Terrier"/>
        <s v="American Water Spaniel"/>
        <s v="Anatolian Shepherd"/>
        <s v="Appenzell Mountain Dog"/>
        <s v="Australian Cattle Dog/Blue Heeler"/>
        <s v="Australian Kelpie"/>
        <s v="Australian Shepherd"/>
        <s v="Australian Terrier"/>
        <s v="Basenji"/>
        <s v="Basset Hound"/>
        <s v="Beagle"/>
        <s v="Bearded Collie"/>
        <s v="Beauceron"/>
        <s v="Bedlington Terrier"/>
        <s v="Belgian Shepherd Dog Sheepdog"/>
        <s v="Belgian Shepherd Laekenois"/>
        <s v="Belgian Shepherd Malinois"/>
        <s v="Belgian Shepherd Tervuren"/>
        <s v="Bernese Mountain Dog"/>
        <s v="Bichon Frise"/>
        <s v="Black and Tan Coonhound"/>
        <s v="Black Labrador Retriever"/>
        <s v="Black Mouth Cur"/>
        <s v="Black Russian Terrier"/>
        <s v="Bloodhound"/>
        <s v="Blue Lacy"/>
        <s v="Bluetick Coonhound"/>
        <s v="Boerboel"/>
        <s v="Bolognese"/>
        <s v="Border Collie"/>
        <s v="Border Terrier"/>
        <s v="Borzoi"/>
        <s v="Boston Terrier"/>
        <s v="Bouvier des Flanders"/>
        <s v="Boxer"/>
        <s v="Boykin Spaniel"/>
        <s v="Briard"/>
        <s v="Brittany Spaniel"/>
        <s v="Brussels Griffon"/>
        <s v="Bull Terrier"/>
        <s v="Bullmastiff"/>
        <s v="Cairn Terrier"/>
        <s v="Canaan Dog"/>
        <s v="Cane Corso Mastiff"/>
        <s v="Catahoula Leopard Dog"/>
        <s v="Cattle Dog"/>
        <s v="Caucasian Sheepdog (Caucasian Ovtcharka)"/>
        <s v="Cavalier King Charles Spaniel"/>
        <s v="Chesapeake Bay Retriever"/>
        <s v="Chihuahua"/>
        <s v="Chinese Crested Dog"/>
        <s v="Chinese Foo Dog"/>
        <s v="Chinook"/>
        <s v="Chocolate Labrador Retriever"/>
        <s v="Chow Chow"/>
        <s v="Cirneco dell'Etna"/>
        <s v="Clumber Spaniel"/>
        <s v="Cockapoo"/>
        <s v="Cocker Spaniel"/>
        <s v="Collie"/>
        <s v="Coonhound"/>
        <s v="Corgi"/>
        <s v="Coton de Tulear"/>
        <s v="Curly-Coated Retriever"/>
        <s v="Dachshund"/>
        <s v="Dalmatian"/>
        <s v="Dandi Dinmont Terrier"/>
        <s v="Doberman Pinscher"/>
        <s v="Dogo Argentino"/>
        <s v="Dogue de Bordeaux"/>
        <s v="Dutch Shepherd"/>
        <s v="English Bulldog"/>
        <s v="English Cocker Spaniel"/>
        <s v="English Coonhound"/>
        <s v="English Pointer"/>
        <s v="English Setter"/>
        <s v="English Shepherd"/>
        <s v="English Springer Spaniel"/>
        <s v="English Toy Spaniel"/>
        <s v="Eskimo Dog"/>
        <s v="Feist"/>
        <s v="Field Spaniel"/>
        <s v="Fila Brasileiro"/>
        <s v="Finnish Lapphund"/>
        <s v="Finnish Spitz"/>
        <s v="Flat-coated Retriever"/>
        <s v="Fox Terrier"/>
        <s v="Foxhound"/>
        <s v="French Bulldog"/>
        <s v="Galgo Spanish Greyhound"/>
        <s v="German Pinscher"/>
        <s v="German Shepherd Dog"/>
        <s v="German Shorthaired Pointer"/>
        <s v="German Spitz"/>
        <s v="German Wirehaired Pointer"/>
        <s v="Giant Schnauzer"/>
        <s v="Glen of Imaal Terrier"/>
        <s v="Golden Retriever"/>
        <s v="Gordon Setter"/>
        <s v="Great Dane"/>
        <s v="Great Pyrenees"/>
        <s v="Greater Swiss Mountain Dog"/>
        <s v="Greyhound"/>
        <s v="Harrier"/>
        <s v="Havanese"/>
        <s v="Hound"/>
        <s v="Hovawart"/>
        <s v="Husky"/>
        <s v="Ibizan Hound"/>
        <s v="Illyrian Sheepdog"/>
        <s v="Irish Setter"/>
        <s v="Irish Terrier"/>
        <s v="Irish Water Spaniel"/>
        <s v="Irish Wolfhound"/>
        <s v="Italian Greyhound"/>
        <s v="Italian Spinone"/>
        <s v="Jack Russell Terrier"/>
        <s v="Jack Russell Terrier (Parson Russell Terrier)"/>
        <s v="Japanese Chin"/>
        <s v="Jindo"/>
        <s v="Kai Dog"/>
        <s v="Karelian Bear Dog"/>
        <s v="Keeshond"/>
        <s v="Kerry Blue Terrier"/>
        <s v="Kishu"/>
        <s v="Klee Kai"/>
        <s v="Komondor"/>
        <s v="Kuvasz"/>
        <s v="Kyi Leo"/>
        <s v="Labrador Retriever"/>
        <s v="Lakeland Terrier"/>
        <s v="Lancashire Heeler"/>
        <s v="Leonberger"/>
        <s v="Lhasa Apso"/>
        <s v="Lowchen"/>
        <s v="Maltese"/>
        <s v="Manchester Terrier"/>
        <s v="Maremma Sheepdog"/>
        <s v="Mastiff"/>
        <s v="McNab"/>
        <s v="Miniature Pinscher"/>
        <s v="Mountain Cur"/>
        <s v="Mountain Dog"/>
        <s v="Munsterlander"/>
        <s v="Neapolitan Mastiff"/>
        <s v="New Guinea Singing Dog"/>
        <s v="Newfoundland Dog"/>
        <s v="Norfolk Terrier"/>
        <s v="Norwegian Buhund"/>
        <s v="Norwegian Elkhound"/>
        <s v="Norwegian Lundehund"/>
        <s v="Norwich Terrier"/>
        <s v="Nova Scotia Duck-Tolling Retriever"/>
        <s v="Old English Sheepdog"/>
        <s v="Otterhound"/>
        <s v="Papillon"/>
        <s v="Patterdale Terrier (Fell Terrier)"/>
        <s v="Pekingese"/>
        <s v="Peruvian Inca Orchid"/>
        <s v="Petit Basset Griffon Vendeen"/>
        <s v="Pharaoh Hound"/>
        <s v="Pit Bull Terrier"/>
        <s v="Plott Hound"/>
        <s v="Podengo Portugueso"/>
        <s v="Pointer"/>
        <s v="Polish Lowland Sheepdog"/>
        <s v="Pomeranian"/>
        <s v="Poodle"/>
        <s v="Standard Poodle"/>
        <s v="Miniature Poodle"/>
        <s v="Toy Poodle"/>
        <s v="Portuguese Water Dog"/>
        <s v="Presa Canario"/>
        <s v="Pug"/>
        <s v="Puli"/>
        <s v="Pumi"/>
        <s v="Rat Terrier"/>
        <s v="Redbone Coonhound"/>
        <s v="Retriever"/>
        <s v="Rhodesian Ridgeback"/>
        <s v="Rottweiler"/>
        <s v="Saint Bernard"/>
        <s v="Saluki"/>
        <s v="Samoyed"/>
        <s v="Sarplaninac"/>
        <s v="Schipperke"/>
        <s v="Miniature Schnauzer"/>
        <s v="Schnauzer"/>
        <s v="Scottish Deerhound"/>
        <s v="Scottish Terrier Scottie"/>
        <s v="Sealyham Terrier"/>
        <s v="Setter"/>
        <s v="Shar Pei"/>
        <s v="Sheep Dog"/>
        <s v="Shepherd"/>
        <s v="Shetland Sheepdog Sheltie"/>
        <s v="Shiba Inu"/>
        <s v="Shih Tzu"/>
        <s v="Siberian Husky"/>
        <s v="Silky Terrier"/>
        <s v="Skye Terrier"/>
        <s v="Sloughi"/>
        <s v="Smooth Fox Terrier"/>
        <s v="South Russian Ovtcharka"/>
        <s v="Spaniel"/>
        <s v="Spitz"/>
        <s v="Staffordshire Bull Terrier"/>
        <s v="Sussex Spaniel"/>
        <s v="Swedish Vallhund"/>
        <s v="Terrier"/>
        <s v="Thai Ridgeback"/>
        <s v="Tibetan Mastiff"/>
        <s v="Tibetan Spaniel"/>
        <s v="Tibetan Terrier"/>
        <s v="Tosa Inu"/>
        <s v="Toy Fox Terrier"/>
        <s v="Treeing Walker Coonhound"/>
        <s v="Vizsla"/>
        <s v="Weimaraner"/>
        <s v="Welsh Corgi"/>
        <s v="Cardigan"/>
        <s v="Pembroke"/>
        <s v="Welsh Springer Spaniel"/>
        <s v="Welsh Terrier"/>
        <s v="West Highland White Terrier Westie"/>
        <s v="Wheaten Terrier"/>
        <s v="Whippet"/>
        <s v="White German Shepherd"/>
        <s v="Wire Fox Terrier"/>
        <s v="Wire-haired Pointing Griffon"/>
        <s v="Wirehaired Terrier"/>
        <s v="Xoloitzcuintle/Mexican Hairless"/>
        <s v="Yellow Labrador Retriever"/>
        <s v="Yorkshire Terrier Yorkie"/>
      </sharedItems>
    </cacheField>
    <cacheField name="AltBreedName" numFmtId="0">
      <sharedItems containsBlank="1" count="36">
        <m/>
        <s v="Airedale"/>
        <s v="Malamute"/>
        <s v="Appenzeller"/>
        <s v="Kelpie"/>
        <s v="Basset"/>
        <s v="Groenendael"/>
        <s v="Malinois"/>
        <s v="Bluetick"/>
        <s v="Boston Bull"/>
        <s v="Brabancon Griffon"/>
        <s v="American Pit Bull Terrier"/>
        <s v="Bull Mastiff"/>
        <s v="Cairn"/>
        <s v="Chow"/>
        <s v="Clumber"/>
        <s v="Dandie Dinmont"/>
        <s v="Doberman"/>
        <s v="Blenheim Spaniel"/>
        <s v="German Shepherd"/>
        <s v="German Short Haired Pointer"/>
        <s v="Japanese Spaniel"/>
        <s v="Maltese Dog"/>
        <s v="Newfoundland"/>
        <s v="Redbone"/>
        <s v="Standard Schnauzer"/>
        <s v="Scotch Terrier"/>
        <s v="Shetland Sheepdog"/>
        <s v="Staffordshire Bullterrier"/>
        <s v="Toy Terrier"/>
        <s v="Walker Hound"/>
        <s v="West Highland White Terrier"/>
        <s v="Soft Coated Wheaten Terrier"/>
        <s v="Wire Haired Fox Terrier"/>
        <s v="Mexican Hairless"/>
        <s v="Yorkshire Terrier"/>
      </sharedItems>
    </cacheField>
    <cacheField name="Group1" numFmtId="0">
      <sharedItems count="8">
        <s v="Toy"/>
        <s v="Sporting"/>
        <s v="Terrier"/>
        <s v="Working"/>
        <s v="Non Sporting"/>
        <s v="Herding"/>
        <s v="Hound"/>
        <s v="Southern"/>
      </sharedItems>
    </cacheField>
    <cacheField name="Group2" numFmtId="0">
      <sharedItems count="10">
        <s v="Companion"/>
        <s v="Sight"/>
        <s v="Terrier"/>
        <s v="Guardian"/>
        <s v="Herding"/>
        <s v="Northern"/>
        <s v="Gun"/>
        <s v="Scenthound"/>
        <s v="Southern"/>
        <s v="Gun Dogs"/>
      </sharedItems>
    </cacheField>
    <cacheField name="MaleWtKg" numFmtId="0">
      <sharedItems containsSemiMixedTypes="0" containsString="0" containsNumber="1" containsInteger="1" minValue="2" maxValue="90"/>
    </cacheField>
    <cacheField name="Temperment" numFmtId="0">
      <sharedItems count="215">
        <s v="Active, Adventurous, Curious, Fun-loving, Playful, Stubborn"/>
        <s v="Aloof, Clownish, Dignified, Happy, Independent"/>
        <s v="Alert, Confident, Courageous, Friendly, Intelligent, Outgoing"/>
        <s v="Affectionate, Alert, Courageous, Independent, Intelligent, Loyal"/>
        <s v="Alert, Courageous, Dignified, Docile, Friendly, Intelligent, Responsive"/>
        <s v="Affectionate, Devoted, Dignified, Friendly, Loyal, Playful"/>
        <s v="Affectionate, Alert, Courageous, Energetic, Gentle, Loving, Out-going, Social"/>
        <s v="Alert, Energetic, Friendly, Independent, Intelligent, Protective"/>
        <s v="Alert, Lively, Loving, Intelligent, Inquisitive, Playful"/>
        <s v="Attentive, Courageous, Devoted, Friendly, Loyal, Tenacious, Intelligent"/>
        <s v="Energetic, Friendly, Intelligent, Obedient, Protective, Trainable"/>
        <s v="Bold, Confident, Independent, Intelligent, Proud, Steady"/>
        <s v="Energetic, Fearless, Lively, Reliable, Self-assured, Social"/>
        <s v="Aggressive, Alert, Energetic, Intelligent, Loyal, Protective, Responsive"/>
        <s v="Alert, Eager, Energetic, Friendly, Intelligent, Loyal, Robust"/>
        <s v="Active, Affectionate, Friendly, Good-natured, Intelligent, Protective, Loving"/>
        <s v="Alert, Compassionate, Courageous, Even Tempered, Loyal, Spirited, Intelligent"/>
        <s v="Affectionate, Alert, Curious, Energetic, Playful, Intelligent"/>
        <s v="Affectionate, Devoted, Friendly, Gentle, Sweet-tempered, Tenacious"/>
        <s v="Friendly, Gentle, Independent, Intelligent, Lively, Loving, Sweet"/>
        <s v="Active, Alert, Hardy, Intelligent, Lively, Self-confident"/>
        <s v="Courageous, Obedient, Loyal, Protective, Loving"/>
        <s v="Affectionate, Devoted, Energetic, Loyal, Playful, Reliable, Intelligent"/>
        <s v="Active, Alert, Confident, Friendly, Hard-working, Protective, Stubborn, Watchful, Intelligent"/>
        <s v="Active, Alert, Energetic, Lively, Protective, Watchful"/>
        <s v="Active, Alert, Confident, Friendly, Hard-working, Protective, Stubborn, Watchful"/>
        <s v="Alert, Attentive, Energetic, Intelligent, Loyal, Protective"/>
        <s v="Affectionate, Faithful, Intelligent, Loyal"/>
        <s v="Affectionate, Cheerful, Feisty, Gentle, Playful, Intelligent, Sensitive"/>
        <s v="Adaptable, Easygoing, Even-tempered, Gentle, Lovable, Trusting, Intelligent"/>
        <s v="Affectionate, Alert, Cheerful, Energetic, Friendly, Gentle, Intelligent, Loving, Loyal, Outgoing, Playful, Responsive, Social"/>
        <s v="Active, Fearless, Kind, Loyal, Protective, Trainable"/>
        <s v="Brave, Confident, Energetic, Hardy, Lively, Stable"/>
        <s v="Affectionate, Even-tempered, Gentle, Stubborn, Independent"/>
        <s v="Active, Alert, Bold, Devoted, Intelligent, Intense"/>
        <s v="Friendly, Active, Gentle"/>
        <s v="Confident, Dominant, Intelligent, Obedient, Territorial"/>
        <s v="Docile, Enterprising, Loyal, Reserved, Serious"/>
        <s v="Intelligent, Energetic, Alert, Responsive, Tenacious, Loyal, Protective"/>
        <s v="Affectionate, Alert, Even-tempered, Fearless, Intelligent, Obedient"/>
        <s v="Athletic, Gentle, Independent, Intelligent, Quiet, Respectful"/>
        <s v="Affectionate, Aggressive, Friendly, Gentle, Intelligent, Lively, Playful"/>
        <s v="Familial, Gentle, Intelligent, Loyal, Protective, Rational"/>
        <s v="Brave, Bright, Confident, Energetic, Fearless, Friendly, Intelligent, Loyal, Playful"/>
        <s v="Companionable, Eager, Energetic, Friendly, Intelligent, Trainable"/>
        <s v="Faithful, Fearless, Intelligent, Loyal, Obedient, Protective"/>
        <s v="Alert, Independent, Intelligent, Responsive, Social"/>
        <s v="Alert, Companionable, Inquisitive, Self-important, Sensitive, Watchful"/>
        <s v="Active, Keen, Protective, Sweet-tempered, Trainable"/>
        <s v="Alert, Calm, Courageous, Devoted, Docile, Powerful, Loyal, Protective, Reliable"/>
        <s v="Active, Assertive, Courageous, Fearless, Hardy, Intelligent"/>
        <s v="Alert, Cautious, Devoted, Quick, Vigilant"/>
        <s v="Cheerful, Courageous, Loyal, Quiet, Social"/>
        <s v="Alert, Courageous, Energetic, Gentle, Independent, Intelligent, Loving, Loyal, Protective"/>
        <s v="Alert, Calm, Dominant, Powerful, Quick,Strong"/>
        <s v="Affectionate, Cheerful, Courageous, Gentle, Intelligent, Social"/>
        <s v="Happy, Affectionate, Dominant, Intelligent, Protective, Quiet"/>
        <s v="Alert, Courageous, Devoted, Lively, Intelligent, Quick"/>
        <s v="Affectionate, Alert, Happy, Lively, Playful, Sweet-tempered"/>
        <s v="Friendly, Devoted, Courageous"/>
        <s v="Alert, Calm, Dignified, Friendly, Responsive"/>
        <s v="Aloof, Independent, Loyal, Quiet, Intelligent, Protective, Detached"/>
        <s v="Affectionate, Gentle, Lively"/>
        <s v="Gentle, Loyal, Affectionate, Dignified, Aloof"/>
        <s v="Affectionate, Alert, Cheerful, Friendly, Intelligent, Loving, Loyal, Outgoing, Playful, Responsive, Social"/>
        <s v="Even Tempered, Joyful, Merry, Outgoing, Intelligent, Sociable, Trusting"/>
        <s v="Friendly, Gentle, Intelligent, Loyal, Protective, Responsive, Social"/>
        <s v="Active, Affectionate, Alert, Companionable, Devoted, Gentle, Intelligent"/>
        <s v="Affectionate, Intelligent, Lively, Playful, Trainable, Vocal"/>
        <s v="Clever, Independent, Intelligent, Lively, Sensitive, Trainable"/>
        <s v="Clever, Courageous, Devoted, Lively, Playful, Stubborn"/>
        <s v="Active, Energetic, Friendly, Intelligent, Outgoing, Playful, Sensitive"/>
        <s v="Affectionate, Companionable, Determined, Fun-loving, Independent, Lively, Intelligent"/>
        <s v="Alert, Energetic, Fearless, Intelligent, Loyal, Obedient"/>
        <s v="Affectionate, Cheerful, Friendly, Loyal, Protective, Tolerant, Social"/>
        <s v="Companionable, Courageous, Devoted, Even-tempered, Loyal, Vigiliant"/>
        <s v="Affectionate, Alert, Loyal, Obedient, Reliable, Trainable"/>
        <s v="Aggressive, Courageous, Friendly, Loving, Social, Sweet"/>
        <s v="Affectionate, Faithful, Friendly, Intelligent, Playful, Quiet, Trainable"/>
        <s v="Active, Energetic, High-strung, Loyal"/>
        <s v="Active, Affectionate, Amiable, Even-tempered, Kind, Loyal, Intelligent"/>
        <s v="Strong-willed, Mischevious, Gentle, Energetic, Intelligent"/>
        <s v="Adaptable, Alert, Courageous, Energetic, Friendly, Independent, Intelligent, Playful, Responsibe"/>
        <s v="Affectionate, Alert, Cheerful, Energetic, Intelligent, Playful, Social"/>
        <s v="Affectionate, Gentle, Happy, Loving, Playful, Reserved"/>
        <s v="Agile, Alert, Lovable, Spirited, Swift"/>
        <s v="Adaptable, Cautious, Docile, Familial, Sensitive, Sociable"/>
        <s v="Brave, Courageous, Determined, Docile, Loyal, Obedient"/>
        <s v="Calm, Courageous, Faithful, Friendly, Keen"/>
        <s v="Happy, Independent, Intelligent, Loyal, Playful, Vocal"/>
        <s v="Friendly, Confident, Devoted, Optimistic, Outgoing, Intelligent"/>
        <s v="Active, Affectionate, Alert, Fearless, Intelligent, Playful"/>
        <s v="Independent, Intelligent, Kind, Loving, Loyal, Sweet-tempered"/>
        <s v="Affectionate, Playful, Alert, Athletic, Bright, Easygoing, Keen, Lively, Patient"/>
        <s v="Affectionate, Calm, Quiet, Gentle"/>
        <s v="Even-tempered, Familial, Courageous, Lively, Loving, Spirited"/>
        <s v="Alert, Confident, Courageous, Curious, Intelligent, Loyal, Obedient, Watchful"/>
        <s v="Affectionate, Boisterous, Bold, Cooperative, Intelligent, Trainable"/>
        <s v="Active, Affectionate, Friendly, Intelligent, Loyal, Willful, Responsive"/>
        <s v="Dominant, Intelligent, Kind, Loyal, Powerful, Strong-willed"/>
        <s v="Active, Agile, Courageous, Gentle, Loyal, Spirited"/>
        <s v="Confident, Friendly, Intelligent, Kind, Reliable, Trustworthy"/>
        <s v="Alert, Confident, Eager, Fearless, Loyal, Intelligent"/>
        <s v="Friendly, Confident, Devoted, Intelligent, Gentle, Loving, Reserved"/>
        <s v="Affectionate, Confident, Fearless, Gentle, Patient, Strong-willed"/>
        <s v="Alert, Devoted, Fearless, Good-natured, Protective, Self-confident"/>
        <s v="Intelligent, Gentle, Affectionate, Athletic, Even-tempered, Quiet"/>
        <s v="Active, Cheerful, Friendly, Outgoing, Sweet-tempered, Tolerant"/>
        <s v="Affectionate, Companionable, Gentle, Intelligent, Playful, Responsive"/>
        <s v="Watchful, Even-tempered, Reserved, Active, Devoted"/>
        <s v="Alert, Friendly, Gentle, Intelligent, Outgoing"/>
        <s v="Active, Clownish, Engaging, Independent, Intelligent, Stubborn"/>
        <s v="Independent, Reliable, Devoted, Protective"/>
        <s v="Affectionate, Companionable, Energetic, Independent, Lively, Playful, Intelligent"/>
        <s v="Dominant, Intelligent, Lively, Protective, Respectful, Trainable"/>
        <s v="Active, Alert, Clownish, Inquisitive, Intelligent, Quick"/>
        <s v="Dignified, Generous, Loyal, Patient, Sweet-tempered, Thoughtful, Intelligent"/>
        <s v="Affectionate, Agile, Athletic, Companionable, Intelligent, Mischevious"/>
        <s v="Friendly, Loyal, Affectionate, Docile, Gentle, Patient"/>
        <s v="Alert, Cheerful, Courageous, Energetic, Independent"/>
        <s v="Energetic, Bold, Eager, Happy, Intelligent, Obedient"/>
        <s v="Alert, Cat-like, Independent, Intelligent, Loving, Loyal, Playful"/>
        <s v="Active, Bold, Brave, Faithful, Intelligent, Loyal"/>
        <s v="Intelligent, Agile, Alert, Brave"/>
        <s v="Brave, Cautious, Loyal, Independent, Tenacious, Territorial"/>
        <s v="Agile, Bright, Obedient, Playful, Quick, Sturdy, Intelligent"/>
        <s v="Affectionate, Alert, Gentle, Loyal, Spirited, Strong-willed, Intelligent"/>
        <s v="Alert, Dignified, Docile, Faithful, Noble"/>
        <s v="Active, Agile, Curious, Intelligent, Loyal, Quick, Territorial"/>
        <s v="Affectionate, Calm, Fearless, Gentle, Independent, Steady"/>
        <s v="Clownish, Independent, Intelligent, Loyal, Patient, Protective"/>
        <s v="Active, Calm, Forgiving, Obedient, Playful, Quiet"/>
        <s v="Independent, Bold, Confident, Friendly, Intelligent, Trainable"/>
        <s v="Alert, Clever, Friendly, Intelligent"/>
        <s v="Adaptable, Companionable, Fearless, Loving, Loyal, Obedient"/>
        <s v="Alert, Assertive, Devoted, Friendly, Intelligent, Lively, Obedient, Playful, Spirited, Steady"/>
        <s v="Active, Familial, Friendly, Happy, Playful"/>
        <s v="Active, Docile, Easygoing, Gentle, Intelligent, Playful, Responsive, Sweet-tempered"/>
        <s v="Active, Alert, Devoted, Discerning, Quiet, Loyal, Intelligent"/>
        <s v="Alert, Determined, Dignified, Friendly, Intelligent, Loyal"/>
        <s v="Affectionate, Alert, Cheerful, Courageous, Intelligent, Loyal, Protective"/>
        <s v="Friendly, Hard-working, Obedient, Protective, Sociable, Well-mannered"/>
        <s v="Clever, Energetic, Friendly, Outgoing, Playful, Responsive, Intelligent"/>
        <s v="Intelligent, Protective"/>
        <s v="Intelligent, Trainable, Attentive, Mischevious"/>
        <s v="Protective, Dominant, Fearless, Obedient, Stubborn, Trainable"/>
        <s v="Active, Affectionate, Alert, Gentle, Lively"/>
        <s v="Cheerful, Courageous, Intelligent, Loyal, Social, Sweet, Gentle"/>
        <s v="Companionable, Fearless, Happy, Lovable, Self-confident, Spirited, Intelligent"/>
        <s v="Agile, Courageous, Energetic, Friendly, Fun-loving"/>
        <s v="Alert, Bold, Hardy, Loyal, Playful, Strong-willed, Intelligent"/>
        <s v="Alert, Energetic, Loyal, Protective"/>
        <s v="Affectionate, Energetic, Hardy, Intelligent, Sensitive"/>
        <s v="Affectionate, Alert, Courageous, Energetic, Gentle, Playful, Responsive"/>
        <s v="Adaptable, Bubbly, Intelligent, Loving, Playful, Sociable, Protective"/>
        <s v="Amiable, Boisterous, Even-tempered"/>
        <s v="Alert, Energetic, Friendly, Happy, Hardy, Intelligent"/>
        <s v="Bold, Confident, Energetic, Friendly, Inquisitive, Intelligent"/>
        <s v="Affectionate, Aggressive, Good-natured, Intelligent, Opinionated, Stubborn"/>
        <s v="Affectionate, Alert, Intelligent, Lively, Noble, Protective"/>
        <s v="Active, Extroverted, Friendly, Happy, Independent, Lively, Intelligent"/>
        <s v="Active, Affectionate, Intelligent, Playful, Sociable, Trainable"/>
        <s v="Affectionate, Aggressive, Clownish, Courageous, Friendly, Intelligent, Loyal, Obedient, Strong-willed, Stubborn"/>
        <s v="Alert, Bold, Courageous, Loyal"/>
        <s v="Active, Companionable, Friendly, Hardy, Lively, Loyal"/>
        <s v="Agile, Even-tempered, Lively, Perceptive, Self-confident"/>
        <s v="Active, Extroverted, Friendly, Intelligent, Lively, Playful, Sociable"/>
        <s v="Active, Alert, Faithful, Instinctual, Intelligent, Trainable"/>
        <s v="Brave, Docile, Impetuous, Intelligent, Obedient, Quarrelsome"/>
        <s v="Calm, Dominant, Gentle, Strong-willed, Suspicious"/>
        <s v="Affectionate, Cheerful, Courageous, Gentle, Intelligent, Friendly, Outgoing, Playful, Loyal"/>
        <s v="Agile, Energetic, Faithful, Intelligent, Loyal, Obedient"/>
        <s v="Active, Intelligent, Lively, Protective, Reserved, Vocal"/>
        <s v="Affectioante, Alert, Inquisitive, Lively, Loving"/>
        <s v="Affectionate, Companionable, Energetic, Familial, Independent, Unflappable"/>
        <s v="Dignified, Intelligent, Loyal, Mischevious, Sensitive, Strong-willed"/>
        <s v="Alert, Courageous, Fearless, Good-natured, Independent, Intelligent, Loyal, Protective"/>
        <s v="Friendly, Gentle, Independent, Intelligent, Outgoing, Quiet, Social"/>
        <s v="Aloof, Intelligent, Quiet, Reserverd, Loyal"/>
        <s v="Alert, Lively, Friendly, Intelligent, Playful, Sociable, Stubborn"/>
        <s v="Independent, Calm, Devoted, Intelligent, Protective, Reliable"/>
        <s v="Agile, Confident, Curious, Faithful, Fearless, Independent, Intelligent"/>
        <s v="Devoted, Good-natured, Intelligent, Lively, Playful, Trainable"/>
        <s v="Dignified, Docile, Friendly, Gentle, Polite, Quiet"/>
        <s v="Independent, Fiesty, Alert, Playful, Quick, Self-assured"/>
        <s v="Alert, Calm, Even-tempered, Fearless, Friendly, Intelligent"/>
        <s v="Affectionate, Devoted, Independent, Loving, Reserved, Suspicious"/>
        <s v="Affectionate, Friendly, Gentle, Intelligent, Lively, Playful, Responsive"/>
        <s v="Alert, Charming, Confident, Faithful, Fearless, Keen, Outgoing"/>
        <s v="Active, Courageous, Friendly, Gentle, Happy, Intelligent, Lively, Outgoing, Playful"/>
        <s v="Alert, Friendly, Inquisitive, Joyful, Quick, Responsive, Intelligent"/>
        <s v="Loyal, Fearless, Friendly, Good-tempered, Intelligent"/>
        <s v="Alert, Faithful, Intelligent, Sensitive, Independent, Playful, Sweet"/>
        <s v="Active, Balanced, Courageous, Lively, Nervous"/>
        <s v="Affectionate, Bold, Courageous, Fearless, Intelligent, Reliable"/>
        <s v="Calm, Cheerful, Companionable, Devoted, Friendly, Sociable"/>
        <s v="Alert, Energetic, Fearless, Friendly, Watchful"/>
        <s v="Affectionate, Alert, Courageous, Intelligent, Friendly, Hardy, Independent"/>
        <s v="Familial, Independent, Loving, Loyal, Protective"/>
        <s v="Aloof, Protective, Strong-willed, Stubborn, Courageous, Loyal"/>
        <s v="Intelligent, Assertive, Aloof, Happy, Independent, Willful"/>
        <s v="Affectionate, Amiable, Energetic, Gentle, Reserved, Sensitive, Intelligent"/>
        <s v="Aggressive, Brave, Fearless, Intelligent, Sensitive, Suspicious"/>
        <s v="Alert, Friendly, Intelligent, Loyal, Playful, Spirited"/>
        <s v="Affectionate, Clever, Confident, Loving, Trainable"/>
        <s v="Affectionate, Cheerful, Energetic, Gentle, Intelligent, Playful, Protective, Quiet"/>
        <s v="Alert, Aloof, Energetic, Fast, Intelligent, Powerful, Steady, Stubborn, Social"/>
        <s v="Affectionate, Loyal, Active, Friendly, Playful, Stubborn, Intelligent"/>
        <s v="Alert, Friendly, Intelligent, Spirited, Independent, Loving"/>
        <s v="Affectionate, Energetic, Faithful, Intelligent, Playful, Spirited"/>
        <s v="Affectionate, Friendly, Gentle, Intelligent, Lively, Quiet"/>
        <s v="Alert, Bold, Fearless, Friendly, Keen, Quick, Intelligent"/>
        <s v="Gentle, Loyal, Proud, Trainable, Vigilant, Intelligent"/>
        <s v="Aleret, Calm, Cheerful, Companionable, Loyal, Protective"/>
        <s v="Alert, Courageous, Energetic, Independent, Intelligent, Loyal, Playful"/>
      </sharedItems>
    </cacheField>
    <cacheField name="AvgPupPrice" numFmtId="0">
      <sharedItems containsSemiMixedTypes="0" containsString="0" containsNumber="1" containsInteger="1" minValue="350" maxValue="3900" count="37">
        <n v="1000"/>
        <n v="2250"/>
        <n v="700"/>
        <n v="600"/>
        <n v="1350"/>
        <n v="800"/>
        <n v="400"/>
        <n v="900"/>
        <n v="1250"/>
        <n v="1100"/>
        <n v="650"/>
        <n v="1300"/>
        <n v="1900"/>
        <n v="850"/>
        <n v="350"/>
        <n v="1500"/>
        <n v="2150"/>
        <n v="550"/>
        <n v="1750"/>
        <n v="750"/>
        <n v="2000"/>
        <n v="500"/>
        <n v="2700"/>
        <n v="3900"/>
        <n v="1150"/>
        <n v="1600"/>
        <n v="1050"/>
        <n v="450"/>
        <n v="1400"/>
        <n v="3000"/>
        <n v="950"/>
        <n v="1700"/>
        <n v="2650"/>
        <n v="2100"/>
        <n v="2750"/>
        <n v="1650"/>
        <n v="2500"/>
      </sharedItems>
    </cacheField>
    <cacheField name="Intelligence" numFmtId="0">
      <sharedItems containsString="0" containsBlank="1" containsNumber="1" containsInteger="1" minValue="1" maxValue="79" count="77">
        <n v="37"/>
        <n v="79"/>
        <n v="29"/>
        <m/>
        <n v="54"/>
        <n v="50"/>
        <n v="34"/>
        <n v="44"/>
        <n v="10"/>
        <n v="42"/>
        <n v="78"/>
        <n v="71"/>
        <n v="72"/>
        <n v="40"/>
        <n v="15"/>
        <n v="14"/>
        <n v="22"/>
        <n v="45"/>
        <n v="7"/>
        <n v="74"/>
        <n v="1"/>
        <n v="30"/>
        <n v="75"/>
        <n v="49"/>
        <n v="19"/>
        <n v="66"/>
        <n v="69"/>
        <n v="35"/>
        <n v="27"/>
        <n v="67"/>
        <n v="61"/>
        <n v="76"/>
        <n v="20"/>
        <n v="16"/>
        <n v="26"/>
        <n v="41"/>
        <n v="39"/>
        <n v="62"/>
        <n v="5"/>
        <n v="77"/>
        <n v="18"/>
        <n v="43"/>
        <n v="13"/>
        <n v="46"/>
        <n v="58"/>
        <n v="3"/>
        <n v="17"/>
        <n v="28"/>
        <n v="4"/>
        <n v="48"/>
        <n v="64"/>
        <n v="53"/>
        <n v="24"/>
        <n v="60"/>
        <n v="68"/>
        <n v="59"/>
        <n v="32"/>
        <n v="56"/>
        <n v="36"/>
        <n v="38"/>
        <n v="63"/>
        <n v="8"/>
        <n v="73"/>
        <n v="23"/>
        <n v="2"/>
        <n v="57"/>
        <n v="52"/>
        <n v="9"/>
        <n v="65"/>
        <n v="33"/>
        <n v="47"/>
        <n v="51"/>
        <n v="6"/>
        <n v="70"/>
        <n v="55"/>
        <n v="21"/>
        <n v="31"/>
      </sharedItems>
    </cacheField>
    <cacheField name="Watchdog" numFmtId="0">
      <sharedItems containsString="0" containsBlank="1" containsNumber="1" containsInteger="1" minValue="1" maxValue="6"/>
    </cacheField>
    <cacheField name="PopularityUS2017" numFmtId="0">
      <sharedItems containsString="0" containsBlank="1" containsNumber="1" containsInteger="1" minValue="1" maxValue="190" count="177">
        <n v="147"/>
        <n v="93"/>
        <n v="55"/>
        <m/>
        <n v="47"/>
        <n v="59"/>
        <n v="118"/>
        <n v="126"/>
        <n v="83"/>
        <n v="167"/>
        <n v="86"/>
        <n v="56"/>
        <n v="17"/>
        <n v="137"/>
        <n v="84"/>
        <n v="39"/>
        <n v="6"/>
        <n v="125"/>
        <n v="141"/>
        <n v="151"/>
        <n v="120"/>
        <n v="44"/>
        <n v="103"/>
        <n v="25"/>
        <n v="46"/>
        <n v="130"/>
        <n v="1"/>
        <n v="116"/>
        <n v="50"/>
        <n v="132"/>
        <n v="124"/>
        <n v="38"/>
        <n v="92"/>
        <n v="102"/>
        <n v="21"/>
        <n v="85"/>
        <n v="11"/>
        <n v="98"/>
        <n v="127"/>
        <n v="26"/>
        <n v="94"/>
        <n v="60"/>
        <n v="51"/>
        <n v="69"/>
        <n v="175"/>
        <n v="37"/>
        <n v="19"/>
        <n v="43"/>
        <n v="32"/>
        <n v="79"/>
        <n v="179"/>
        <n v="76"/>
        <n v="184"/>
        <n v="140"/>
        <n v="29"/>
        <n v="40"/>
        <n v="68"/>
        <n v="81"/>
        <n v="171"/>
        <n v="13"/>
        <n v="63"/>
        <n v="182"/>
        <n v="16"/>
        <n v="67"/>
        <n v="5"/>
        <n v="52"/>
        <n v="178"/>
        <n v="113"/>
        <n v="95"/>
        <n v="27"/>
        <n v="134"/>
        <n v="145"/>
        <n v="173"/>
        <n v="177"/>
        <n v="96"/>
        <n v="122"/>
        <n v="187"/>
        <n v="4"/>
        <n v="136"/>
        <n v="2"/>
        <n v="10"/>
        <n v="62"/>
        <n v="80"/>
        <n v="158"/>
        <n v="3"/>
        <n v="104"/>
        <n v="14"/>
        <n v="66"/>
        <n v="75"/>
        <n v="156"/>
        <n v="183"/>
        <n v="23"/>
        <n v="12"/>
        <n v="165"/>
        <n v="72"/>
        <n v="114"/>
        <n v="164"/>
        <n v="73"/>
        <n v="74"/>
        <n v="111"/>
        <n v="78"/>
        <n v="119"/>
        <n v="108"/>
        <n v="87"/>
        <n v="129"/>
        <n v="163"/>
        <n v="157"/>
        <n v="138"/>
        <n v="100"/>
        <n v="77"/>
        <n v="169"/>
        <n v="33"/>
        <n v="135"/>
        <n v="28"/>
        <n v="71"/>
        <n v="107"/>
        <n v="36"/>
        <n v="128"/>
        <n v="170"/>
        <n v="91"/>
        <n v="190"/>
        <n v="105"/>
        <n v="89"/>
        <n v="70"/>
        <n v="186"/>
        <n v="53"/>
        <n v="88"/>
        <n v="160"/>
        <n v="174"/>
        <n v="166"/>
        <n v="159"/>
        <n v="176"/>
        <n v="22"/>
        <n v="7"/>
        <n v="54"/>
        <n v="31"/>
        <n v="142"/>
        <n v="162"/>
        <n v="97"/>
        <n v="139"/>
        <n v="41"/>
        <n v="8"/>
        <n v="48"/>
        <n v="123"/>
        <n v="57"/>
        <n v="110"/>
        <n v="18"/>
        <n v="90"/>
        <n v="168"/>
        <n v="58"/>
        <n v="150"/>
        <n v="64"/>
        <n v="24"/>
        <n v="45"/>
        <n v="20"/>
        <n v="106"/>
        <n v="172"/>
        <n v="188"/>
        <n v="82"/>
        <n v="161"/>
        <n v="149"/>
        <n v="42"/>
        <n v="153"/>
        <n v="121"/>
        <n v="101"/>
        <n v="112"/>
        <n v="131"/>
        <n v="30"/>
        <n v="34"/>
        <n v="133"/>
        <n v="109"/>
        <n v="49"/>
        <n v="61"/>
        <n v="99"/>
        <n v="65"/>
        <n v="143"/>
        <n v="9"/>
      </sharedItems>
    </cacheField>
    <cacheField name="Qty Sold" numFmtId="0">
      <sharedItems containsSemiMixedTypes="0" containsString="0" containsNumber="1" containsInteger="1" minValue="4" maxValue="74172"/>
    </cacheField>
    <cacheField name="Average Sale" numFmtId="0">
      <sharedItems containsSemiMixedTypes="0" containsString="0" containsNumber="1" containsInteger="1" minValue="2000" maxValue="66754800" count="211">
        <n v="300000"/>
        <n v="562500"/>
        <n v="469000"/>
        <n v="175800"/>
        <n v="457000"/>
        <n v="1201500"/>
        <n v="72800"/>
        <n v="17500"/>
        <n v="30400"/>
        <n v="84600"/>
        <n v="50400"/>
        <n v="624000"/>
        <n v="636300"/>
        <n v="60600"/>
        <n v="61200"/>
        <n v="27300"/>
        <n v="68750"/>
        <n v="53900"/>
        <n v="22100"/>
        <n v="65000"/>
        <n v="31050"/>
        <n v="85500"/>
        <n v="42900"/>
        <n v="34450"/>
        <n v="60900"/>
        <n v="90450"/>
        <n v="88200"/>
        <n v="88400"/>
        <n v="189700"/>
        <n v="184500"/>
        <n v="42000"/>
        <n v="230050"/>
        <n v="891000"/>
        <n v="277900"/>
        <n v="371250"/>
        <n v="687750"/>
        <n v="290250"/>
        <n v="74900"/>
        <n v="143000"/>
        <n v="27500"/>
        <n v="26250"/>
        <n v="4500"/>
        <n v="90000"/>
        <n v="117700"/>
        <n v="81750"/>
        <n v="805500"/>
        <n v="777600"/>
        <n v="405000"/>
        <n v="97750"/>
        <n v="110000"/>
        <n v="19250"/>
        <n v="71200"/>
        <n v="125400"/>
        <n v="551250"/>
        <n v="33750"/>
        <n v="72900"/>
        <n v="128000"/>
        <n v="189000"/>
        <n v="166500"/>
        <n v="142800"/>
        <n v="31500"/>
        <n v="11000"/>
        <n v="115000"/>
        <n v="142100"/>
        <n v="22500"/>
        <n v="20650"/>
        <n v="60500"/>
        <n v="62100"/>
        <n v="92000"/>
        <n v="463500"/>
        <n v="230400"/>
        <n v="85800"/>
        <n v="24150"/>
        <n v="15400"/>
        <n v="232000"/>
        <n v="79800"/>
        <n v="59400"/>
        <n v="68850"/>
        <n v="12500"/>
        <n v="86400"/>
        <n v="57750"/>
        <n v="72100"/>
        <n v="40250"/>
        <n v="71100"/>
        <n v="5750"/>
        <n v="14000"/>
        <n v="9000"/>
        <n v="5500"/>
        <n v="41650"/>
        <n v="2000"/>
        <n v="117000"/>
        <n v="48000"/>
        <n v="175000"/>
        <n v="77000"/>
        <n v="38500"/>
        <n v="47200"/>
        <n v="103750"/>
        <n v="100800"/>
        <n v="225000"/>
        <n v="137700"/>
        <n v="149000"/>
        <n v="96800"/>
        <n v="227250"/>
        <n v="60450"/>
        <n v="71400"/>
        <n v="530250"/>
        <n v="198000"/>
        <n v="122100"/>
        <n v="13300"/>
        <n v="20000"/>
        <n v="37500"/>
        <n v="60300"/>
        <n v="66754800"/>
        <n v="482600"/>
        <n v="208800"/>
        <n v="1044750"/>
        <n v="272850"/>
        <n v="5000"/>
        <n v="11200"/>
        <n v="16800"/>
        <n v="162000"/>
        <n v="78100"/>
        <n v="58850"/>
        <n v="88000"/>
        <n v="281250"/>
        <n v="309000"/>
        <n v="616950"/>
        <n v="482300"/>
        <n v="526500"/>
        <n v="52500"/>
        <n v="3000"/>
        <n v="50000"/>
        <n v="55300"/>
        <n v="12800"/>
        <n v="23100"/>
        <n v="95850"/>
        <n v="38400"/>
        <n v="40000"/>
        <n v="53600"/>
        <n v="67500"/>
        <n v="487500"/>
        <n v="129500"/>
        <n v="135000"/>
        <n v="10800"/>
        <n v="66000"/>
        <n v="76500"/>
        <n v="151300"/>
        <n v="144400"/>
        <n v="71550"/>
        <n v="26950"/>
        <n v="16200"/>
        <n v="18200"/>
        <n v="7000"/>
        <n v="29400"/>
        <n v="647900"/>
        <n v="123000"/>
        <n v="333900"/>
        <n v="105750"/>
        <n v="138250"/>
        <n v="15000"/>
        <n v="431250"/>
        <n v="651250"/>
        <n v="1393900"/>
        <n v="151200"/>
        <n v="105600"/>
        <n v="178750"/>
        <n v="5600"/>
        <n v="10500"/>
        <n v="178500"/>
        <n v="264500"/>
        <n v="193600"/>
        <n v="242550"/>
        <n v="171500"/>
        <n v="172800"/>
        <n v="24300"/>
        <n v="44800"/>
        <n v="128250"/>
        <n v="48750"/>
        <n v="79200"/>
        <n v="23400"/>
        <n v="34200"/>
        <n v="12100"/>
        <n v="136350"/>
        <n v="777000"/>
        <n v="487800"/>
        <n v="110700"/>
        <n v="105000"/>
        <n v="101650"/>
        <n v="623700"/>
        <n v="317600"/>
        <n v="607500"/>
        <n v="334050"/>
        <n v="193500"/>
        <n v="43750"/>
        <n v="217500"/>
        <n v="36000"/>
        <n v="16100"/>
        <n v="90900"/>
        <n v="184000"/>
        <n v="216300"/>
        <n v="125000"/>
        <n v="150500"/>
        <n v="256000"/>
        <n v="341000"/>
        <n v="215250"/>
        <n v="68400"/>
        <n v="371000"/>
        <n v="53200"/>
        <n v="14700"/>
        <n v="63000"/>
        <n v="61600"/>
      </sharedItems>
    </cacheField>
  </cacheFields>
  <extLst>
    <ext xmlns:x14="http://schemas.microsoft.com/office/spreadsheetml/2009/9/main" uri="{725AE2AE-9491-48be-B2B4-4EB974FC3084}">
      <x14:pivotCacheDefinition pivotCacheId="871658233"/>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onut and Roxana Virlan" refreshedDate="44804.868021064816" createdVersion="8" refreshedVersion="8" minRefreshableVersion="3" recordCount="2" xr:uid="{F9BB5642-CE1E-4A57-A0E1-4636CF63E7A5}">
  <cacheSource type="worksheet">
    <worksheetSource name="Table5"/>
  </cacheSource>
  <cacheFields count="2">
    <cacheField name="Number of dogs" numFmtId="0">
      <sharedItems containsSemiMixedTypes="0" containsString="0" containsNumber="1" containsInteger="1" minValue="61" maxValue="153"/>
    </cacheField>
    <cacheField name="Temperament" numFmtId="0">
      <sharedItems count="2">
        <s v="Dogs have Affectionate temperament"/>
        <s v="Dogs do not have Affectionate temperament"/>
      </sharedItems>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onut and Roxana Virlan" refreshedDate="44804.876165277776" createdVersion="8" refreshedVersion="8" minRefreshableVersion="3" recordCount="2" xr:uid="{20B4A258-3561-45F2-9311-E94126789916}">
  <cacheSource type="worksheet">
    <worksheetSource ref="C2:D4" sheet="Affectionate cats"/>
  </cacheSource>
  <cacheFields count="2">
    <cacheField name="Count of cats" numFmtId="0">
      <sharedItems containsSemiMixedTypes="0" containsString="0" containsNumber="1" containsInteger="1" minValue="24" maxValue="26"/>
    </cacheField>
    <cacheField name="Temperament" numFmtId="0">
      <sharedItems count="2">
        <s v="Breeds have Affectionate temperament"/>
        <s v="Breeds do not have Affectionate temperament"/>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0">
  <r>
    <x v="0"/>
    <x v="0"/>
  </r>
  <r>
    <x v="1"/>
    <x v="1"/>
  </r>
  <r>
    <x v="2"/>
    <x v="2"/>
  </r>
  <r>
    <x v="3"/>
    <x v="2"/>
  </r>
  <r>
    <x v="4"/>
    <x v="3"/>
  </r>
  <r>
    <x v="5"/>
    <x v="4"/>
  </r>
  <r>
    <x v="6"/>
    <x v="5"/>
  </r>
  <r>
    <x v="7"/>
    <x v="6"/>
  </r>
  <r>
    <x v="8"/>
    <x v="7"/>
  </r>
  <r>
    <x v="9"/>
    <x v="8"/>
  </r>
  <r>
    <x v="10"/>
    <x v="9"/>
  </r>
  <r>
    <x v="11"/>
    <x v="10"/>
  </r>
  <r>
    <x v="12"/>
    <x v="11"/>
  </r>
  <r>
    <x v="13"/>
    <x v="12"/>
  </r>
  <r>
    <x v="14"/>
    <x v="13"/>
  </r>
  <r>
    <x v="15"/>
    <x v="14"/>
  </r>
  <r>
    <x v="16"/>
    <x v="15"/>
  </r>
  <r>
    <x v="17"/>
    <x v="16"/>
  </r>
  <r>
    <x v="18"/>
    <x v="17"/>
  </r>
  <r>
    <x v="19"/>
    <x v="18"/>
  </r>
  <r>
    <x v="20"/>
    <x v="19"/>
  </r>
  <r>
    <x v="21"/>
    <x v="20"/>
  </r>
  <r>
    <x v="22"/>
    <x v="21"/>
  </r>
  <r>
    <x v="23"/>
    <x v="22"/>
  </r>
  <r>
    <x v="24"/>
    <x v="23"/>
  </r>
  <r>
    <x v="25"/>
    <x v="24"/>
  </r>
  <r>
    <x v="26"/>
    <x v="25"/>
  </r>
  <r>
    <x v="27"/>
    <x v="26"/>
  </r>
  <r>
    <x v="28"/>
    <x v="27"/>
  </r>
  <r>
    <x v="29"/>
    <x v="28"/>
  </r>
  <r>
    <x v="30"/>
    <x v="29"/>
  </r>
  <r>
    <x v="31"/>
    <x v="30"/>
  </r>
  <r>
    <x v="32"/>
    <x v="31"/>
  </r>
  <r>
    <x v="33"/>
    <x v="32"/>
  </r>
  <r>
    <x v="34"/>
    <x v="33"/>
  </r>
  <r>
    <x v="35"/>
    <x v="34"/>
  </r>
  <r>
    <x v="36"/>
    <x v="35"/>
  </r>
  <r>
    <x v="37"/>
    <x v="36"/>
  </r>
  <r>
    <x v="38"/>
    <x v="37"/>
  </r>
  <r>
    <x v="39"/>
    <x v="38"/>
  </r>
  <r>
    <x v="40"/>
    <x v="39"/>
  </r>
  <r>
    <x v="41"/>
    <x v="40"/>
  </r>
  <r>
    <x v="42"/>
    <x v="41"/>
  </r>
  <r>
    <x v="43"/>
    <x v="42"/>
  </r>
  <r>
    <x v="44"/>
    <x v="43"/>
  </r>
  <r>
    <x v="45"/>
    <x v="44"/>
  </r>
  <r>
    <x v="46"/>
    <x v="45"/>
  </r>
  <r>
    <x v="47"/>
    <x v="46"/>
  </r>
  <r>
    <x v="48"/>
    <x v="47"/>
  </r>
  <r>
    <x v="49"/>
    <x v="48"/>
  </r>
  <r>
    <x v="50"/>
    <x v="49"/>
  </r>
  <r>
    <x v="51"/>
    <x v="50"/>
  </r>
  <r>
    <x v="52"/>
    <x v="51"/>
  </r>
  <r>
    <x v="53"/>
    <x v="51"/>
  </r>
  <r>
    <x v="54"/>
    <x v="52"/>
  </r>
  <r>
    <x v="55"/>
    <x v="53"/>
  </r>
  <r>
    <x v="56"/>
    <x v="54"/>
  </r>
  <r>
    <x v="57"/>
    <x v="55"/>
  </r>
  <r>
    <x v="58"/>
    <x v="56"/>
  </r>
  <r>
    <x v="59"/>
    <x v="57"/>
  </r>
  <r>
    <x v="60"/>
    <x v="58"/>
  </r>
  <r>
    <x v="61"/>
    <x v="59"/>
  </r>
  <r>
    <x v="62"/>
    <x v="59"/>
  </r>
  <r>
    <x v="63"/>
    <x v="60"/>
  </r>
  <r>
    <x v="64"/>
    <x v="61"/>
  </r>
  <r>
    <x v="65"/>
    <x v="62"/>
  </r>
  <r>
    <x v="66"/>
    <x v="63"/>
  </r>
  <r>
    <x v="67"/>
    <x v="63"/>
  </r>
  <r>
    <x v="68"/>
    <x v="63"/>
  </r>
  <r>
    <x v="69"/>
    <x v="63"/>
  </r>
  <r>
    <x v="70"/>
    <x v="64"/>
  </r>
  <r>
    <x v="71"/>
    <x v="65"/>
  </r>
  <r>
    <x v="72"/>
    <x v="66"/>
  </r>
  <r>
    <x v="73"/>
    <x v="66"/>
  </r>
  <r>
    <x v="74"/>
    <x v="67"/>
  </r>
  <r>
    <x v="75"/>
    <x v="68"/>
  </r>
  <r>
    <x v="76"/>
    <x v="69"/>
  </r>
  <r>
    <x v="77"/>
    <x v="70"/>
  </r>
  <r>
    <x v="78"/>
    <x v="71"/>
  </r>
  <r>
    <x v="79"/>
    <x v="72"/>
  </r>
  <r>
    <x v="80"/>
    <x v="73"/>
  </r>
  <r>
    <x v="81"/>
    <x v="74"/>
  </r>
  <r>
    <x v="82"/>
    <x v="75"/>
  </r>
  <r>
    <x v="83"/>
    <x v="76"/>
  </r>
  <r>
    <x v="84"/>
    <x v="77"/>
  </r>
  <r>
    <x v="85"/>
    <x v="78"/>
  </r>
  <r>
    <x v="86"/>
    <x v="79"/>
  </r>
  <r>
    <x v="87"/>
    <x v="80"/>
  </r>
  <r>
    <x v="88"/>
    <x v="80"/>
  </r>
  <r>
    <x v="89"/>
    <x v="81"/>
  </r>
  <r>
    <x v="90"/>
    <x v="82"/>
  </r>
  <r>
    <x v="91"/>
    <x v="83"/>
  </r>
  <r>
    <x v="92"/>
    <x v="84"/>
  </r>
  <r>
    <x v="93"/>
    <x v="84"/>
  </r>
  <r>
    <x v="94"/>
    <x v="85"/>
  </r>
  <r>
    <x v="95"/>
    <x v="86"/>
  </r>
  <r>
    <x v="96"/>
    <x v="87"/>
  </r>
  <r>
    <x v="97"/>
    <x v="88"/>
  </r>
  <r>
    <x v="98"/>
    <x v="89"/>
  </r>
  <r>
    <x v="99"/>
    <x v="90"/>
  </r>
  <r>
    <x v="100"/>
    <x v="91"/>
  </r>
  <r>
    <x v="101"/>
    <x v="92"/>
  </r>
  <r>
    <x v="102"/>
    <x v="93"/>
  </r>
  <r>
    <x v="103"/>
    <x v="94"/>
  </r>
  <r>
    <x v="104"/>
    <x v="95"/>
  </r>
  <r>
    <x v="105"/>
    <x v="96"/>
  </r>
  <r>
    <x v="106"/>
    <x v="97"/>
  </r>
  <r>
    <x v="107"/>
    <x v="98"/>
  </r>
  <r>
    <x v="108"/>
    <x v="99"/>
  </r>
  <r>
    <x v="108"/>
    <x v="99"/>
  </r>
  <r>
    <x v="109"/>
    <x v="100"/>
  </r>
  <r>
    <x v="110"/>
    <x v="101"/>
  </r>
  <r>
    <x v="111"/>
    <x v="102"/>
  </r>
  <r>
    <x v="112"/>
    <x v="103"/>
  </r>
  <r>
    <x v="113"/>
    <x v="104"/>
  </r>
  <r>
    <x v="114"/>
    <x v="105"/>
  </r>
  <r>
    <x v="115"/>
    <x v="106"/>
  </r>
  <r>
    <x v="116"/>
    <x v="107"/>
  </r>
  <r>
    <x v="117"/>
    <x v="108"/>
  </r>
  <r>
    <x v="118"/>
    <x v="109"/>
  </r>
  <r>
    <x v="119"/>
    <x v="109"/>
  </r>
  <r>
    <x v="120"/>
    <x v="110"/>
  </r>
  <r>
    <x v="121"/>
    <x v="111"/>
  </r>
  <r>
    <x v="122"/>
    <x v="111"/>
  </r>
  <r>
    <x v="123"/>
    <x v="111"/>
  </r>
  <r>
    <x v="124"/>
    <x v="111"/>
  </r>
  <r>
    <x v="125"/>
    <x v="112"/>
  </r>
  <r>
    <x v="126"/>
    <x v="113"/>
  </r>
  <r>
    <x v="127"/>
    <x v="114"/>
  </r>
  <r>
    <x v="128"/>
    <x v="115"/>
  </r>
  <r>
    <x v="129"/>
    <x v="116"/>
  </r>
  <r>
    <x v="130"/>
    <x v="117"/>
  </r>
  <r>
    <x v="131"/>
    <x v="118"/>
  </r>
  <r>
    <x v="132"/>
    <x v="119"/>
  </r>
  <r>
    <x v="133"/>
    <x v="120"/>
  </r>
  <r>
    <x v="134"/>
    <x v="121"/>
  </r>
  <r>
    <x v="135"/>
    <x v="122"/>
  </r>
  <r>
    <x v="136"/>
    <x v="123"/>
  </r>
  <r>
    <x v="137"/>
    <x v="123"/>
  </r>
  <r>
    <x v="138"/>
    <x v="124"/>
  </r>
  <r>
    <x v="139"/>
    <x v="125"/>
  </r>
  <r>
    <x v="140"/>
    <x v="126"/>
  </r>
  <r>
    <x v="141"/>
    <x v="127"/>
  </r>
  <r>
    <x v="142"/>
    <x v="128"/>
  </r>
  <r>
    <x v="143"/>
    <x v="129"/>
  </r>
  <r>
    <x v="144"/>
    <x v="130"/>
  </r>
  <r>
    <x v="145"/>
    <x v="131"/>
  </r>
  <r>
    <x v="146"/>
    <x v="132"/>
  </r>
  <r>
    <x v="147"/>
    <x v="133"/>
  </r>
  <r>
    <x v="148"/>
    <x v="134"/>
  </r>
  <r>
    <x v="149"/>
    <x v="135"/>
  </r>
  <r>
    <x v="150"/>
    <x v="136"/>
  </r>
  <r>
    <x v="151"/>
    <x v="137"/>
  </r>
  <r>
    <x v="152"/>
    <x v="137"/>
  </r>
  <r>
    <x v="153"/>
    <x v="138"/>
  </r>
  <r>
    <x v="154"/>
    <x v="139"/>
  </r>
  <r>
    <x v="155"/>
    <x v="140"/>
  </r>
  <r>
    <x v="156"/>
    <x v="141"/>
  </r>
  <r>
    <x v="157"/>
    <x v="142"/>
  </r>
  <r>
    <x v="158"/>
    <x v="143"/>
  </r>
  <r>
    <x v="159"/>
    <x v="144"/>
  </r>
  <r>
    <x v="160"/>
    <x v="145"/>
  </r>
  <r>
    <x v="161"/>
    <x v="146"/>
  </r>
  <r>
    <x v="162"/>
    <x v="147"/>
  </r>
  <r>
    <x v="163"/>
    <x v="148"/>
  </r>
  <r>
    <x v="164"/>
    <x v="149"/>
  </r>
  <r>
    <x v="165"/>
    <x v="149"/>
  </r>
  <r>
    <x v="166"/>
    <x v="150"/>
  </r>
  <r>
    <x v="167"/>
    <x v="151"/>
  </r>
  <r>
    <x v="168"/>
    <x v="152"/>
  </r>
  <r>
    <x v="169"/>
    <x v="153"/>
  </r>
  <r>
    <x v="170"/>
    <x v="153"/>
  </r>
  <r>
    <x v="171"/>
    <x v="154"/>
  </r>
  <r>
    <x v="172"/>
    <x v="155"/>
  </r>
  <r>
    <x v="173"/>
    <x v="156"/>
  </r>
  <r>
    <x v="174"/>
    <x v="157"/>
  </r>
  <r>
    <x v="175"/>
    <x v="158"/>
  </r>
  <r>
    <x v="176"/>
    <x v="159"/>
  </r>
  <r>
    <x v="177"/>
    <x v="160"/>
  </r>
  <r>
    <x v="178"/>
    <x v="161"/>
  </r>
  <r>
    <x v="179"/>
    <x v="162"/>
  </r>
  <r>
    <x v="180"/>
    <x v="163"/>
  </r>
  <r>
    <x v="181"/>
    <x v="164"/>
  </r>
  <r>
    <x v="182"/>
    <x v="165"/>
  </r>
  <r>
    <x v="183"/>
    <x v="165"/>
  </r>
  <r>
    <x v="184"/>
    <x v="166"/>
  </r>
  <r>
    <x v="185"/>
    <x v="167"/>
  </r>
  <r>
    <x v="186"/>
    <x v="168"/>
  </r>
  <r>
    <x v="187"/>
    <x v="169"/>
  </r>
  <r>
    <x v="188"/>
    <x v="170"/>
  </r>
  <r>
    <x v="189"/>
    <x v="170"/>
  </r>
  <r>
    <x v="190"/>
    <x v="171"/>
  </r>
  <r>
    <x v="191"/>
    <x v="172"/>
  </r>
  <r>
    <x v="192"/>
    <x v="173"/>
  </r>
  <r>
    <x v="193"/>
    <x v="174"/>
  </r>
  <r>
    <x v="194"/>
    <x v="174"/>
  </r>
  <r>
    <x v="195"/>
    <x v="175"/>
  </r>
  <r>
    <x v="196"/>
    <x v="175"/>
  </r>
  <r>
    <x v="197"/>
    <x v="175"/>
  </r>
  <r>
    <x v="198"/>
    <x v="176"/>
  </r>
  <r>
    <x v="199"/>
    <x v="176"/>
  </r>
  <r>
    <x v="200"/>
    <x v="176"/>
  </r>
  <r>
    <x v="201"/>
    <x v="176"/>
  </r>
  <r>
    <x v="202"/>
    <x v="177"/>
  </r>
  <r>
    <x v="203"/>
    <x v="177"/>
  </r>
  <r>
    <x v="204"/>
    <x v="177"/>
  </r>
  <r>
    <x v="205"/>
    <x v="177"/>
  </r>
  <r>
    <x v="206"/>
    <x v="177"/>
  </r>
  <r>
    <x v="207"/>
    <x v="177"/>
  </r>
  <r>
    <x v="208"/>
    <x v="177"/>
  </r>
  <r>
    <x v="209"/>
    <x v="177"/>
  </r>
  <r>
    <x v="210"/>
    <x v="177"/>
  </r>
  <r>
    <x v="211"/>
    <x v="177"/>
  </r>
  <r>
    <x v="212"/>
    <x v="177"/>
  </r>
  <r>
    <x v="213"/>
    <x v="177"/>
  </r>
  <r>
    <x v="214"/>
    <x v="177"/>
  </r>
  <r>
    <x v="215"/>
    <x v="177"/>
  </r>
  <r>
    <x v="216"/>
    <x v="177"/>
  </r>
  <r>
    <x v="217"/>
    <x v="177"/>
  </r>
  <r>
    <x v="218"/>
    <x v="177"/>
  </r>
  <r>
    <x v="219"/>
    <x v="177"/>
  </r>
  <r>
    <x v="220"/>
    <x v="177"/>
  </r>
  <r>
    <x v="221"/>
    <x v="177"/>
  </r>
  <r>
    <x v="222"/>
    <x v="177"/>
  </r>
  <r>
    <x v="223"/>
    <x v="177"/>
  </r>
  <r>
    <x v="224"/>
    <x v="177"/>
  </r>
  <r>
    <x v="225"/>
    <x v="177"/>
  </r>
  <r>
    <x v="226"/>
    <x v="177"/>
  </r>
  <r>
    <x v="227"/>
    <x v="177"/>
  </r>
  <r>
    <x v="228"/>
    <x v="177"/>
  </r>
  <r>
    <x v="229"/>
    <x v="177"/>
  </r>
  <r>
    <x v="230"/>
    <x v="177"/>
  </r>
  <r>
    <x v="231"/>
    <x v="177"/>
  </r>
  <r>
    <x v="232"/>
    <x v="177"/>
  </r>
  <r>
    <x v="233"/>
    <x v="177"/>
  </r>
  <r>
    <x v="234"/>
    <x v="177"/>
  </r>
  <r>
    <x v="235"/>
    <x v="177"/>
  </r>
  <r>
    <x v="236"/>
    <x v="177"/>
  </r>
  <r>
    <x v="237"/>
    <x v="177"/>
  </r>
  <r>
    <x v="238"/>
    <x v="177"/>
  </r>
  <r>
    <x v="239"/>
    <x v="177"/>
  </r>
  <r>
    <x v="240"/>
    <x v="177"/>
  </r>
  <r>
    <x v="241"/>
    <x v="177"/>
  </r>
  <r>
    <x v="242"/>
    <x v="177"/>
  </r>
  <r>
    <x v="243"/>
    <x v="177"/>
  </r>
  <r>
    <x v="244"/>
    <x v="177"/>
  </r>
  <r>
    <x v="245"/>
    <x v="177"/>
  </r>
  <r>
    <x v="246"/>
    <x v="177"/>
  </r>
  <r>
    <x v="247"/>
    <x v="177"/>
  </r>
  <r>
    <x v="248"/>
    <x v="17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7">
  <r>
    <x v="0"/>
    <s v="Lap"/>
    <s v="Short"/>
    <n v="4"/>
    <s v="Active, Energetic, Independent, Intelligent, Gentle"/>
    <x v="0"/>
    <m/>
    <n v="7"/>
    <n v="79"/>
    <x v="0"/>
  </r>
  <r>
    <x v="1"/>
    <s v="Lap"/>
    <s v="Medium"/>
    <n v="4"/>
    <s v="Affectionate, Curious, Intelligent, Interactive, Lively, Playful, Social"/>
    <x v="1"/>
    <m/>
    <n v="26"/>
    <n v="93"/>
    <x v="1"/>
  </r>
  <r>
    <x v="2"/>
    <s v="Lap"/>
    <s v="Short"/>
    <n v="6"/>
    <s v="Active, Curious, Easygoing, Playful, Calm"/>
    <x v="2"/>
    <n v="5"/>
    <n v="6"/>
    <n v="121"/>
    <x v="2"/>
  </r>
  <r>
    <x v="3"/>
    <s v="Lap"/>
    <s v="Medium"/>
    <n v="6"/>
    <s v="Affectionate, Curious, Gentle, Intelligent, Interactive, Lively, Loyal, Playful, Sensible, Social"/>
    <x v="3"/>
    <m/>
    <n v="41"/>
    <n v="11"/>
    <x v="3"/>
  </r>
  <r>
    <x v="4"/>
    <s v="Lap"/>
    <s v="Short"/>
    <n v="6"/>
    <s v="Active, Agile, Clever, Sociable, Loving, Energetic"/>
    <x v="4"/>
    <m/>
    <m/>
    <n v="15"/>
    <x v="4"/>
  </r>
  <r>
    <x v="5"/>
    <s v="Non Lap"/>
    <s v="Long"/>
    <n v="4"/>
    <s v="Affectionate, Intelligent, Playful"/>
    <x v="5"/>
    <m/>
    <n v="31"/>
    <n v="5"/>
    <x v="5"/>
  </r>
  <r>
    <x v="6"/>
    <s v="Non Lap"/>
    <s v="Medium"/>
    <n v="6"/>
    <s v="Active, Agile, Lively, Affectionate, Energetic, Rambunctious"/>
    <x v="6"/>
    <n v="8"/>
    <m/>
    <n v="10"/>
    <x v="6"/>
  </r>
  <r>
    <x v="7"/>
    <s v="Lap"/>
    <s v="Long"/>
    <n v="5"/>
    <s v="Affectionate, Active, Gentle, Social"/>
    <x v="7"/>
    <m/>
    <n v="15"/>
    <n v="93"/>
    <x v="7"/>
  </r>
  <r>
    <x v="8"/>
    <s v="Lap"/>
    <s v="Medium"/>
    <n v="6"/>
    <s v="Intelligent, Interactive, Lively, Playful, Sensitive"/>
    <x v="8"/>
    <m/>
    <n v="36"/>
    <n v="45"/>
    <x v="8"/>
  </r>
  <r>
    <x v="9"/>
    <s v="Lap"/>
    <s v="Short"/>
    <n v="4"/>
    <s v="Affectionate, Dependent, Gentle, Intelligent, Playful"/>
    <x v="9"/>
    <m/>
    <n v="34"/>
    <n v="29"/>
    <x v="9"/>
  </r>
  <r>
    <x v="10"/>
    <s v="Lap"/>
    <s v="Short"/>
    <n v="7"/>
    <s v="Affectionate, Easygoing, Gentle, Loyal, Patient, Calm"/>
    <x v="10"/>
    <n v="6"/>
    <n v="5"/>
    <n v="26"/>
    <x v="10"/>
  </r>
  <r>
    <x v="11"/>
    <s v="Lap"/>
    <s v="Short"/>
    <n v="5"/>
    <s v="Curious, Intelligent, Gentle, Social, Interactive, Playful, Lively"/>
    <x v="6"/>
    <n v="4"/>
    <n v="16"/>
    <n v="77"/>
    <x v="11"/>
  </r>
  <r>
    <x v="12"/>
    <s v="Lap"/>
    <s v="Long"/>
    <n v="5"/>
    <s v="Easygoing, Friendly, Intelligent, Lively, Playful, Social"/>
    <x v="11"/>
    <m/>
    <n v="38"/>
    <n v="55"/>
    <x v="12"/>
  </r>
  <r>
    <x v="13"/>
    <s v="Generic"/>
    <s v="Short"/>
    <n v="6"/>
    <s v="Active, Curious, Easygoing, Playful, Calm"/>
    <x v="12"/>
    <m/>
    <m/>
    <n v="54"/>
    <x v="13"/>
  </r>
  <r>
    <x v="14"/>
    <s v="Lap"/>
    <s v="Bald"/>
    <n v="5"/>
    <s v="Loyal, Inquisitive, Friendly, Quiet, Gentle"/>
    <x v="13"/>
    <m/>
    <n v="8"/>
    <n v="35"/>
    <x v="14"/>
  </r>
  <r>
    <x v="15"/>
    <s v="Lap"/>
    <s v="Short"/>
    <n v="6"/>
    <s v="Affectionate, Loyal, Intelligent, Social, Lively, Playful"/>
    <x v="6"/>
    <m/>
    <n v="27"/>
    <n v="47"/>
    <x v="15"/>
  </r>
  <r>
    <x v="16"/>
    <s v="Non Lap"/>
    <s v="Short"/>
    <n v="5"/>
    <s v="Affectionate, Intelligent, Playful, Social"/>
    <x v="14"/>
    <m/>
    <m/>
    <n v="84"/>
    <x v="16"/>
  </r>
  <r>
    <x v="17"/>
    <s v="Rodent"/>
    <s v="Short"/>
    <n v="1"/>
    <s v="Active, Playful"/>
    <x v="15"/>
    <m/>
    <m/>
    <n v="93"/>
    <x v="17"/>
  </r>
  <r>
    <x v="18"/>
    <s v="Lap"/>
    <s v="Short"/>
    <n v="3"/>
    <s v="Affectionate, Intelligent, Active, Curious, Playful"/>
    <x v="3"/>
    <m/>
    <n v="11"/>
    <n v="101"/>
    <x v="18"/>
  </r>
  <r>
    <x v="19"/>
    <s v="Lap"/>
    <s v="Long"/>
    <n v="5"/>
    <s v="Gentle, Loyal, Intelligent, Playful"/>
    <x v="16"/>
    <m/>
    <m/>
    <n v="125"/>
    <x v="19"/>
  </r>
  <r>
    <x v="20"/>
    <s v="Lap"/>
    <s v="Short"/>
    <n v="3"/>
    <s v="Intelligent, Active, Mischevious, Playful"/>
    <x v="8"/>
    <m/>
    <n v="12"/>
    <n v="115"/>
    <x v="20"/>
  </r>
  <r>
    <x v="21"/>
    <s v="Generic"/>
    <s v="Short"/>
    <n v="6"/>
    <s v="Active, Curious, Easygoing, Playful, Calm"/>
    <x v="12"/>
    <m/>
    <m/>
    <n v="154"/>
    <x v="21"/>
  </r>
  <r>
    <x v="22"/>
    <s v="Generic"/>
    <s v="Short"/>
    <n v="6"/>
    <s v="Active, Curious, Easygoing, Playful, Calm"/>
    <x v="12"/>
    <m/>
    <m/>
    <n v="198"/>
    <x v="22"/>
  </r>
  <r>
    <x v="23"/>
    <s v="Generic"/>
    <s v="Long"/>
    <n v="6"/>
    <s v="Active, Curious, Easygoing, Playful, Calm"/>
    <x v="12"/>
    <m/>
    <m/>
    <n v="76"/>
    <x v="23"/>
  </r>
  <r>
    <x v="24"/>
    <s v="Generic"/>
    <s v="Medium"/>
    <n v="6"/>
    <s v="Active, Curious, Easygoing, Playful, Calm"/>
    <x v="12"/>
    <m/>
    <m/>
    <n v="95"/>
    <x v="24"/>
  </r>
  <r>
    <x v="25"/>
    <s v="Generic"/>
    <s v="Short"/>
    <n v="6"/>
    <s v="Active, Curious, Easygoing, Playful, Calm"/>
    <x v="12"/>
    <m/>
    <m/>
    <n v="39"/>
    <x v="25"/>
  </r>
  <r>
    <x v="26"/>
    <s v="Lap"/>
    <s v="Medium"/>
    <n v="5"/>
    <s v="Agile, Dependent, Gentle, Intelligent, Lively, Loyal, Playful"/>
    <x v="8"/>
    <m/>
    <n v="20"/>
    <n v="45"/>
    <x v="8"/>
  </r>
  <r>
    <x v="27"/>
    <s v="Lap"/>
    <s v="Short"/>
    <n v="5"/>
    <s v="Affectionate, Sweet, Loyal, Quiet, Peaceful"/>
    <x v="10"/>
    <n v="2"/>
    <n v="1"/>
    <n v="54"/>
    <x v="26"/>
  </r>
  <r>
    <x v="28"/>
    <s v="Lap"/>
    <s v="Medium"/>
    <n v="5"/>
    <s v="Six-Toed"/>
    <x v="17"/>
    <m/>
    <m/>
    <n v="67"/>
    <x v="27"/>
  </r>
  <r>
    <x v="29"/>
    <s v="Lap"/>
    <s v="Medium"/>
    <n v="4"/>
    <s v="Affectionate, Curious, Demanding, Friendly, Intelligent, Playful"/>
    <x v="2"/>
    <m/>
    <n v="35"/>
    <n v="71"/>
    <x v="28"/>
  </r>
  <r>
    <x v="30"/>
    <s v="Lap"/>
    <s v="Long"/>
    <n v="6"/>
    <s v="Dependent, Gentle, Intelligent, Quiet, Social"/>
    <x v="8"/>
    <m/>
    <m/>
    <n v="72"/>
    <x v="29"/>
  </r>
  <r>
    <x v="31"/>
    <s v="Lap"/>
    <s v="Long"/>
    <n v="4"/>
    <s v="Active, Agile, Clever, Easygoing, Intelligent, Lively, Loyal, Playful, Social"/>
    <x v="8"/>
    <m/>
    <n v="24"/>
    <n v="43"/>
    <x v="30"/>
  </r>
  <r>
    <x v="32"/>
    <s v="Non Lap"/>
    <s v="Medium"/>
    <n v="4"/>
    <s v="Active, Devoted, Intelligent, Playful"/>
    <x v="18"/>
    <m/>
    <m/>
    <n v="57"/>
    <x v="31"/>
  </r>
  <r>
    <x v="33"/>
    <s v="Lap"/>
    <s v="Long"/>
    <n v="4"/>
    <s v="Affectionate, Friendly, Gentle, Intelligent, Playful, Quiet"/>
    <x v="11"/>
    <m/>
    <n v="40"/>
    <n v="78"/>
    <x v="32"/>
  </r>
  <r>
    <x v="34"/>
    <s v="Lap"/>
    <s v="Long"/>
    <n v="4"/>
    <s v="Intelligent, Clever, Active, Genlte"/>
    <x v="9"/>
    <m/>
    <n v="39"/>
    <n v="89"/>
    <x v="33"/>
  </r>
  <r>
    <x v="35"/>
    <s v="Lap"/>
    <s v="Long"/>
    <n v="7"/>
    <s v="Adaptable, Intelligent, Loving, Gentle, Independent"/>
    <x v="4"/>
    <n v="1"/>
    <n v="3"/>
    <n v="99"/>
    <x v="34"/>
  </r>
  <r>
    <x v="36"/>
    <s v="Lap"/>
    <s v="Short"/>
    <n v="5"/>
    <s v="Easygoing, Intelligent, Loyal, Playful, Social"/>
    <x v="9"/>
    <m/>
    <n v="23"/>
    <n v="110"/>
    <x v="35"/>
  </r>
  <r>
    <x v="37"/>
    <s v="Lap"/>
    <s v="Medium"/>
    <n v="3"/>
    <s v="Agile, Easygoing, Intelligent, Playful"/>
    <x v="14"/>
    <m/>
    <m/>
    <n v="155"/>
    <x v="36"/>
  </r>
  <r>
    <x v="38"/>
    <s v="Lap"/>
    <s v="Long"/>
    <n v="4"/>
    <s v="Gentle, Quiet, Shy, Playful"/>
    <x v="9"/>
    <m/>
    <m/>
    <n v="45"/>
    <x v="37"/>
  </r>
  <r>
    <x v="39"/>
    <s v="Non Lap"/>
    <s v="Long"/>
    <n v="6"/>
    <s v="Sweet, Active, Intelligent, Social, Playful, Lively, Curious"/>
    <x v="3"/>
    <n v="9"/>
    <n v="14"/>
    <n v="59"/>
    <x v="38"/>
  </r>
  <r>
    <x v="40"/>
    <s v="Non Lap"/>
    <s v="Short"/>
    <n v="6"/>
    <s v="Active, Agile, Curious, Demanding, Friendly, Gentle, Lively, Playful, Social"/>
    <x v="7"/>
    <m/>
    <n v="21"/>
    <n v="55"/>
    <x v="39"/>
  </r>
  <r>
    <x v="41"/>
    <s v="Lap"/>
    <s v="Long"/>
    <n v="4"/>
    <s v="Energetic, Affectionate, Intelligent, Social, Playful, Curious"/>
    <x v="19"/>
    <m/>
    <n v="13"/>
    <n v="23"/>
    <x v="40"/>
  </r>
  <r>
    <x v="42"/>
    <s v="Lap"/>
    <s v="Short"/>
    <n v="4"/>
    <s v="Energetic, Affectionate, Intelligent, Social, Playful, Curious"/>
    <x v="19"/>
    <m/>
    <n v="13"/>
    <n v="45"/>
    <x v="41"/>
  </r>
  <r>
    <x v="43"/>
    <s v="Lap"/>
    <s v="Medium"/>
    <n v="4"/>
    <s v="Energetic, Affectionate, Intelligent, Social, Playful, Curious"/>
    <x v="19"/>
    <m/>
    <n v="13"/>
    <n v="101"/>
    <x v="42"/>
  </r>
  <r>
    <x v="44"/>
    <s v="Lap"/>
    <s v="Long"/>
    <n v="6"/>
    <s v="Affectionate, Loyal, Sedate, Quiet"/>
    <x v="6"/>
    <n v="3"/>
    <n v="2"/>
    <n v="115"/>
    <x v="43"/>
  </r>
  <r>
    <x v="45"/>
    <s v="Lap"/>
    <s v="Medium"/>
    <n v="6"/>
    <s v="Affectionate, Social, Intelligent, Loyal"/>
    <x v="20"/>
    <m/>
    <m/>
    <n v="309"/>
    <x v="44"/>
  </r>
  <r>
    <x v="46"/>
    <s v="Lap"/>
    <s v="Medium"/>
    <n v="7"/>
    <s v="Affectionate, Friendly, Gentle, Calm"/>
    <x v="3"/>
    <m/>
    <n v="32"/>
    <n v="77"/>
    <x v="45"/>
  </r>
  <r>
    <x v="47"/>
    <s v="Lap"/>
    <s v="Long"/>
    <n v="7"/>
    <s v="Affectioante, Friendly, Gentle, Quiet, Easygoing"/>
    <x v="3"/>
    <n v="7"/>
    <n v="4"/>
    <n v="63"/>
    <x v="46"/>
  </r>
  <r>
    <x v="48"/>
    <s v="Lap"/>
    <s v="Short"/>
    <n v="4"/>
    <s v="Active, Dependent, Easygoing, Gentle, Intelligent, Loyal, Playful, Quiet"/>
    <x v="20"/>
    <m/>
    <n v="19"/>
    <n v="95"/>
    <x v="47"/>
  </r>
  <r>
    <x v="49"/>
    <s v="Non Lap"/>
    <s v="Short"/>
    <n v="4"/>
    <s v="Affectionate, Intelligent, Loyal, Playful, Social, Sweet, Loving"/>
    <x v="6"/>
    <n v="10"/>
    <n v="10"/>
    <n v="103"/>
    <x v="48"/>
  </r>
  <r>
    <x v="50"/>
    <s v="Lap"/>
    <s v="Long"/>
    <n v="6"/>
    <s v="Active, Affectionate, Dependent, Gentle, Patient, Playful, Quiet, Social"/>
    <x v="19"/>
    <m/>
    <n v="25"/>
    <n v="115"/>
    <x v="49"/>
  </r>
  <r>
    <x v="51"/>
    <s v="Lap"/>
    <s v="Short"/>
    <n v="6"/>
    <s v="Active, Agile, Clever, Sociable, Loving, Energetic"/>
    <x v="9"/>
    <m/>
    <n v="9"/>
    <n v="79"/>
    <x v="50"/>
  </r>
  <r>
    <x v="52"/>
    <s v="Non Lap"/>
    <s v="Long"/>
    <n v="6"/>
    <s v="Intelligent, Loyal, Quiet, Active"/>
    <x v="3"/>
    <m/>
    <m/>
    <n v="5"/>
    <x v="51"/>
  </r>
  <r>
    <x v="53"/>
    <s v="Generic"/>
    <s v="Short"/>
    <n v="6"/>
    <s v="Active, Curious, Easygoing, Playful, Calm"/>
    <x v="12"/>
    <m/>
    <m/>
    <n v="20"/>
    <x v="52"/>
  </r>
  <r>
    <x v="54"/>
    <s v="Lap"/>
    <s v="Short"/>
    <n v="3"/>
    <s v="Affectionate, Curious, Easygoing, Intelligent, Interactive, Lively, Loyal"/>
    <x v="19"/>
    <m/>
    <n v="22"/>
    <n v="15"/>
    <x v="53"/>
  </r>
  <r>
    <x v="55"/>
    <s v="Lap"/>
    <s v="Short"/>
    <n v="5"/>
    <s v="Affectionate, Social, Intelligent, Sweet-tempered"/>
    <x v="8"/>
    <m/>
    <m/>
    <n v="5"/>
    <x v="54"/>
  </r>
  <r>
    <x v="56"/>
    <s v="Non Lap"/>
    <s v="Long"/>
    <n v="5"/>
    <s v="Mischevious, Tenacious, Intelligent, Affectionate, Gentle, Interactive, Loyal"/>
    <x v="6"/>
    <m/>
    <n v="28"/>
    <n v="49"/>
    <x v="55"/>
  </r>
  <r>
    <x v="57"/>
    <s v="Lap"/>
    <s v="Bald"/>
    <n v="5"/>
    <s v="Loyal, Inquisitive, Friendly, Quiet, Gentle"/>
    <x v="13"/>
    <m/>
    <n v="8"/>
    <n v="4"/>
    <x v="56"/>
  </r>
  <r>
    <x v="58"/>
    <s v="Generic"/>
    <s v="Short"/>
    <n v="6"/>
    <s v="Active, Curious, Easygoing, Playful, Calm"/>
    <x v="12"/>
    <m/>
    <m/>
    <n v="39"/>
    <x v="25"/>
  </r>
  <r>
    <x v="59"/>
    <s v="Lap"/>
    <s v="Short"/>
    <n v="6"/>
    <s v="Playful, Social, Intelligent"/>
    <x v="2"/>
    <m/>
    <m/>
    <n v="77"/>
    <x v="57"/>
  </r>
  <r>
    <x v="60"/>
    <s v="Lap"/>
    <s v="Medium"/>
    <n v="5"/>
    <s v="Curious, Intelligent, Social, Lively, Outgoing, Playful, Affectionate"/>
    <x v="8"/>
    <m/>
    <n v="18"/>
    <n v="32"/>
    <x v="58"/>
  </r>
  <r>
    <x v="61"/>
    <s v="Generic"/>
    <s v="Short"/>
    <n v="6"/>
    <s v="Active, Curious, Easygoing, Playful, Calm"/>
    <x v="12"/>
    <m/>
    <m/>
    <n v="125"/>
    <x v="6"/>
  </r>
  <r>
    <x v="62"/>
    <s v="Generic"/>
    <s v="Short"/>
    <n v="6"/>
    <s v="Active, Curious, Easygoing, Playful, Calm"/>
    <x v="12"/>
    <m/>
    <m/>
    <n v="198"/>
    <x v="22"/>
  </r>
  <r>
    <x v="63"/>
    <s v="Non Lap"/>
    <s v="Long"/>
    <n v="4"/>
    <s v="Affectionate, Agile, Clever, Gentle, Intelligent, Playful, Social"/>
    <x v="20"/>
    <m/>
    <n v="29"/>
    <n v="132"/>
    <x v="59"/>
  </r>
  <r>
    <x v="64"/>
    <s v="Non Lap"/>
    <s v="Long"/>
    <n v="6"/>
    <s v="Agile, Intelligent, Loyal, Playful, Energetic"/>
    <x v="9"/>
    <m/>
    <n v="37"/>
    <n v="154"/>
    <x v="45"/>
  </r>
  <r>
    <x v="65"/>
    <s v="Generic"/>
    <s v="Short"/>
    <n v="6"/>
    <s v="Active, Curious, Easygoing, Playful, Calm"/>
    <x v="12"/>
    <m/>
    <m/>
    <n v="158"/>
    <x v="60"/>
  </r>
  <r>
    <x v="66"/>
    <m/>
    <m/>
    <m/>
    <m/>
    <x v="21"/>
    <m/>
    <m/>
    <n v="210"/>
    <x v="6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5">
  <r>
    <x v="0"/>
    <x v="0"/>
    <s v="Toy"/>
    <s v="Companion"/>
    <n v="4"/>
    <x v="0"/>
    <n v="1000"/>
    <n v="37"/>
    <n v="1"/>
    <m/>
    <m/>
    <m/>
    <n v="147"/>
    <n v="300"/>
    <x v="0"/>
  </r>
  <r>
    <x v="1"/>
    <x v="0"/>
    <s v="Sporting"/>
    <s v="Sight"/>
    <n v="28"/>
    <x v="1"/>
    <n v="2250"/>
    <n v="79"/>
    <n v="1"/>
    <m/>
    <m/>
    <m/>
    <n v="93"/>
    <n v="250"/>
    <x v="1"/>
  </r>
  <r>
    <x v="2"/>
    <x v="1"/>
    <s v="Terrier"/>
    <s v="Terrier"/>
    <n v="26"/>
    <x v="2"/>
    <n v="700"/>
    <n v="29"/>
    <n v="4"/>
    <m/>
    <m/>
    <m/>
    <n v="55"/>
    <n v="670"/>
    <x v="2"/>
  </r>
  <r>
    <x v="3"/>
    <x v="0"/>
    <s v="Working"/>
    <s v="Guardian"/>
    <n v="53"/>
    <x v="3"/>
    <n v="600"/>
    <m/>
    <n v="5"/>
    <m/>
    <m/>
    <m/>
    <m/>
    <n v="293"/>
    <x v="3"/>
  </r>
  <r>
    <x v="4"/>
    <x v="0"/>
    <s v="Working"/>
    <s v="Herding"/>
    <n v="44"/>
    <x v="4"/>
    <n v="1000"/>
    <n v="54"/>
    <n v="5"/>
    <m/>
    <n v="1"/>
    <m/>
    <n v="47"/>
    <n v="457"/>
    <x v="4"/>
  </r>
  <r>
    <x v="5"/>
    <x v="2"/>
    <s v="Working"/>
    <s v="Northern"/>
    <n v="40"/>
    <x v="5"/>
    <n v="1350"/>
    <n v="50"/>
    <n v="5"/>
    <m/>
    <m/>
    <m/>
    <n v="59"/>
    <n v="890"/>
    <x v="5"/>
  </r>
  <r>
    <x v="6"/>
    <x v="0"/>
    <s v="Working"/>
    <s v="Guardian"/>
    <n v="38"/>
    <x v="6"/>
    <n v="800"/>
    <m/>
    <n v="6"/>
    <m/>
    <n v="1"/>
    <m/>
    <m/>
    <n v="91"/>
    <x v="6"/>
  </r>
  <r>
    <x v="7"/>
    <x v="0"/>
    <s v="Non Sporting"/>
    <s v="Northern"/>
    <n v="8"/>
    <x v="7"/>
    <n v="700"/>
    <m/>
    <n v="4"/>
    <m/>
    <m/>
    <m/>
    <n v="118"/>
    <n v="25"/>
    <x v="7"/>
  </r>
  <r>
    <x v="8"/>
    <x v="0"/>
    <s v="Terrier"/>
    <s v="Terrier"/>
    <n v="5"/>
    <x v="8"/>
    <n v="400"/>
    <m/>
    <n v="3"/>
    <m/>
    <m/>
    <m/>
    <n v="126"/>
    <n v="76"/>
    <x v="8"/>
  </r>
  <r>
    <x v="9"/>
    <x v="0"/>
    <s v="Terrier"/>
    <s v="Terrier"/>
    <n v="28"/>
    <x v="9"/>
    <n v="900"/>
    <n v="34"/>
    <n v="3"/>
    <m/>
    <n v="1"/>
    <m/>
    <n v="83"/>
    <n v="94"/>
    <x v="9"/>
  </r>
  <r>
    <x v="10"/>
    <x v="0"/>
    <s v="Sporting"/>
    <s v="Gun"/>
    <n v="16"/>
    <x v="10"/>
    <n v="900"/>
    <n v="44"/>
    <n v="4"/>
    <m/>
    <m/>
    <m/>
    <n v="167"/>
    <n v="56"/>
    <x v="10"/>
  </r>
  <r>
    <x v="11"/>
    <x v="0"/>
    <s v="Working"/>
    <s v="Guardian"/>
    <n v="52"/>
    <x v="11"/>
    <n v="800"/>
    <m/>
    <n v="6"/>
    <m/>
    <m/>
    <m/>
    <n v="86"/>
    <n v="780"/>
    <x v="11"/>
  </r>
  <r>
    <x v="12"/>
    <x v="3"/>
    <s v="Working"/>
    <s v="Guardian"/>
    <n v="27"/>
    <x v="12"/>
    <n v="700"/>
    <m/>
    <n v="5"/>
    <m/>
    <m/>
    <m/>
    <m/>
    <n v="909"/>
    <x v="12"/>
  </r>
  <r>
    <x v="13"/>
    <x v="0"/>
    <s v="Herding"/>
    <s v="Herding"/>
    <n v="21"/>
    <x v="13"/>
    <n v="600"/>
    <n v="10"/>
    <n v="6"/>
    <m/>
    <m/>
    <m/>
    <n v="56"/>
    <n v="101"/>
    <x v="13"/>
  </r>
  <r>
    <x v="14"/>
    <x v="4"/>
    <s v="Working"/>
    <s v="Herding"/>
    <n v="16"/>
    <x v="14"/>
    <n v="600"/>
    <m/>
    <n v="5"/>
    <m/>
    <m/>
    <m/>
    <m/>
    <n v="102"/>
    <x v="14"/>
  </r>
  <r>
    <x v="15"/>
    <x v="0"/>
    <s v="Terrier"/>
    <s v="Terrier"/>
    <n v="27"/>
    <x v="15"/>
    <n v="700"/>
    <n v="42"/>
    <n v="5"/>
    <m/>
    <m/>
    <m/>
    <n v="17"/>
    <n v="39"/>
    <x v="15"/>
  </r>
  <r>
    <x v="16"/>
    <x v="0"/>
    <s v="Terrier"/>
    <s v="Terrier"/>
    <n v="5"/>
    <x v="16"/>
    <n v="1250"/>
    <n v="34"/>
    <n v="3"/>
    <m/>
    <m/>
    <m/>
    <n v="137"/>
    <n v="55"/>
    <x v="16"/>
  </r>
  <r>
    <x v="17"/>
    <x v="0"/>
    <s v="Hound"/>
    <s v="Sight"/>
    <n v="11"/>
    <x v="17"/>
    <n v="1100"/>
    <n v="78"/>
    <n v="5"/>
    <m/>
    <m/>
    <m/>
    <n v="84"/>
    <n v="49"/>
    <x v="17"/>
  </r>
  <r>
    <x v="18"/>
    <x v="5"/>
    <s v="Hound"/>
    <s v="Scenthound"/>
    <n v="26"/>
    <x v="18"/>
    <n v="400"/>
    <n v="71"/>
    <n v="1"/>
    <m/>
    <m/>
    <m/>
    <n v="39"/>
    <n v="76"/>
    <x v="8"/>
  </r>
  <r>
    <x v="19"/>
    <x v="0"/>
    <s v="Hound"/>
    <s v="Scenthound"/>
    <n v="11"/>
    <x v="19"/>
    <n v="650"/>
    <n v="72"/>
    <n v="1"/>
    <m/>
    <m/>
    <m/>
    <n v="6"/>
    <n v="34"/>
    <x v="18"/>
  </r>
  <r>
    <x v="20"/>
    <x v="0"/>
    <s v="Herding"/>
    <s v="Herding"/>
    <n v="23"/>
    <x v="20"/>
    <n v="1300"/>
    <n v="34"/>
    <n v="4"/>
    <m/>
    <m/>
    <m/>
    <n v="125"/>
    <n v="50"/>
    <x v="19"/>
  </r>
  <r>
    <x v="21"/>
    <x v="0"/>
    <s v="Herding"/>
    <s v="Herding"/>
    <n v="50"/>
    <x v="21"/>
    <n v="1350"/>
    <m/>
    <n v="5"/>
    <m/>
    <m/>
    <m/>
    <n v="141"/>
    <n v="23"/>
    <x v="20"/>
  </r>
  <r>
    <x v="22"/>
    <x v="0"/>
    <s v="Terrier"/>
    <s v="Terrier"/>
    <n v="9"/>
    <x v="22"/>
    <n v="1900"/>
    <n v="40"/>
    <n v="3"/>
    <m/>
    <m/>
    <m/>
    <n v="151"/>
    <n v="45"/>
    <x v="21"/>
  </r>
  <r>
    <x v="23"/>
    <x v="6"/>
    <s v="Herding"/>
    <s v="Herding"/>
    <n v="32"/>
    <x v="23"/>
    <n v="1300"/>
    <n v="15"/>
    <n v="6"/>
    <m/>
    <m/>
    <m/>
    <n v="120"/>
    <n v="33"/>
    <x v="22"/>
  </r>
  <r>
    <x v="24"/>
    <x v="0"/>
    <s v="Herding"/>
    <s v="Herding"/>
    <n v="28"/>
    <x v="24"/>
    <n v="650"/>
    <m/>
    <n v="5"/>
    <m/>
    <m/>
    <m/>
    <m/>
    <n v="53"/>
    <x v="23"/>
  </r>
  <r>
    <x v="25"/>
    <x v="7"/>
    <s v="Herding"/>
    <s v="Herding"/>
    <n v="27"/>
    <x v="25"/>
    <n v="700"/>
    <m/>
    <n v="6"/>
    <m/>
    <m/>
    <m/>
    <n v="44"/>
    <n v="87"/>
    <x v="24"/>
  </r>
  <r>
    <x v="26"/>
    <x v="0"/>
    <s v="Herding"/>
    <s v="Herding"/>
    <n v="34"/>
    <x v="26"/>
    <n v="1350"/>
    <n v="14"/>
    <n v="6"/>
    <m/>
    <m/>
    <m/>
    <n v="103"/>
    <n v="67"/>
    <x v="25"/>
  </r>
  <r>
    <x v="27"/>
    <x v="0"/>
    <s v="Working"/>
    <s v="Guardian"/>
    <n v="44"/>
    <x v="27"/>
    <n v="900"/>
    <n v="22"/>
    <n v="5"/>
    <m/>
    <m/>
    <m/>
    <n v="25"/>
    <n v="98"/>
    <x v="26"/>
  </r>
  <r>
    <x v="28"/>
    <x v="0"/>
    <s v="Non Sporting"/>
    <s v="Companion"/>
    <n v="4"/>
    <x v="28"/>
    <n v="850"/>
    <n v="45"/>
    <n v="3"/>
    <m/>
    <m/>
    <m/>
    <n v="46"/>
    <n v="104"/>
    <x v="27"/>
  </r>
  <r>
    <x v="29"/>
    <x v="0"/>
    <s v="Hound"/>
    <s v="Scenthound"/>
    <n v="55"/>
    <x v="29"/>
    <n v="350"/>
    <n v="44"/>
    <n v="3"/>
    <m/>
    <m/>
    <m/>
    <n v="130"/>
    <n v="542"/>
    <x v="28"/>
  </r>
  <r>
    <x v="30"/>
    <x v="0"/>
    <s v="Sporting"/>
    <s v="Gun"/>
    <n v="32"/>
    <x v="30"/>
    <n v="1500"/>
    <n v="7"/>
    <n v="3"/>
    <m/>
    <m/>
    <m/>
    <n v="1"/>
    <n v="123"/>
    <x v="29"/>
  </r>
  <r>
    <x v="31"/>
    <x v="0"/>
    <s v="Hound"/>
    <s v="Scenthound"/>
    <n v="32"/>
    <x v="31"/>
    <n v="400"/>
    <m/>
    <n v="3"/>
    <m/>
    <m/>
    <m/>
    <m/>
    <n v="105"/>
    <x v="30"/>
  </r>
  <r>
    <x v="32"/>
    <x v="0"/>
    <s v="Working"/>
    <s v="Guardian"/>
    <n v="51"/>
    <x v="32"/>
    <n v="2150"/>
    <m/>
    <n v="6"/>
    <m/>
    <m/>
    <m/>
    <n v="116"/>
    <n v="107"/>
    <x v="31"/>
  </r>
  <r>
    <x v="33"/>
    <x v="0"/>
    <s v="Hound"/>
    <s v="Scenthound"/>
    <n v="46"/>
    <x v="33"/>
    <n v="1000"/>
    <n v="74"/>
    <n v="1"/>
    <m/>
    <m/>
    <m/>
    <n v="50"/>
    <n v="891"/>
    <x v="32"/>
  </r>
  <r>
    <x v="34"/>
    <x v="0"/>
    <s v="Sporting"/>
    <s v="Gun"/>
    <n v="18"/>
    <x v="34"/>
    <n v="700"/>
    <m/>
    <n v="4"/>
    <m/>
    <m/>
    <m/>
    <m/>
    <n v="397"/>
    <x v="33"/>
  </r>
  <r>
    <x v="35"/>
    <x v="8"/>
    <s v="Hound"/>
    <s v="Scenthound"/>
    <n v="28"/>
    <x v="35"/>
    <n v="550"/>
    <m/>
    <n v="1"/>
    <m/>
    <m/>
    <m/>
    <n v="132"/>
    <n v="675"/>
    <x v="34"/>
  </r>
  <r>
    <x v="36"/>
    <x v="0"/>
    <s v="Working"/>
    <s v="Guardian"/>
    <n v="80"/>
    <x v="36"/>
    <n v="1750"/>
    <m/>
    <n v="6"/>
    <m/>
    <m/>
    <m/>
    <n v="124"/>
    <n v="393"/>
    <x v="35"/>
  </r>
  <r>
    <x v="37"/>
    <x v="0"/>
    <s v="Working"/>
    <s v="Companion"/>
    <n v="3"/>
    <x v="37"/>
    <n v="1350"/>
    <m/>
    <n v="2"/>
    <m/>
    <m/>
    <m/>
    <m/>
    <n v="215"/>
    <x v="36"/>
  </r>
  <r>
    <x v="38"/>
    <x v="0"/>
    <s v="Herding"/>
    <s v="Herding"/>
    <n v="17"/>
    <x v="38"/>
    <n v="700"/>
    <n v="1"/>
    <n v="6"/>
    <m/>
    <m/>
    <m/>
    <n v="38"/>
    <n v="107"/>
    <x v="37"/>
  </r>
  <r>
    <x v="39"/>
    <x v="0"/>
    <s v="Terrier"/>
    <s v="Terrier"/>
    <n v="7"/>
    <x v="39"/>
    <n v="1300"/>
    <n v="30"/>
    <n v="4"/>
    <m/>
    <m/>
    <m/>
    <n v="92"/>
    <n v="110"/>
    <x v="38"/>
  </r>
  <r>
    <x v="40"/>
    <x v="0"/>
    <s v="Hound"/>
    <s v="Sight"/>
    <n v="41"/>
    <x v="40"/>
    <n v="1100"/>
    <n v="75"/>
    <n v="1"/>
    <m/>
    <m/>
    <m/>
    <n v="102"/>
    <n v="25"/>
    <x v="39"/>
  </r>
  <r>
    <x v="41"/>
    <x v="9"/>
    <s v="Non Sporting"/>
    <s v="Companion"/>
    <n v="9"/>
    <x v="41"/>
    <n v="750"/>
    <n v="54"/>
    <n v="3"/>
    <m/>
    <m/>
    <m/>
    <n v="21"/>
    <n v="35"/>
    <x v="40"/>
  </r>
  <r>
    <x v="42"/>
    <x v="0"/>
    <s v="Herding"/>
    <s v="Herding"/>
    <n v="42"/>
    <x v="42"/>
    <n v="1750"/>
    <n v="29"/>
    <n v="5"/>
    <m/>
    <m/>
    <m/>
    <n v="85"/>
    <n v="15"/>
    <x v="40"/>
  </r>
  <r>
    <x v="43"/>
    <x v="0"/>
    <s v="Working"/>
    <s v="Guardian"/>
    <n v="30"/>
    <x v="43"/>
    <n v="900"/>
    <n v="49"/>
    <n v="5"/>
    <m/>
    <m/>
    <m/>
    <n v="11"/>
    <n v="5"/>
    <x v="41"/>
  </r>
  <r>
    <x v="44"/>
    <x v="0"/>
    <s v="Sporting"/>
    <s v="Gun"/>
    <n v="15"/>
    <x v="44"/>
    <n v="900"/>
    <m/>
    <n v="3"/>
    <m/>
    <m/>
    <m/>
    <n v="98"/>
    <n v="100"/>
    <x v="42"/>
  </r>
  <r>
    <x v="45"/>
    <x v="0"/>
    <s v="Herding"/>
    <s v="Gun"/>
    <n v="35"/>
    <x v="45"/>
    <n v="1100"/>
    <n v="30"/>
    <n v="6"/>
    <m/>
    <m/>
    <m/>
    <n v="127"/>
    <n v="107"/>
    <x v="43"/>
  </r>
  <r>
    <x v="46"/>
    <x v="0"/>
    <s v="Sporting"/>
    <s v="Gun"/>
    <n v="17"/>
    <x v="46"/>
    <n v="750"/>
    <n v="19"/>
    <n v="3"/>
    <m/>
    <m/>
    <m/>
    <n v="26"/>
    <n v="109"/>
    <x v="44"/>
  </r>
  <r>
    <x v="47"/>
    <x v="10"/>
    <s v="Toy"/>
    <s v="Companion"/>
    <n v="4"/>
    <x v="47"/>
    <n v="900"/>
    <m/>
    <n v="3"/>
    <m/>
    <m/>
    <m/>
    <n v="94"/>
    <n v="895"/>
    <x v="45"/>
  </r>
  <r>
    <x v="48"/>
    <x v="11"/>
    <s v="Terrier"/>
    <s v="Terrier"/>
    <n v="28"/>
    <x v="48"/>
    <n v="1350"/>
    <n v="66"/>
    <n v="6"/>
    <m/>
    <m/>
    <m/>
    <n v="60"/>
    <n v="576"/>
    <x v="46"/>
  </r>
  <r>
    <x v="49"/>
    <x v="12"/>
    <s v="Working"/>
    <s v="Guardian"/>
    <n v="55"/>
    <x v="49"/>
    <n v="1350"/>
    <n v="69"/>
    <n v="6"/>
    <n v="1"/>
    <m/>
    <m/>
    <n v="51"/>
    <n v="300"/>
    <x v="47"/>
  </r>
  <r>
    <x v="50"/>
    <x v="13"/>
    <s v="Terrier"/>
    <s v="Terrier"/>
    <n v="7"/>
    <x v="50"/>
    <n v="850"/>
    <n v="35"/>
    <n v="4"/>
    <m/>
    <m/>
    <m/>
    <n v="69"/>
    <n v="115"/>
    <x v="48"/>
  </r>
  <r>
    <x v="51"/>
    <x v="0"/>
    <s v="Herding"/>
    <s v="Sight"/>
    <n v="21"/>
    <x v="51"/>
    <n v="1000"/>
    <m/>
    <n v="3"/>
    <m/>
    <m/>
    <m/>
    <n v="175"/>
    <n v="110"/>
    <x v="49"/>
  </r>
  <r>
    <x v="52"/>
    <x v="0"/>
    <s v="Working"/>
    <s v="Guardian"/>
    <n v="47"/>
    <x v="52"/>
    <n v="1750"/>
    <m/>
    <n v="6"/>
    <m/>
    <m/>
    <m/>
    <n v="37"/>
    <n v="11"/>
    <x v="50"/>
  </r>
  <r>
    <x v="53"/>
    <x v="0"/>
    <s v="Herding"/>
    <s v="Herding"/>
    <n v="27"/>
    <x v="53"/>
    <n v="400"/>
    <m/>
    <n v="6"/>
    <m/>
    <m/>
    <m/>
    <m/>
    <n v="178"/>
    <x v="51"/>
  </r>
  <r>
    <x v="54"/>
    <x v="0"/>
    <s v="Herding"/>
    <s v="Herding"/>
    <n v="21"/>
    <x v="13"/>
    <n v="600"/>
    <n v="10"/>
    <n v="6"/>
    <m/>
    <m/>
    <m/>
    <n v="56"/>
    <n v="209"/>
    <x v="52"/>
  </r>
  <r>
    <x v="55"/>
    <x v="0"/>
    <s v="Working"/>
    <s v="Guardian"/>
    <n v="63"/>
    <x v="54"/>
    <n v="1750"/>
    <m/>
    <n v="6"/>
    <m/>
    <m/>
    <m/>
    <m/>
    <n v="315"/>
    <x v="53"/>
  </r>
  <r>
    <x v="56"/>
    <x v="0"/>
    <s v="Toy"/>
    <s v="Companion"/>
    <n v="7"/>
    <x v="55"/>
    <n v="1350"/>
    <n v="44"/>
    <n v="2"/>
    <m/>
    <m/>
    <m/>
    <n v="19"/>
    <n v="25"/>
    <x v="54"/>
  </r>
  <r>
    <x v="57"/>
    <x v="0"/>
    <s v="Sporting"/>
    <s v="Gun"/>
    <n v="33"/>
    <x v="56"/>
    <n v="800"/>
    <n v="27"/>
    <n v="3"/>
    <m/>
    <m/>
    <m/>
    <n v="43"/>
    <n v="89"/>
    <x v="51"/>
  </r>
  <r>
    <x v="58"/>
    <x v="0"/>
    <s v="Toy"/>
    <s v="Companion"/>
    <n v="2"/>
    <x v="57"/>
    <n v="700"/>
    <n v="67"/>
    <n v="2"/>
    <m/>
    <m/>
    <m/>
    <n v="32"/>
    <n v="72"/>
    <x v="10"/>
  </r>
  <r>
    <x v="59"/>
    <x v="0"/>
    <s v="Toy"/>
    <s v="Companion"/>
    <n v="4"/>
    <x v="58"/>
    <n v="900"/>
    <n v="61"/>
    <n v="2"/>
    <m/>
    <m/>
    <m/>
    <n v="79"/>
    <n v="81"/>
    <x v="55"/>
  </r>
  <r>
    <x v="60"/>
    <x v="0"/>
    <s v="Working"/>
    <s v="Northern"/>
    <n v="25"/>
    <x v="59"/>
    <n v="2000"/>
    <m/>
    <n v="5"/>
    <m/>
    <m/>
    <m/>
    <m/>
    <n v="64"/>
    <x v="56"/>
  </r>
  <r>
    <x v="61"/>
    <x v="0"/>
    <s v="Working"/>
    <s v="Northern"/>
    <n v="32"/>
    <x v="60"/>
    <n v="900"/>
    <m/>
    <n v="4"/>
    <m/>
    <m/>
    <m/>
    <n v="179"/>
    <n v="210"/>
    <x v="57"/>
  </r>
  <r>
    <x v="62"/>
    <x v="0"/>
    <s v="Sporting"/>
    <s v="Gun"/>
    <n v="32"/>
    <x v="30"/>
    <n v="1500"/>
    <n v="7"/>
    <n v="3"/>
    <m/>
    <m/>
    <m/>
    <n v="1"/>
    <n v="111"/>
    <x v="58"/>
  </r>
  <r>
    <x v="63"/>
    <x v="14"/>
    <s v="Non Sporting"/>
    <s v="Northern"/>
    <n v="26"/>
    <x v="61"/>
    <n v="700"/>
    <n v="76"/>
    <n v="3"/>
    <m/>
    <m/>
    <m/>
    <n v="76"/>
    <n v="204"/>
    <x v="59"/>
  </r>
  <r>
    <x v="64"/>
    <x v="0"/>
    <s v="Hound"/>
    <s v="Sight"/>
    <n v="11"/>
    <x v="62"/>
    <n v="900"/>
    <m/>
    <n v="3"/>
    <m/>
    <m/>
    <m/>
    <n v="184"/>
    <n v="35"/>
    <x v="60"/>
  </r>
  <r>
    <x v="65"/>
    <x v="15"/>
    <s v="Sporting"/>
    <s v="Gun"/>
    <n v="32"/>
    <x v="63"/>
    <n v="1000"/>
    <n v="37"/>
    <n v="3"/>
    <m/>
    <m/>
    <m/>
    <n v="140"/>
    <n v="11"/>
    <x v="61"/>
  </r>
  <r>
    <x v="66"/>
    <x v="0"/>
    <s v="Sporting"/>
    <s v="Gun"/>
    <n v="8"/>
    <x v="64"/>
    <n v="1000"/>
    <m/>
    <n v="3"/>
    <m/>
    <m/>
    <m/>
    <m/>
    <n v="115"/>
    <x v="62"/>
  </r>
  <r>
    <x v="67"/>
    <x v="0"/>
    <s v="Sporting"/>
    <s v="Gun"/>
    <n v="10"/>
    <x v="65"/>
    <n v="700"/>
    <n v="20"/>
    <n v="3"/>
    <m/>
    <m/>
    <m/>
    <n v="29"/>
    <n v="203"/>
    <x v="63"/>
  </r>
  <r>
    <x v="68"/>
    <x v="0"/>
    <s v="Herding"/>
    <s v="Herding"/>
    <n v="31"/>
    <x v="66"/>
    <n v="500"/>
    <n v="16"/>
    <n v="5"/>
    <m/>
    <m/>
    <m/>
    <n v="40"/>
    <n v="45"/>
    <x v="64"/>
  </r>
  <r>
    <x v="69"/>
    <x v="0"/>
    <s v="Hound"/>
    <s v="Scenthound"/>
    <n v="55"/>
    <x v="29"/>
    <n v="350"/>
    <n v="44"/>
    <n v="3"/>
    <m/>
    <m/>
    <m/>
    <n v="130"/>
    <n v="59"/>
    <x v="65"/>
  </r>
  <r>
    <x v="70"/>
    <x v="0"/>
    <s v="Herding"/>
    <s v="Herding"/>
    <n v="13"/>
    <x v="67"/>
    <n v="1100"/>
    <n v="26"/>
    <n v="4"/>
    <m/>
    <m/>
    <m/>
    <n v="68"/>
    <n v="55"/>
    <x v="66"/>
  </r>
  <r>
    <x v="71"/>
    <x v="0"/>
    <s v="Non Sporting"/>
    <s v="Companion"/>
    <n v="6"/>
    <x v="68"/>
    <n v="2700"/>
    <m/>
    <n v="3"/>
    <m/>
    <m/>
    <m/>
    <n v="81"/>
    <n v="23"/>
    <x v="67"/>
  </r>
  <r>
    <x v="72"/>
    <x v="0"/>
    <s v="Sporting"/>
    <s v="Gun"/>
    <n v="34"/>
    <x v="69"/>
    <n v="700"/>
    <n v="41"/>
    <n v="3"/>
    <m/>
    <m/>
    <m/>
    <n v="171"/>
    <n v="45"/>
    <x v="60"/>
  </r>
  <r>
    <x v="73"/>
    <x v="0"/>
    <s v="Hound"/>
    <s v="Scenthound"/>
    <n v="7"/>
    <x v="70"/>
    <n v="600"/>
    <n v="49"/>
    <n v="3"/>
    <m/>
    <m/>
    <m/>
    <n v="13"/>
    <n v="101"/>
    <x v="13"/>
  </r>
  <r>
    <x v="74"/>
    <x v="0"/>
    <s v="Non Sporting"/>
    <s v="Companion"/>
    <n v="25"/>
    <x v="71"/>
    <n v="800"/>
    <n v="39"/>
    <n v="3"/>
    <m/>
    <m/>
    <m/>
    <n v="63"/>
    <n v="115"/>
    <x v="68"/>
  </r>
  <r>
    <x v="75"/>
    <x v="16"/>
    <s v="Terrier"/>
    <s v="Terrier"/>
    <n v="10"/>
    <x v="72"/>
    <n v="1500"/>
    <n v="62"/>
    <n v="3"/>
    <m/>
    <m/>
    <m/>
    <n v="182"/>
    <n v="309"/>
    <x v="69"/>
  </r>
  <r>
    <x v="76"/>
    <x v="17"/>
    <s v="Working"/>
    <s v="Guardian"/>
    <n v="43"/>
    <x v="73"/>
    <n v="900"/>
    <n v="5"/>
    <n v="6"/>
    <n v="1"/>
    <m/>
    <m/>
    <n v="16"/>
    <n v="256"/>
    <x v="70"/>
  </r>
  <r>
    <x v="77"/>
    <x v="0"/>
    <s v="Working"/>
    <s v="Guardian"/>
    <n v="43"/>
    <x v="74"/>
    <n v="39000"/>
    <m/>
    <n v="5"/>
    <m/>
    <n v="1"/>
    <m/>
    <m/>
    <n v="22"/>
    <x v="71"/>
  </r>
  <r>
    <x v="78"/>
    <x v="0"/>
    <s v="Working"/>
    <s v="Guardian"/>
    <n v="60"/>
    <x v="75"/>
    <n v="1150"/>
    <m/>
    <n v="6"/>
    <m/>
    <m/>
    <m/>
    <n v="67"/>
    <n v="21"/>
    <x v="72"/>
  </r>
  <r>
    <x v="79"/>
    <x v="0"/>
    <s v="Herding"/>
    <s v="Herding"/>
    <n v="28"/>
    <x v="76"/>
    <n v="1100"/>
    <m/>
    <n v="5"/>
    <m/>
    <m/>
    <m/>
    <m/>
    <n v="14"/>
    <x v="73"/>
  </r>
  <r>
    <x v="80"/>
    <x v="0"/>
    <s v="Non Sporting"/>
    <s v="Companion"/>
    <n v="25"/>
    <x v="77"/>
    <n v="1600"/>
    <n v="77"/>
    <n v="3"/>
    <m/>
    <m/>
    <m/>
    <n v="5"/>
    <n v="145"/>
    <x v="74"/>
  </r>
  <r>
    <x v="81"/>
    <x v="0"/>
    <s v="Sporting"/>
    <s v="Gun"/>
    <n v="14"/>
    <x v="78"/>
    <n v="1050"/>
    <n v="18"/>
    <n v="4"/>
    <m/>
    <m/>
    <m/>
    <n v="52"/>
    <n v="76"/>
    <x v="75"/>
  </r>
  <r>
    <x v="82"/>
    <x v="0"/>
    <s v="Hound"/>
    <s v="Scenthound"/>
    <n v="26"/>
    <x v="79"/>
    <n v="1100"/>
    <m/>
    <n v="4"/>
    <m/>
    <m/>
    <m/>
    <n v="178"/>
    <n v="54"/>
    <x v="76"/>
  </r>
  <r>
    <x v="83"/>
    <x v="0"/>
    <s v="Sporting"/>
    <s v="Gun"/>
    <n v="25"/>
    <x v="80"/>
    <n v="450"/>
    <n v="43"/>
    <n v="4"/>
    <m/>
    <m/>
    <m/>
    <n v="113"/>
    <n v="153"/>
    <x v="77"/>
  </r>
  <r>
    <x v="84"/>
    <x v="0"/>
    <s v="Sporting"/>
    <s v="Gun"/>
    <n v="30"/>
    <x v="81"/>
    <n v="500"/>
    <n v="37"/>
    <n v="3"/>
    <m/>
    <m/>
    <m/>
    <n v="95"/>
    <n v="25"/>
    <x v="78"/>
  </r>
  <r>
    <x v="85"/>
    <x v="0"/>
    <s v="Herding"/>
    <s v="Herding"/>
    <n v="25"/>
    <x v="82"/>
    <n v="900"/>
    <m/>
    <n v="4"/>
    <m/>
    <m/>
    <m/>
    <m/>
    <n v="96"/>
    <x v="79"/>
  </r>
  <r>
    <x v="86"/>
    <x v="0"/>
    <s v="Sporting"/>
    <s v="Gun"/>
    <n v="23"/>
    <x v="83"/>
    <n v="750"/>
    <n v="13"/>
    <n v="3"/>
    <m/>
    <m/>
    <m/>
    <n v="27"/>
    <n v="77"/>
    <x v="80"/>
  </r>
  <r>
    <x v="87"/>
    <x v="18"/>
    <s v="Toy"/>
    <s v="Companion"/>
    <n v="5"/>
    <x v="84"/>
    <n v="1400"/>
    <m/>
    <n v="3"/>
    <m/>
    <m/>
    <m/>
    <n v="134"/>
    <n v="63"/>
    <x v="26"/>
  </r>
  <r>
    <x v="88"/>
    <x v="0"/>
    <s v="Herding"/>
    <s v="Guardian"/>
    <n v="27"/>
    <x v="85"/>
    <m/>
    <m/>
    <n v="6"/>
    <m/>
    <m/>
    <m/>
    <n v="152"/>
    <n v="95"/>
    <x v="81"/>
  </r>
  <r>
    <x v="89"/>
    <x v="0"/>
    <s v="Non Sporting"/>
    <s v="Northern"/>
    <n v="8"/>
    <x v="7"/>
    <n v="700"/>
    <m/>
    <n v="4"/>
    <m/>
    <m/>
    <m/>
    <n v="118"/>
    <n v="103"/>
    <x v="82"/>
  </r>
  <r>
    <x v="90"/>
    <x v="0"/>
    <s v="Terrier"/>
    <s v="Terrier"/>
    <n v="15"/>
    <x v="86"/>
    <n v="350"/>
    <m/>
    <n v="4"/>
    <m/>
    <m/>
    <m/>
    <m/>
    <n v="115"/>
    <x v="83"/>
  </r>
  <r>
    <x v="91"/>
    <x v="0"/>
    <s v="Sporting"/>
    <s v="Gun"/>
    <n v="19"/>
    <x v="87"/>
    <n v="900"/>
    <n v="34"/>
    <n v="3"/>
    <m/>
    <m/>
    <m/>
    <n v="145"/>
    <n v="79"/>
    <x v="84"/>
  </r>
  <r>
    <x v="92"/>
    <x v="0"/>
    <s v="Working"/>
    <s v="Guardian"/>
    <n v="46"/>
    <x v="88"/>
    <n v="1150"/>
    <m/>
    <n v="5"/>
    <m/>
    <n v="1"/>
    <m/>
    <m/>
    <n v="5"/>
    <x v="85"/>
  </r>
  <r>
    <x v="93"/>
    <x v="0"/>
    <s v="Herding"/>
    <s v="Northern"/>
    <n v="18"/>
    <x v="89"/>
    <n v="700"/>
    <m/>
    <n v="5"/>
    <m/>
    <m/>
    <m/>
    <n v="173"/>
    <n v="20"/>
    <x v="86"/>
  </r>
  <r>
    <x v="94"/>
    <x v="0"/>
    <s v="Non Sporting"/>
    <s v="Northern"/>
    <n v="15"/>
    <x v="90"/>
    <n v="600"/>
    <n v="43"/>
    <n v="3"/>
    <m/>
    <m/>
    <m/>
    <n v="177"/>
    <n v="15"/>
    <x v="87"/>
  </r>
  <r>
    <x v="95"/>
    <x v="0"/>
    <s v="Sporting"/>
    <s v="Gun"/>
    <n v="30"/>
    <x v="91"/>
    <n v="1100"/>
    <n v="18"/>
    <n v="5"/>
    <m/>
    <m/>
    <m/>
    <n v="96"/>
    <n v="5"/>
    <x v="88"/>
  </r>
  <r>
    <x v="96"/>
    <x v="0"/>
    <s v="Terrier"/>
    <s v="Terrier"/>
    <n v="8"/>
    <x v="92"/>
    <n v="850"/>
    <n v="40"/>
    <n v="3"/>
    <m/>
    <m/>
    <m/>
    <n v="122"/>
    <n v="49"/>
    <x v="89"/>
  </r>
  <r>
    <x v="97"/>
    <x v="0"/>
    <s v="Hound"/>
    <s v="Scenthound"/>
    <n v="32"/>
    <x v="93"/>
    <n v="500"/>
    <n v="46"/>
    <n v="2"/>
    <m/>
    <m/>
    <m/>
    <n v="187"/>
    <n v="4"/>
    <x v="90"/>
  </r>
  <r>
    <x v="98"/>
    <x v="0"/>
    <s v="Non Sporting"/>
    <s v="Companion"/>
    <n v="12"/>
    <x v="94"/>
    <n v="3000"/>
    <n v="58"/>
    <n v="3"/>
    <m/>
    <m/>
    <m/>
    <n v="4"/>
    <n v="39"/>
    <x v="91"/>
  </r>
  <r>
    <x v="99"/>
    <x v="0"/>
    <s v="Hound"/>
    <s v="Sight"/>
    <n v="25"/>
    <x v="95"/>
    <n v="700"/>
    <m/>
    <n v="3"/>
    <m/>
    <m/>
    <m/>
    <m/>
    <n v="77"/>
    <x v="17"/>
  </r>
  <r>
    <x v="100"/>
    <x v="0"/>
    <s v="Working"/>
    <s v="Terrier"/>
    <n v="14"/>
    <x v="96"/>
    <n v="1500"/>
    <m/>
    <n v="6"/>
    <n v="1"/>
    <m/>
    <m/>
    <n v="136"/>
    <n v="32"/>
    <x v="92"/>
  </r>
  <r>
    <x v="101"/>
    <x v="19"/>
    <s v="Herding"/>
    <s v="Herding"/>
    <n v="35"/>
    <x v="97"/>
    <n v="1400"/>
    <n v="3"/>
    <n v="6"/>
    <n v="1"/>
    <m/>
    <n v="8"/>
    <n v="2"/>
    <n v="125"/>
    <x v="93"/>
  </r>
  <r>
    <x v="102"/>
    <x v="20"/>
    <s v="Working"/>
    <s v="Gun"/>
    <n v="29"/>
    <x v="98"/>
    <n v="700"/>
    <n v="17"/>
    <n v="3"/>
    <m/>
    <m/>
    <m/>
    <n v="10"/>
    <n v="110"/>
    <x v="94"/>
  </r>
  <r>
    <x v="103"/>
    <x v="0"/>
    <s v="Non Sporting"/>
    <s v="Northern"/>
    <n v="8"/>
    <x v="7"/>
    <n v="700"/>
    <m/>
    <n v="4"/>
    <m/>
    <m/>
    <m/>
    <n v="118"/>
    <n v="55"/>
    <x v="95"/>
  </r>
  <r>
    <x v="104"/>
    <x v="0"/>
    <s v="Sporting"/>
    <s v="Gun"/>
    <n v="30"/>
    <x v="99"/>
    <n v="800"/>
    <n v="44"/>
    <n v="6"/>
    <m/>
    <m/>
    <m/>
    <n v="62"/>
    <n v="59"/>
    <x v="96"/>
  </r>
  <r>
    <x v="105"/>
    <x v="0"/>
    <s v="Working"/>
    <s v="Companion"/>
    <n v="38"/>
    <x v="100"/>
    <n v="1250"/>
    <n v="28"/>
    <n v="6"/>
    <m/>
    <m/>
    <m/>
    <n v="80"/>
    <n v="83"/>
    <x v="97"/>
  </r>
  <r>
    <x v="106"/>
    <x v="0"/>
    <s v="Terrier"/>
    <s v="Terrier"/>
    <n v="16"/>
    <x v="101"/>
    <n v="900"/>
    <m/>
    <n v="3"/>
    <m/>
    <m/>
    <m/>
    <n v="158"/>
    <n v="112"/>
    <x v="98"/>
  </r>
  <r>
    <x v="107"/>
    <x v="0"/>
    <s v="Sporting"/>
    <s v="Gun"/>
    <n v="32"/>
    <x v="102"/>
    <n v="1500"/>
    <n v="4"/>
    <n v="3"/>
    <m/>
    <m/>
    <n v="6"/>
    <n v="3"/>
    <n v="150"/>
    <x v="99"/>
  </r>
  <r>
    <x v="108"/>
    <x v="0"/>
    <s v="Sporting"/>
    <s v="Gun"/>
    <n v="31"/>
    <x v="103"/>
    <n v="900"/>
    <n v="34"/>
    <n v="4"/>
    <m/>
    <m/>
    <m/>
    <n v="104"/>
    <n v="153"/>
    <x v="100"/>
  </r>
  <r>
    <x v="109"/>
    <x v="0"/>
    <s v="Working"/>
    <s v="Guardian"/>
    <n v="77"/>
    <x v="104"/>
    <n v="1000"/>
    <n v="48"/>
    <n v="5"/>
    <m/>
    <m/>
    <m/>
    <n v="14"/>
    <n v="149"/>
    <x v="101"/>
  </r>
  <r>
    <x v="110"/>
    <x v="0"/>
    <s v="Working"/>
    <s v="Guardian"/>
    <n v="45"/>
    <x v="105"/>
    <n v="800"/>
    <n v="64"/>
    <n v="6"/>
    <m/>
    <m/>
    <m/>
    <n v="66"/>
    <n v="121"/>
    <x v="102"/>
  </r>
  <r>
    <x v="111"/>
    <x v="0"/>
    <s v="Working"/>
    <s v="Guardian"/>
    <n v="60"/>
    <x v="106"/>
    <n v="2250"/>
    <m/>
    <n v="5"/>
    <m/>
    <m/>
    <m/>
    <n v="75"/>
    <n v="101"/>
    <x v="103"/>
  </r>
  <r>
    <x v="112"/>
    <x v="0"/>
    <s v="Hound"/>
    <s v="Sight"/>
    <n v="33"/>
    <x v="107"/>
    <n v="650"/>
    <n v="46"/>
    <n v="3"/>
    <m/>
    <m/>
    <m/>
    <n v="156"/>
    <n v="93"/>
    <x v="104"/>
  </r>
  <r>
    <x v="113"/>
    <x v="0"/>
    <s v="Hound"/>
    <s v="Scenthound"/>
    <n v="22"/>
    <x v="108"/>
    <n v="350"/>
    <m/>
    <n v="2"/>
    <m/>
    <m/>
    <m/>
    <n v="183"/>
    <n v="204"/>
    <x v="105"/>
  </r>
  <r>
    <x v="114"/>
    <x v="0"/>
    <s v="Toy"/>
    <s v="Companion"/>
    <n v="5"/>
    <x v="109"/>
    <n v="1050"/>
    <m/>
    <n v="3"/>
    <m/>
    <m/>
    <m/>
    <n v="23"/>
    <n v="505"/>
    <x v="106"/>
  </r>
  <r>
    <x v="115"/>
    <x v="0"/>
    <s v="Hound"/>
    <s v="Scenthound"/>
    <n v="32"/>
    <x v="93"/>
    <n v="500"/>
    <n v="46"/>
    <n v="2"/>
    <m/>
    <m/>
    <m/>
    <n v="187"/>
    <n v="396"/>
    <x v="107"/>
  </r>
  <r>
    <x v="116"/>
    <x v="0"/>
    <s v="Working"/>
    <s v="Guardian"/>
    <n v="38"/>
    <x v="110"/>
    <n v="1100"/>
    <m/>
    <n v="6"/>
    <m/>
    <m/>
    <m/>
    <m/>
    <n v="111"/>
    <x v="108"/>
  </r>
  <r>
    <x v="117"/>
    <x v="0"/>
    <s v="Working"/>
    <s v="Northern"/>
    <n v="24"/>
    <x v="111"/>
    <n v="950"/>
    <n v="45"/>
    <n v="1"/>
    <m/>
    <m/>
    <m/>
    <n v="12"/>
    <n v="14"/>
    <x v="109"/>
  </r>
  <r>
    <x v="118"/>
    <x v="0"/>
    <s v="Hound"/>
    <s v="Sight"/>
    <n v="22"/>
    <x v="112"/>
    <n v="1000"/>
    <n v="53"/>
    <n v="3"/>
    <m/>
    <m/>
    <m/>
    <n v="165"/>
    <n v="20"/>
    <x v="110"/>
  </r>
  <r>
    <x v="119"/>
    <x v="0"/>
    <s v="Herding"/>
    <s v="Herding"/>
    <n v="40"/>
    <x v="113"/>
    <n v="1500"/>
    <m/>
    <n v="6"/>
    <m/>
    <m/>
    <m/>
    <m/>
    <n v="25"/>
    <x v="111"/>
  </r>
  <r>
    <x v="120"/>
    <x v="0"/>
    <s v="Sporting"/>
    <s v="Gun"/>
    <n v="32"/>
    <x v="114"/>
    <n v="900"/>
    <n v="35"/>
    <n v="3"/>
    <m/>
    <m/>
    <m/>
    <n v="72"/>
    <n v="67"/>
    <x v="112"/>
  </r>
  <r>
    <x v="121"/>
    <x v="0"/>
    <s v="Terrier"/>
    <s v="Terrier"/>
    <n v="12"/>
    <x v="115"/>
    <n v="700"/>
    <n v="53"/>
    <n v="5"/>
    <m/>
    <m/>
    <m/>
    <n v="114"/>
    <n v="77"/>
    <x v="17"/>
  </r>
  <r>
    <x v="122"/>
    <x v="0"/>
    <s v="Sporting"/>
    <s v="Gun"/>
    <n v="25"/>
    <x v="116"/>
    <n v="900"/>
    <n v="24"/>
    <n v="4"/>
    <m/>
    <m/>
    <m/>
    <n v="164"/>
    <n v="74172"/>
    <x v="113"/>
  </r>
  <r>
    <x v="123"/>
    <x v="0"/>
    <s v="Hound"/>
    <s v="Scenthound"/>
    <n v="55"/>
    <x v="117"/>
    <n v="1900"/>
    <n v="41"/>
    <n v="3"/>
    <m/>
    <m/>
    <m/>
    <n v="73"/>
    <n v="254"/>
    <x v="114"/>
  </r>
  <r>
    <x v="124"/>
    <x v="0"/>
    <s v="Toy"/>
    <s v="Companion"/>
    <n v="4"/>
    <x v="118"/>
    <n v="900"/>
    <n v="60"/>
    <n v="3"/>
    <m/>
    <m/>
    <m/>
    <n v="74"/>
    <n v="232"/>
    <x v="115"/>
  </r>
  <r>
    <x v="125"/>
    <x v="0"/>
    <s v="Sporting"/>
    <s v="Gun"/>
    <n v="33"/>
    <x v="119"/>
    <n v="1750"/>
    <m/>
    <n v="3"/>
    <m/>
    <m/>
    <m/>
    <n v="111"/>
    <n v="597"/>
    <x v="116"/>
  </r>
  <r>
    <x v="126"/>
    <x v="0"/>
    <s v="Terrier"/>
    <s v="Terrier"/>
    <n v="7"/>
    <x v="120"/>
    <n v="850"/>
    <m/>
    <n v="4"/>
    <m/>
    <m/>
    <m/>
    <n v="78"/>
    <n v="321"/>
    <x v="117"/>
  </r>
  <r>
    <x v="127"/>
    <x v="0"/>
    <s v="Terrier"/>
    <s v="Terrier"/>
    <n v="7"/>
    <x v="121"/>
    <n v="500"/>
    <m/>
    <n v="3"/>
    <m/>
    <m/>
    <m/>
    <n v="119"/>
    <n v="10"/>
    <x v="118"/>
  </r>
  <r>
    <x v="128"/>
    <x v="21"/>
    <s v="Toy"/>
    <s v="Companion"/>
    <n v="5"/>
    <x v="122"/>
    <n v="400"/>
    <n v="62"/>
    <n v="3"/>
    <m/>
    <m/>
    <m/>
    <n v="108"/>
    <n v="28"/>
    <x v="119"/>
  </r>
  <r>
    <x v="129"/>
    <x v="0"/>
    <s v="Sporting"/>
    <s v="Northern"/>
    <n v="20"/>
    <x v="123"/>
    <n v="350"/>
    <m/>
    <n v="4"/>
    <m/>
    <m/>
    <m/>
    <m/>
    <n v="48"/>
    <x v="120"/>
  </r>
  <r>
    <x v="130"/>
    <x v="0"/>
    <s v="Non Sporting"/>
    <s v="Northern"/>
    <n v="18"/>
    <x v="124"/>
    <n v="3000"/>
    <m/>
    <n v="5"/>
    <m/>
    <m/>
    <m/>
    <m/>
    <n v="54"/>
    <x v="121"/>
  </r>
  <r>
    <x v="131"/>
    <x v="0"/>
    <s v="Sporting"/>
    <s v="Northern"/>
    <n v="22"/>
    <x v="125"/>
    <n v="1100"/>
    <m/>
    <n v="4"/>
    <m/>
    <m/>
    <m/>
    <m/>
    <n v="71"/>
    <x v="122"/>
  </r>
  <r>
    <x v="132"/>
    <x v="0"/>
    <s v="Non Sporting"/>
    <s v="Northern"/>
    <n v="18"/>
    <x v="126"/>
    <n v="900"/>
    <n v="16"/>
    <n v="4"/>
    <m/>
    <m/>
    <m/>
    <n v="87"/>
    <n v="95"/>
    <x v="21"/>
  </r>
  <r>
    <x v="133"/>
    <x v="0"/>
    <s v="Terrier"/>
    <s v="Terrier"/>
    <n v="17"/>
    <x v="127"/>
    <n v="550"/>
    <n v="35"/>
    <n v="5"/>
    <m/>
    <m/>
    <m/>
    <n v="129"/>
    <n v="107"/>
    <x v="123"/>
  </r>
  <r>
    <x v="134"/>
    <x v="0"/>
    <s v="Sporting"/>
    <s v="Northern"/>
    <n v="20"/>
    <x v="128"/>
    <n v="400"/>
    <m/>
    <n v="4"/>
    <m/>
    <m/>
    <m/>
    <m/>
    <n v="220"/>
    <x v="124"/>
  </r>
  <r>
    <x v="135"/>
    <x v="0"/>
    <s v="Non Sporting"/>
    <s v="Northern"/>
    <n v="7"/>
    <x v="129"/>
    <n v="1250"/>
    <m/>
    <n v="5"/>
    <m/>
    <m/>
    <m/>
    <m/>
    <n v="225"/>
    <x v="125"/>
  </r>
  <r>
    <x v="136"/>
    <x v="0"/>
    <s v="Working"/>
    <s v="Guardian"/>
    <n v="59"/>
    <x v="130"/>
    <n v="1000"/>
    <m/>
    <n v="6"/>
    <m/>
    <m/>
    <m/>
    <n v="163"/>
    <n v="309"/>
    <x v="126"/>
  </r>
  <r>
    <x v="137"/>
    <x v="0"/>
    <s v="Working"/>
    <s v="Guardian"/>
    <n v="49"/>
    <x v="131"/>
    <n v="1350"/>
    <n v="42"/>
    <n v="6"/>
    <m/>
    <m/>
    <m/>
    <n v="157"/>
    <n v="457"/>
    <x v="127"/>
  </r>
  <r>
    <x v="138"/>
    <x v="0"/>
    <s v="Non Sporting"/>
    <s v="Companion"/>
    <n v="5"/>
    <x v="132"/>
    <n v="700"/>
    <m/>
    <n v="3"/>
    <m/>
    <m/>
    <m/>
    <m/>
    <n v="689"/>
    <x v="128"/>
  </r>
  <r>
    <x v="139"/>
    <x v="0"/>
    <s v="Sporting"/>
    <s v="Gun"/>
    <n v="32"/>
    <x v="30"/>
    <n v="1500"/>
    <n v="7"/>
    <n v="3"/>
    <m/>
    <m/>
    <m/>
    <n v="1"/>
    <n v="351"/>
    <x v="129"/>
  </r>
  <r>
    <x v="140"/>
    <x v="0"/>
    <s v="Terrier"/>
    <s v="Terrier"/>
    <n v="8"/>
    <x v="133"/>
    <n v="1500"/>
    <n v="62"/>
    <n v="3"/>
    <m/>
    <m/>
    <m/>
    <n v="138"/>
    <n v="32"/>
    <x v="92"/>
  </r>
  <r>
    <x v="141"/>
    <x v="0"/>
    <s v="Herding"/>
    <s v="Herding"/>
    <n v="5"/>
    <x v="134"/>
    <n v="700"/>
    <m/>
    <n v="3"/>
    <m/>
    <m/>
    <m/>
    <m/>
    <n v="75"/>
    <x v="130"/>
  </r>
  <r>
    <x v="142"/>
    <x v="0"/>
    <s v="Working"/>
    <s v="Guardian"/>
    <n v="64"/>
    <x v="135"/>
    <n v="1750"/>
    <m/>
    <n v="5"/>
    <m/>
    <m/>
    <m/>
    <n v="100"/>
    <n v="33"/>
    <x v="80"/>
  </r>
  <r>
    <x v="143"/>
    <x v="0"/>
    <s v="Non Sporting"/>
    <s v="Companion"/>
    <n v="6"/>
    <x v="136"/>
    <n v="600"/>
    <n v="68"/>
    <n v="3"/>
    <m/>
    <m/>
    <m/>
    <n v="77"/>
    <n v="5"/>
    <x v="131"/>
  </r>
  <r>
    <x v="144"/>
    <x v="0"/>
    <s v="Non Sporting"/>
    <s v="Companion"/>
    <n v="6"/>
    <x v="137"/>
    <n v="400"/>
    <m/>
    <n v="3"/>
    <m/>
    <m/>
    <m/>
    <n v="169"/>
    <n v="125"/>
    <x v="132"/>
  </r>
  <r>
    <x v="145"/>
    <x v="22"/>
    <s v="Toy"/>
    <s v="Companion"/>
    <n v="4"/>
    <x v="138"/>
    <n v="700"/>
    <n v="59"/>
    <n v="3"/>
    <m/>
    <m/>
    <m/>
    <n v="33"/>
    <n v="79"/>
    <x v="133"/>
  </r>
  <r>
    <x v="146"/>
    <x v="0"/>
    <s v="Terrier"/>
    <s v="Terrier"/>
    <n v="6"/>
    <x v="139"/>
    <n v="800"/>
    <n v="32"/>
    <n v="3"/>
    <m/>
    <m/>
    <m/>
    <n v="135"/>
    <n v="16"/>
    <x v="134"/>
  </r>
  <r>
    <x v="147"/>
    <x v="0"/>
    <s v="Working"/>
    <s v="Guardian"/>
    <n v="38"/>
    <x v="140"/>
    <n v="700"/>
    <m/>
    <n v="4"/>
    <m/>
    <m/>
    <m/>
    <m/>
    <n v="33"/>
    <x v="135"/>
  </r>
  <r>
    <x v="148"/>
    <x v="0"/>
    <s v="Working"/>
    <s v="Guardian"/>
    <n v="90"/>
    <x v="141"/>
    <n v="1350"/>
    <n v="72"/>
    <n v="6"/>
    <m/>
    <m/>
    <m/>
    <n v="28"/>
    <n v="71"/>
    <x v="136"/>
  </r>
  <r>
    <x v="149"/>
    <x v="0"/>
    <s v="Herding"/>
    <s v="Herding"/>
    <n v="23"/>
    <x v="142"/>
    <n v="400"/>
    <m/>
    <n v="3"/>
    <m/>
    <m/>
    <m/>
    <m/>
    <n v="96"/>
    <x v="137"/>
  </r>
  <r>
    <x v="150"/>
    <x v="0"/>
    <s v="Toy"/>
    <s v="Companion"/>
    <n v="5"/>
    <x v="143"/>
    <n v="500"/>
    <n v="37"/>
    <n v="3"/>
    <m/>
    <m/>
    <m/>
    <n v="71"/>
    <n v="80"/>
    <x v="138"/>
  </r>
  <r>
    <x v="151"/>
    <x v="0"/>
    <s v="Working"/>
    <s v="Scenthound"/>
    <n v="20"/>
    <x v="144"/>
    <n v="400"/>
    <m/>
    <n v="6"/>
    <m/>
    <m/>
    <m/>
    <m/>
    <n v="134"/>
    <x v="139"/>
  </r>
  <r>
    <x v="152"/>
    <x v="0"/>
    <s v="Working"/>
    <s v="Guardian"/>
    <n v="44"/>
    <x v="27"/>
    <n v="900"/>
    <n v="22"/>
    <n v="5"/>
    <m/>
    <m/>
    <m/>
    <n v="25"/>
    <n v="75"/>
    <x v="140"/>
  </r>
  <r>
    <x v="153"/>
    <x v="0"/>
    <s v="Sporting"/>
    <s v="Gun"/>
    <n v="20"/>
    <x v="145"/>
    <n v="1500"/>
    <m/>
    <n v="3"/>
    <m/>
    <m/>
    <m/>
    <m/>
    <n v="325"/>
    <x v="141"/>
  </r>
  <r>
    <x v="154"/>
    <x v="0"/>
    <s v="Working"/>
    <s v="Guardian"/>
    <n v="60"/>
    <x v="146"/>
    <n v="1750"/>
    <m/>
    <n v="6"/>
    <m/>
    <n v="1"/>
    <m/>
    <n v="107"/>
    <n v="74"/>
    <x v="142"/>
  </r>
  <r>
    <x v="155"/>
    <x v="0"/>
    <s v="Southern"/>
    <s v="Southern"/>
    <n v="11"/>
    <x v="147"/>
    <n v="3000"/>
    <m/>
    <n v="3"/>
    <m/>
    <m/>
    <m/>
    <m/>
    <n v="45"/>
    <x v="143"/>
  </r>
  <r>
    <x v="156"/>
    <x v="23"/>
    <s v="Working"/>
    <s v="Guardian"/>
    <n v="65"/>
    <x v="148"/>
    <n v="1750"/>
    <n v="34"/>
    <n v="5"/>
    <m/>
    <m/>
    <m/>
    <n v="36"/>
    <n v="22"/>
    <x v="95"/>
  </r>
  <r>
    <x v="157"/>
    <x v="0"/>
    <s v="Terrier"/>
    <s v="Terrier"/>
    <n v="5"/>
    <x v="149"/>
    <n v="2250"/>
    <n v="56"/>
    <n v="3"/>
    <m/>
    <m/>
    <m/>
    <n v="128"/>
    <n v="14"/>
    <x v="60"/>
  </r>
  <r>
    <x v="158"/>
    <x v="0"/>
    <s v="Herding"/>
    <s v="Northern"/>
    <n v="16"/>
    <x v="150"/>
    <n v="900"/>
    <m/>
    <n v="4"/>
    <m/>
    <m/>
    <m/>
    <n v="170"/>
    <n v="12"/>
    <x v="144"/>
  </r>
  <r>
    <x v="159"/>
    <x v="0"/>
    <s v="Hound"/>
    <s v="Northern"/>
    <n v="26"/>
    <x v="151"/>
    <n v="600"/>
    <n v="36"/>
    <n v="6"/>
    <m/>
    <m/>
    <m/>
    <n v="91"/>
    <n v="110"/>
    <x v="145"/>
  </r>
  <r>
    <x v="160"/>
    <x v="0"/>
    <s v="Non Sporting"/>
    <s v="Northern"/>
    <n v="8"/>
    <x v="152"/>
    <n v="500"/>
    <m/>
    <n v="4"/>
    <m/>
    <m/>
    <m/>
    <n v="190"/>
    <n v="153"/>
    <x v="146"/>
  </r>
  <r>
    <x v="161"/>
    <x v="0"/>
    <s v="Terrier"/>
    <s v="Terrier"/>
    <n v="5"/>
    <x v="153"/>
    <n v="1700"/>
    <n v="38"/>
    <n v="3"/>
    <m/>
    <m/>
    <m/>
    <n v="105"/>
    <n v="89"/>
    <x v="147"/>
  </r>
  <r>
    <x v="162"/>
    <x v="0"/>
    <s v="Sporting"/>
    <s v="Gun Dogs"/>
    <n v="20"/>
    <x v="154"/>
    <n v="1900"/>
    <m/>
    <n v="5"/>
    <m/>
    <m/>
    <m/>
    <n v="89"/>
    <n v="76"/>
    <x v="148"/>
  </r>
  <r>
    <x v="163"/>
    <x v="0"/>
    <s v="Herding"/>
    <s v="Herding"/>
    <n v="39"/>
    <x v="155"/>
    <n v="1350"/>
    <n v="63"/>
    <n v="4"/>
    <m/>
    <m/>
    <m/>
    <n v="70"/>
    <n v="53"/>
    <x v="149"/>
  </r>
  <r>
    <x v="164"/>
    <x v="0"/>
    <s v="Hound"/>
    <s v="Scenthound"/>
    <n v="41"/>
    <x v="156"/>
    <n v="550"/>
    <n v="46"/>
    <n v="2"/>
    <m/>
    <m/>
    <m/>
    <n v="186"/>
    <n v="49"/>
    <x v="150"/>
  </r>
  <r>
    <x v="165"/>
    <x v="0"/>
    <s v="Toy"/>
    <s v="Companion"/>
    <n v="5"/>
    <x v="157"/>
    <n v="500"/>
    <n v="8"/>
    <n v="3"/>
    <m/>
    <m/>
    <m/>
    <n v="53"/>
    <n v="22"/>
    <x v="61"/>
  </r>
  <r>
    <x v="166"/>
    <x v="0"/>
    <s v="Terrier"/>
    <s v="Terrier"/>
    <n v="6"/>
    <x v="158"/>
    <n v="600"/>
    <m/>
    <n v="3"/>
    <m/>
    <m/>
    <m/>
    <m/>
    <n v="27"/>
    <x v="151"/>
  </r>
  <r>
    <x v="167"/>
    <x v="0"/>
    <s v="Toy"/>
    <s v="Companion"/>
    <n v="4"/>
    <x v="159"/>
    <n v="700"/>
    <n v="73"/>
    <n v="3"/>
    <m/>
    <m/>
    <m/>
    <n v="88"/>
    <n v="26"/>
    <x v="152"/>
  </r>
  <r>
    <x v="168"/>
    <x v="0"/>
    <s v="Hound"/>
    <s v="Sight"/>
    <n v="10"/>
    <x v="160"/>
    <n v="500"/>
    <m/>
    <n v="4"/>
    <m/>
    <m/>
    <m/>
    <m/>
    <n v="14"/>
    <x v="153"/>
  </r>
  <r>
    <x v="169"/>
    <x v="0"/>
    <s v="Hound"/>
    <s v="Scenthound"/>
    <n v="16"/>
    <x v="161"/>
    <n v="1400"/>
    <n v="62"/>
    <n v="3"/>
    <m/>
    <m/>
    <m/>
    <n v="160"/>
    <n v="21"/>
    <x v="154"/>
  </r>
  <r>
    <x v="170"/>
    <x v="0"/>
    <s v="Hound"/>
    <s v="Sight"/>
    <n v="23"/>
    <x v="162"/>
    <n v="1900"/>
    <n v="37"/>
    <n v="2"/>
    <m/>
    <m/>
    <m/>
    <n v="174"/>
    <n v="341"/>
    <x v="155"/>
  </r>
  <r>
    <x v="171"/>
    <x v="0"/>
    <s v="Terrier"/>
    <s v="Terrier"/>
    <n v="23"/>
    <x v="163"/>
    <n v="600"/>
    <m/>
    <n v="3"/>
    <m/>
    <n v="1"/>
    <m/>
    <m/>
    <n v="205"/>
    <x v="156"/>
  </r>
  <r>
    <x v="172"/>
    <x v="0"/>
    <s v="Hound"/>
    <s v="Scenthound"/>
    <n v="26"/>
    <x v="164"/>
    <n v="400"/>
    <m/>
    <n v="3"/>
    <m/>
    <m/>
    <m/>
    <n v="166"/>
    <n v="76"/>
    <x v="8"/>
  </r>
  <r>
    <x v="173"/>
    <x v="0"/>
    <s v="Hound"/>
    <s v="Sight"/>
    <n v="5"/>
    <x v="165"/>
    <n v="900"/>
    <m/>
    <n v="3"/>
    <m/>
    <m/>
    <m/>
    <n v="159"/>
    <n v="371"/>
    <x v="157"/>
  </r>
  <r>
    <x v="174"/>
    <x v="0"/>
    <s v="Sporting"/>
    <s v="Gun"/>
    <n v="25"/>
    <x v="80"/>
    <n v="450"/>
    <n v="43"/>
    <n v="4"/>
    <m/>
    <m/>
    <m/>
    <n v="113"/>
    <n v="235"/>
    <x v="158"/>
  </r>
  <r>
    <x v="175"/>
    <x v="0"/>
    <s v="Herding"/>
    <s v="Herding"/>
    <n v="19"/>
    <x v="166"/>
    <n v="1750"/>
    <m/>
    <n v="6"/>
    <m/>
    <m/>
    <m/>
    <n v="176"/>
    <n v="79"/>
    <x v="159"/>
  </r>
  <r>
    <x v="176"/>
    <x v="0"/>
    <s v="Toy"/>
    <s v="Companion"/>
    <n v="2"/>
    <x v="167"/>
    <n v="700"/>
    <n v="23"/>
    <n v="3"/>
    <m/>
    <m/>
    <n v="4"/>
    <n v="22"/>
    <n v="10"/>
    <x v="153"/>
  </r>
  <r>
    <x v="177"/>
    <x v="0"/>
    <s v="Non Sporting"/>
    <s v="Gun"/>
    <n v="26"/>
    <x v="168"/>
    <n v="1250"/>
    <n v="2"/>
    <n v="4"/>
    <m/>
    <m/>
    <n v="1"/>
    <n v="7"/>
    <n v="12"/>
    <x v="160"/>
  </r>
  <r>
    <x v="178"/>
    <x v="0"/>
    <s v="Non Sporting"/>
    <s v="Gun"/>
    <n v="26"/>
    <x v="168"/>
    <n v="1250"/>
    <n v="2"/>
    <n v="4"/>
    <m/>
    <m/>
    <m/>
    <n v="7"/>
    <n v="54"/>
    <x v="140"/>
  </r>
  <r>
    <x v="179"/>
    <x v="0"/>
    <s v="Toy"/>
    <s v="Companion"/>
    <n v="8"/>
    <x v="168"/>
    <n v="1250"/>
    <n v="2"/>
    <n v="4"/>
    <m/>
    <m/>
    <m/>
    <m/>
    <n v="345"/>
    <x v="161"/>
  </r>
  <r>
    <x v="180"/>
    <x v="0"/>
    <s v="Toy"/>
    <s v="Companion"/>
    <n v="4"/>
    <x v="168"/>
    <n v="1250"/>
    <n v="2"/>
    <n v="4"/>
    <m/>
    <m/>
    <m/>
    <m/>
    <n v="521"/>
    <x v="162"/>
  </r>
  <r>
    <x v="181"/>
    <x v="0"/>
    <s v="Working"/>
    <s v="Gun"/>
    <n v="22"/>
    <x v="169"/>
    <n v="2650"/>
    <m/>
    <n v="4"/>
    <m/>
    <m/>
    <m/>
    <n v="54"/>
    <n v="526"/>
    <x v="163"/>
  </r>
  <r>
    <x v="182"/>
    <x v="0"/>
    <s v="Working"/>
    <s v="Guardian"/>
    <n v="40"/>
    <x v="170"/>
    <n v="2100"/>
    <m/>
    <n v="6"/>
    <n v="1"/>
    <m/>
    <m/>
    <m/>
    <n v="72"/>
    <x v="164"/>
  </r>
  <r>
    <x v="183"/>
    <x v="0"/>
    <s v="Toy"/>
    <s v="Companion"/>
    <n v="8"/>
    <x v="171"/>
    <n v="400"/>
    <n v="57"/>
    <n v="3"/>
    <m/>
    <m/>
    <m/>
    <n v="31"/>
    <n v="28"/>
    <x v="119"/>
  </r>
  <r>
    <x v="184"/>
    <x v="0"/>
    <s v="Herding"/>
    <s v="Herding"/>
    <n v="14"/>
    <x v="172"/>
    <n v="1100"/>
    <n v="27"/>
    <n v="5"/>
    <m/>
    <m/>
    <m/>
    <n v="142"/>
    <n v="96"/>
    <x v="165"/>
  </r>
  <r>
    <x v="185"/>
    <x v="0"/>
    <s v="Herding"/>
    <s v="Herding"/>
    <n v="13"/>
    <x v="173"/>
    <n v="2750"/>
    <m/>
    <n v="3"/>
    <m/>
    <m/>
    <m/>
    <n v="162"/>
    <n v="65"/>
    <x v="166"/>
  </r>
  <r>
    <x v="186"/>
    <x v="0"/>
    <s v="Terrier"/>
    <s v="Terrier"/>
    <n v="11"/>
    <x v="174"/>
    <n v="400"/>
    <m/>
    <n v="3"/>
    <m/>
    <m/>
    <m/>
    <n v="97"/>
    <n v="14"/>
    <x v="167"/>
  </r>
  <r>
    <x v="187"/>
    <x v="24"/>
    <s v="Hound"/>
    <s v="Scenthound"/>
    <n v="28"/>
    <x v="175"/>
    <n v="700"/>
    <m/>
    <n v="1"/>
    <m/>
    <m/>
    <m/>
    <n v="139"/>
    <n v="15"/>
    <x v="168"/>
  </r>
  <r>
    <x v="188"/>
    <x v="0"/>
    <s v="Sporting"/>
    <s v="Gun"/>
    <n v="32"/>
    <x v="102"/>
    <n v="1500"/>
    <n v="4"/>
    <n v="3"/>
    <m/>
    <m/>
    <m/>
    <n v="3"/>
    <n v="119"/>
    <x v="169"/>
  </r>
  <r>
    <x v="189"/>
    <x v="0"/>
    <s v="Hound"/>
    <s v="Sight"/>
    <n v="39"/>
    <x v="176"/>
    <n v="1150"/>
    <n v="52"/>
    <n v="3"/>
    <m/>
    <m/>
    <m/>
    <n v="41"/>
    <n v="230"/>
    <x v="170"/>
  </r>
  <r>
    <x v="190"/>
    <x v="0"/>
    <s v="Working"/>
    <s v="Guardian"/>
    <n v="51"/>
    <x v="177"/>
    <n v="1600"/>
    <n v="9"/>
    <n v="6"/>
    <n v="1"/>
    <m/>
    <n v="7"/>
    <n v="8"/>
    <n v="121"/>
    <x v="171"/>
  </r>
  <r>
    <x v="191"/>
    <x v="0"/>
    <s v="Working"/>
    <s v="Guardian"/>
    <n v="66"/>
    <x v="178"/>
    <n v="1650"/>
    <n v="65"/>
    <n v="3"/>
    <m/>
    <m/>
    <m/>
    <n v="48"/>
    <n v="147"/>
    <x v="172"/>
  </r>
  <r>
    <x v="192"/>
    <x v="0"/>
    <s v="Hound"/>
    <s v="Sight"/>
    <n v="21"/>
    <x v="179"/>
    <n v="700"/>
    <n v="43"/>
    <n v="3"/>
    <m/>
    <m/>
    <m/>
    <n v="123"/>
    <n v="245"/>
    <x v="173"/>
  </r>
  <r>
    <x v="193"/>
    <x v="0"/>
    <s v="Working"/>
    <s v="Northern"/>
    <n v="26"/>
    <x v="180"/>
    <n v="1350"/>
    <n v="33"/>
    <n v="4"/>
    <m/>
    <m/>
    <m/>
    <n v="57"/>
    <n v="128"/>
    <x v="174"/>
  </r>
  <r>
    <x v="194"/>
    <x v="0"/>
    <s v="Working"/>
    <s v="Guardian"/>
    <n v="33"/>
    <x v="181"/>
    <n v="900"/>
    <m/>
    <n v="5"/>
    <m/>
    <m/>
    <m/>
    <m/>
    <n v="27"/>
    <x v="175"/>
  </r>
  <r>
    <x v="195"/>
    <x v="0"/>
    <s v="Non Sporting"/>
    <s v="Companion"/>
    <n v="7"/>
    <x v="182"/>
    <n v="800"/>
    <n v="15"/>
    <n v="3"/>
    <m/>
    <m/>
    <m/>
    <n v="110"/>
    <n v="56"/>
    <x v="176"/>
  </r>
  <r>
    <x v="196"/>
    <x v="0"/>
    <s v="Terrier"/>
    <s v="Companion"/>
    <n v="8"/>
    <x v="183"/>
    <n v="800"/>
    <m/>
    <m/>
    <m/>
    <m/>
    <m/>
    <n v="18"/>
    <n v="89"/>
    <x v="51"/>
  </r>
  <r>
    <x v="197"/>
    <x v="25"/>
    <s v="Working"/>
    <s v="Herding"/>
    <n v="17"/>
    <x v="183"/>
    <n v="1350"/>
    <n v="18"/>
    <n v="4"/>
    <m/>
    <m/>
    <n v="3"/>
    <n v="90"/>
    <n v="95"/>
    <x v="177"/>
  </r>
  <r>
    <x v="105"/>
    <x v="0"/>
    <s v="Working"/>
    <s v="Herding"/>
    <n v="31"/>
    <x v="183"/>
    <n v="1250"/>
    <m/>
    <m/>
    <m/>
    <m/>
    <m/>
    <n v="80"/>
    <n v="39"/>
    <x v="178"/>
  </r>
  <r>
    <x v="198"/>
    <x v="0"/>
    <s v="Hound"/>
    <s v="Sight"/>
    <n v="42"/>
    <x v="184"/>
    <n v="1100"/>
    <n v="47"/>
    <n v="1"/>
    <m/>
    <m/>
    <m/>
    <n v="168"/>
    <n v="72"/>
    <x v="179"/>
  </r>
  <r>
    <x v="199"/>
    <x v="26"/>
    <s v="Terrier"/>
    <s v="Terrier"/>
    <n v="9"/>
    <x v="185"/>
    <n v="900"/>
    <n v="65"/>
    <n v="3"/>
    <m/>
    <m/>
    <m/>
    <n v="58"/>
    <n v="26"/>
    <x v="180"/>
  </r>
  <r>
    <x v="200"/>
    <x v="0"/>
    <s v="Terrier"/>
    <s v="Terrier"/>
    <n v="9"/>
    <x v="186"/>
    <n v="900"/>
    <n v="56"/>
    <n v="3"/>
    <m/>
    <m/>
    <m/>
    <n v="150"/>
    <n v="38"/>
    <x v="181"/>
  </r>
  <r>
    <x v="201"/>
    <x v="0"/>
    <s v="Sporting"/>
    <s v="Gun"/>
    <n v="30"/>
    <x v="81"/>
    <n v="500"/>
    <n v="37"/>
    <n v="3"/>
    <m/>
    <m/>
    <m/>
    <n v="95"/>
    <n v="77"/>
    <x v="95"/>
  </r>
  <r>
    <x v="202"/>
    <x v="0"/>
    <s v="Non Sporting"/>
    <s v="Northern"/>
    <n v="22"/>
    <x v="187"/>
    <n v="1100"/>
    <n v="51"/>
    <n v="3"/>
    <m/>
    <m/>
    <m/>
    <n v="64"/>
    <n v="11"/>
    <x v="182"/>
  </r>
  <r>
    <x v="203"/>
    <x v="0"/>
    <s v="Herding"/>
    <s v="Herding"/>
    <n v="39"/>
    <x v="155"/>
    <n v="1350"/>
    <n v="63"/>
    <n v="4"/>
    <m/>
    <m/>
    <m/>
    <n v="70"/>
    <n v="101"/>
    <x v="183"/>
  </r>
  <r>
    <x v="204"/>
    <x v="0"/>
    <s v="Herding"/>
    <s v="Herding"/>
    <n v="35"/>
    <x v="97"/>
    <n v="1400"/>
    <n v="3"/>
    <n v="6"/>
    <m/>
    <m/>
    <m/>
    <n v="2"/>
    <n v="555"/>
    <x v="184"/>
  </r>
  <r>
    <x v="205"/>
    <x v="27"/>
    <s v="Herding"/>
    <s v="Herding"/>
    <n v="9"/>
    <x v="188"/>
    <n v="900"/>
    <n v="6"/>
    <n v="4"/>
    <m/>
    <m/>
    <m/>
    <n v="24"/>
    <n v="542"/>
    <x v="185"/>
  </r>
  <r>
    <x v="206"/>
    <x v="0"/>
    <s v="Non Sporting"/>
    <s v="Companion"/>
    <n v="10"/>
    <x v="189"/>
    <n v="900"/>
    <m/>
    <n v="4"/>
    <m/>
    <m/>
    <m/>
    <n v="45"/>
    <n v="123"/>
    <x v="186"/>
  </r>
  <r>
    <x v="207"/>
    <x v="0"/>
    <s v="Toy"/>
    <s v="Companion"/>
    <n v="6"/>
    <x v="190"/>
    <n v="1000"/>
    <n v="70"/>
    <n v="3"/>
    <m/>
    <m/>
    <n v="2"/>
    <n v="20"/>
    <n v="105"/>
    <x v="187"/>
  </r>
  <r>
    <x v="208"/>
    <x v="0"/>
    <s v="Working"/>
    <s v="Northern"/>
    <n v="24"/>
    <x v="111"/>
    <n v="950"/>
    <n v="45"/>
    <n v="1"/>
    <m/>
    <m/>
    <n v="5"/>
    <n v="12"/>
    <n v="107"/>
    <x v="188"/>
  </r>
  <r>
    <x v="209"/>
    <x v="0"/>
    <s v="Toy"/>
    <s v="Terrier"/>
    <n v="5"/>
    <x v="191"/>
    <n v="700"/>
    <n v="37"/>
    <n v="3"/>
    <m/>
    <m/>
    <m/>
    <n v="106"/>
    <n v="891"/>
    <x v="189"/>
  </r>
  <r>
    <x v="210"/>
    <x v="0"/>
    <s v="Terrier"/>
    <s v="Terrier"/>
    <n v="17"/>
    <x v="192"/>
    <n v="800"/>
    <n v="55"/>
    <n v="4"/>
    <m/>
    <m/>
    <m/>
    <n v="172"/>
    <n v="397"/>
    <x v="190"/>
  </r>
  <r>
    <x v="211"/>
    <x v="0"/>
    <s v="Hound"/>
    <s v="Sight"/>
    <n v="28"/>
    <x v="193"/>
    <n v="900"/>
    <m/>
    <n v="5"/>
    <m/>
    <m/>
    <m/>
    <n v="188"/>
    <n v="675"/>
    <x v="191"/>
  </r>
  <r>
    <x v="212"/>
    <x v="0"/>
    <s v="Terrier"/>
    <s v="Terrier"/>
    <n v="8"/>
    <x v="92"/>
    <n v="850"/>
    <n v="40"/>
    <n v="3"/>
    <m/>
    <m/>
    <m/>
    <n v="122"/>
    <n v="393"/>
    <x v="192"/>
  </r>
  <r>
    <x v="213"/>
    <x v="0"/>
    <s v="Herding"/>
    <s v="Herding"/>
    <n v="49"/>
    <x v="194"/>
    <n v="900"/>
    <m/>
    <n v="4"/>
    <m/>
    <m/>
    <m/>
    <m/>
    <n v="215"/>
    <x v="193"/>
  </r>
  <r>
    <x v="214"/>
    <x v="0"/>
    <s v="Sporting"/>
    <s v="Gun"/>
    <n v="10"/>
    <x v="65"/>
    <n v="700"/>
    <n v="20"/>
    <n v="3"/>
    <m/>
    <m/>
    <m/>
    <n v="29"/>
    <n v="107"/>
    <x v="37"/>
  </r>
  <r>
    <x v="215"/>
    <x v="0"/>
    <s v="Non Sporting"/>
    <s v="Northern"/>
    <n v="8"/>
    <x v="7"/>
    <n v="700"/>
    <m/>
    <n v="4"/>
    <m/>
    <m/>
    <m/>
    <n v="118"/>
    <n v="110"/>
    <x v="94"/>
  </r>
  <r>
    <x v="216"/>
    <x v="28"/>
    <s v="Terrier"/>
    <s v="Terrier"/>
    <n v="14"/>
    <x v="195"/>
    <n v="1750"/>
    <n v="49"/>
    <n v="3"/>
    <m/>
    <n v="1"/>
    <m/>
    <n v="82"/>
    <n v="25"/>
    <x v="194"/>
  </r>
  <r>
    <x v="217"/>
    <x v="0"/>
    <s v="Sporting"/>
    <s v="Gun"/>
    <n v="19"/>
    <x v="196"/>
    <n v="2500"/>
    <m/>
    <n v="3"/>
    <m/>
    <m/>
    <m/>
    <n v="161"/>
    <n v="87"/>
    <x v="195"/>
  </r>
  <r>
    <x v="218"/>
    <x v="0"/>
    <s v="Herding"/>
    <s v="Herding"/>
    <n v="13"/>
    <x v="197"/>
    <n v="800"/>
    <m/>
    <n v="4"/>
    <m/>
    <m/>
    <m/>
    <n v="149"/>
    <n v="45"/>
    <x v="196"/>
  </r>
  <r>
    <x v="219"/>
    <x v="0"/>
    <s v="Terrier"/>
    <s v="Terrier"/>
    <n v="8"/>
    <x v="198"/>
    <n v="1050"/>
    <n v="47"/>
    <n v="3"/>
    <m/>
    <m/>
    <m/>
    <n v="42"/>
    <n v="55"/>
    <x v="80"/>
  </r>
  <r>
    <x v="220"/>
    <x v="0"/>
    <s v="Hound"/>
    <s v="Sight"/>
    <n v="28"/>
    <x v="199"/>
    <n v="700"/>
    <m/>
    <n v="2"/>
    <m/>
    <m/>
    <m/>
    <m/>
    <n v="23"/>
    <x v="197"/>
  </r>
  <r>
    <x v="221"/>
    <x v="0"/>
    <s v="Working"/>
    <s v="Guardian"/>
    <n v="71"/>
    <x v="200"/>
    <n v="3000"/>
    <m/>
    <n v="6"/>
    <m/>
    <m/>
    <m/>
    <n v="153"/>
    <n v="45"/>
    <x v="143"/>
  </r>
  <r>
    <x v="222"/>
    <x v="0"/>
    <s v="Non Sporting"/>
    <s v="Companion"/>
    <n v="6"/>
    <x v="201"/>
    <n v="900"/>
    <n v="46"/>
    <n v="4"/>
    <m/>
    <m/>
    <m/>
    <n v="121"/>
    <n v="101"/>
    <x v="198"/>
  </r>
  <r>
    <x v="223"/>
    <x v="0"/>
    <s v="Non Sporting"/>
    <s v="Companion"/>
    <n v="10"/>
    <x v="202"/>
    <n v="1600"/>
    <n v="62"/>
    <n v="3"/>
    <m/>
    <m/>
    <m/>
    <n v="101"/>
    <n v="115"/>
    <x v="199"/>
  </r>
  <r>
    <x v="224"/>
    <x v="0"/>
    <s v="Working"/>
    <s v="Guardian"/>
    <n v="65"/>
    <x v="203"/>
    <n v="700"/>
    <m/>
    <n v="6"/>
    <m/>
    <n v="1"/>
    <m/>
    <m/>
    <n v="309"/>
    <x v="200"/>
  </r>
  <r>
    <x v="225"/>
    <x v="29"/>
    <s v="Toy"/>
    <s v="Terrier"/>
    <n v="2"/>
    <x v="204"/>
    <n v="500"/>
    <m/>
    <n v="2"/>
    <m/>
    <m/>
    <m/>
    <n v="112"/>
    <n v="250"/>
    <x v="201"/>
  </r>
  <r>
    <x v="226"/>
    <x v="30"/>
    <s v="Hound"/>
    <s v="Scenthound"/>
    <n v="28"/>
    <x v="205"/>
    <n v="500"/>
    <m/>
    <n v="3"/>
    <m/>
    <m/>
    <m/>
    <n v="131"/>
    <n v="301"/>
    <x v="202"/>
  </r>
  <r>
    <x v="227"/>
    <x v="0"/>
    <s v="Sporting"/>
    <s v="Gun"/>
    <n v="21"/>
    <x v="206"/>
    <n v="1000"/>
    <m/>
    <n v="3"/>
    <m/>
    <m/>
    <m/>
    <n v="30"/>
    <n v="256"/>
    <x v="203"/>
  </r>
  <r>
    <x v="228"/>
    <x v="0"/>
    <s v="Sporting"/>
    <s v="Gun"/>
    <n v="29"/>
    <x v="207"/>
    <n v="1750"/>
    <n v="21"/>
    <n v="3"/>
    <m/>
    <m/>
    <m/>
    <n v="34"/>
    <n v="22"/>
    <x v="95"/>
  </r>
  <r>
    <x v="229"/>
    <x v="0"/>
    <s v="Herding"/>
    <s v="Herding"/>
    <n v="13"/>
    <x v="67"/>
    <n v="1100"/>
    <n v="26"/>
    <n v="4"/>
    <m/>
    <m/>
    <m/>
    <n v="68"/>
    <n v="21"/>
    <x v="135"/>
  </r>
  <r>
    <x v="230"/>
    <x v="0"/>
    <s v="Herding"/>
    <s v="Herding"/>
    <n v="16"/>
    <x v="67"/>
    <n v="1100"/>
    <n v="26"/>
    <n v="4"/>
    <m/>
    <m/>
    <m/>
    <n v="68"/>
    <n v="14"/>
    <x v="73"/>
  </r>
  <r>
    <x v="231"/>
    <x v="0"/>
    <s v="Herding"/>
    <s v="Herding"/>
    <n v="12"/>
    <x v="67"/>
    <n v="1100"/>
    <n v="26"/>
    <n v="4"/>
    <m/>
    <m/>
    <m/>
    <n v="68"/>
    <n v="14"/>
    <x v="73"/>
  </r>
  <r>
    <x v="232"/>
    <x v="0"/>
    <s v="Sporting"/>
    <s v="Gun"/>
    <n v="18"/>
    <x v="208"/>
    <n v="1300"/>
    <n v="31"/>
    <n v="4"/>
    <m/>
    <m/>
    <m/>
    <n v="133"/>
    <n v="21"/>
    <x v="15"/>
  </r>
  <r>
    <x v="233"/>
    <x v="0"/>
    <s v="Terrier"/>
    <s v="Terrier"/>
    <n v="9"/>
    <x v="209"/>
    <n v="1000"/>
    <n v="53"/>
    <n v="3"/>
    <m/>
    <m/>
    <m/>
    <n v="109"/>
    <n v="341"/>
    <x v="204"/>
  </r>
  <r>
    <x v="234"/>
    <x v="31"/>
    <s v="Terrier"/>
    <s v="Terrier"/>
    <n v="8"/>
    <x v="198"/>
    <n v="1050"/>
    <n v="47"/>
    <n v="3"/>
    <m/>
    <m/>
    <m/>
    <n v="42"/>
    <n v="205"/>
    <x v="205"/>
  </r>
  <r>
    <x v="235"/>
    <x v="32"/>
    <s v="Terrier"/>
    <s v="Terrier"/>
    <n v="18"/>
    <x v="210"/>
    <n v="900"/>
    <n v="40"/>
    <n v="4"/>
    <m/>
    <m/>
    <m/>
    <n v="49"/>
    <n v="76"/>
    <x v="206"/>
  </r>
  <r>
    <x v="236"/>
    <x v="0"/>
    <s v="Hound"/>
    <s v="Sight"/>
    <n v="16"/>
    <x v="211"/>
    <n v="1000"/>
    <n v="51"/>
    <n v="3"/>
    <m/>
    <m/>
    <m/>
    <n v="61"/>
    <n v="371"/>
    <x v="207"/>
  </r>
  <r>
    <x v="237"/>
    <x v="0"/>
    <s v="Herding"/>
    <s v="Herding"/>
    <n v="35"/>
    <x v="97"/>
    <n v="1400"/>
    <n v="3"/>
    <n v="6"/>
    <m/>
    <m/>
    <m/>
    <n v="2"/>
    <n v="38"/>
    <x v="208"/>
  </r>
  <r>
    <x v="238"/>
    <x v="33"/>
    <s v="Terrier"/>
    <s v="Terrier"/>
    <n v="7"/>
    <x v="212"/>
    <n v="900"/>
    <n v="51"/>
    <n v="3"/>
    <m/>
    <m/>
    <m/>
    <n v="99"/>
    <n v="76"/>
    <x v="206"/>
  </r>
  <r>
    <x v="239"/>
    <x v="0"/>
    <s v="Sporting"/>
    <s v="Gun"/>
    <n v="25"/>
    <x v="213"/>
    <n v="700"/>
    <n v="46"/>
    <n v="5"/>
    <m/>
    <m/>
    <m/>
    <n v="65"/>
    <n v="21"/>
    <x v="209"/>
  </r>
  <r>
    <x v="240"/>
    <x v="0"/>
    <s v="Terrier"/>
    <s v="Terrier"/>
    <n v="7"/>
    <x v="212"/>
    <n v="900"/>
    <n v="51"/>
    <n v="3"/>
    <m/>
    <m/>
    <m/>
    <n v="99"/>
    <n v="26"/>
    <x v="180"/>
  </r>
  <r>
    <x v="241"/>
    <x v="34"/>
    <s v="Non Sporting"/>
    <s v="Sight"/>
    <n v="11"/>
    <x v="214"/>
    <n v="700"/>
    <m/>
    <n v="3"/>
    <m/>
    <m/>
    <m/>
    <n v="143"/>
    <n v="90"/>
    <x v="210"/>
  </r>
  <r>
    <x v="242"/>
    <x v="0"/>
    <s v="Sporting"/>
    <s v="Gun"/>
    <n v="32"/>
    <x v="30"/>
    <n v="1500"/>
    <n v="7"/>
    <n v="3"/>
    <m/>
    <m/>
    <m/>
    <n v="1"/>
    <n v="123"/>
    <x v="29"/>
  </r>
  <r>
    <x v="243"/>
    <x v="35"/>
    <s v="Toy"/>
    <s v="Companion"/>
    <n v="3"/>
    <x v="215"/>
    <n v="800"/>
    <n v="27"/>
    <n v="3"/>
    <m/>
    <m/>
    <m/>
    <n v="9"/>
    <n v="77"/>
    <x v="211"/>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6">
  <r>
    <x v="0"/>
    <x v="0"/>
    <x v="0"/>
    <n v="4"/>
    <x v="0"/>
    <n v="1050"/>
    <m/>
    <x v="0"/>
    <n v="79"/>
    <x v="0"/>
  </r>
  <r>
    <x v="1"/>
    <x v="0"/>
    <x v="1"/>
    <n v="4"/>
    <x v="1"/>
    <n v="1400"/>
    <m/>
    <x v="1"/>
    <n v="93"/>
    <x v="1"/>
  </r>
  <r>
    <x v="2"/>
    <x v="0"/>
    <x v="0"/>
    <n v="6"/>
    <x v="2"/>
    <n v="900"/>
    <n v="5"/>
    <x v="2"/>
    <n v="121"/>
    <x v="2"/>
  </r>
  <r>
    <x v="3"/>
    <x v="0"/>
    <x v="1"/>
    <n v="6"/>
    <x v="3"/>
    <n v="1000"/>
    <m/>
    <x v="3"/>
    <n v="11"/>
    <x v="3"/>
  </r>
  <r>
    <x v="4"/>
    <x v="0"/>
    <x v="0"/>
    <n v="6"/>
    <x v="4"/>
    <n v="1600"/>
    <m/>
    <x v="4"/>
    <n v="15"/>
    <x v="4"/>
  </r>
  <r>
    <x v="5"/>
    <x v="1"/>
    <x v="2"/>
    <n v="4"/>
    <x v="5"/>
    <n v="1300"/>
    <m/>
    <x v="5"/>
    <n v="5"/>
    <x v="5"/>
  </r>
  <r>
    <x v="6"/>
    <x v="1"/>
    <x v="1"/>
    <n v="6"/>
    <x v="6"/>
    <n v="1250"/>
    <n v="8"/>
    <x v="4"/>
    <n v="10"/>
    <x v="6"/>
  </r>
  <r>
    <x v="7"/>
    <x v="0"/>
    <x v="2"/>
    <n v="5"/>
    <x v="7"/>
    <n v="850"/>
    <m/>
    <x v="6"/>
    <n v="93"/>
    <x v="7"/>
  </r>
  <r>
    <x v="8"/>
    <x v="0"/>
    <x v="1"/>
    <n v="6"/>
    <x v="8"/>
    <n v="800"/>
    <m/>
    <x v="7"/>
    <n v="45"/>
    <x v="8"/>
  </r>
  <r>
    <x v="9"/>
    <x v="0"/>
    <x v="0"/>
    <n v="4"/>
    <x v="9"/>
    <n v="500"/>
    <m/>
    <x v="8"/>
    <n v="29"/>
    <x v="9"/>
  </r>
  <r>
    <x v="10"/>
    <x v="0"/>
    <x v="0"/>
    <n v="7"/>
    <x v="10"/>
    <n v="1750"/>
    <n v="6"/>
    <x v="9"/>
    <n v="26"/>
    <x v="10"/>
  </r>
  <r>
    <x v="11"/>
    <x v="0"/>
    <x v="0"/>
    <n v="5"/>
    <x v="11"/>
    <n v="1250"/>
    <n v="4"/>
    <x v="10"/>
    <n v="77"/>
    <x v="11"/>
  </r>
  <r>
    <x v="12"/>
    <x v="0"/>
    <x v="2"/>
    <n v="5"/>
    <x v="12"/>
    <n v="600"/>
    <m/>
    <x v="11"/>
    <n v="55"/>
    <x v="12"/>
  </r>
  <r>
    <x v="13"/>
    <x v="2"/>
    <x v="0"/>
    <n v="6"/>
    <x v="2"/>
    <n v="100"/>
    <m/>
    <x v="4"/>
    <n v="54"/>
    <x v="13"/>
  </r>
  <r>
    <x v="14"/>
    <x v="0"/>
    <x v="3"/>
    <n v="5"/>
    <x v="13"/>
    <n v="1450"/>
    <m/>
    <x v="12"/>
    <n v="35"/>
    <x v="14"/>
  </r>
  <r>
    <x v="15"/>
    <x v="0"/>
    <x v="0"/>
    <n v="6"/>
    <x v="14"/>
    <n v="1250"/>
    <m/>
    <x v="13"/>
    <n v="47"/>
    <x v="15"/>
  </r>
  <r>
    <x v="16"/>
    <x v="1"/>
    <x v="0"/>
    <n v="5"/>
    <x v="15"/>
    <n v="1500"/>
    <m/>
    <x v="4"/>
    <n v="84"/>
    <x v="16"/>
  </r>
  <r>
    <x v="17"/>
    <x v="3"/>
    <x v="0"/>
    <n v="1"/>
    <x v="16"/>
    <n v="200"/>
    <m/>
    <x v="4"/>
    <n v="93"/>
    <x v="17"/>
  </r>
  <r>
    <x v="18"/>
    <x v="0"/>
    <x v="0"/>
    <n v="3"/>
    <x v="17"/>
    <n v="1000"/>
    <m/>
    <x v="14"/>
    <n v="101"/>
    <x v="18"/>
  </r>
  <r>
    <x v="19"/>
    <x v="0"/>
    <x v="2"/>
    <n v="5"/>
    <x v="18"/>
    <n v="400"/>
    <m/>
    <x v="4"/>
    <n v="125"/>
    <x v="19"/>
  </r>
  <r>
    <x v="20"/>
    <x v="0"/>
    <x v="0"/>
    <n v="3"/>
    <x v="19"/>
    <n v="800"/>
    <m/>
    <x v="15"/>
    <n v="115"/>
    <x v="20"/>
  </r>
  <r>
    <x v="21"/>
    <x v="2"/>
    <x v="0"/>
    <n v="6"/>
    <x v="2"/>
    <n v="100"/>
    <m/>
    <x v="4"/>
    <n v="154"/>
    <x v="21"/>
  </r>
  <r>
    <x v="22"/>
    <x v="2"/>
    <x v="0"/>
    <n v="6"/>
    <x v="2"/>
    <n v="100"/>
    <m/>
    <x v="4"/>
    <n v="198"/>
    <x v="22"/>
  </r>
  <r>
    <x v="23"/>
    <x v="2"/>
    <x v="2"/>
    <n v="6"/>
    <x v="2"/>
    <n v="100"/>
    <m/>
    <x v="4"/>
    <n v="76"/>
    <x v="23"/>
  </r>
  <r>
    <x v="24"/>
    <x v="2"/>
    <x v="1"/>
    <n v="6"/>
    <x v="2"/>
    <n v="100"/>
    <m/>
    <x v="4"/>
    <n v="95"/>
    <x v="24"/>
  </r>
  <r>
    <x v="25"/>
    <x v="2"/>
    <x v="0"/>
    <n v="6"/>
    <x v="2"/>
    <n v="100"/>
    <m/>
    <x v="4"/>
    <n v="39"/>
    <x v="25"/>
  </r>
  <r>
    <x v="26"/>
    <x v="0"/>
    <x v="1"/>
    <n v="5"/>
    <x v="20"/>
    <n v="800"/>
    <m/>
    <x v="16"/>
    <n v="45"/>
    <x v="8"/>
  </r>
  <r>
    <x v="27"/>
    <x v="0"/>
    <x v="0"/>
    <n v="5"/>
    <x v="21"/>
    <n v="1750"/>
    <n v="2"/>
    <x v="17"/>
    <n v="54"/>
    <x v="26"/>
  </r>
  <r>
    <x v="28"/>
    <x v="0"/>
    <x v="1"/>
    <n v="5"/>
    <x v="22"/>
    <n v="2000"/>
    <m/>
    <x v="4"/>
    <n v="67"/>
    <x v="27"/>
  </r>
  <r>
    <x v="29"/>
    <x v="0"/>
    <x v="1"/>
    <n v="4"/>
    <x v="23"/>
    <n v="900"/>
    <m/>
    <x v="18"/>
    <n v="71"/>
    <x v="28"/>
  </r>
  <r>
    <x v="30"/>
    <x v="0"/>
    <x v="2"/>
    <n v="6"/>
    <x v="24"/>
    <n v="800"/>
    <m/>
    <x v="4"/>
    <n v="72"/>
    <x v="29"/>
  </r>
  <r>
    <x v="31"/>
    <x v="0"/>
    <x v="2"/>
    <n v="4"/>
    <x v="25"/>
    <n v="800"/>
    <m/>
    <x v="19"/>
    <n v="43"/>
    <x v="30"/>
  </r>
  <r>
    <x v="32"/>
    <x v="1"/>
    <x v="1"/>
    <n v="4"/>
    <x v="26"/>
    <n v="1200"/>
    <m/>
    <x v="4"/>
    <n v="57"/>
    <x v="31"/>
  </r>
  <r>
    <x v="33"/>
    <x v="0"/>
    <x v="2"/>
    <n v="4"/>
    <x v="27"/>
    <n v="600"/>
    <m/>
    <x v="20"/>
    <n v="78"/>
    <x v="32"/>
  </r>
  <r>
    <x v="34"/>
    <x v="0"/>
    <x v="2"/>
    <n v="4"/>
    <x v="28"/>
    <n v="500"/>
    <m/>
    <x v="21"/>
    <n v="89"/>
    <x v="33"/>
  </r>
  <r>
    <x v="35"/>
    <x v="0"/>
    <x v="2"/>
    <n v="7"/>
    <x v="29"/>
    <n v="1600"/>
    <n v="1"/>
    <x v="22"/>
    <n v="99"/>
    <x v="34"/>
  </r>
  <r>
    <x v="36"/>
    <x v="0"/>
    <x v="0"/>
    <n v="5"/>
    <x v="30"/>
    <n v="500"/>
    <m/>
    <x v="23"/>
    <n v="110"/>
    <x v="35"/>
  </r>
  <r>
    <x v="37"/>
    <x v="0"/>
    <x v="1"/>
    <n v="3"/>
    <x v="31"/>
    <n v="1500"/>
    <m/>
    <x v="4"/>
    <n v="155"/>
    <x v="36"/>
  </r>
  <r>
    <x v="38"/>
    <x v="0"/>
    <x v="2"/>
    <n v="4"/>
    <x v="32"/>
    <n v="500"/>
    <m/>
    <x v="4"/>
    <n v="45"/>
    <x v="37"/>
  </r>
  <r>
    <x v="39"/>
    <x v="1"/>
    <x v="2"/>
    <n v="6"/>
    <x v="33"/>
    <n v="1000"/>
    <n v="9"/>
    <x v="24"/>
    <n v="59"/>
    <x v="38"/>
  </r>
  <r>
    <x v="40"/>
    <x v="1"/>
    <x v="0"/>
    <n v="6"/>
    <x v="34"/>
    <n v="850"/>
    <m/>
    <x v="25"/>
    <n v="55"/>
    <x v="39"/>
  </r>
  <r>
    <x v="41"/>
    <x v="0"/>
    <x v="2"/>
    <n v="4"/>
    <x v="35"/>
    <n v="1150"/>
    <m/>
    <x v="26"/>
    <n v="23"/>
    <x v="40"/>
  </r>
  <r>
    <x v="42"/>
    <x v="0"/>
    <x v="0"/>
    <n v="4"/>
    <x v="35"/>
    <n v="1150"/>
    <m/>
    <x v="26"/>
    <n v="45"/>
    <x v="41"/>
  </r>
  <r>
    <x v="43"/>
    <x v="0"/>
    <x v="1"/>
    <n v="4"/>
    <x v="35"/>
    <n v="1150"/>
    <m/>
    <x v="26"/>
    <n v="101"/>
    <x v="42"/>
  </r>
  <r>
    <x v="44"/>
    <x v="0"/>
    <x v="2"/>
    <n v="6"/>
    <x v="36"/>
    <n v="1250"/>
    <n v="3"/>
    <x v="27"/>
    <n v="115"/>
    <x v="43"/>
  </r>
  <r>
    <x v="45"/>
    <x v="0"/>
    <x v="1"/>
    <n v="6"/>
    <x v="37"/>
    <n v="700"/>
    <m/>
    <x v="4"/>
    <n v="309"/>
    <x v="44"/>
  </r>
  <r>
    <x v="46"/>
    <x v="0"/>
    <x v="1"/>
    <n v="7"/>
    <x v="38"/>
    <n v="1000"/>
    <m/>
    <x v="28"/>
    <n v="77"/>
    <x v="45"/>
  </r>
  <r>
    <x v="47"/>
    <x v="0"/>
    <x v="2"/>
    <n v="7"/>
    <x v="39"/>
    <n v="1000"/>
    <n v="7"/>
    <x v="29"/>
    <n v="63"/>
    <x v="46"/>
  </r>
  <r>
    <x v="48"/>
    <x v="0"/>
    <x v="0"/>
    <n v="4"/>
    <x v="40"/>
    <n v="700"/>
    <m/>
    <x v="30"/>
    <n v="95"/>
    <x v="47"/>
  </r>
  <r>
    <x v="49"/>
    <x v="1"/>
    <x v="0"/>
    <n v="4"/>
    <x v="41"/>
    <n v="1250"/>
    <n v="10"/>
    <x v="31"/>
    <n v="103"/>
    <x v="48"/>
  </r>
  <r>
    <x v="50"/>
    <x v="0"/>
    <x v="2"/>
    <n v="6"/>
    <x v="42"/>
    <n v="1150"/>
    <m/>
    <x v="32"/>
    <n v="115"/>
    <x v="49"/>
  </r>
  <r>
    <x v="51"/>
    <x v="0"/>
    <x v="0"/>
    <n v="6"/>
    <x v="4"/>
    <n v="500"/>
    <m/>
    <x v="33"/>
    <n v="79"/>
    <x v="50"/>
  </r>
  <r>
    <x v="52"/>
    <x v="1"/>
    <x v="2"/>
    <n v="6"/>
    <x v="43"/>
    <n v="1000"/>
    <m/>
    <x v="4"/>
    <n v="5"/>
    <x v="51"/>
  </r>
  <r>
    <x v="53"/>
    <x v="2"/>
    <x v="0"/>
    <n v="6"/>
    <x v="2"/>
    <n v="100"/>
    <m/>
    <x v="4"/>
    <n v="20"/>
    <x v="52"/>
  </r>
  <r>
    <x v="54"/>
    <x v="0"/>
    <x v="0"/>
    <n v="3"/>
    <x v="44"/>
    <n v="1150"/>
    <m/>
    <x v="34"/>
    <n v="15"/>
    <x v="53"/>
  </r>
  <r>
    <x v="55"/>
    <x v="0"/>
    <x v="0"/>
    <n v="5"/>
    <x v="45"/>
    <n v="800"/>
    <m/>
    <x v="4"/>
    <n v="5"/>
    <x v="54"/>
  </r>
  <r>
    <x v="56"/>
    <x v="1"/>
    <x v="2"/>
    <n v="5"/>
    <x v="46"/>
    <n v="1250"/>
    <m/>
    <x v="35"/>
    <n v="49"/>
    <x v="55"/>
  </r>
  <r>
    <x v="57"/>
    <x v="0"/>
    <x v="3"/>
    <n v="5"/>
    <x v="13"/>
    <n v="1450"/>
    <m/>
    <x v="12"/>
    <n v="4"/>
    <x v="56"/>
  </r>
  <r>
    <x v="58"/>
    <x v="2"/>
    <x v="0"/>
    <n v="6"/>
    <x v="2"/>
    <n v="100"/>
    <m/>
    <x v="4"/>
    <n v="39"/>
    <x v="25"/>
  </r>
  <r>
    <x v="59"/>
    <x v="0"/>
    <x v="0"/>
    <n v="6"/>
    <x v="47"/>
    <n v="900"/>
    <m/>
    <x v="4"/>
    <n v="77"/>
    <x v="57"/>
  </r>
  <r>
    <x v="60"/>
    <x v="0"/>
    <x v="1"/>
    <n v="5"/>
    <x v="48"/>
    <n v="800"/>
    <m/>
    <x v="36"/>
    <n v="32"/>
    <x v="58"/>
  </r>
  <r>
    <x v="61"/>
    <x v="2"/>
    <x v="0"/>
    <n v="6"/>
    <x v="2"/>
    <n v="100"/>
    <m/>
    <x v="4"/>
    <n v="125"/>
    <x v="6"/>
  </r>
  <r>
    <x v="62"/>
    <x v="2"/>
    <x v="0"/>
    <n v="6"/>
    <x v="2"/>
    <n v="100"/>
    <m/>
    <x v="4"/>
    <n v="198"/>
    <x v="22"/>
  </r>
  <r>
    <x v="63"/>
    <x v="1"/>
    <x v="2"/>
    <n v="4"/>
    <x v="49"/>
    <n v="700"/>
    <m/>
    <x v="37"/>
    <n v="132"/>
    <x v="59"/>
  </r>
  <r>
    <x v="64"/>
    <x v="1"/>
    <x v="2"/>
    <n v="6"/>
    <x v="50"/>
    <n v="500"/>
    <m/>
    <x v="38"/>
    <n v="154"/>
    <x v="45"/>
  </r>
  <r>
    <x v="65"/>
    <x v="2"/>
    <x v="0"/>
    <n v="6"/>
    <x v="2"/>
    <n v="100"/>
    <m/>
    <x v="4"/>
    <n v="158"/>
    <x v="6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4">
  <r>
    <x v="0"/>
    <x v="0"/>
    <x v="0"/>
    <x v="0"/>
    <n v="4"/>
    <x v="0"/>
    <x v="0"/>
    <x v="0"/>
    <n v="1"/>
    <x v="0"/>
    <n v="300"/>
    <x v="0"/>
  </r>
  <r>
    <x v="1"/>
    <x v="0"/>
    <x v="1"/>
    <x v="1"/>
    <n v="28"/>
    <x v="1"/>
    <x v="1"/>
    <x v="1"/>
    <n v="1"/>
    <x v="1"/>
    <n v="250"/>
    <x v="1"/>
  </r>
  <r>
    <x v="2"/>
    <x v="1"/>
    <x v="2"/>
    <x v="2"/>
    <n v="26"/>
    <x v="2"/>
    <x v="2"/>
    <x v="2"/>
    <n v="4"/>
    <x v="2"/>
    <n v="670"/>
    <x v="2"/>
  </r>
  <r>
    <x v="3"/>
    <x v="0"/>
    <x v="3"/>
    <x v="3"/>
    <n v="53"/>
    <x v="3"/>
    <x v="3"/>
    <x v="3"/>
    <n v="5"/>
    <x v="3"/>
    <n v="293"/>
    <x v="3"/>
  </r>
  <r>
    <x v="4"/>
    <x v="0"/>
    <x v="3"/>
    <x v="4"/>
    <n v="44"/>
    <x v="4"/>
    <x v="0"/>
    <x v="4"/>
    <n v="5"/>
    <x v="4"/>
    <n v="457"/>
    <x v="4"/>
  </r>
  <r>
    <x v="5"/>
    <x v="2"/>
    <x v="3"/>
    <x v="5"/>
    <n v="40"/>
    <x v="5"/>
    <x v="4"/>
    <x v="5"/>
    <n v="5"/>
    <x v="5"/>
    <n v="890"/>
    <x v="5"/>
  </r>
  <r>
    <x v="6"/>
    <x v="0"/>
    <x v="3"/>
    <x v="3"/>
    <n v="38"/>
    <x v="6"/>
    <x v="5"/>
    <x v="3"/>
    <n v="6"/>
    <x v="3"/>
    <n v="91"/>
    <x v="6"/>
  </r>
  <r>
    <x v="7"/>
    <x v="0"/>
    <x v="4"/>
    <x v="5"/>
    <n v="8"/>
    <x v="7"/>
    <x v="2"/>
    <x v="3"/>
    <n v="4"/>
    <x v="6"/>
    <n v="25"/>
    <x v="7"/>
  </r>
  <r>
    <x v="8"/>
    <x v="0"/>
    <x v="2"/>
    <x v="2"/>
    <n v="5"/>
    <x v="8"/>
    <x v="6"/>
    <x v="3"/>
    <n v="3"/>
    <x v="7"/>
    <n v="76"/>
    <x v="8"/>
  </r>
  <r>
    <x v="9"/>
    <x v="0"/>
    <x v="2"/>
    <x v="2"/>
    <n v="28"/>
    <x v="9"/>
    <x v="7"/>
    <x v="6"/>
    <n v="3"/>
    <x v="8"/>
    <n v="94"/>
    <x v="9"/>
  </r>
  <r>
    <x v="10"/>
    <x v="0"/>
    <x v="1"/>
    <x v="6"/>
    <n v="16"/>
    <x v="10"/>
    <x v="7"/>
    <x v="7"/>
    <n v="4"/>
    <x v="9"/>
    <n v="56"/>
    <x v="10"/>
  </r>
  <r>
    <x v="11"/>
    <x v="0"/>
    <x v="3"/>
    <x v="3"/>
    <n v="52"/>
    <x v="11"/>
    <x v="5"/>
    <x v="3"/>
    <n v="6"/>
    <x v="10"/>
    <n v="780"/>
    <x v="11"/>
  </r>
  <r>
    <x v="12"/>
    <x v="3"/>
    <x v="3"/>
    <x v="3"/>
    <n v="27"/>
    <x v="12"/>
    <x v="2"/>
    <x v="3"/>
    <n v="5"/>
    <x v="3"/>
    <n v="909"/>
    <x v="12"/>
  </r>
  <r>
    <x v="13"/>
    <x v="0"/>
    <x v="5"/>
    <x v="4"/>
    <n v="21"/>
    <x v="13"/>
    <x v="3"/>
    <x v="8"/>
    <n v="6"/>
    <x v="11"/>
    <n v="101"/>
    <x v="13"/>
  </r>
  <r>
    <x v="14"/>
    <x v="4"/>
    <x v="3"/>
    <x v="4"/>
    <n v="16"/>
    <x v="14"/>
    <x v="3"/>
    <x v="3"/>
    <n v="5"/>
    <x v="3"/>
    <n v="102"/>
    <x v="14"/>
  </r>
  <r>
    <x v="15"/>
    <x v="0"/>
    <x v="2"/>
    <x v="2"/>
    <n v="27"/>
    <x v="15"/>
    <x v="2"/>
    <x v="9"/>
    <n v="5"/>
    <x v="12"/>
    <n v="39"/>
    <x v="15"/>
  </r>
  <r>
    <x v="16"/>
    <x v="0"/>
    <x v="2"/>
    <x v="2"/>
    <n v="5"/>
    <x v="16"/>
    <x v="8"/>
    <x v="6"/>
    <n v="3"/>
    <x v="13"/>
    <n v="55"/>
    <x v="16"/>
  </r>
  <r>
    <x v="17"/>
    <x v="0"/>
    <x v="6"/>
    <x v="1"/>
    <n v="11"/>
    <x v="17"/>
    <x v="9"/>
    <x v="10"/>
    <n v="5"/>
    <x v="14"/>
    <n v="49"/>
    <x v="17"/>
  </r>
  <r>
    <x v="18"/>
    <x v="5"/>
    <x v="6"/>
    <x v="7"/>
    <n v="26"/>
    <x v="18"/>
    <x v="6"/>
    <x v="11"/>
    <n v="1"/>
    <x v="15"/>
    <n v="76"/>
    <x v="8"/>
  </r>
  <r>
    <x v="19"/>
    <x v="0"/>
    <x v="6"/>
    <x v="7"/>
    <n v="11"/>
    <x v="19"/>
    <x v="10"/>
    <x v="12"/>
    <n v="1"/>
    <x v="16"/>
    <n v="34"/>
    <x v="18"/>
  </r>
  <r>
    <x v="20"/>
    <x v="0"/>
    <x v="5"/>
    <x v="4"/>
    <n v="23"/>
    <x v="20"/>
    <x v="11"/>
    <x v="6"/>
    <n v="4"/>
    <x v="17"/>
    <n v="50"/>
    <x v="19"/>
  </r>
  <r>
    <x v="21"/>
    <x v="0"/>
    <x v="5"/>
    <x v="4"/>
    <n v="50"/>
    <x v="21"/>
    <x v="4"/>
    <x v="3"/>
    <n v="5"/>
    <x v="18"/>
    <n v="23"/>
    <x v="20"/>
  </r>
  <r>
    <x v="22"/>
    <x v="0"/>
    <x v="2"/>
    <x v="2"/>
    <n v="9"/>
    <x v="22"/>
    <x v="12"/>
    <x v="13"/>
    <n v="3"/>
    <x v="19"/>
    <n v="45"/>
    <x v="21"/>
  </r>
  <r>
    <x v="23"/>
    <x v="6"/>
    <x v="5"/>
    <x v="4"/>
    <n v="32"/>
    <x v="23"/>
    <x v="11"/>
    <x v="14"/>
    <n v="6"/>
    <x v="20"/>
    <n v="33"/>
    <x v="22"/>
  </r>
  <r>
    <x v="24"/>
    <x v="0"/>
    <x v="5"/>
    <x v="4"/>
    <n v="28"/>
    <x v="24"/>
    <x v="10"/>
    <x v="3"/>
    <n v="5"/>
    <x v="3"/>
    <n v="53"/>
    <x v="23"/>
  </r>
  <r>
    <x v="25"/>
    <x v="7"/>
    <x v="5"/>
    <x v="4"/>
    <n v="27"/>
    <x v="25"/>
    <x v="2"/>
    <x v="3"/>
    <n v="6"/>
    <x v="21"/>
    <n v="87"/>
    <x v="24"/>
  </r>
  <r>
    <x v="26"/>
    <x v="0"/>
    <x v="5"/>
    <x v="4"/>
    <n v="34"/>
    <x v="26"/>
    <x v="4"/>
    <x v="15"/>
    <n v="6"/>
    <x v="22"/>
    <n v="67"/>
    <x v="25"/>
  </r>
  <r>
    <x v="27"/>
    <x v="0"/>
    <x v="3"/>
    <x v="3"/>
    <n v="44"/>
    <x v="27"/>
    <x v="7"/>
    <x v="16"/>
    <n v="5"/>
    <x v="23"/>
    <n v="98"/>
    <x v="26"/>
  </r>
  <r>
    <x v="28"/>
    <x v="0"/>
    <x v="4"/>
    <x v="0"/>
    <n v="4"/>
    <x v="28"/>
    <x v="13"/>
    <x v="17"/>
    <n v="3"/>
    <x v="24"/>
    <n v="104"/>
    <x v="27"/>
  </r>
  <r>
    <x v="29"/>
    <x v="0"/>
    <x v="6"/>
    <x v="7"/>
    <n v="55"/>
    <x v="29"/>
    <x v="14"/>
    <x v="7"/>
    <n v="3"/>
    <x v="25"/>
    <n v="542"/>
    <x v="28"/>
  </r>
  <r>
    <x v="30"/>
    <x v="0"/>
    <x v="1"/>
    <x v="6"/>
    <n v="32"/>
    <x v="30"/>
    <x v="15"/>
    <x v="18"/>
    <n v="3"/>
    <x v="26"/>
    <n v="123"/>
    <x v="29"/>
  </r>
  <r>
    <x v="31"/>
    <x v="0"/>
    <x v="6"/>
    <x v="7"/>
    <n v="32"/>
    <x v="31"/>
    <x v="6"/>
    <x v="3"/>
    <n v="3"/>
    <x v="3"/>
    <n v="105"/>
    <x v="30"/>
  </r>
  <r>
    <x v="32"/>
    <x v="0"/>
    <x v="3"/>
    <x v="3"/>
    <n v="51"/>
    <x v="32"/>
    <x v="16"/>
    <x v="3"/>
    <n v="6"/>
    <x v="27"/>
    <n v="107"/>
    <x v="31"/>
  </r>
  <r>
    <x v="33"/>
    <x v="0"/>
    <x v="6"/>
    <x v="7"/>
    <n v="46"/>
    <x v="33"/>
    <x v="0"/>
    <x v="19"/>
    <n v="1"/>
    <x v="28"/>
    <n v="891"/>
    <x v="32"/>
  </r>
  <r>
    <x v="34"/>
    <x v="0"/>
    <x v="1"/>
    <x v="6"/>
    <n v="18"/>
    <x v="34"/>
    <x v="2"/>
    <x v="3"/>
    <n v="4"/>
    <x v="3"/>
    <n v="397"/>
    <x v="33"/>
  </r>
  <r>
    <x v="35"/>
    <x v="8"/>
    <x v="6"/>
    <x v="7"/>
    <n v="28"/>
    <x v="35"/>
    <x v="17"/>
    <x v="3"/>
    <n v="1"/>
    <x v="29"/>
    <n v="675"/>
    <x v="34"/>
  </r>
  <r>
    <x v="36"/>
    <x v="0"/>
    <x v="3"/>
    <x v="3"/>
    <n v="80"/>
    <x v="36"/>
    <x v="18"/>
    <x v="3"/>
    <n v="6"/>
    <x v="30"/>
    <n v="393"/>
    <x v="35"/>
  </r>
  <r>
    <x v="37"/>
    <x v="0"/>
    <x v="3"/>
    <x v="0"/>
    <n v="3"/>
    <x v="37"/>
    <x v="4"/>
    <x v="3"/>
    <n v="2"/>
    <x v="3"/>
    <n v="215"/>
    <x v="36"/>
  </r>
  <r>
    <x v="38"/>
    <x v="0"/>
    <x v="5"/>
    <x v="4"/>
    <n v="17"/>
    <x v="38"/>
    <x v="2"/>
    <x v="20"/>
    <n v="6"/>
    <x v="31"/>
    <n v="107"/>
    <x v="37"/>
  </r>
  <r>
    <x v="39"/>
    <x v="0"/>
    <x v="2"/>
    <x v="2"/>
    <n v="7"/>
    <x v="39"/>
    <x v="11"/>
    <x v="21"/>
    <n v="4"/>
    <x v="32"/>
    <n v="110"/>
    <x v="38"/>
  </r>
  <r>
    <x v="40"/>
    <x v="0"/>
    <x v="6"/>
    <x v="1"/>
    <n v="41"/>
    <x v="40"/>
    <x v="9"/>
    <x v="22"/>
    <n v="1"/>
    <x v="33"/>
    <n v="25"/>
    <x v="39"/>
  </r>
  <r>
    <x v="41"/>
    <x v="9"/>
    <x v="4"/>
    <x v="0"/>
    <n v="9"/>
    <x v="41"/>
    <x v="19"/>
    <x v="4"/>
    <n v="3"/>
    <x v="34"/>
    <n v="35"/>
    <x v="40"/>
  </r>
  <r>
    <x v="42"/>
    <x v="0"/>
    <x v="5"/>
    <x v="4"/>
    <n v="42"/>
    <x v="42"/>
    <x v="18"/>
    <x v="2"/>
    <n v="5"/>
    <x v="35"/>
    <n v="15"/>
    <x v="40"/>
  </r>
  <r>
    <x v="43"/>
    <x v="0"/>
    <x v="3"/>
    <x v="3"/>
    <n v="30"/>
    <x v="43"/>
    <x v="7"/>
    <x v="23"/>
    <n v="5"/>
    <x v="36"/>
    <n v="5"/>
    <x v="41"/>
  </r>
  <r>
    <x v="44"/>
    <x v="0"/>
    <x v="1"/>
    <x v="6"/>
    <n v="15"/>
    <x v="44"/>
    <x v="7"/>
    <x v="3"/>
    <n v="3"/>
    <x v="37"/>
    <n v="100"/>
    <x v="42"/>
  </r>
  <r>
    <x v="45"/>
    <x v="0"/>
    <x v="5"/>
    <x v="6"/>
    <n v="35"/>
    <x v="45"/>
    <x v="9"/>
    <x v="21"/>
    <n v="6"/>
    <x v="38"/>
    <n v="107"/>
    <x v="43"/>
  </r>
  <r>
    <x v="46"/>
    <x v="0"/>
    <x v="1"/>
    <x v="6"/>
    <n v="17"/>
    <x v="46"/>
    <x v="19"/>
    <x v="24"/>
    <n v="3"/>
    <x v="39"/>
    <n v="109"/>
    <x v="44"/>
  </r>
  <r>
    <x v="47"/>
    <x v="10"/>
    <x v="0"/>
    <x v="0"/>
    <n v="4"/>
    <x v="47"/>
    <x v="7"/>
    <x v="3"/>
    <n v="3"/>
    <x v="40"/>
    <n v="895"/>
    <x v="45"/>
  </r>
  <r>
    <x v="48"/>
    <x v="11"/>
    <x v="2"/>
    <x v="2"/>
    <n v="28"/>
    <x v="48"/>
    <x v="4"/>
    <x v="25"/>
    <n v="6"/>
    <x v="41"/>
    <n v="576"/>
    <x v="46"/>
  </r>
  <r>
    <x v="49"/>
    <x v="12"/>
    <x v="3"/>
    <x v="3"/>
    <n v="55"/>
    <x v="49"/>
    <x v="4"/>
    <x v="26"/>
    <n v="6"/>
    <x v="42"/>
    <n v="300"/>
    <x v="47"/>
  </r>
  <r>
    <x v="50"/>
    <x v="13"/>
    <x v="2"/>
    <x v="2"/>
    <n v="7"/>
    <x v="50"/>
    <x v="13"/>
    <x v="27"/>
    <n v="4"/>
    <x v="43"/>
    <n v="115"/>
    <x v="48"/>
  </r>
  <r>
    <x v="51"/>
    <x v="0"/>
    <x v="5"/>
    <x v="1"/>
    <n v="21"/>
    <x v="51"/>
    <x v="0"/>
    <x v="3"/>
    <n v="3"/>
    <x v="44"/>
    <n v="110"/>
    <x v="49"/>
  </r>
  <r>
    <x v="52"/>
    <x v="0"/>
    <x v="3"/>
    <x v="3"/>
    <n v="47"/>
    <x v="52"/>
    <x v="18"/>
    <x v="3"/>
    <n v="6"/>
    <x v="45"/>
    <n v="11"/>
    <x v="50"/>
  </r>
  <r>
    <x v="53"/>
    <x v="0"/>
    <x v="5"/>
    <x v="4"/>
    <n v="27"/>
    <x v="53"/>
    <x v="6"/>
    <x v="3"/>
    <n v="6"/>
    <x v="3"/>
    <n v="178"/>
    <x v="51"/>
  </r>
  <r>
    <x v="54"/>
    <x v="0"/>
    <x v="5"/>
    <x v="4"/>
    <n v="21"/>
    <x v="13"/>
    <x v="3"/>
    <x v="8"/>
    <n v="6"/>
    <x v="11"/>
    <n v="209"/>
    <x v="52"/>
  </r>
  <r>
    <x v="55"/>
    <x v="0"/>
    <x v="3"/>
    <x v="3"/>
    <n v="63"/>
    <x v="54"/>
    <x v="18"/>
    <x v="3"/>
    <n v="6"/>
    <x v="3"/>
    <n v="315"/>
    <x v="53"/>
  </r>
  <r>
    <x v="56"/>
    <x v="0"/>
    <x v="0"/>
    <x v="0"/>
    <n v="7"/>
    <x v="55"/>
    <x v="4"/>
    <x v="7"/>
    <n v="2"/>
    <x v="46"/>
    <n v="25"/>
    <x v="54"/>
  </r>
  <r>
    <x v="57"/>
    <x v="0"/>
    <x v="1"/>
    <x v="6"/>
    <n v="33"/>
    <x v="56"/>
    <x v="5"/>
    <x v="28"/>
    <n v="3"/>
    <x v="47"/>
    <n v="89"/>
    <x v="51"/>
  </r>
  <r>
    <x v="58"/>
    <x v="0"/>
    <x v="0"/>
    <x v="0"/>
    <n v="2"/>
    <x v="57"/>
    <x v="2"/>
    <x v="29"/>
    <n v="2"/>
    <x v="48"/>
    <n v="72"/>
    <x v="10"/>
  </r>
  <r>
    <x v="59"/>
    <x v="0"/>
    <x v="0"/>
    <x v="0"/>
    <n v="4"/>
    <x v="58"/>
    <x v="7"/>
    <x v="30"/>
    <n v="2"/>
    <x v="49"/>
    <n v="81"/>
    <x v="55"/>
  </r>
  <r>
    <x v="60"/>
    <x v="0"/>
    <x v="3"/>
    <x v="5"/>
    <n v="25"/>
    <x v="59"/>
    <x v="20"/>
    <x v="3"/>
    <n v="5"/>
    <x v="3"/>
    <n v="64"/>
    <x v="56"/>
  </r>
  <r>
    <x v="61"/>
    <x v="0"/>
    <x v="3"/>
    <x v="5"/>
    <n v="32"/>
    <x v="60"/>
    <x v="7"/>
    <x v="3"/>
    <n v="4"/>
    <x v="50"/>
    <n v="210"/>
    <x v="57"/>
  </r>
  <r>
    <x v="62"/>
    <x v="0"/>
    <x v="1"/>
    <x v="6"/>
    <n v="32"/>
    <x v="30"/>
    <x v="15"/>
    <x v="18"/>
    <n v="3"/>
    <x v="26"/>
    <n v="111"/>
    <x v="58"/>
  </r>
  <r>
    <x v="63"/>
    <x v="14"/>
    <x v="4"/>
    <x v="5"/>
    <n v="26"/>
    <x v="61"/>
    <x v="2"/>
    <x v="31"/>
    <n v="3"/>
    <x v="51"/>
    <n v="204"/>
    <x v="59"/>
  </r>
  <r>
    <x v="64"/>
    <x v="0"/>
    <x v="6"/>
    <x v="1"/>
    <n v="11"/>
    <x v="62"/>
    <x v="7"/>
    <x v="3"/>
    <n v="3"/>
    <x v="52"/>
    <n v="35"/>
    <x v="60"/>
  </r>
  <r>
    <x v="65"/>
    <x v="15"/>
    <x v="1"/>
    <x v="6"/>
    <n v="32"/>
    <x v="63"/>
    <x v="0"/>
    <x v="0"/>
    <n v="3"/>
    <x v="53"/>
    <n v="11"/>
    <x v="61"/>
  </r>
  <r>
    <x v="66"/>
    <x v="0"/>
    <x v="1"/>
    <x v="6"/>
    <n v="8"/>
    <x v="64"/>
    <x v="0"/>
    <x v="3"/>
    <n v="3"/>
    <x v="3"/>
    <n v="115"/>
    <x v="62"/>
  </r>
  <r>
    <x v="67"/>
    <x v="0"/>
    <x v="1"/>
    <x v="6"/>
    <n v="10"/>
    <x v="65"/>
    <x v="2"/>
    <x v="32"/>
    <n v="3"/>
    <x v="54"/>
    <n v="203"/>
    <x v="63"/>
  </r>
  <r>
    <x v="68"/>
    <x v="0"/>
    <x v="5"/>
    <x v="4"/>
    <n v="31"/>
    <x v="66"/>
    <x v="21"/>
    <x v="33"/>
    <n v="5"/>
    <x v="55"/>
    <n v="45"/>
    <x v="64"/>
  </r>
  <r>
    <x v="69"/>
    <x v="0"/>
    <x v="6"/>
    <x v="7"/>
    <n v="55"/>
    <x v="29"/>
    <x v="14"/>
    <x v="7"/>
    <n v="3"/>
    <x v="25"/>
    <n v="59"/>
    <x v="65"/>
  </r>
  <r>
    <x v="70"/>
    <x v="0"/>
    <x v="5"/>
    <x v="4"/>
    <n v="13"/>
    <x v="67"/>
    <x v="9"/>
    <x v="34"/>
    <n v="4"/>
    <x v="56"/>
    <n v="55"/>
    <x v="66"/>
  </r>
  <r>
    <x v="71"/>
    <x v="0"/>
    <x v="4"/>
    <x v="0"/>
    <n v="6"/>
    <x v="68"/>
    <x v="22"/>
    <x v="3"/>
    <n v="3"/>
    <x v="57"/>
    <n v="23"/>
    <x v="67"/>
  </r>
  <r>
    <x v="72"/>
    <x v="0"/>
    <x v="1"/>
    <x v="6"/>
    <n v="34"/>
    <x v="69"/>
    <x v="2"/>
    <x v="35"/>
    <n v="3"/>
    <x v="58"/>
    <n v="45"/>
    <x v="60"/>
  </r>
  <r>
    <x v="73"/>
    <x v="0"/>
    <x v="6"/>
    <x v="7"/>
    <n v="7"/>
    <x v="70"/>
    <x v="3"/>
    <x v="23"/>
    <n v="3"/>
    <x v="59"/>
    <n v="101"/>
    <x v="13"/>
  </r>
  <r>
    <x v="74"/>
    <x v="0"/>
    <x v="4"/>
    <x v="0"/>
    <n v="25"/>
    <x v="71"/>
    <x v="5"/>
    <x v="36"/>
    <n v="3"/>
    <x v="60"/>
    <n v="115"/>
    <x v="68"/>
  </r>
  <r>
    <x v="75"/>
    <x v="16"/>
    <x v="2"/>
    <x v="2"/>
    <n v="10"/>
    <x v="72"/>
    <x v="15"/>
    <x v="37"/>
    <n v="3"/>
    <x v="61"/>
    <n v="309"/>
    <x v="69"/>
  </r>
  <r>
    <x v="76"/>
    <x v="17"/>
    <x v="3"/>
    <x v="3"/>
    <n v="43"/>
    <x v="73"/>
    <x v="7"/>
    <x v="38"/>
    <n v="6"/>
    <x v="62"/>
    <n v="256"/>
    <x v="70"/>
  </r>
  <r>
    <x v="77"/>
    <x v="0"/>
    <x v="3"/>
    <x v="3"/>
    <n v="43"/>
    <x v="74"/>
    <x v="23"/>
    <x v="3"/>
    <n v="5"/>
    <x v="3"/>
    <n v="22"/>
    <x v="71"/>
  </r>
  <r>
    <x v="78"/>
    <x v="0"/>
    <x v="3"/>
    <x v="3"/>
    <n v="60"/>
    <x v="75"/>
    <x v="24"/>
    <x v="3"/>
    <n v="6"/>
    <x v="63"/>
    <n v="21"/>
    <x v="72"/>
  </r>
  <r>
    <x v="79"/>
    <x v="0"/>
    <x v="5"/>
    <x v="4"/>
    <n v="28"/>
    <x v="76"/>
    <x v="9"/>
    <x v="3"/>
    <n v="5"/>
    <x v="3"/>
    <n v="14"/>
    <x v="73"/>
  </r>
  <r>
    <x v="80"/>
    <x v="0"/>
    <x v="4"/>
    <x v="0"/>
    <n v="25"/>
    <x v="77"/>
    <x v="25"/>
    <x v="39"/>
    <n v="3"/>
    <x v="64"/>
    <n v="145"/>
    <x v="74"/>
  </r>
  <r>
    <x v="81"/>
    <x v="0"/>
    <x v="1"/>
    <x v="6"/>
    <n v="14"/>
    <x v="78"/>
    <x v="26"/>
    <x v="40"/>
    <n v="4"/>
    <x v="65"/>
    <n v="76"/>
    <x v="75"/>
  </r>
  <r>
    <x v="82"/>
    <x v="0"/>
    <x v="6"/>
    <x v="7"/>
    <n v="26"/>
    <x v="79"/>
    <x v="9"/>
    <x v="3"/>
    <n v="4"/>
    <x v="66"/>
    <n v="54"/>
    <x v="76"/>
  </r>
  <r>
    <x v="83"/>
    <x v="0"/>
    <x v="1"/>
    <x v="6"/>
    <n v="25"/>
    <x v="80"/>
    <x v="27"/>
    <x v="41"/>
    <n v="4"/>
    <x v="67"/>
    <n v="153"/>
    <x v="77"/>
  </r>
  <r>
    <x v="84"/>
    <x v="0"/>
    <x v="1"/>
    <x v="6"/>
    <n v="30"/>
    <x v="81"/>
    <x v="21"/>
    <x v="0"/>
    <n v="3"/>
    <x v="68"/>
    <n v="25"/>
    <x v="78"/>
  </r>
  <r>
    <x v="85"/>
    <x v="0"/>
    <x v="5"/>
    <x v="4"/>
    <n v="25"/>
    <x v="82"/>
    <x v="7"/>
    <x v="3"/>
    <n v="4"/>
    <x v="3"/>
    <n v="96"/>
    <x v="79"/>
  </r>
  <r>
    <x v="86"/>
    <x v="0"/>
    <x v="1"/>
    <x v="6"/>
    <n v="23"/>
    <x v="83"/>
    <x v="19"/>
    <x v="42"/>
    <n v="3"/>
    <x v="69"/>
    <n v="77"/>
    <x v="80"/>
  </r>
  <r>
    <x v="87"/>
    <x v="18"/>
    <x v="0"/>
    <x v="0"/>
    <n v="5"/>
    <x v="84"/>
    <x v="28"/>
    <x v="3"/>
    <n v="3"/>
    <x v="70"/>
    <n v="63"/>
    <x v="26"/>
  </r>
  <r>
    <x v="88"/>
    <x v="0"/>
    <x v="4"/>
    <x v="5"/>
    <n v="8"/>
    <x v="7"/>
    <x v="2"/>
    <x v="3"/>
    <n v="4"/>
    <x v="6"/>
    <n v="103"/>
    <x v="81"/>
  </r>
  <r>
    <x v="89"/>
    <x v="0"/>
    <x v="2"/>
    <x v="2"/>
    <n v="15"/>
    <x v="85"/>
    <x v="14"/>
    <x v="3"/>
    <n v="4"/>
    <x v="3"/>
    <n v="115"/>
    <x v="82"/>
  </r>
  <r>
    <x v="90"/>
    <x v="0"/>
    <x v="1"/>
    <x v="6"/>
    <n v="19"/>
    <x v="86"/>
    <x v="7"/>
    <x v="6"/>
    <n v="3"/>
    <x v="71"/>
    <n v="79"/>
    <x v="83"/>
  </r>
  <r>
    <x v="91"/>
    <x v="0"/>
    <x v="3"/>
    <x v="3"/>
    <n v="46"/>
    <x v="87"/>
    <x v="24"/>
    <x v="3"/>
    <n v="5"/>
    <x v="3"/>
    <n v="5"/>
    <x v="84"/>
  </r>
  <r>
    <x v="92"/>
    <x v="0"/>
    <x v="5"/>
    <x v="5"/>
    <n v="18"/>
    <x v="88"/>
    <x v="2"/>
    <x v="3"/>
    <n v="5"/>
    <x v="72"/>
    <n v="20"/>
    <x v="85"/>
  </r>
  <r>
    <x v="93"/>
    <x v="0"/>
    <x v="4"/>
    <x v="5"/>
    <n v="15"/>
    <x v="89"/>
    <x v="3"/>
    <x v="41"/>
    <n v="3"/>
    <x v="73"/>
    <n v="15"/>
    <x v="86"/>
  </r>
  <r>
    <x v="94"/>
    <x v="0"/>
    <x v="1"/>
    <x v="6"/>
    <n v="30"/>
    <x v="90"/>
    <x v="9"/>
    <x v="40"/>
    <n v="5"/>
    <x v="74"/>
    <n v="5"/>
    <x v="87"/>
  </r>
  <r>
    <x v="95"/>
    <x v="0"/>
    <x v="2"/>
    <x v="2"/>
    <n v="8"/>
    <x v="91"/>
    <x v="13"/>
    <x v="13"/>
    <n v="3"/>
    <x v="75"/>
    <n v="49"/>
    <x v="88"/>
  </r>
  <r>
    <x v="96"/>
    <x v="0"/>
    <x v="6"/>
    <x v="7"/>
    <n v="32"/>
    <x v="92"/>
    <x v="21"/>
    <x v="43"/>
    <n v="2"/>
    <x v="76"/>
    <n v="4"/>
    <x v="89"/>
  </r>
  <r>
    <x v="97"/>
    <x v="0"/>
    <x v="4"/>
    <x v="0"/>
    <n v="12"/>
    <x v="93"/>
    <x v="29"/>
    <x v="44"/>
    <n v="3"/>
    <x v="77"/>
    <n v="39"/>
    <x v="90"/>
  </r>
  <r>
    <x v="98"/>
    <x v="0"/>
    <x v="6"/>
    <x v="1"/>
    <n v="25"/>
    <x v="94"/>
    <x v="2"/>
    <x v="3"/>
    <n v="3"/>
    <x v="3"/>
    <n v="77"/>
    <x v="17"/>
  </r>
  <r>
    <x v="99"/>
    <x v="0"/>
    <x v="3"/>
    <x v="2"/>
    <n v="14"/>
    <x v="95"/>
    <x v="15"/>
    <x v="3"/>
    <n v="6"/>
    <x v="78"/>
    <n v="32"/>
    <x v="91"/>
  </r>
  <r>
    <x v="100"/>
    <x v="19"/>
    <x v="5"/>
    <x v="4"/>
    <n v="35"/>
    <x v="96"/>
    <x v="28"/>
    <x v="45"/>
    <n v="6"/>
    <x v="79"/>
    <n v="125"/>
    <x v="92"/>
  </r>
  <r>
    <x v="101"/>
    <x v="20"/>
    <x v="3"/>
    <x v="6"/>
    <n v="29"/>
    <x v="97"/>
    <x v="2"/>
    <x v="46"/>
    <n v="3"/>
    <x v="80"/>
    <n v="110"/>
    <x v="93"/>
  </r>
  <r>
    <x v="102"/>
    <x v="0"/>
    <x v="4"/>
    <x v="5"/>
    <n v="8"/>
    <x v="7"/>
    <x v="2"/>
    <x v="3"/>
    <n v="4"/>
    <x v="6"/>
    <n v="55"/>
    <x v="94"/>
  </r>
  <r>
    <x v="103"/>
    <x v="0"/>
    <x v="1"/>
    <x v="6"/>
    <n v="30"/>
    <x v="98"/>
    <x v="5"/>
    <x v="7"/>
    <n v="6"/>
    <x v="81"/>
    <n v="59"/>
    <x v="95"/>
  </r>
  <r>
    <x v="104"/>
    <x v="0"/>
    <x v="3"/>
    <x v="0"/>
    <n v="38"/>
    <x v="99"/>
    <x v="8"/>
    <x v="47"/>
    <n v="6"/>
    <x v="82"/>
    <n v="83"/>
    <x v="96"/>
  </r>
  <r>
    <x v="105"/>
    <x v="0"/>
    <x v="2"/>
    <x v="2"/>
    <n v="16"/>
    <x v="100"/>
    <x v="7"/>
    <x v="3"/>
    <n v="3"/>
    <x v="83"/>
    <n v="112"/>
    <x v="97"/>
  </r>
  <r>
    <x v="106"/>
    <x v="0"/>
    <x v="1"/>
    <x v="6"/>
    <n v="32"/>
    <x v="101"/>
    <x v="15"/>
    <x v="48"/>
    <n v="3"/>
    <x v="84"/>
    <n v="150"/>
    <x v="98"/>
  </r>
  <r>
    <x v="107"/>
    <x v="0"/>
    <x v="1"/>
    <x v="6"/>
    <n v="31"/>
    <x v="102"/>
    <x v="7"/>
    <x v="6"/>
    <n v="4"/>
    <x v="85"/>
    <n v="153"/>
    <x v="99"/>
  </r>
  <r>
    <x v="108"/>
    <x v="0"/>
    <x v="3"/>
    <x v="3"/>
    <n v="77"/>
    <x v="103"/>
    <x v="0"/>
    <x v="49"/>
    <n v="5"/>
    <x v="86"/>
    <n v="149"/>
    <x v="100"/>
  </r>
  <r>
    <x v="109"/>
    <x v="0"/>
    <x v="3"/>
    <x v="3"/>
    <n v="45"/>
    <x v="104"/>
    <x v="5"/>
    <x v="50"/>
    <n v="6"/>
    <x v="87"/>
    <n v="121"/>
    <x v="101"/>
  </r>
  <r>
    <x v="110"/>
    <x v="0"/>
    <x v="3"/>
    <x v="3"/>
    <n v="60"/>
    <x v="105"/>
    <x v="1"/>
    <x v="3"/>
    <n v="5"/>
    <x v="88"/>
    <n v="101"/>
    <x v="102"/>
  </r>
  <r>
    <x v="111"/>
    <x v="0"/>
    <x v="6"/>
    <x v="1"/>
    <n v="33"/>
    <x v="106"/>
    <x v="10"/>
    <x v="43"/>
    <n v="3"/>
    <x v="89"/>
    <n v="93"/>
    <x v="103"/>
  </r>
  <r>
    <x v="112"/>
    <x v="0"/>
    <x v="6"/>
    <x v="7"/>
    <n v="22"/>
    <x v="107"/>
    <x v="14"/>
    <x v="3"/>
    <n v="2"/>
    <x v="90"/>
    <n v="204"/>
    <x v="104"/>
  </r>
  <r>
    <x v="113"/>
    <x v="0"/>
    <x v="0"/>
    <x v="0"/>
    <n v="5"/>
    <x v="108"/>
    <x v="26"/>
    <x v="3"/>
    <n v="3"/>
    <x v="91"/>
    <n v="505"/>
    <x v="105"/>
  </r>
  <r>
    <x v="114"/>
    <x v="0"/>
    <x v="6"/>
    <x v="7"/>
    <n v="32"/>
    <x v="92"/>
    <x v="21"/>
    <x v="43"/>
    <n v="2"/>
    <x v="76"/>
    <n v="396"/>
    <x v="106"/>
  </r>
  <r>
    <x v="115"/>
    <x v="0"/>
    <x v="3"/>
    <x v="3"/>
    <n v="38"/>
    <x v="109"/>
    <x v="9"/>
    <x v="3"/>
    <n v="6"/>
    <x v="3"/>
    <n v="111"/>
    <x v="107"/>
  </r>
  <r>
    <x v="116"/>
    <x v="0"/>
    <x v="3"/>
    <x v="5"/>
    <n v="24"/>
    <x v="110"/>
    <x v="30"/>
    <x v="17"/>
    <n v="1"/>
    <x v="92"/>
    <n v="14"/>
    <x v="108"/>
  </r>
  <r>
    <x v="117"/>
    <x v="0"/>
    <x v="6"/>
    <x v="1"/>
    <n v="22"/>
    <x v="111"/>
    <x v="0"/>
    <x v="51"/>
    <n v="3"/>
    <x v="93"/>
    <n v="20"/>
    <x v="109"/>
  </r>
  <r>
    <x v="118"/>
    <x v="0"/>
    <x v="5"/>
    <x v="4"/>
    <n v="40"/>
    <x v="112"/>
    <x v="15"/>
    <x v="3"/>
    <n v="6"/>
    <x v="3"/>
    <n v="25"/>
    <x v="110"/>
  </r>
  <r>
    <x v="119"/>
    <x v="0"/>
    <x v="1"/>
    <x v="6"/>
    <n v="32"/>
    <x v="113"/>
    <x v="7"/>
    <x v="27"/>
    <n v="3"/>
    <x v="94"/>
    <n v="67"/>
    <x v="111"/>
  </r>
  <r>
    <x v="120"/>
    <x v="0"/>
    <x v="2"/>
    <x v="2"/>
    <n v="12"/>
    <x v="114"/>
    <x v="2"/>
    <x v="51"/>
    <n v="5"/>
    <x v="95"/>
    <n v="77"/>
    <x v="17"/>
  </r>
  <r>
    <x v="121"/>
    <x v="0"/>
    <x v="1"/>
    <x v="6"/>
    <n v="25"/>
    <x v="115"/>
    <x v="7"/>
    <x v="52"/>
    <n v="4"/>
    <x v="96"/>
    <n v="74172"/>
    <x v="112"/>
  </r>
  <r>
    <x v="122"/>
    <x v="0"/>
    <x v="6"/>
    <x v="7"/>
    <n v="55"/>
    <x v="116"/>
    <x v="12"/>
    <x v="35"/>
    <n v="3"/>
    <x v="97"/>
    <n v="254"/>
    <x v="113"/>
  </r>
  <r>
    <x v="123"/>
    <x v="0"/>
    <x v="0"/>
    <x v="0"/>
    <n v="4"/>
    <x v="117"/>
    <x v="7"/>
    <x v="53"/>
    <n v="3"/>
    <x v="98"/>
    <n v="232"/>
    <x v="114"/>
  </r>
  <r>
    <x v="124"/>
    <x v="0"/>
    <x v="1"/>
    <x v="6"/>
    <n v="33"/>
    <x v="118"/>
    <x v="18"/>
    <x v="3"/>
    <n v="3"/>
    <x v="99"/>
    <n v="597"/>
    <x v="115"/>
  </r>
  <r>
    <x v="125"/>
    <x v="0"/>
    <x v="2"/>
    <x v="2"/>
    <n v="7"/>
    <x v="119"/>
    <x v="13"/>
    <x v="3"/>
    <n v="4"/>
    <x v="100"/>
    <n v="321"/>
    <x v="116"/>
  </r>
  <r>
    <x v="126"/>
    <x v="0"/>
    <x v="2"/>
    <x v="2"/>
    <n v="7"/>
    <x v="120"/>
    <x v="21"/>
    <x v="3"/>
    <n v="3"/>
    <x v="101"/>
    <n v="10"/>
    <x v="117"/>
  </r>
  <r>
    <x v="127"/>
    <x v="21"/>
    <x v="0"/>
    <x v="0"/>
    <n v="5"/>
    <x v="121"/>
    <x v="6"/>
    <x v="37"/>
    <n v="3"/>
    <x v="102"/>
    <n v="28"/>
    <x v="118"/>
  </r>
  <r>
    <x v="128"/>
    <x v="0"/>
    <x v="1"/>
    <x v="5"/>
    <n v="20"/>
    <x v="122"/>
    <x v="14"/>
    <x v="3"/>
    <n v="4"/>
    <x v="3"/>
    <n v="48"/>
    <x v="119"/>
  </r>
  <r>
    <x v="129"/>
    <x v="0"/>
    <x v="4"/>
    <x v="5"/>
    <n v="18"/>
    <x v="123"/>
    <x v="29"/>
    <x v="3"/>
    <n v="5"/>
    <x v="3"/>
    <n v="54"/>
    <x v="120"/>
  </r>
  <r>
    <x v="130"/>
    <x v="0"/>
    <x v="1"/>
    <x v="5"/>
    <n v="22"/>
    <x v="124"/>
    <x v="9"/>
    <x v="3"/>
    <n v="4"/>
    <x v="3"/>
    <n v="71"/>
    <x v="121"/>
  </r>
  <r>
    <x v="131"/>
    <x v="0"/>
    <x v="4"/>
    <x v="5"/>
    <n v="18"/>
    <x v="125"/>
    <x v="7"/>
    <x v="33"/>
    <n v="4"/>
    <x v="103"/>
    <n v="95"/>
    <x v="21"/>
  </r>
  <r>
    <x v="132"/>
    <x v="0"/>
    <x v="2"/>
    <x v="2"/>
    <n v="17"/>
    <x v="126"/>
    <x v="17"/>
    <x v="27"/>
    <n v="5"/>
    <x v="104"/>
    <n v="107"/>
    <x v="122"/>
  </r>
  <r>
    <x v="133"/>
    <x v="0"/>
    <x v="1"/>
    <x v="5"/>
    <n v="20"/>
    <x v="127"/>
    <x v="6"/>
    <x v="3"/>
    <n v="4"/>
    <x v="3"/>
    <n v="220"/>
    <x v="123"/>
  </r>
  <r>
    <x v="134"/>
    <x v="0"/>
    <x v="4"/>
    <x v="5"/>
    <n v="7"/>
    <x v="128"/>
    <x v="8"/>
    <x v="3"/>
    <n v="5"/>
    <x v="3"/>
    <n v="225"/>
    <x v="124"/>
  </r>
  <r>
    <x v="135"/>
    <x v="0"/>
    <x v="3"/>
    <x v="3"/>
    <n v="59"/>
    <x v="129"/>
    <x v="0"/>
    <x v="3"/>
    <n v="6"/>
    <x v="105"/>
    <n v="309"/>
    <x v="125"/>
  </r>
  <r>
    <x v="136"/>
    <x v="0"/>
    <x v="3"/>
    <x v="3"/>
    <n v="49"/>
    <x v="130"/>
    <x v="4"/>
    <x v="9"/>
    <n v="6"/>
    <x v="106"/>
    <n v="457"/>
    <x v="126"/>
  </r>
  <r>
    <x v="137"/>
    <x v="0"/>
    <x v="4"/>
    <x v="0"/>
    <n v="5"/>
    <x v="131"/>
    <x v="2"/>
    <x v="3"/>
    <n v="3"/>
    <x v="3"/>
    <n v="689"/>
    <x v="127"/>
  </r>
  <r>
    <x v="138"/>
    <x v="0"/>
    <x v="1"/>
    <x v="6"/>
    <n v="32"/>
    <x v="30"/>
    <x v="15"/>
    <x v="18"/>
    <n v="3"/>
    <x v="26"/>
    <n v="351"/>
    <x v="128"/>
  </r>
  <r>
    <x v="139"/>
    <x v="0"/>
    <x v="2"/>
    <x v="2"/>
    <n v="8"/>
    <x v="132"/>
    <x v="15"/>
    <x v="37"/>
    <n v="3"/>
    <x v="107"/>
    <n v="32"/>
    <x v="91"/>
  </r>
  <r>
    <x v="140"/>
    <x v="0"/>
    <x v="5"/>
    <x v="4"/>
    <n v="5"/>
    <x v="133"/>
    <x v="2"/>
    <x v="3"/>
    <n v="3"/>
    <x v="3"/>
    <n v="75"/>
    <x v="129"/>
  </r>
  <r>
    <x v="141"/>
    <x v="0"/>
    <x v="3"/>
    <x v="3"/>
    <n v="64"/>
    <x v="134"/>
    <x v="18"/>
    <x v="3"/>
    <n v="5"/>
    <x v="108"/>
    <n v="33"/>
    <x v="80"/>
  </r>
  <r>
    <x v="142"/>
    <x v="0"/>
    <x v="4"/>
    <x v="0"/>
    <n v="6"/>
    <x v="135"/>
    <x v="3"/>
    <x v="54"/>
    <n v="3"/>
    <x v="109"/>
    <n v="5"/>
    <x v="130"/>
  </r>
  <r>
    <x v="143"/>
    <x v="0"/>
    <x v="4"/>
    <x v="0"/>
    <n v="6"/>
    <x v="136"/>
    <x v="6"/>
    <x v="3"/>
    <n v="3"/>
    <x v="110"/>
    <n v="125"/>
    <x v="131"/>
  </r>
  <r>
    <x v="144"/>
    <x v="22"/>
    <x v="0"/>
    <x v="0"/>
    <n v="4"/>
    <x v="137"/>
    <x v="2"/>
    <x v="55"/>
    <n v="3"/>
    <x v="111"/>
    <n v="79"/>
    <x v="132"/>
  </r>
  <r>
    <x v="145"/>
    <x v="0"/>
    <x v="2"/>
    <x v="2"/>
    <n v="6"/>
    <x v="138"/>
    <x v="5"/>
    <x v="56"/>
    <n v="3"/>
    <x v="112"/>
    <n v="16"/>
    <x v="133"/>
  </r>
  <r>
    <x v="146"/>
    <x v="0"/>
    <x v="3"/>
    <x v="3"/>
    <n v="38"/>
    <x v="139"/>
    <x v="2"/>
    <x v="3"/>
    <n v="4"/>
    <x v="3"/>
    <n v="33"/>
    <x v="134"/>
  </r>
  <r>
    <x v="147"/>
    <x v="0"/>
    <x v="3"/>
    <x v="3"/>
    <n v="90"/>
    <x v="140"/>
    <x v="4"/>
    <x v="12"/>
    <n v="6"/>
    <x v="113"/>
    <n v="71"/>
    <x v="135"/>
  </r>
  <r>
    <x v="148"/>
    <x v="0"/>
    <x v="5"/>
    <x v="4"/>
    <n v="23"/>
    <x v="141"/>
    <x v="6"/>
    <x v="3"/>
    <n v="3"/>
    <x v="3"/>
    <n v="96"/>
    <x v="136"/>
  </r>
  <r>
    <x v="149"/>
    <x v="0"/>
    <x v="0"/>
    <x v="0"/>
    <n v="5"/>
    <x v="142"/>
    <x v="21"/>
    <x v="0"/>
    <n v="3"/>
    <x v="114"/>
    <n v="80"/>
    <x v="137"/>
  </r>
  <r>
    <x v="150"/>
    <x v="0"/>
    <x v="3"/>
    <x v="7"/>
    <n v="20"/>
    <x v="143"/>
    <x v="6"/>
    <x v="3"/>
    <n v="6"/>
    <x v="3"/>
    <n v="134"/>
    <x v="138"/>
  </r>
  <r>
    <x v="151"/>
    <x v="0"/>
    <x v="3"/>
    <x v="3"/>
    <n v="44"/>
    <x v="27"/>
    <x v="7"/>
    <x v="16"/>
    <n v="5"/>
    <x v="23"/>
    <n v="75"/>
    <x v="139"/>
  </r>
  <r>
    <x v="152"/>
    <x v="0"/>
    <x v="1"/>
    <x v="6"/>
    <n v="20"/>
    <x v="144"/>
    <x v="15"/>
    <x v="3"/>
    <n v="3"/>
    <x v="3"/>
    <n v="325"/>
    <x v="140"/>
  </r>
  <r>
    <x v="153"/>
    <x v="0"/>
    <x v="3"/>
    <x v="3"/>
    <n v="60"/>
    <x v="145"/>
    <x v="18"/>
    <x v="3"/>
    <n v="6"/>
    <x v="115"/>
    <n v="74"/>
    <x v="141"/>
  </r>
  <r>
    <x v="154"/>
    <x v="0"/>
    <x v="7"/>
    <x v="8"/>
    <n v="11"/>
    <x v="146"/>
    <x v="29"/>
    <x v="3"/>
    <n v="3"/>
    <x v="3"/>
    <n v="45"/>
    <x v="142"/>
  </r>
  <r>
    <x v="155"/>
    <x v="23"/>
    <x v="3"/>
    <x v="3"/>
    <n v="65"/>
    <x v="147"/>
    <x v="18"/>
    <x v="6"/>
    <n v="5"/>
    <x v="116"/>
    <n v="22"/>
    <x v="94"/>
  </r>
  <r>
    <x v="156"/>
    <x v="0"/>
    <x v="2"/>
    <x v="2"/>
    <n v="5"/>
    <x v="148"/>
    <x v="1"/>
    <x v="57"/>
    <n v="3"/>
    <x v="117"/>
    <n v="14"/>
    <x v="60"/>
  </r>
  <r>
    <x v="157"/>
    <x v="0"/>
    <x v="5"/>
    <x v="5"/>
    <n v="16"/>
    <x v="149"/>
    <x v="7"/>
    <x v="3"/>
    <n v="4"/>
    <x v="118"/>
    <n v="12"/>
    <x v="143"/>
  </r>
  <r>
    <x v="158"/>
    <x v="0"/>
    <x v="6"/>
    <x v="5"/>
    <n v="26"/>
    <x v="150"/>
    <x v="3"/>
    <x v="58"/>
    <n v="6"/>
    <x v="119"/>
    <n v="110"/>
    <x v="144"/>
  </r>
  <r>
    <x v="159"/>
    <x v="0"/>
    <x v="4"/>
    <x v="5"/>
    <n v="8"/>
    <x v="151"/>
    <x v="21"/>
    <x v="3"/>
    <n v="4"/>
    <x v="120"/>
    <n v="153"/>
    <x v="145"/>
  </r>
  <r>
    <x v="160"/>
    <x v="0"/>
    <x v="2"/>
    <x v="2"/>
    <n v="5"/>
    <x v="152"/>
    <x v="31"/>
    <x v="59"/>
    <n v="3"/>
    <x v="121"/>
    <n v="89"/>
    <x v="146"/>
  </r>
  <r>
    <x v="161"/>
    <x v="0"/>
    <x v="1"/>
    <x v="9"/>
    <n v="20"/>
    <x v="153"/>
    <x v="12"/>
    <x v="3"/>
    <n v="5"/>
    <x v="122"/>
    <n v="76"/>
    <x v="147"/>
  </r>
  <r>
    <x v="162"/>
    <x v="0"/>
    <x v="5"/>
    <x v="4"/>
    <n v="39"/>
    <x v="154"/>
    <x v="4"/>
    <x v="60"/>
    <n v="4"/>
    <x v="123"/>
    <n v="53"/>
    <x v="148"/>
  </r>
  <r>
    <x v="163"/>
    <x v="0"/>
    <x v="6"/>
    <x v="7"/>
    <n v="41"/>
    <x v="155"/>
    <x v="17"/>
    <x v="43"/>
    <n v="2"/>
    <x v="124"/>
    <n v="49"/>
    <x v="149"/>
  </r>
  <r>
    <x v="164"/>
    <x v="0"/>
    <x v="0"/>
    <x v="0"/>
    <n v="5"/>
    <x v="156"/>
    <x v="21"/>
    <x v="61"/>
    <n v="3"/>
    <x v="125"/>
    <n v="22"/>
    <x v="61"/>
  </r>
  <r>
    <x v="165"/>
    <x v="0"/>
    <x v="2"/>
    <x v="2"/>
    <n v="6"/>
    <x v="157"/>
    <x v="3"/>
    <x v="3"/>
    <n v="3"/>
    <x v="3"/>
    <n v="27"/>
    <x v="150"/>
  </r>
  <r>
    <x v="166"/>
    <x v="0"/>
    <x v="0"/>
    <x v="0"/>
    <n v="4"/>
    <x v="158"/>
    <x v="2"/>
    <x v="62"/>
    <n v="3"/>
    <x v="126"/>
    <n v="26"/>
    <x v="151"/>
  </r>
  <r>
    <x v="167"/>
    <x v="0"/>
    <x v="6"/>
    <x v="1"/>
    <n v="10"/>
    <x v="159"/>
    <x v="21"/>
    <x v="3"/>
    <n v="4"/>
    <x v="3"/>
    <n v="14"/>
    <x v="152"/>
  </r>
  <r>
    <x v="168"/>
    <x v="0"/>
    <x v="6"/>
    <x v="7"/>
    <n v="16"/>
    <x v="160"/>
    <x v="28"/>
    <x v="37"/>
    <n v="3"/>
    <x v="127"/>
    <n v="21"/>
    <x v="153"/>
  </r>
  <r>
    <x v="169"/>
    <x v="0"/>
    <x v="6"/>
    <x v="1"/>
    <n v="23"/>
    <x v="161"/>
    <x v="12"/>
    <x v="0"/>
    <n v="2"/>
    <x v="128"/>
    <n v="341"/>
    <x v="154"/>
  </r>
  <r>
    <x v="170"/>
    <x v="0"/>
    <x v="2"/>
    <x v="2"/>
    <n v="23"/>
    <x v="162"/>
    <x v="3"/>
    <x v="3"/>
    <n v="3"/>
    <x v="3"/>
    <n v="205"/>
    <x v="155"/>
  </r>
  <r>
    <x v="171"/>
    <x v="0"/>
    <x v="6"/>
    <x v="7"/>
    <n v="26"/>
    <x v="163"/>
    <x v="6"/>
    <x v="3"/>
    <n v="3"/>
    <x v="129"/>
    <n v="76"/>
    <x v="8"/>
  </r>
  <r>
    <x v="172"/>
    <x v="0"/>
    <x v="6"/>
    <x v="1"/>
    <n v="5"/>
    <x v="164"/>
    <x v="7"/>
    <x v="3"/>
    <n v="3"/>
    <x v="130"/>
    <n v="371"/>
    <x v="156"/>
  </r>
  <r>
    <x v="173"/>
    <x v="0"/>
    <x v="1"/>
    <x v="6"/>
    <n v="25"/>
    <x v="80"/>
    <x v="27"/>
    <x v="41"/>
    <n v="4"/>
    <x v="67"/>
    <n v="235"/>
    <x v="157"/>
  </r>
  <r>
    <x v="174"/>
    <x v="0"/>
    <x v="5"/>
    <x v="4"/>
    <n v="19"/>
    <x v="165"/>
    <x v="18"/>
    <x v="3"/>
    <n v="6"/>
    <x v="131"/>
    <n v="79"/>
    <x v="158"/>
  </r>
  <r>
    <x v="175"/>
    <x v="0"/>
    <x v="0"/>
    <x v="0"/>
    <n v="2"/>
    <x v="166"/>
    <x v="2"/>
    <x v="63"/>
    <n v="3"/>
    <x v="132"/>
    <n v="10"/>
    <x v="152"/>
  </r>
  <r>
    <x v="176"/>
    <x v="0"/>
    <x v="4"/>
    <x v="6"/>
    <n v="26"/>
    <x v="167"/>
    <x v="8"/>
    <x v="64"/>
    <n v="4"/>
    <x v="133"/>
    <n v="12"/>
    <x v="159"/>
  </r>
  <r>
    <x v="177"/>
    <x v="0"/>
    <x v="4"/>
    <x v="6"/>
    <n v="26"/>
    <x v="167"/>
    <x v="8"/>
    <x v="64"/>
    <n v="4"/>
    <x v="133"/>
    <n v="54"/>
    <x v="139"/>
  </r>
  <r>
    <x v="178"/>
    <x v="0"/>
    <x v="0"/>
    <x v="0"/>
    <n v="8"/>
    <x v="167"/>
    <x v="8"/>
    <x v="64"/>
    <n v="4"/>
    <x v="3"/>
    <n v="345"/>
    <x v="160"/>
  </r>
  <r>
    <x v="179"/>
    <x v="0"/>
    <x v="0"/>
    <x v="0"/>
    <n v="4"/>
    <x v="167"/>
    <x v="8"/>
    <x v="64"/>
    <n v="4"/>
    <x v="3"/>
    <n v="521"/>
    <x v="161"/>
  </r>
  <r>
    <x v="180"/>
    <x v="0"/>
    <x v="3"/>
    <x v="6"/>
    <n v="22"/>
    <x v="168"/>
    <x v="32"/>
    <x v="3"/>
    <n v="4"/>
    <x v="134"/>
    <n v="526"/>
    <x v="162"/>
  </r>
  <r>
    <x v="181"/>
    <x v="0"/>
    <x v="3"/>
    <x v="3"/>
    <n v="40"/>
    <x v="169"/>
    <x v="33"/>
    <x v="3"/>
    <n v="6"/>
    <x v="3"/>
    <n v="72"/>
    <x v="163"/>
  </r>
  <r>
    <x v="182"/>
    <x v="0"/>
    <x v="0"/>
    <x v="0"/>
    <n v="8"/>
    <x v="170"/>
    <x v="6"/>
    <x v="65"/>
    <n v="3"/>
    <x v="135"/>
    <n v="28"/>
    <x v="118"/>
  </r>
  <r>
    <x v="183"/>
    <x v="0"/>
    <x v="5"/>
    <x v="4"/>
    <n v="14"/>
    <x v="171"/>
    <x v="9"/>
    <x v="28"/>
    <n v="5"/>
    <x v="136"/>
    <n v="96"/>
    <x v="164"/>
  </r>
  <r>
    <x v="184"/>
    <x v="0"/>
    <x v="5"/>
    <x v="4"/>
    <n v="13"/>
    <x v="172"/>
    <x v="34"/>
    <x v="3"/>
    <n v="3"/>
    <x v="137"/>
    <n v="65"/>
    <x v="165"/>
  </r>
  <r>
    <x v="185"/>
    <x v="0"/>
    <x v="2"/>
    <x v="2"/>
    <n v="11"/>
    <x v="173"/>
    <x v="6"/>
    <x v="3"/>
    <n v="3"/>
    <x v="138"/>
    <n v="14"/>
    <x v="166"/>
  </r>
  <r>
    <x v="186"/>
    <x v="24"/>
    <x v="6"/>
    <x v="7"/>
    <n v="28"/>
    <x v="174"/>
    <x v="2"/>
    <x v="3"/>
    <n v="1"/>
    <x v="139"/>
    <n v="15"/>
    <x v="167"/>
  </r>
  <r>
    <x v="187"/>
    <x v="0"/>
    <x v="1"/>
    <x v="6"/>
    <n v="32"/>
    <x v="101"/>
    <x v="15"/>
    <x v="48"/>
    <n v="3"/>
    <x v="84"/>
    <n v="119"/>
    <x v="168"/>
  </r>
  <r>
    <x v="188"/>
    <x v="0"/>
    <x v="6"/>
    <x v="1"/>
    <n v="39"/>
    <x v="175"/>
    <x v="24"/>
    <x v="66"/>
    <n v="3"/>
    <x v="140"/>
    <n v="230"/>
    <x v="169"/>
  </r>
  <r>
    <x v="189"/>
    <x v="0"/>
    <x v="3"/>
    <x v="3"/>
    <n v="51"/>
    <x v="176"/>
    <x v="25"/>
    <x v="67"/>
    <n v="6"/>
    <x v="141"/>
    <n v="121"/>
    <x v="170"/>
  </r>
  <r>
    <x v="190"/>
    <x v="0"/>
    <x v="3"/>
    <x v="3"/>
    <n v="66"/>
    <x v="177"/>
    <x v="35"/>
    <x v="68"/>
    <n v="3"/>
    <x v="142"/>
    <n v="147"/>
    <x v="171"/>
  </r>
  <r>
    <x v="191"/>
    <x v="0"/>
    <x v="6"/>
    <x v="1"/>
    <n v="21"/>
    <x v="178"/>
    <x v="2"/>
    <x v="41"/>
    <n v="3"/>
    <x v="143"/>
    <n v="245"/>
    <x v="172"/>
  </r>
  <r>
    <x v="192"/>
    <x v="0"/>
    <x v="3"/>
    <x v="5"/>
    <n v="26"/>
    <x v="179"/>
    <x v="4"/>
    <x v="69"/>
    <n v="4"/>
    <x v="144"/>
    <n v="128"/>
    <x v="173"/>
  </r>
  <r>
    <x v="193"/>
    <x v="0"/>
    <x v="3"/>
    <x v="3"/>
    <n v="33"/>
    <x v="180"/>
    <x v="7"/>
    <x v="3"/>
    <n v="5"/>
    <x v="3"/>
    <n v="27"/>
    <x v="174"/>
  </r>
  <r>
    <x v="194"/>
    <x v="0"/>
    <x v="4"/>
    <x v="0"/>
    <n v="7"/>
    <x v="181"/>
    <x v="5"/>
    <x v="14"/>
    <n v="3"/>
    <x v="145"/>
    <n v="56"/>
    <x v="175"/>
  </r>
  <r>
    <x v="195"/>
    <x v="0"/>
    <x v="2"/>
    <x v="0"/>
    <n v="8"/>
    <x v="182"/>
    <x v="5"/>
    <x v="3"/>
    <m/>
    <x v="146"/>
    <n v="89"/>
    <x v="51"/>
  </r>
  <r>
    <x v="196"/>
    <x v="25"/>
    <x v="3"/>
    <x v="4"/>
    <n v="17"/>
    <x v="182"/>
    <x v="4"/>
    <x v="40"/>
    <n v="4"/>
    <x v="147"/>
    <n v="95"/>
    <x v="176"/>
  </r>
  <r>
    <x v="104"/>
    <x v="0"/>
    <x v="3"/>
    <x v="4"/>
    <n v="31"/>
    <x v="182"/>
    <x v="8"/>
    <x v="3"/>
    <m/>
    <x v="82"/>
    <n v="39"/>
    <x v="177"/>
  </r>
  <r>
    <x v="197"/>
    <x v="0"/>
    <x v="6"/>
    <x v="1"/>
    <n v="42"/>
    <x v="183"/>
    <x v="9"/>
    <x v="70"/>
    <n v="1"/>
    <x v="148"/>
    <n v="72"/>
    <x v="178"/>
  </r>
  <r>
    <x v="198"/>
    <x v="26"/>
    <x v="2"/>
    <x v="2"/>
    <n v="9"/>
    <x v="184"/>
    <x v="7"/>
    <x v="68"/>
    <n v="3"/>
    <x v="149"/>
    <n v="26"/>
    <x v="179"/>
  </r>
  <r>
    <x v="199"/>
    <x v="0"/>
    <x v="2"/>
    <x v="2"/>
    <n v="9"/>
    <x v="185"/>
    <x v="7"/>
    <x v="57"/>
    <n v="3"/>
    <x v="150"/>
    <n v="38"/>
    <x v="180"/>
  </r>
  <r>
    <x v="200"/>
    <x v="0"/>
    <x v="1"/>
    <x v="6"/>
    <n v="30"/>
    <x v="81"/>
    <x v="21"/>
    <x v="0"/>
    <n v="3"/>
    <x v="68"/>
    <n v="77"/>
    <x v="94"/>
  </r>
  <r>
    <x v="201"/>
    <x v="0"/>
    <x v="4"/>
    <x v="5"/>
    <n v="22"/>
    <x v="186"/>
    <x v="9"/>
    <x v="71"/>
    <n v="3"/>
    <x v="151"/>
    <n v="11"/>
    <x v="181"/>
  </r>
  <r>
    <x v="202"/>
    <x v="0"/>
    <x v="5"/>
    <x v="4"/>
    <n v="39"/>
    <x v="154"/>
    <x v="4"/>
    <x v="60"/>
    <n v="4"/>
    <x v="123"/>
    <n v="101"/>
    <x v="182"/>
  </r>
  <r>
    <x v="203"/>
    <x v="0"/>
    <x v="5"/>
    <x v="4"/>
    <n v="35"/>
    <x v="96"/>
    <x v="28"/>
    <x v="45"/>
    <n v="6"/>
    <x v="79"/>
    <n v="555"/>
    <x v="183"/>
  </r>
  <r>
    <x v="204"/>
    <x v="27"/>
    <x v="5"/>
    <x v="4"/>
    <n v="9"/>
    <x v="187"/>
    <x v="7"/>
    <x v="72"/>
    <n v="4"/>
    <x v="152"/>
    <n v="542"/>
    <x v="184"/>
  </r>
  <r>
    <x v="205"/>
    <x v="0"/>
    <x v="4"/>
    <x v="0"/>
    <n v="10"/>
    <x v="188"/>
    <x v="7"/>
    <x v="3"/>
    <n v="4"/>
    <x v="153"/>
    <n v="123"/>
    <x v="185"/>
  </r>
  <r>
    <x v="206"/>
    <x v="0"/>
    <x v="0"/>
    <x v="0"/>
    <n v="6"/>
    <x v="189"/>
    <x v="0"/>
    <x v="73"/>
    <n v="3"/>
    <x v="154"/>
    <n v="105"/>
    <x v="186"/>
  </r>
  <r>
    <x v="207"/>
    <x v="0"/>
    <x v="3"/>
    <x v="5"/>
    <n v="24"/>
    <x v="110"/>
    <x v="30"/>
    <x v="17"/>
    <n v="1"/>
    <x v="92"/>
    <n v="107"/>
    <x v="187"/>
  </r>
  <r>
    <x v="208"/>
    <x v="0"/>
    <x v="0"/>
    <x v="2"/>
    <n v="5"/>
    <x v="190"/>
    <x v="2"/>
    <x v="0"/>
    <n v="3"/>
    <x v="155"/>
    <n v="891"/>
    <x v="188"/>
  </r>
  <r>
    <x v="209"/>
    <x v="0"/>
    <x v="2"/>
    <x v="2"/>
    <n v="17"/>
    <x v="191"/>
    <x v="5"/>
    <x v="74"/>
    <n v="4"/>
    <x v="156"/>
    <n v="397"/>
    <x v="189"/>
  </r>
  <r>
    <x v="210"/>
    <x v="0"/>
    <x v="6"/>
    <x v="1"/>
    <n v="28"/>
    <x v="192"/>
    <x v="7"/>
    <x v="3"/>
    <n v="5"/>
    <x v="157"/>
    <n v="675"/>
    <x v="190"/>
  </r>
  <r>
    <x v="211"/>
    <x v="0"/>
    <x v="2"/>
    <x v="2"/>
    <n v="8"/>
    <x v="91"/>
    <x v="13"/>
    <x v="13"/>
    <n v="3"/>
    <x v="75"/>
    <n v="393"/>
    <x v="191"/>
  </r>
  <r>
    <x v="212"/>
    <x v="0"/>
    <x v="5"/>
    <x v="4"/>
    <n v="49"/>
    <x v="193"/>
    <x v="7"/>
    <x v="3"/>
    <n v="4"/>
    <x v="3"/>
    <n v="215"/>
    <x v="192"/>
  </r>
  <r>
    <x v="213"/>
    <x v="0"/>
    <x v="1"/>
    <x v="6"/>
    <n v="10"/>
    <x v="65"/>
    <x v="2"/>
    <x v="32"/>
    <n v="3"/>
    <x v="54"/>
    <n v="107"/>
    <x v="37"/>
  </r>
  <r>
    <x v="214"/>
    <x v="0"/>
    <x v="4"/>
    <x v="5"/>
    <n v="8"/>
    <x v="7"/>
    <x v="2"/>
    <x v="3"/>
    <n v="4"/>
    <x v="6"/>
    <n v="110"/>
    <x v="93"/>
  </r>
  <r>
    <x v="215"/>
    <x v="28"/>
    <x v="2"/>
    <x v="2"/>
    <n v="14"/>
    <x v="194"/>
    <x v="18"/>
    <x v="23"/>
    <n v="3"/>
    <x v="158"/>
    <n v="25"/>
    <x v="193"/>
  </r>
  <r>
    <x v="216"/>
    <x v="0"/>
    <x v="1"/>
    <x v="6"/>
    <n v="19"/>
    <x v="195"/>
    <x v="36"/>
    <x v="3"/>
    <n v="3"/>
    <x v="159"/>
    <n v="87"/>
    <x v="194"/>
  </r>
  <r>
    <x v="217"/>
    <x v="0"/>
    <x v="5"/>
    <x v="4"/>
    <n v="13"/>
    <x v="196"/>
    <x v="5"/>
    <x v="3"/>
    <n v="4"/>
    <x v="160"/>
    <n v="45"/>
    <x v="195"/>
  </r>
  <r>
    <x v="218"/>
    <x v="0"/>
    <x v="2"/>
    <x v="2"/>
    <n v="8"/>
    <x v="197"/>
    <x v="26"/>
    <x v="70"/>
    <n v="3"/>
    <x v="161"/>
    <n v="55"/>
    <x v="80"/>
  </r>
  <r>
    <x v="219"/>
    <x v="0"/>
    <x v="6"/>
    <x v="1"/>
    <n v="28"/>
    <x v="198"/>
    <x v="2"/>
    <x v="3"/>
    <n v="2"/>
    <x v="3"/>
    <n v="23"/>
    <x v="196"/>
  </r>
  <r>
    <x v="220"/>
    <x v="0"/>
    <x v="3"/>
    <x v="3"/>
    <n v="71"/>
    <x v="199"/>
    <x v="29"/>
    <x v="3"/>
    <n v="6"/>
    <x v="162"/>
    <n v="45"/>
    <x v="142"/>
  </r>
  <r>
    <x v="221"/>
    <x v="0"/>
    <x v="4"/>
    <x v="0"/>
    <n v="6"/>
    <x v="200"/>
    <x v="7"/>
    <x v="43"/>
    <n v="4"/>
    <x v="163"/>
    <n v="101"/>
    <x v="197"/>
  </r>
  <r>
    <x v="222"/>
    <x v="0"/>
    <x v="4"/>
    <x v="0"/>
    <n v="10"/>
    <x v="201"/>
    <x v="25"/>
    <x v="37"/>
    <n v="3"/>
    <x v="164"/>
    <n v="115"/>
    <x v="198"/>
  </r>
  <r>
    <x v="223"/>
    <x v="0"/>
    <x v="3"/>
    <x v="3"/>
    <n v="65"/>
    <x v="202"/>
    <x v="2"/>
    <x v="3"/>
    <n v="6"/>
    <x v="3"/>
    <n v="309"/>
    <x v="199"/>
  </r>
  <r>
    <x v="224"/>
    <x v="29"/>
    <x v="0"/>
    <x v="2"/>
    <n v="2"/>
    <x v="203"/>
    <x v="21"/>
    <x v="3"/>
    <n v="2"/>
    <x v="165"/>
    <n v="250"/>
    <x v="200"/>
  </r>
  <r>
    <x v="225"/>
    <x v="30"/>
    <x v="6"/>
    <x v="7"/>
    <n v="28"/>
    <x v="204"/>
    <x v="21"/>
    <x v="3"/>
    <n v="3"/>
    <x v="166"/>
    <n v="301"/>
    <x v="201"/>
  </r>
  <r>
    <x v="226"/>
    <x v="0"/>
    <x v="1"/>
    <x v="6"/>
    <n v="21"/>
    <x v="205"/>
    <x v="0"/>
    <x v="3"/>
    <n v="3"/>
    <x v="167"/>
    <n v="256"/>
    <x v="202"/>
  </r>
  <r>
    <x v="227"/>
    <x v="0"/>
    <x v="1"/>
    <x v="6"/>
    <n v="29"/>
    <x v="206"/>
    <x v="18"/>
    <x v="75"/>
    <n v="3"/>
    <x v="168"/>
    <n v="22"/>
    <x v="94"/>
  </r>
  <r>
    <x v="228"/>
    <x v="0"/>
    <x v="5"/>
    <x v="4"/>
    <n v="13"/>
    <x v="67"/>
    <x v="9"/>
    <x v="34"/>
    <n v="4"/>
    <x v="56"/>
    <n v="21"/>
    <x v="134"/>
  </r>
  <r>
    <x v="229"/>
    <x v="0"/>
    <x v="5"/>
    <x v="4"/>
    <n v="16"/>
    <x v="67"/>
    <x v="9"/>
    <x v="34"/>
    <n v="4"/>
    <x v="56"/>
    <n v="14"/>
    <x v="73"/>
  </r>
  <r>
    <x v="230"/>
    <x v="0"/>
    <x v="5"/>
    <x v="4"/>
    <n v="12"/>
    <x v="67"/>
    <x v="9"/>
    <x v="34"/>
    <n v="4"/>
    <x v="56"/>
    <n v="14"/>
    <x v="73"/>
  </r>
  <r>
    <x v="231"/>
    <x v="0"/>
    <x v="1"/>
    <x v="6"/>
    <n v="18"/>
    <x v="207"/>
    <x v="11"/>
    <x v="76"/>
    <n v="4"/>
    <x v="169"/>
    <n v="21"/>
    <x v="15"/>
  </r>
  <r>
    <x v="232"/>
    <x v="0"/>
    <x v="2"/>
    <x v="2"/>
    <n v="9"/>
    <x v="208"/>
    <x v="0"/>
    <x v="51"/>
    <n v="3"/>
    <x v="170"/>
    <n v="341"/>
    <x v="203"/>
  </r>
  <r>
    <x v="233"/>
    <x v="31"/>
    <x v="2"/>
    <x v="2"/>
    <n v="8"/>
    <x v="197"/>
    <x v="26"/>
    <x v="70"/>
    <n v="3"/>
    <x v="161"/>
    <n v="205"/>
    <x v="204"/>
  </r>
  <r>
    <x v="234"/>
    <x v="32"/>
    <x v="2"/>
    <x v="2"/>
    <n v="18"/>
    <x v="209"/>
    <x v="7"/>
    <x v="13"/>
    <n v="4"/>
    <x v="171"/>
    <n v="76"/>
    <x v="205"/>
  </r>
  <r>
    <x v="235"/>
    <x v="0"/>
    <x v="6"/>
    <x v="1"/>
    <n v="16"/>
    <x v="210"/>
    <x v="0"/>
    <x v="71"/>
    <n v="3"/>
    <x v="172"/>
    <n v="371"/>
    <x v="206"/>
  </r>
  <r>
    <x v="236"/>
    <x v="0"/>
    <x v="5"/>
    <x v="4"/>
    <n v="35"/>
    <x v="96"/>
    <x v="28"/>
    <x v="45"/>
    <n v="6"/>
    <x v="79"/>
    <n v="38"/>
    <x v="207"/>
  </r>
  <r>
    <x v="237"/>
    <x v="33"/>
    <x v="2"/>
    <x v="2"/>
    <n v="7"/>
    <x v="211"/>
    <x v="7"/>
    <x v="71"/>
    <n v="3"/>
    <x v="173"/>
    <n v="76"/>
    <x v="205"/>
  </r>
  <r>
    <x v="238"/>
    <x v="0"/>
    <x v="1"/>
    <x v="6"/>
    <n v="25"/>
    <x v="212"/>
    <x v="2"/>
    <x v="43"/>
    <n v="5"/>
    <x v="174"/>
    <n v="21"/>
    <x v="208"/>
  </r>
  <r>
    <x v="239"/>
    <x v="0"/>
    <x v="2"/>
    <x v="2"/>
    <n v="7"/>
    <x v="211"/>
    <x v="7"/>
    <x v="71"/>
    <n v="3"/>
    <x v="173"/>
    <n v="26"/>
    <x v="179"/>
  </r>
  <r>
    <x v="240"/>
    <x v="34"/>
    <x v="4"/>
    <x v="1"/>
    <n v="11"/>
    <x v="213"/>
    <x v="2"/>
    <x v="3"/>
    <n v="3"/>
    <x v="175"/>
    <n v="90"/>
    <x v="209"/>
  </r>
  <r>
    <x v="241"/>
    <x v="0"/>
    <x v="1"/>
    <x v="6"/>
    <n v="32"/>
    <x v="30"/>
    <x v="15"/>
    <x v="18"/>
    <n v="3"/>
    <x v="26"/>
    <n v="123"/>
    <x v="29"/>
  </r>
  <r>
    <x v="242"/>
    <x v="35"/>
    <x v="0"/>
    <x v="0"/>
    <n v="3"/>
    <x v="214"/>
    <x v="5"/>
    <x v="28"/>
    <n v="3"/>
    <x v="176"/>
    <n v="77"/>
    <x v="210"/>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n v="61"/>
    <x v="0"/>
  </r>
  <r>
    <n v="153"/>
    <x v="1"/>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n v="24"/>
    <x v="0"/>
  </r>
  <r>
    <n v="26"/>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F457C3C-9158-4526-AC75-8E22D97C209C}" name="PivotTable4" cacheId="5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7:B35" firstHeaderRow="1" firstDataRow="1" firstDataCol="1"/>
  <pivotFields count="12">
    <pivotField axis="axisRow" showAll="0" measureFilter="1">
      <items count="2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229"/>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78"/>
        <item x="195"/>
        <item x="150"/>
        <item x="151"/>
        <item x="152"/>
        <item x="153"/>
        <item x="154"/>
        <item x="155"/>
        <item x="156"/>
        <item x="157"/>
        <item x="158"/>
        <item x="159"/>
        <item x="160"/>
        <item x="161"/>
        <item x="162"/>
        <item x="163"/>
        <item x="164"/>
        <item x="165"/>
        <item x="166"/>
        <item x="230"/>
        <item x="167"/>
        <item x="168"/>
        <item x="169"/>
        <item x="170"/>
        <item x="171"/>
        <item x="172"/>
        <item x="173"/>
        <item x="174"/>
        <item x="175"/>
        <item x="176"/>
        <item x="180"/>
        <item x="181"/>
        <item x="182"/>
        <item x="183"/>
        <item x="184"/>
        <item x="185"/>
        <item x="186"/>
        <item x="187"/>
        <item x="188"/>
        <item x="189"/>
        <item x="190"/>
        <item x="191"/>
        <item x="192"/>
        <item x="193"/>
        <item x="194"/>
        <item x="196"/>
        <item x="197"/>
        <item x="198"/>
        <item x="199"/>
        <item x="200"/>
        <item x="201"/>
        <item x="202"/>
        <item x="203"/>
        <item x="204"/>
        <item x="205"/>
        <item x="206"/>
        <item x="207"/>
        <item x="208"/>
        <item x="209"/>
        <item x="210"/>
        <item x="211"/>
        <item x="212"/>
        <item x="213"/>
        <item x="214"/>
        <item x="215"/>
        <item x="177"/>
        <item x="216"/>
        <item x="217"/>
        <item x="218"/>
        <item x="219"/>
        <item x="220"/>
        <item x="221"/>
        <item x="222"/>
        <item x="223"/>
        <item x="224"/>
        <item x="179"/>
        <item x="225"/>
        <item x="226"/>
        <item x="227"/>
        <item x="228"/>
        <item x="231"/>
        <item x="232"/>
        <item x="233"/>
        <item x="234"/>
        <item x="235"/>
        <item x="236"/>
        <item x="237"/>
        <item x="238"/>
        <item x="239"/>
        <item x="240"/>
        <item x="241"/>
        <item x="242"/>
        <item t="default"/>
      </items>
    </pivotField>
    <pivotField showAll="0"/>
    <pivotField showAll="0"/>
    <pivotField showAll="0"/>
    <pivotField showAll="0"/>
    <pivotField showAll="0"/>
    <pivotField dataField="1" showAll="0"/>
    <pivotField showAll="0"/>
    <pivotField showAll="0"/>
    <pivotField showAll="0"/>
    <pivotField showAll="0"/>
    <pivotField showAll="0"/>
  </pivotFields>
  <rowFields count="1">
    <field x="0"/>
  </rowFields>
  <rowItems count="18">
    <i>
      <x v="8"/>
    </i>
    <i>
      <x v="18"/>
    </i>
    <i>
      <x v="29"/>
    </i>
    <i>
      <x v="31"/>
    </i>
    <i>
      <x v="54"/>
    </i>
    <i>
      <x v="70"/>
    </i>
    <i>
      <x v="90"/>
    </i>
    <i>
      <x v="113"/>
    </i>
    <i>
      <x v="128"/>
    </i>
    <i>
      <x v="129"/>
    </i>
    <i>
      <x v="134"/>
    </i>
    <i>
      <x v="144"/>
    </i>
    <i>
      <x v="149"/>
    </i>
    <i>
      <x v="153"/>
    </i>
    <i>
      <x v="175"/>
    </i>
    <i>
      <x v="183"/>
    </i>
    <i>
      <x v="186"/>
    </i>
    <i t="grand">
      <x/>
    </i>
  </rowItems>
  <colItems count="1">
    <i/>
  </colItems>
  <dataFields count="1">
    <dataField name="Sum of AvgPupPrice" fld="6"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top="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AADD35F-545E-4B8C-98B6-7F722FDC318A}" name="PivotTable3" cacheId="5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4" firstHeaderRow="1" firstDataRow="1" firstDataCol="1"/>
  <pivotFields count="12">
    <pivotField axis="axisRow" showAll="0" measureFilter="1">
      <items count="2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229"/>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78"/>
        <item x="195"/>
        <item x="150"/>
        <item x="151"/>
        <item x="152"/>
        <item x="153"/>
        <item x="154"/>
        <item x="155"/>
        <item x="156"/>
        <item x="157"/>
        <item x="158"/>
        <item x="159"/>
        <item x="160"/>
        <item x="161"/>
        <item x="162"/>
        <item x="163"/>
        <item x="164"/>
        <item x="165"/>
        <item x="166"/>
        <item x="230"/>
        <item x="167"/>
        <item x="168"/>
        <item x="169"/>
        <item x="170"/>
        <item x="171"/>
        <item x="172"/>
        <item x="173"/>
        <item x="174"/>
        <item x="175"/>
        <item x="176"/>
        <item x="180"/>
        <item x="181"/>
        <item x="182"/>
        <item x="183"/>
        <item x="184"/>
        <item x="185"/>
        <item x="186"/>
        <item x="187"/>
        <item x="188"/>
        <item x="189"/>
        <item x="190"/>
        <item x="191"/>
        <item x="192"/>
        <item x="193"/>
        <item x="194"/>
        <item x="196"/>
        <item x="197"/>
        <item x="198"/>
        <item x="199"/>
        <item x="200"/>
        <item x="201"/>
        <item x="202"/>
        <item x="203"/>
        <item x="204"/>
        <item x="205"/>
        <item x="206"/>
        <item x="207"/>
        <item x="208"/>
        <item x="209"/>
        <item x="210"/>
        <item x="211"/>
        <item x="212"/>
        <item x="213"/>
        <item x="214"/>
        <item x="215"/>
        <item x="177"/>
        <item x="216"/>
        <item x="217"/>
        <item x="218"/>
        <item x="219"/>
        <item x="220"/>
        <item x="221"/>
        <item x="222"/>
        <item x="223"/>
        <item x="224"/>
        <item x="179"/>
        <item x="225"/>
        <item x="226"/>
        <item x="227"/>
        <item x="228"/>
        <item x="231"/>
        <item x="232"/>
        <item x="233"/>
        <item x="234"/>
        <item x="235"/>
        <item x="236"/>
        <item x="237"/>
        <item x="238"/>
        <item x="239"/>
        <item x="240"/>
        <item x="241"/>
        <item x="242"/>
        <item t="default"/>
      </items>
    </pivotField>
    <pivotField showAll="0"/>
    <pivotField showAll="0"/>
    <pivotField showAll="0"/>
    <pivotField showAll="0"/>
    <pivotField showAll="0"/>
    <pivotField dataField="1" showAll="0">
      <items count="38">
        <item x="14"/>
        <item x="6"/>
        <item x="27"/>
        <item x="21"/>
        <item x="17"/>
        <item x="3"/>
        <item x="10"/>
        <item x="2"/>
        <item x="19"/>
        <item x="5"/>
        <item x="13"/>
        <item x="7"/>
        <item x="30"/>
        <item x="0"/>
        <item x="26"/>
        <item x="9"/>
        <item x="24"/>
        <item x="8"/>
        <item x="11"/>
        <item x="4"/>
        <item x="28"/>
        <item x="15"/>
        <item x="25"/>
        <item x="35"/>
        <item x="31"/>
        <item x="18"/>
        <item x="12"/>
        <item x="20"/>
        <item x="33"/>
        <item x="16"/>
        <item x="1"/>
        <item x="36"/>
        <item x="32"/>
        <item x="22"/>
        <item x="34"/>
        <item x="29"/>
        <item x="23"/>
        <item t="default"/>
      </items>
    </pivotField>
    <pivotField showAll="0"/>
    <pivotField showAll="0"/>
    <pivotField showAll="0"/>
    <pivotField showAll="0"/>
    <pivotField showAll="0"/>
  </pivotFields>
  <rowFields count="1">
    <field x="0"/>
  </rowFields>
  <rowItems count="11">
    <i>
      <x v="72"/>
    </i>
    <i>
      <x v="78"/>
    </i>
    <i>
      <x v="98"/>
    </i>
    <i>
      <x v="105"/>
    </i>
    <i>
      <x v="130"/>
    </i>
    <i>
      <x v="157"/>
    </i>
    <i>
      <x v="181"/>
    </i>
    <i>
      <x v="185"/>
    </i>
    <i>
      <x v="217"/>
    </i>
    <i>
      <x v="221"/>
    </i>
    <i t="grand">
      <x/>
    </i>
  </rowItems>
  <colItems count="1">
    <i/>
  </colItems>
  <dataFields count="1">
    <dataField name="Sum of AvgPupPrice" fld="6"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C9CF8DA-C908-4A34-A850-04FA9E83F02B}" name="PivotTable6" cacheId="5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5" firstHeaderRow="1" firstDataRow="1" firstDataCol="1"/>
  <pivotFields count="12">
    <pivotField axis="axisRow" showAll="0">
      <items count="2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229"/>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78"/>
        <item x="195"/>
        <item x="150"/>
        <item x="151"/>
        <item x="152"/>
        <item x="153"/>
        <item x="154"/>
        <item x="155"/>
        <item x="156"/>
        <item x="157"/>
        <item x="158"/>
        <item x="159"/>
        <item x="160"/>
        <item x="161"/>
        <item x="162"/>
        <item x="163"/>
        <item x="164"/>
        <item x="165"/>
        <item x="166"/>
        <item x="230"/>
        <item x="167"/>
        <item x="168"/>
        <item x="169"/>
        <item x="170"/>
        <item x="171"/>
        <item x="172"/>
        <item x="173"/>
        <item x="174"/>
        <item x="175"/>
        <item x="176"/>
        <item x="180"/>
        <item x="181"/>
        <item x="182"/>
        <item x="183"/>
        <item x="184"/>
        <item x="185"/>
        <item x="186"/>
        <item x="187"/>
        <item x="188"/>
        <item x="189"/>
        <item x="190"/>
        <item x="191"/>
        <item x="192"/>
        <item x="193"/>
        <item x="194"/>
        <item x="196"/>
        <item x="197"/>
        <item x="198"/>
        <item x="199"/>
        <item x="200"/>
        <item x="201"/>
        <item x="202"/>
        <item x="203"/>
        <item x="204"/>
        <item x="205"/>
        <item x="206"/>
        <item x="207"/>
        <item x="208"/>
        <item x="209"/>
        <item x="210"/>
        <item x="211"/>
        <item x="212"/>
        <item x="213"/>
        <item x="214"/>
        <item x="215"/>
        <item x="177"/>
        <item x="216"/>
        <item x="217"/>
        <item x="218"/>
        <item x="219"/>
        <item x="220"/>
        <item x="221"/>
        <item x="222"/>
        <item x="223"/>
        <item x="224"/>
        <item x="179"/>
        <item x="225"/>
        <item x="226"/>
        <item x="227"/>
        <item x="228"/>
        <item x="231"/>
        <item x="232"/>
        <item x="233"/>
        <item x="234"/>
        <item x="235"/>
        <item x="236"/>
        <item x="237"/>
        <item x="238"/>
        <item x="239"/>
        <item x="240"/>
        <item x="241"/>
        <item x="242"/>
        <item t="default"/>
      </items>
    </pivotField>
    <pivotField showAll="0"/>
    <pivotField showAll="0"/>
    <pivotField showAll="0"/>
    <pivotField showAll="0"/>
    <pivotField showAll="0"/>
    <pivotField showAll="0"/>
    <pivotField showAll="0"/>
    <pivotField showAll="0"/>
    <pivotField showAll="0"/>
    <pivotField showAll="0"/>
    <pivotField dataField="1" showAll="0">
      <items count="212">
        <item h="1" x="89"/>
        <item h="1" x="130"/>
        <item h="1" x="41"/>
        <item h="1" x="117"/>
        <item h="1" x="87"/>
        <item h="1" x="166"/>
        <item h="1" x="84"/>
        <item h="1" x="152"/>
        <item h="1" x="86"/>
        <item h="1" x="167"/>
        <item h="1" x="143"/>
        <item h="1" x="61"/>
        <item h="1" x="118"/>
        <item h="1" x="181"/>
        <item h="1" x="78"/>
        <item h="1" x="133"/>
        <item h="1" x="108"/>
        <item h="1" x="85"/>
        <item h="1" x="208"/>
        <item h="1" x="159"/>
        <item h="1" x="73"/>
        <item h="1" x="196"/>
        <item h="1" x="150"/>
        <item h="1" x="119"/>
        <item h="1" x="7"/>
        <item h="1" x="151"/>
        <item h="1" x="50"/>
        <item h="1" x="109"/>
        <item h="1" x="65"/>
        <item h="1" x="18"/>
        <item h="1" x="64"/>
        <item h="1" x="134"/>
        <item h="1" x="179"/>
        <item h="1" x="72"/>
        <item h="1" x="174"/>
        <item h="1" x="40"/>
        <item h="1" x="149"/>
        <item h="1" x="15"/>
        <item h="1" x="39"/>
        <item h="1" x="153"/>
        <item h="1" x="8"/>
        <item h="1" x="20"/>
        <item h="1" x="60"/>
        <item h="1" x="54"/>
        <item h="1" x="180"/>
        <item h="1" x="23"/>
        <item h="1" x="195"/>
        <item h="1" x="110"/>
        <item h="1" x="136"/>
        <item h="1" x="94"/>
        <item h="1" x="137"/>
        <item h="1" x="82"/>
        <item h="1" x="88"/>
        <item h="1" x="30"/>
        <item h="1" x="22"/>
        <item h="1" x="193"/>
        <item h="1" x="175"/>
        <item h="1" x="95"/>
        <item h="1" x="91"/>
        <item h="1" x="177"/>
        <item h="1" x="131"/>
        <item h="1" x="10"/>
        <item h="1" x="129"/>
        <item h="1" x="207"/>
        <item h="1" x="138"/>
        <item h="1" x="17"/>
        <item h="1" x="132"/>
        <item h="1" x="80"/>
        <item h="1" x="122"/>
        <item h="1" x="76"/>
        <item h="1" x="111"/>
        <item h="1" x="103"/>
        <item h="1" x="66"/>
        <item h="1" x="13"/>
        <item h="1" x="24"/>
        <item h="1" x="14"/>
        <item h="1" x="210"/>
        <item h="1" x="67"/>
        <item h="1" x="209"/>
        <item h="1" x="19"/>
        <item h="1" x="144"/>
        <item h="1" x="139"/>
        <item h="1" x="205"/>
        <item h="1" x="16"/>
        <item h="1" x="77"/>
        <item h="1" x="83"/>
        <item h="1" x="51"/>
        <item h="1" x="104"/>
        <item h="1" x="148"/>
        <item h="1" x="81"/>
        <item h="1" x="6"/>
        <item h="1" x="55"/>
        <item h="1" x="37"/>
        <item h="1" x="145"/>
        <item h="1" x="93"/>
        <item h="1" x="121"/>
        <item h="1" x="178"/>
        <item h="1" x="75"/>
        <item h="1" x="44"/>
        <item h="1" x="9"/>
        <item h="1" x="21"/>
        <item h="1" x="71"/>
        <item h="1" x="79"/>
        <item h="1" x="123"/>
        <item h="1" x="26"/>
        <item h="1" x="27"/>
        <item h="1" x="42"/>
        <item h="1" x="25"/>
        <item h="1" x="197"/>
        <item h="1" x="68"/>
        <item h="1" x="135"/>
        <item h="1" x="101"/>
        <item h="1" x="48"/>
        <item h="1" x="97"/>
        <item h="1" x="187"/>
        <item h="1" x="96"/>
        <item h="1" x="186"/>
        <item h="1" x="164"/>
        <item h="1" x="157"/>
        <item h="1" x="49"/>
        <item h="1" x="185"/>
        <item h="1" x="62"/>
        <item h="1" x="90"/>
        <item h="1" x="43"/>
        <item h="1" x="107"/>
        <item h="1" x="155"/>
        <item h="1" x="200"/>
        <item h="1" x="52"/>
        <item h="1" x="56"/>
        <item h="1" x="176"/>
        <item h="1" x="141"/>
        <item h="1" x="142"/>
        <item h="1" x="182"/>
        <item h="1" x="99"/>
        <item h="1" x="158"/>
        <item h="1" x="63"/>
        <item h="1" x="59"/>
        <item h="1" x="38"/>
        <item h="1" x="147"/>
        <item h="1" x="100"/>
        <item h="1" x="201"/>
        <item h="1" x="163"/>
        <item h="1" x="146"/>
        <item h="1" x="120"/>
        <item h="1" x="58"/>
        <item h="1" x="172"/>
        <item h="1" x="173"/>
        <item h="1" x="92"/>
        <item h="1" x="3"/>
        <item h="1" x="168"/>
        <item h="1" x="165"/>
        <item h="1" x="198"/>
        <item h="1" x="29"/>
        <item h="1" x="57"/>
        <item h="1" x="28"/>
        <item h="1" x="192"/>
        <item h="1" x="170"/>
        <item h="1" x="106"/>
        <item h="1" x="114"/>
        <item h="1" x="204"/>
        <item h="1" x="199"/>
        <item h="1" x="194"/>
        <item h="1" x="98"/>
        <item h="1" x="102"/>
        <item h="1" x="31"/>
        <item h="1" x="70"/>
        <item h="1" x="74"/>
        <item h="1" x="171"/>
        <item h="1" x="202"/>
        <item h="1" x="169"/>
        <item h="1" x="116"/>
        <item h="1" x="33"/>
        <item h="1" x="124"/>
        <item h="1" x="36"/>
        <item h="1" x="0"/>
        <item h="1" x="125"/>
        <item h="1" x="189"/>
        <item h="1" x="156"/>
        <item h="1" x="191"/>
        <item h="1" x="203"/>
        <item h="1" x="206"/>
        <item h="1" x="34"/>
        <item h="1" x="47"/>
        <item h="1" x="160"/>
        <item h="1" x="4"/>
        <item h="1" x="69"/>
        <item h="1" x="2"/>
        <item h="1" x="127"/>
        <item h="1" x="113"/>
        <item h="1" x="140"/>
        <item h="1" x="184"/>
        <item h="1" x="128"/>
        <item h="1" x="105"/>
        <item h="1" x="53"/>
        <item h="1" x="1"/>
        <item h="1" x="190"/>
        <item h="1" x="126"/>
        <item h="1" x="188"/>
        <item h="1" x="11"/>
        <item h="1" x="12"/>
        <item h="1" x="154"/>
        <item h="1" x="161"/>
        <item h="1" x="35"/>
        <item h="1" x="183"/>
        <item h="1" x="46"/>
        <item h="1" x="45"/>
        <item h="1" x="32"/>
        <item h="1" x="115"/>
        <item h="1" x="5"/>
        <item h="1" x="162"/>
        <item x="112"/>
        <item t="default"/>
      </items>
    </pivotField>
  </pivotFields>
  <rowFields count="1">
    <field x="0"/>
  </rowFields>
  <rowItems count="2">
    <i>
      <x v="122"/>
    </i>
    <i t="grand">
      <x/>
    </i>
  </rowItems>
  <colItems count="1">
    <i/>
  </colItems>
  <dataFields count="1">
    <dataField name="Sum of Average Sale"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3E29597-DC00-4DB6-A3A9-4378C6735E92}" name="PivotTable11"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B4" firstHeaderRow="1" firstDataRow="1" firstDataCol="1"/>
  <pivotFields count="2">
    <pivotField dataField="1" showAll="0"/>
    <pivotField axis="axisRow" showAll="0">
      <items count="3">
        <item x="1"/>
        <item x="0"/>
        <item t="default"/>
      </items>
    </pivotField>
  </pivotFields>
  <rowFields count="1">
    <field x="1"/>
  </rowFields>
  <rowItems count="3">
    <i>
      <x/>
    </i>
    <i>
      <x v="1"/>
    </i>
    <i t="grand">
      <x/>
    </i>
  </rowItems>
  <colItems count="1">
    <i/>
  </colItems>
  <dataFields count="1">
    <dataField name="Sum of Number of dogs" fld="0"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8E8E334-48CE-40EC-8D20-96DF6BE2771C}" name="PivotTable8" cacheId="5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A220" firstHeaderRow="1" firstDataRow="1" firstDataCol="1"/>
  <pivotFields count="12">
    <pivotField showAll="0">
      <items count="2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229"/>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78"/>
        <item x="195"/>
        <item x="150"/>
        <item x="151"/>
        <item x="152"/>
        <item x="153"/>
        <item x="154"/>
        <item x="155"/>
        <item x="156"/>
        <item x="157"/>
        <item x="158"/>
        <item x="159"/>
        <item x="160"/>
        <item x="161"/>
        <item x="162"/>
        <item x="163"/>
        <item x="164"/>
        <item x="165"/>
        <item x="166"/>
        <item x="230"/>
        <item x="167"/>
        <item x="168"/>
        <item x="169"/>
        <item x="170"/>
        <item x="171"/>
        <item x="172"/>
        <item x="173"/>
        <item x="174"/>
        <item x="175"/>
        <item x="176"/>
        <item x="180"/>
        <item x="181"/>
        <item x="182"/>
        <item x="183"/>
        <item x="184"/>
        <item x="185"/>
        <item x="186"/>
        <item x="187"/>
        <item x="188"/>
        <item x="189"/>
        <item x="190"/>
        <item x="191"/>
        <item x="192"/>
        <item x="193"/>
        <item x="194"/>
        <item x="196"/>
        <item x="197"/>
        <item x="198"/>
        <item x="199"/>
        <item x="200"/>
        <item x="201"/>
        <item x="202"/>
        <item x="203"/>
        <item x="204"/>
        <item x="205"/>
        <item x="206"/>
        <item x="207"/>
        <item x="208"/>
        <item x="209"/>
        <item x="210"/>
        <item x="211"/>
        <item x="212"/>
        <item x="213"/>
        <item x="214"/>
        <item x="215"/>
        <item x="177"/>
        <item x="216"/>
        <item x="217"/>
        <item x="218"/>
        <item x="219"/>
        <item x="220"/>
        <item x="221"/>
        <item x="222"/>
        <item x="223"/>
        <item x="224"/>
        <item x="179"/>
        <item x="225"/>
        <item x="226"/>
        <item x="227"/>
        <item x="228"/>
        <item x="231"/>
        <item x="232"/>
        <item x="233"/>
        <item x="234"/>
        <item x="235"/>
        <item x="236"/>
        <item x="237"/>
        <item x="238"/>
        <item x="239"/>
        <item x="240"/>
        <item x="241"/>
        <item x="242"/>
        <item t="default"/>
      </items>
    </pivotField>
    <pivotField showAll="0"/>
    <pivotField showAll="0"/>
    <pivotField showAll="0"/>
    <pivotField showAll="0"/>
    <pivotField axis="axisRow" showAll="0">
      <items count="216">
        <item x="0"/>
        <item x="67"/>
        <item x="91"/>
        <item x="146"/>
        <item x="80"/>
        <item x="15"/>
        <item x="98"/>
        <item x="161"/>
        <item x="100"/>
        <item x="128"/>
        <item x="34"/>
        <item x="115"/>
        <item x="25"/>
        <item x="23"/>
        <item x="138"/>
        <item x="24"/>
        <item x="167"/>
        <item x="20"/>
        <item x="50"/>
        <item x="193"/>
        <item x="122"/>
        <item x="131"/>
        <item x="107"/>
        <item x="111"/>
        <item x="164"/>
        <item x="189"/>
        <item x="137"/>
        <item x="71"/>
        <item x="79"/>
        <item x="160"/>
        <item x="166"/>
        <item x="136"/>
        <item x="31"/>
        <item x="172"/>
        <item x="48"/>
        <item x="82"/>
        <item x="154"/>
        <item x="86"/>
        <item x="134"/>
        <item x="29"/>
        <item x="173"/>
        <item x="162"/>
        <item x="41"/>
        <item x="158"/>
        <item x="117"/>
        <item x="140"/>
        <item x="30"/>
        <item x="83"/>
        <item x="64"/>
        <item x="6"/>
        <item x="153"/>
        <item x="3"/>
        <item x="197"/>
        <item x="17"/>
        <item x="39"/>
        <item x="126"/>
        <item x="58"/>
        <item x="159"/>
        <item x="76"/>
        <item x="201"/>
        <item x="97"/>
        <item x="194"/>
        <item x="129"/>
        <item x="94"/>
        <item x="170"/>
        <item x="55"/>
        <item x="205"/>
        <item x="28"/>
        <item x="74"/>
        <item x="204"/>
        <item x="72"/>
        <item x="174"/>
        <item x="113"/>
        <item x="108"/>
        <item x="104"/>
        <item x="5"/>
        <item x="22"/>
        <item x="18"/>
        <item x="186"/>
        <item x="209"/>
        <item x="152"/>
        <item x="33"/>
        <item x="78"/>
        <item x="27"/>
        <item x="187"/>
        <item x="210"/>
        <item x="84"/>
        <item x="62"/>
        <item x="68"/>
        <item x="207"/>
        <item x="93"/>
        <item x="13"/>
        <item x="202"/>
        <item x="77"/>
        <item x="85"/>
        <item x="125"/>
        <item x="181"/>
        <item x="149"/>
        <item x="171"/>
        <item x="165"/>
        <item x="213"/>
        <item x="206"/>
        <item x="135"/>
        <item x="26"/>
        <item x="163"/>
        <item x="211"/>
        <item x="150"/>
        <item x="49"/>
        <item x="60"/>
        <item x="54"/>
        <item x="185"/>
        <item x="121"/>
        <item x="51"/>
        <item x="188"/>
        <item x="119"/>
        <item x="133"/>
        <item x="47"/>
        <item x="16"/>
        <item x="96"/>
        <item x="2"/>
        <item x="102"/>
        <item x="57"/>
        <item x="4"/>
        <item x="53"/>
        <item x="214"/>
        <item x="176"/>
        <item x="139"/>
        <item x="105"/>
        <item x="127"/>
        <item x="14"/>
        <item x="196"/>
        <item x="73"/>
        <item x="156"/>
        <item x="7"/>
        <item x="151"/>
        <item x="192"/>
        <item x="110"/>
        <item x="190"/>
        <item x="203"/>
        <item x="208"/>
        <item x="46"/>
        <item x="179"/>
        <item x="8"/>
        <item x="1"/>
        <item x="61"/>
        <item x="178"/>
        <item x="199"/>
        <item x="155"/>
        <item x="40"/>
        <item x="9"/>
        <item x="157"/>
        <item x="11"/>
        <item x="43"/>
        <item x="124"/>
        <item x="32"/>
        <item x="87"/>
        <item x="168"/>
        <item x="195"/>
        <item x="88"/>
        <item x="169"/>
        <item x="147"/>
        <item x="52"/>
        <item x="70"/>
        <item x="142"/>
        <item x="69"/>
        <item x="130"/>
        <item x="75"/>
        <item x="44"/>
        <item x="148"/>
        <item x="36"/>
        <item x="101"/>
        <item x="21"/>
        <item x="182"/>
        <item x="183"/>
        <item x="116"/>
        <item x="175"/>
        <item x="37"/>
        <item x="99"/>
        <item x="114"/>
        <item x="120"/>
        <item x="12"/>
        <item x="10"/>
        <item x="65"/>
        <item x="95"/>
        <item x="45"/>
        <item x="42"/>
        <item x="198"/>
        <item x="35"/>
        <item x="103"/>
        <item x="90"/>
        <item x="59"/>
        <item x="19"/>
        <item x="177"/>
        <item x="66"/>
        <item x="141"/>
        <item x="118"/>
        <item x="63"/>
        <item x="212"/>
        <item x="56"/>
        <item x="89"/>
        <item x="132"/>
        <item x="180"/>
        <item x="184"/>
        <item x="92"/>
        <item x="112"/>
        <item x="123"/>
        <item x="200"/>
        <item x="38"/>
        <item x="106"/>
        <item x="143"/>
        <item x="144"/>
        <item x="191"/>
        <item x="145"/>
        <item x="81"/>
        <item x="109"/>
        <item t="default"/>
      </items>
    </pivotField>
    <pivotField showAll="0"/>
    <pivotField showAll="0"/>
    <pivotField showAll="0"/>
    <pivotField showAll="0"/>
    <pivotField showAll="0"/>
    <pivotField showAll="0"/>
  </pivotFields>
  <rowFields count="1">
    <field x="5"/>
  </rowFields>
  <rowItems count="21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E94CA7F-C880-4D39-8D0E-0E29D124EB4C}" name="PivotTable15" cacheId="5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4" firstHeaderRow="1" firstDataRow="1" firstDataCol="1"/>
  <pivotFields count="12">
    <pivotField dataField="1" showAll="0">
      <items count="2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229"/>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78"/>
        <item x="195"/>
        <item x="150"/>
        <item x="151"/>
        <item x="152"/>
        <item x="153"/>
        <item x="154"/>
        <item x="155"/>
        <item x="156"/>
        <item x="157"/>
        <item x="158"/>
        <item x="159"/>
        <item x="160"/>
        <item x="161"/>
        <item x="162"/>
        <item x="163"/>
        <item x="164"/>
        <item x="165"/>
        <item x="166"/>
        <item x="230"/>
        <item x="167"/>
        <item x="168"/>
        <item x="169"/>
        <item x="170"/>
        <item x="171"/>
        <item x="172"/>
        <item x="173"/>
        <item x="174"/>
        <item x="175"/>
        <item x="176"/>
        <item x="180"/>
        <item x="181"/>
        <item x="182"/>
        <item x="183"/>
        <item x="184"/>
        <item x="185"/>
        <item x="186"/>
        <item x="187"/>
        <item x="188"/>
        <item x="189"/>
        <item x="190"/>
        <item x="191"/>
        <item x="192"/>
        <item x="193"/>
        <item x="194"/>
        <item x="196"/>
        <item x="197"/>
        <item x="198"/>
        <item x="199"/>
        <item x="200"/>
        <item x="201"/>
        <item x="202"/>
        <item x="203"/>
        <item x="204"/>
        <item x="205"/>
        <item x="206"/>
        <item x="207"/>
        <item x="208"/>
        <item x="209"/>
        <item x="210"/>
        <item x="211"/>
        <item x="212"/>
        <item x="213"/>
        <item x="214"/>
        <item x="215"/>
        <item x="177"/>
        <item x="216"/>
        <item x="217"/>
        <item x="218"/>
        <item x="219"/>
        <item x="220"/>
        <item x="221"/>
        <item x="222"/>
        <item x="223"/>
        <item x="224"/>
        <item x="179"/>
        <item x="225"/>
        <item x="226"/>
        <item x="227"/>
        <item x="228"/>
        <item x="231"/>
        <item x="232"/>
        <item x="233"/>
        <item x="234"/>
        <item x="235"/>
        <item x="236"/>
        <item x="237"/>
        <item x="238"/>
        <item x="239"/>
        <item x="240"/>
        <item x="241"/>
        <item x="242"/>
        <item t="default"/>
      </items>
    </pivotField>
    <pivotField showAll="0"/>
    <pivotField showAll="0"/>
    <pivotField axis="axisRow" showAll="0">
      <items count="11">
        <item x="0"/>
        <item x="3"/>
        <item x="6"/>
        <item x="9"/>
        <item x="4"/>
        <item x="5"/>
        <item x="7"/>
        <item x="1"/>
        <item x="8"/>
        <item x="2"/>
        <item t="default"/>
      </items>
    </pivotField>
    <pivotField showAll="0"/>
    <pivotField showAll="0"/>
    <pivotField showAll="0"/>
    <pivotField showAll="0"/>
    <pivotField showAll="0"/>
    <pivotField showAll="0"/>
    <pivotField showAll="0"/>
    <pivotField showAll="0"/>
  </pivotFields>
  <rowFields count="1">
    <field x="3"/>
  </rowFields>
  <rowItems count="11">
    <i>
      <x/>
    </i>
    <i>
      <x v="1"/>
    </i>
    <i>
      <x v="2"/>
    </i>
    <i>
      <x v="3"/>
    </i>
    <i>
      <x v="4"/>
    </i>
    <i>
      <x v="5"/>
    </i>
    <i>
      <x v="6"/>
    </i>
    <i>
      <x v="7"/>
    </i>
    <i>
      <x v="8"/>
    </i>
    <i>
      <x v="9"/>
    </i>
    <i t="grand">
      <x/>
    </i>
  </rowItems>
  <colItems count="1">
    <i/>
  </colItems>
  <dataFields count="1">
    <dataField name="Count of BreedName"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9CDA772-C4E3-4884-98F8-FFAF6ED36820}" name="PivotTable16" cacheId="5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2" firstHeaderRow="1" firstDataRow="1" firstDataCol="1"/>
  <pivotFields count="12">
    <pivotField dataField="1" showAll="0">
      <items count="2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229"/>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78"/>
        <item x="195"/>
        <item x="150"/>
        <item x="151"/>
        <item x="152"/>
        <item x="153"/>
        <item x="154"/>
        <item x="155"/>
        <item x="156"/>
        <item x="157"/>
        <item x="158"/>
        <item x="159"/>
        <item x="160"/>
        <item x="161"/>
        <item x="162"/>
        <item x="163"/>
        <item x="164"/>
        <item x="165"/>
        <item x="166"/>
        <item x="230"/>
        <item x="167"/>
        <item x="168"/>
        <item x="169"/>
        <item x="170"/>
        <item x="171"/>
        <item x="172"/>
        <item x="173"/>
        <item x="174"/>
        <item x="175"/>
        <item x="176"/>
        <item x="180"/>
        <item x="181"/>
        <item x="182"/>
        <item x="183"/>
        <item x="184"/>
        <item x="185"/>
        <item x="186"/>
        <item x="187"/>
        <item x="188"/>
        <item x="189"/>
        <item x="190"/>
        <item x="191"/>
        <item x="192"/>
        <item x="193"/>
        <item x="194"/>
        <item x="196"/>
        <item x="197"/>
        <item x="198"/>
        <item x="199"/>
        <item x="200"/>
        <item x="201"/>
        <item x="202"/>
        <item x="203"/>
        <item x="204"/>
        <item x="205"/>
        <item x="206"/>
        <item x="207"/>
        <item x="208"/>
        <item x="209"/>
        <item x="210"/>
        <item x="211"/>
        <item x="212"/>
        <item x="213"/>
        <item x="214"/>
        <item x="215"/>
        <item x="177"/>
        <item x="216"/>
        <item x="217"/>
        <item x="218"/>
        <item x="219"/>
        <item x="220"/>
        <item x="221"/>
        <item x="222"/>
        <item x="223"/>
        <item x="224"/>
        <item x="179"/>
        <item x="225"/>
        <item x="226"/>
        <item x="227"/>
        <item x="228"/>
        <item x="231"/>
        <item x="232"/>
        <item x="233"/>
        <item x="234"/>
        <item x="235"/>
        <item x="236"/>
        <item x="237"/>
        <item x="238"/>
        <item x="239"/>
        <item x="240"/>
        <item x="241"/>
        <item x="242"/>
        <item t="default"/>
      </items>
    </pivotField>
    <pivotField showAll="0"/>
    <pivotField axis="axisRow" showAll="0">
      <items count="9">
        <item x="5"/>
        <item x="6"/>
        <item x="4"/>
        <item x="7"/>
        <item x="1"/>
        <item x="2"/>
        <item x="0"/>
        <item x="3"/>
        <item t="default"/>
      </items>
    </pivotField>
    <pivotField showAll="0"/>
    <pivotField showAll="0"/>
    <pivotField showAll="0"/>
    <pivotField showAll="0"/>
    <pivotField showAll="0"/>
    <pivotField showAll="0"/>
    <pivotField showAll="0"/>
    <pivotField showAll="0"/>
    <pivotField showAll="0"/>
  </pivotFields>
  <rowFields count="1">
    <field x="2"/>
  </rowFields>
  <rowItems count="9">
    <i>
      <x/>
    </i>
    <i>
      <x v="1"/>
    </i>
    <i>
      <x v="2"/>
    </i>
    <i>
      <x v="3"/>
    </i>
    <i>
      <x v="4"/>
    </i>
    <i>
      <x v="5"/>
    </i>
    <i>
      <x v="6"/>
    </i>
    <i>
      <x v="7"/>
    </i>
    <i t="grand">
      <x/>
    </i>
  </rowItems>
  <colItems count="1">
    <i/>
  </colItems>
  <dataFields count="1">
    <dataField name="Count of BreedName"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8956B1-0B36-4546-8738-01EAEE589A4D}" name="PivotTable18" cacheId="5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24" firstHeaderRow="1" firstDataRow="1" firstDataCol="1"/>
  <pivotFields count="12">
    <pivotField axis="axisRow" showAll="0">
      <items count="2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229"/>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78"/>
        <item x="195"/>
        <item x="150"/>
        <item x="151"/>
        <item x="152"/>
        <item x="153"/>
        <item x="154"/>
        <item x="155"/>
        <item x="156"/>
        <item x="157"/>
        <item x="158"/>
        <item x="159"/>
        <item x="160"/>
        <item x="161"/>
        <item x="162"/>
        <item x="163"/>
        <item x="164"/>
        <item x="165"/>
        <item x="166"/>
        <item x="230"/>
        <item x="167"/>
        <item x="168"/>
        <item x="169"/>
        <item x="170"/>
        <item x="171"/>
        <item x="172"/>
        <item x="173"/>
        <item x="174"/>
        <item x="175"/>
        <item x="176"/>
        <item x="180"/>
        <item x="181"/>
        <item x="182"/>
        <item x="183"/>
        <item x="184"/>
        <item x="185"/>
        <item x="186"/>
        <item x="187"/>
        <item x="188"/>
        <item x="189"/>
        <item x="190"/>
        <item x="191"/>
        <item x="192"/>
        <item x="193"/>
        <item x="194"/>
        <item x="196"/>
        <item x="197"/>
        <item x="198"/>
        <item x="199"/>
        <item x="200"/>
        <item x="201"/>
        <item x="202"/>
        <item x="203"/>
        <item x="204"/>
        <item x="205"/>
        <item x="206"/>
        <item x="207"/>
        <item x="208"/>
        <item x="209"/>
        <item x="210"/>
        <item x="211"/>
        <item x="212"/>
        <item x="213"/>
        <item x="214"/>
        <item x="215"/>
        <item x="177"/>
        <item x="216"/>
        <item x="217"/>
        <item x="218"/>
        <item x="219"/>
        <item x="220"/>
        <item x="221"/>
        <item x="222"/>
        <item x="223"/>
        <item x="224"/>
        <item x="179"/>
        <item x="225"/>
        <item x="226"/>
        <item x="227"/>
        <item x="228"/>
        <item x="231"/>
        <item x="232"/>
        <item x="233"/>
        <item x="234"/>
        <item x="235"/>
        <item x="236"/>
        <item x="237"/>
        <item x="238"/>
        <item x="239"/>
        <item x="240"/>
        <item x="241"/>
        <item x="242"/>
        <item t="default"/>
      </items>
    </pivotField>
    <pivotField showAll="0"/>
    <pivotField showAll="0"/>
    <pivotField showAll="0"/>
    <pivotField showAll="0"/>
    <pivotField showAll="0"/>
    <pivotField showAll="0"/>
    <pivotField showAll="0"/>
    <pivotField showAll="0"/>
    <pivotField axis="axisRow" showAll="0">
      <items count="178">
        <item x="26"/>
        <item x="79"/>
        <item x="84"/>
        <item x="77"/>
        <item x="64"/>
        <item x="16"/>
        <item x="133"/>
        <item x="141"/>
        <item x="176"/>
        <item x="80"/>
        <item x="36"/>
        <item x="92"/>
        <item x="59"/>
        <item x="86"/>
        <item x="62"/>
        <item x="12"/>
        <item x="146"/>
        <item x="46"/>
        <item x="154"/>
        <item x="34"/>
        <item x="132"/>
        <item x="91"/>
        <item x="152"/>
        <item x="23"/>
        <item x="39"/>
        <item x="69"/>
        <item x="113"/>
        <item x="54"/>
        <item x="167"/>
        <item x="135"/>
        <item x="48"/>
        <item x="111"/>
        <item x="168"/>
        <item x="116"/>
        <item x="45"/>
        <item x="31"/>
        <item x="15"/>
        <item x="55"/>
        <item x="140"/>
        <item x="161"/>
        <item x="47"/>
        <item x="21"/>
        <item x="153"/>
        <item x="24"/>
        <item x="4"/>
        <item x="142"/>
        <item x="171"/>
        <item x="28"/>
        <item x="42"/>
        <item x="65"/>
        <item x="125"/>
        <item x="134"/>
        <item x="2"/>
        <item x="11"/>
        <item x="144"/>
        <item x="149"/>
        <item x="5"/>
        <item x="41"/>
        <item x="172"/>
        <item x="81"/>
        <item x="60"/>
        <item x="151"/>
        <item x="174"/>
        <item x="87"/>
        <item x="63"/>
        <item x="56"/>
        <item x="43"/>
        <item x="123"/>
        <item x="114"/>
        <item x="94"/>
        <item x="97"/>
        <item x="98"/>
        <item x="88"/>
        <item x="51"/>
        <item x="109"/>
        <item x="100"/>
        <item x="49"/>
        <item x="82"/>
        <item x="57"/>
        <item x="158"/>
        <item x="8"/>
        <item x="14"/>
        <item x="35"/>
        <item x="10"/>
        <item x="103"/>
        <item x="126"/>
        <item x="122"/>
        <item x="147"/>
        <item x="119"/>
        <item x="32"/>
        <item x="1"/>
        <item x="40"/>
        <item x="68"/>
        <item x="74"/>
        <item x="138"/>
        <item x="37"/>
        <item x="173"/>
        <item x="108"/>
        <item x="164"/>
        <item x="33"/>
        <item x="22"/>
        <item x="85"/>
        <item x="121"/>
        <item x="155"/>
        <item x="115"/>
        <item x="102"/>
        <item x="170"/>
        <item x="145"/>
        <item x="99"/>
        <item x="165"/>
        <item x="67"/>
        <item x="95"/>
        <item x="27"/>
        <item x="6"/>
        <item x="101"/>
        <item x="20"/>
        <item x="163"/>
        <item x="75"/>
        <item x="143"/>
        <item x="30"/>
        <item x="17"/>
        <item x="7"/>
        <item x="38"/>
        <item x="117"/>
        <item x="104"/>
        <item x="25"/>
        <item x="166"/>
        <item x="29"/>
        <item x="169"/>
        <item x="70"/>
        <item x="112"/>
        <item x="78"/>
        <item x="13"/>
        <item x="107"/>
        <item x="139"/>
        <item x="53"/>
        <item x="18"/>
        <item x="136"/>
        <item x="175"/>
        <item x="71"/>
        <item x="0"/>
        <item x="160"/>
        <item x="150"/>
        <item x="19"/>
        <item x="162"/>
        <item x="89"/>
        <item x="106"/>
        <item x="83"/>
        <item x="130"/>
        <item x="127"/>
        <item x="159"/>
        <item x="137"/>
        <item x="105"/>
        <item x="96"/>
        <item x="93"/>
        <item x="129"/>
        <item x="9"/>
        <item x="148"/>
        <item x="110"/>
        <item x="118"/>
        <item x="58"/>
        <item x="156"/>
        <item x="72"/>
        <item x="128"/>
        <item x="44"/>
        <item x="131"/>
        <item x="73"/>
        <item x="66"/>
        <item x="50"/>
        <item x="61"/>
        <item x="90"/>
        <item x="52"/>
        <item x="124"/>
        <item x="76"/>
        <item x="157"/>
        <item x="120"/>
        <item x="3"/>
        <item t="default"/>
      </items>
    </pivotField>
    <pivotField showAll="0"/>
    <pivotField showAll="0"/>
  </pivotFields>
  <rowFields count="2">
    <field x="9"/>
    <field x="0"/>
  </rowFields>
  <rowItems count="421">
    <i>
      <x/>
    </i>
    <i r="1">
      <x v="30"/>
    </i>
    <i r="1">
      <x v="63"/>
    </i>
    <i r="1">
      <x v="139"/>
    </i>
    <i r="1">
      <x v="241"/>
    </i>
    <i>
      <x v="1"/>
    </i>
    <i r="1">
      <x v="101"/>
    </i>
    <i r="1">
      <x v="203"/>
    </i>
    <i r="1">
      <x v="236"/>
    </i>
    <i>
      <x v="2"/>
    </i>
    <i r="1">
      <x v="107"/>
    </i>
    <i r="1">
      <x v="188"/>
    </i>
    <i>
      <x v="3"/>
    </i>
    <i r="1">
      <x v="98"/>
    </i>
    <i>
      <x v="4"/>
    </i>
    <i r="1">
      <x v="81"/>
    </i>
    <i>
      <x v="5"/>
    </i>
    <i r="1">
      <x v="19"/>
    </i>
    <i>
      <x v="6"/>
    </i>
    <i r="1">
      <x v="180"/>
    </i>
    <i r="1">
      <x v="216"/>
    </i>
    <i>
      <x v="7"/>
    </i>
    <i r="1">
      <x v="190"/>
    </i>
    <i>
      <x v="8"/>
    </i>
    <i r="1">
      <x v="242"/>
    </i>
    <i>
      <x v="9"/>
    </i>
    <i r="1">
      <x v="102"/>
    </i>
    <i>
      <x v="10"/>
    </i>
    <i r="1">
      <x v="43"/>
    </i>
    <i>
      <x v="11"/>
    </i>
    <i r="1">
      <x v="117"/>
    </i>
    <i r="1">
      <x v="207"/>
    </i>
    <i>
      <x v="12"/>
    </i>
    <i r="1">
      <x v="74"/>
    </i>
    <i>
      <x v="13"/>
    </i>
    <i r="1">
      <x v="109"/>
    </i>
    <i>
      <x v="14"/>
    </i>
    <i r="1">
      <x v="77"/>
    </i>
    <i>
      <x v="15"/>
    </i>
    <i r="1">
      <x v="15"/>
    </i>
    <i>
      <x v="16"/>
    </i>
    <i r="1">
      <x v="152"/>
    </i>
    <i>
      <x v="17"/>
    </i>
    <i r="1">
      <x v="57"/>
    </i>
    <i>
      <x v="18"/>
    </i>
    <i r="1">
      <x v="206"/>
    </i>
    <i>
      <x v="19"/>
    </i>
    <i r="1">
      <x v="41"/>
    </i>
    <i>
      <x v="20"/>
    </i>
    <i r="1">
      <x v="179"/>
    </i>
    <i>
      <x v="21"/>
    </i>
    <i r="1">
      <x v="114"/>
    </i>
    <i>
      <x v="22"/>
    </i>
    <i r="1">
      <x v="204"/>
    </i>
    <i>
      <x v="23"/>
    </i>
    <i r="1">
      <x v="27"/>
    </i>
    <i r="1">
      <x v="154"/>
    </i>
    <i>
      <x v="24"/>
    </i>
    <i r="1">
      <x v="46"/>
    </i>
    <i>
      <x v="25"/>
    </i>
    <i r="1">
      <x v="87"/>
    </i>
    <i>
      <x v="26"/>
    </i>
    <i r="1">
      <x v="148"/>
    </i>
    <i>
      <x v="27"/>
    </i>
    <i r="1">
      <x v="68"/>
    </i>
    <i r="1">
      <x v="213"/>
    </i>
    <i>
      <x v="28"/>
    </i>
    <i r="1">
      <x v="228"/>
    </i>
    <i>
      <x v="29"/>
    </i>
    <i r="1">
      <x v="183"/>
    </i>
    <i>
      <x v="30"/>
    </i>
    <i r="1">
      <x v="59"/>
    </i>
    <i>
      <x v="31"/>
    </i>
    <i r="1">
      <x v="145"/>
    </i>
    <i>
      <x v="32"/>
    </i>
    <i r="1">
      <x v="229"/>
    </i>
    <i>
      <x v="33"/>
    </i>
    <i r="1">
      <x v="158"/>
    </i>
    <i>
      <x v="34"/>
    </i>
    <i r="1">
      <x v="52"/>
    </i>
    <i>
      <x v="35"/>
    </i>
    <i r="1">
      <x v="38"/>
    </i>
    <i>
      <x v="36"/>
    </i>
    <i r="1">
      <x v="18"/>
    </i>
    <i>
      <x v="37"/>
    </i>
    <i r="1">
      <x v="69"/>
    </i>
    <i>
      <x v="38"/>
    </i>
    <i r="1">
      <x v="189"/>
    </i>
    <i>
      <x v="39"/>
    </i>
    <i r="1">
      <x v="219"/>
    </i>
    <i r="1">
      <x v="233"/>
    </i>
    <i>
      <x v="40"/>
    </i>
    <i r="1">
      <x v="58"/>
    </i>
    <i>
      <x v="41"/>
    </i>
    <i r="1">
      <x v="25"/>
    </i>
    <i>
      <x v="42"/>
    </i>
    <i r="1">
      <x v="205"/>
    </i>
    <i>
      <x v="43"/>
    </i>
    <i r="1">
      <x v="28"/>
    </i>
    <i>
      <x v="44"/>
    </i>
    <i r="1">
      <x v="4"/>
    </i>
    <i>
      <x v="45"/>
    </i>
    <i r="1">
      <x v="191"/>
    </i>
    <i>
      <x v="46"/>
    </i>
    <i r="1">
      <x v="234"/>
    </i>
    <i>
      <x v="47"/>
    </i>
    <i r="1">
      <x v="33"/>
    </i>
    <i>
      <x v="48"/>
    </i>
    <i r="1">
      <x v="49"/>
    </i>
    <i>
      <x v="49"/>
    </i>
    <i r="1">
      <x v="82"/>
    </i>
    <i>
      <x v="50"/>
    </i>
    <i r="1">
      <x v="167"/>
    </i>
    <i>
      <x v="51"/>
    </i>
    <i r="1">
      <x v="181"/>
    </i>
    <i>
      <x v="52"/>
    </i>
    <i r="1">
      <x v="2"/>
    </i>
    <i>
      <x v="53"/>
    </i>
    <i r="1">
      <x v="13"/>
    </i>
    <i r="1">
      <x v="55"/>
    </i>
    <i>
      <x v="54"/>
    </i>
    <i r="1">
      <x v="193"/>
    </i>
    <i>
      <x v="55"/>
    </i>
    <i r="1">
      <x v="198"/>
    </i>
    <i>
      <x v="56"/>
    </i>
    <i r="1">
      <x v="5"/>
    </i>
    <i>
      <x v="57"/>
    </i>
    <i r="1">
      <x v="48"/>
    </i>
    <i>
      <x v="58"/>
    </i>
    <i r="1">
      <x v="235"/>
    </i>
    <i>
      <x v="59"/>
    </i>
    <i r="1">
      <x v="104"/>
    </i>
    <i>
      <x v="60"/>
    </i>
    <i r="1">
      <x v="75"/>
    </i>
    <i>
      <x v="61"/>
    </i>
    <i r="1">
      <x v="201"/>
    </i>
    <i>
      <x v="62"/>
    </i>
    <i r="1">
      <x v="238"/>
    </i>
    <i>
      <x v="63"/>
    </i>
    <i r="1">
      <x v="110"/>
    </i>
    <i>
      <x v="64"/>
    </i>
    <i r="1">
      <x v="79"/>
    </i>
    <i>
      <x v="65"/>
    </i>
    <i r="1">
      <x v="53"/>
    </i>
    <i r="1">
      <x v="71"/>
    </i>
    <i r="1">
      <x v="170"/>
    </i>
    <i r="1">
      <x v="230"/>
    </i>
    <i>
      <x v="66"/>
    </i>
    <i r="1">
      <x v="50"/>
    </i>
    <i>
      <x v="67"/>
    </i>
    <i r="1">
      <x v="165"/>
    </i>
    <i r="1">
      <x v="202"/>
    </i>
    <i>
      <x v="68"/>
    </i>
    <i r="1">
      <x v="150"/>
    </i>
    <i>
      <x v="69"/>
    </i>
    <i r="1">
      <x v="120"/>
    </i>
    <i>
      <x v="70"/>
    </i>
    <i r="1">
      <x v="123"/>
    </i>
    <i>
      <x v="71"/>
    </i>
    <i r="1">
      <x v="124"/>
    </i>
    <i>
      <x v="72"/>
    </i>
    <i r="1">
      <x v="111"/>
    </i>
    <i>
      <x v="73"/>
    </i>
    <i r="1">
      <x v="64"/>
    </i>
    <i>
      <x v="74"/>
    </i>
    <i r="1">
      <x v="143"/>
    </i>
    <i>
      <x v="75"/>
    </i>
    <i r="1">
      <x v="126"/>
    </i>
    <i>
      <x v="76"/>
    </i>
    <i r="1">
      <x v="60"/>
    </i>
    <i>
      <x v="77"/>
    </i>
    <i r="1">
      <x v="105"/>
    </i>
    <i>
      <x v="78"/>
    </i>
    <i r="1">
      <x v="72"/>
    </i>
    <i>
      <x v="79"/>
    </i>
    <i r="1">
      <x v="215"/>
    </i>
    <i>
      <x v="80"/>
    </i>
    <i r="1">
      <x v="9"/>
    </i>
    <i>
      <x v="81"/>
    </i>
    <i r="1">
      <x v="17"/>
    </i>
    <i>
      <x v="82"/>
    </i>
    <i r="1">
      <x v="42"/>
    </i>
    <i>
      <x v="83"/>
    </i>
    <i r="1">
      <x v="11"/>
    </i>
    <i>
      <x v="84"/>
    </i>
    <i r="1">
      <x v="132"/>
    </i>
    <i>
      <x v="85"/>
    </i>
    <i r="1">
      <x v="169"/>
    </i>
    <i>
      <x v="86"/>
    </i>
    <i r="1">
      <x v="164"/>
    </i>
    <i>
      <x v="87"/>
    </i>
    <i r="1">
      <x v="196"/>
    </i>
    <i>
      <x v="88"/>
    </i>
    <i r="1">
      <x v="161"/>
    </i>
    <i>
      <x v="89"/>
    </i>
    <i r="1">
      <x v="39"/>
    </i>
    <i>
      <x v="90"/>
    </i>
    <i r="1">
      <x v="1"/>
    </i>
    <i>
      <x v="91"/>
    </i>
    <i r="1">
      <x v="47"/>
    </i>
    <i>
      <x v="92"/>
    </i>
    <i r="1">
      <x v="85"/>
    </i>
    <i r="1">
      <x v="200"/>
    </i>
    <i>
      <x v="93"/>
    </i>
    <i r="1">
      <x v="95"/>
    </i>
    <i>
      <x v="94"/>
    </i>
    <i r="1">
      <x v="186"/>
    </i>
    <i>
      <x v="95"/>
    </i>
    <i r="1">
      <x v="44"/>
    </i>
    <i>
      <x v="96"/>
    </i>
    <i r="1">
      <x v="237"/>
    </i>
    <i r="1">
      <x v="239"/>
    </i>
    <i>
      <x v="97"/>
    </i>
    <i r="1">
      <x v="142"/>
    </i>
    <i>
      <x v="98"/>
    </i>
    <i r="1">
      <x v="223"/>
    </i>
    <i>
      <x v="99"/>
    </i>
    <i r="1">
      <x v="40"/>
    </i>
    <i>
      <x v="100"/>
    </i>
    <i r="1">
      <x v="26"/>
    </i>
    <i>
      <x v="101"/>
    </i>
    <i r="1">
      <x v="108"/>
    </i>
    <i>
      <x v="102"/>
    </i>
    <i r="1">
      <x v="163"/>
    </i>
    <i>
      <x v="103"/>
    </i>
    <i r="1">
      <x v="208"/>
    </i>
    <i>
      <x v="104"/>
    </i>
    <i r="1">
      <x v="156"/>
    </i>
    <i>
      <x v="105"/>
    </i>
    <i r="1">
      <x v="128"/>
    </i>
    <i>
      <x v="106"/>
    </i>
    <i r="1">
      <x v="232"/>
    </i>
    <i>
      <x v="107"/>
    </i>
    <i r="1">
      <x v="195"/>
    </i>
    <i>
      <x v="108"/>
    </i>
    <i r="1">
      <x v="125"/>
    </i>
    <i>
      <x v="109"/>
    </i>
    <i r="1">
      <x v="225"/>
    </i>
    <i>
      <x v="110"/>
    </i>
    <i r="1">
      <x v="84"/>
    </i>
    <i r="1">
      <x v="177"/>
    </i>
    <i>
      <x v="111"/>
    </i>
    <i r="1">
      <x v="121"/>
    </i>
    <i>
      <x v="112"/>
    </i>
    <i r="1">
      <x v="32"/>
    </i>
    <i>
      <x v="113"/>
    </i>
    <i r="1">
      <x v="7"/>
    </i>
    <i r="1">
      <x v="89"/>
    </i>
    <i r="1">
      <x v="103"/>
    </i>
    <i r="1">
      <x v="214"/>
    </i>
    <i>
      <x v="114"/>
    </i>
    <i r="1">
      <x v="127"/>
    </i>
    <i>
      <x v="115"/>
    </i>
    <i r="1">
      <x v="23"/>
    </i>
    <i>
      <x v="116"/>
    </i>
    <i r="1">
      <x v="222"/>
    </i>
    <i>
      <x v="117"/>
    </i>
    <i r="1">
      <x v="96"/>
    </i>
    <i r="1">
      <x v="211"/>
    </i>
    <i>
      <x v="118"/>
    </i>
    <i r="1">
      <x v="192"/>
    </i>
    <i>
      <x v="119"/>
    </i>
    <i r="1">
      <x v="36"/>
    </i>
    <i>
      <x v="120"/>
    </i>
    <i r="1">
      <x v="20"/>
    </i>
    <i>
      <x v="121"/>
    </i>
    <i r="1">
      <x v="8"/>
    </i>
    <i>
      <x v="122"/>
    </i>
    <i r="1">
      <x v="45"/>
    </i>
    <i>
      <x v="123"/>
    </i>
    <i r="1">
      <x v="159"/>
    </i>
    <i>
      <x v="124"/>
    </i>
    <i r="1">
      <x v="133"/>
    </i>
    <i>
      <x v="125"/>
    </i>
    <i r="1">
      <x v="29"/>
    </i>
    <i r="1">
      <x v="70"/>
    </i>
    <i>
      <x v="126"/>
    </i>
    <i r="1">
      <x v="227"/>
    </i>
    <i>
      <x v="127"/>
    </i>
    <i r="1">
      <x v="35"/>
    </i>
    <i>
      <x v="128"/>
    </i>
    <i r="1">
      <x v="231"/>
    </i>
    <i>
      <x v="129"/>
    </i>
    <i r="1">
      <x v="88"/>
    </i>
    <i>
      <x v="130"/>
    </i>
    <i r="1">
      <x v="146"/>
    </i>
    <i>
      <x v="131"/>
    </i>
    <i r="1">
      <x v="100"/>
    </i>
    <i>
      <x v="132"/>
    </i>
    <i r="1">
      <x v="16"/>
    </i>
    <i>
      <x v="133"/>
    </i>
    <i r="1">
      <x v="140"/>
    </i>
    <i>
      <x v="134"/>
    </i>
    <i r="1">
      <x v="187"/>
    </i>
    <i>
      <x v="135"/>
    </i>
    <i r="1">
      <x v="66"/>
    </i>
    <i>
      <x v="136"/>
    </i>
    <i r="1">
      <x v="21"/>
    </i>
    <i>
      <x v="137"/>
    </i>
    <i r="1">
      <x v="184"/>
    </i>
    <i>
      <x v="138"/>
    </i>
    <i r="1">
      <x v="240"/>
    </i>
    <i>
      <x v="139"/>
    </i>
    <i r="1">
      <x v="91"/>
    </i>
    <i>
      <x v="140"/>
    </i>
    <i r="1">
      <x/>
    </i>
    <i>
      <x v="141"/>
    </i>
    <i r="1">
      <x v="218"/>
    </i>
    <i>
      <x v="142"/>
    </i>
    <i r="1">
      <x v="199"/>
    </i>
    <i>
      <x v="143"/>
    </i>
    <i r="1">
      <x v="22"/>
    </i>
    <i>
      <x v="144"/>
    </i>
    <i r="1">
      <x v="221"/>
    </i>
    <i>
      <x v="145"/>
    </i>
    <i r="1">
      <x v="112"/>
    </i>
    <i>
      <x v="146"/>
    </i>
    <i r="1">
      <x v="137"/>
    </i>
    <i>
      <x v="147"/>
    </i>
    <i r="1">
      <x v="106"/>
    </i>
    <i>
      <x v="148"/>
    </i>
    <i r="1">
      <x v="176"/>
    </i>
    <i>
      <x v="149"/>
    </i>
    <i r="1">
      <x v="172"/>
    </i>
    <i>
      <x v="150"/>
    </i>
    <i r="1">
      <x v="217"/>
    </i>
    <i>
      <x v="151"/>
    </i>
    <i r="1">
      <x v="185"/>
    </i>
    <i>
      <x v="152"/>
    </i>
    <i r="1">
      <x v="136"/>
    </i>
    <i>
      <x v="153"/>
    </i>
    <i r="1">
      <x v="122"/>
    </i>
    <i>
      <x v="154"/>
    </i>
    <i r="1">
      <x v="118"/>
    </i>
    <i>
      <x v="155"/>
    </i>
    <i r="1">
      <x v="175"/>
    </i>
    <i>
      <x v="156"/>
    </i>
    <i r="1">
      <x v="10"/>
    </i>
    <i>
      <x v="157"/>
    </i>
    <i r="1">
      <x v="197"/>
    </i>
    <i>
      <x v="158"/>
    </i>
    <i r="1">
      <x v="144"/>
    </i>
    <i>
      <x v="159"/>
    </i>
    <i r="1">
      <x v="160"/>
    </i>
    <i>
      <x v="160"/>
    </i>
    <i r="1">
      <x v="73"/>
    </i>
    <i>
      <x v="161"/>
    </i>
    <i r="1">
      <x v="209"/>
    </i>
    <i>
      <x v="162"/>
    </i>
    <i r="1">
      <x v="93"/>
    </i>
    <i>
      <x v="163"/>
    </i>
    <i r="1">
      <x v="173"/>
    </i>
    <i>
      <x v="164"/>
    </i>
    <i r="1">
      <x v="51"/>
    </i>
    <i>
      <x v="165"/>
    </i>
    <i r="1">
      <x v="178"/>
    </i>
    <i>
      <x v="166"/>
    </i>
    <i r="1">
      <x v="94"/>
    </i>
    <i>
      <x v="167"/>
    </i>
    <i r="1">
      <x v="83"/>
    </i>
    <i>
      <x v="168"/>
    </i>
    <i r="1">
      <x v="62"/>
    </i>
    <i>
      <x v="169"/>
    </i>
    <i r="1">
      <x v="76"/>
    </i>
    <i>
      <x v="170"/>
    </i>
    <i r="1">
      <x v="113"/>
    </i>
    <i>
      <x v="171"/>
    </i>
    <i r="1">
      <x v="65"/>
    </i>
    <i>
      <x v="172"/>
    </i>
    <i r="1">
      <x v="166"/>
    </i>
    <i>
      <x v="173"/>
    </i>
    <i r="1">
      <x v="97"/>
    </i>
    <i r="1">
      <x v="115"/>
    </i>
    <i>
      <x v="174"/>
    </i>
    <i r="1">
      <x v="210"/>
    </i>
    <i>
      <x v="175"/>
    </i>
    <i r="1">
      <x v="162"/>
    </i>
    <i>
      <x v="176"/>
    </i>
    <i r="1">
      <x v="3"/>
    </i>
    <i r="1">
      <x v="6"/>
    </i>
    <i r="1">
      <x v="12"/>
    </i>
    <i r="1">
      <x v="14"/>
    </i>
    <i r="1">
      <x v="24"/>
    </i>
    <i r="1">
      <x v="31"/>
    </i>
    <i r="1">
      <x v="34"/>
    </i>
    <i r="1">
      <x v="37"/>
    </i>
    <i r="1">
      <x v="54"/>
    </i>
    <i r="1">
      <x v="56"/>
    </i>
    <i r="1">
      <x v="61"/>
    </i>
    <i r="1">
      <x v="67"/>
    </i>
    <i r="1">
      <x v="78"/>
    </i>
    <i r="1">
      <x v="80"/>
    </i>
    <i r="1">
      <x v="86"/>
    </i>
    <i r="1">
      <x v="90"/>
    </i>
    <i r="1">
      <x v="92"/>
    </i>
    <i r="1">
      <x v="99"/>
    </i>
    <i r="1">
      <x v="116"/>
    </i>
    <i r="1">
      <x v="119"/>
    </i>
    <i r="1">
      <x v="129"/>
    </i>
    <i r="1">
      <x v="130"/>
    </i>
    <i r="1">
      <x v="131"/>
    </i>
    <i r="1">
      <x v="134"/>
    </i>
    <i r="1">
      <x v="135"/>
    </i>
    <i r="1">
      <x v="138"/>
    </i>
    <i r="1">
      <x v="141"/>
    </i>
    <i r="1">
      <x v="147"/>
    </i>
    <i r="1">
      <x v="149"/>
    </i>
    <i r="1">
      <x v="151"/>
    </i>
    <i r="1">
      <x v="153"/>
    </i>
    <i r="1">
      <x v="155"/>
    </i>
    <i r="1">
      <x v="157"/>
    </i>
    <i r="1">
      <x v="168"/>
    </i>
    <i r="1">
      <x v="171"/>
    </i>
    <i r="1">
      <x v="174"/>
    </i>
    <i r="1">
      <x v="182"/>
    </i>
    <i r="1">
      <x v="194"/>
    </i>
    <i r="1">
      <x v="212"/>
    </i>
    <i r="1">
      <x v="220"/>
    </i>
    <i r="1">
      <x v="224"/>
    </i>
    <i r="1">
      <x v="226"/>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938CDA7-7A22-4681-82E9-3A909660689F}" name="PivotTable20" cacheId="5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7:B28" firstHeaderRow="1" firstDataRow="1" firstDataCol="1"/>
  <pivotFields count="12">
    <pivotField showAll="0"/>
    <pivotField axis="axisRow" showAll="0" measureFilter="1">
      <items count="37">
        <item x="1"/>
        <item x="11"/>
        <item x="3"/>
        <item x="5"/>
        <item x="18"/>
        <item x="8"/>
        <item x="9"/>
        <item x="10"/>
        <item x="12"/>
        <item x="13"/>
        <item x="14"/>
        <item x="15"/>
        <item x="16"/>
        <item x="17"/>
        <item x="19"/>
        <item x="20"/>
        <item x="6"/>
        <item x="21"/>
        <item x="4"/>
        <item x="2"/>
        <item x="7"/>
        <item x="22"/>
        <item x="34"/>
        <item x="23"/>
        <item x="24"/>
        <item x="26"/>
        <item x="27"/>
        <item x="32"/>
        <item x="28"/>
        <item x="25"/>
        <item x="29"/>
        <item x="30"/>
        <item x="31"/>
        <item x="33"/>
        <item x="35"/>
        <item x="0"/>
        <item t="default"/>
      </items>
    </pivotField>
    <pivotField showAll="0"/>
    <pivotField showAll="0"/>
    <pivotField showAll="0"/>
    <pivotField showAll="0"/>
    <pivotField showAll="0"/>
    <pivotField showAll="0"/>
    <pivotField showAll="0"/>
    <pivotField dataField="1" showAll="0"/>
    <pivotField showAll="0"/>
    <pivotField showAll="0"/>
  </pivotFields>
  <rowFields count="1">
    <field x="1"/>
  </rowFields>
  <rowItems count="11">
    <i>
      <x v="4"/>
    </i>
    <i>
      <x v="5"/>
    </i>
    <i>
      <x v="11"/>
    </i>
    <i>
      <x v="12"/>
    </i>
    <i>
      <x v="16"/>
    </i>
    <i>
      <x v="22"/>
    </i>
    <i>
      <x v="24"/>
    </i>
    <i>
      <x v="30"/>
    </i>
    <i>
      <x v="31"/>
    </i>
    <i>
      <x v="35"/>
    </i>
    <i t="grand">
      <x/>
    </i>
  </rowItems>
  <colItems count="1">
    <i/>
  </colItems>
  <dataFields count="1">
    <dataField name="Sum of PopularityUS2017" fld="9" baseField="0" baseItem="0"/>
  </dataField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25F000-6C93-4333-B98D-E76DC353B123}" name="PivotTable16"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4" firstHeaderRow="1" firstDataRow="1" firstDataCol="1"/>
  <pivotFields count="10">
    <pivotField axis="axisRow" showAll="0" measureFilter="1">
      <items count="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66"/>
        <item x="37"/>
        <item x="38"/>
        <item x="39"/>
        <item x="40"/>
        <item x="41"/>
        <item x="42"/>
        <item x="43"/>
        <item x="44"/>
        <item x="45"/>
        <item x="46"/>
        <item x="47"/>
        <item x="48"/>
        <item x="49"/>
        <item x="50"/>
        <item x="51"/>
        <item x="52"/>
        <item x="53"/>
        <item x="54"/>
        <item x="55"/>
        <item x="56"/>
        <item x="57"/>
        <item x="58"/>
        <item x="59"/>
        <item x="60"/>
        <item x="61"/>
        <item x="62"/>
        <item x="63"/>
        <item x="64"/>
        <item x="65"/>
        <item t="default"/>
      </items>
    </pivotField>
    <pivotField showAll="0"/>
    <pivotField showAll="0"/>
    <pivotField showAll="0"/>
    <pivotField showAll="0"/>
    <pivotField showAll="0"/>
    <pivotField showAll="0"/>
    <pivotField dataField="1" showAll="0"/>
    <pivotField showAll="0"/>
    <pivotField showAll="0"/>
  </pivotFields>
  <rowFields count="1">
    <field x="0"/>
  </rowFields>
  <rowItems count="11">
    <i>
      <x v="3"/>
    </i>
    <i>
      <x v="5"/>
    </i>
    <i>
      <x v="8"/>
    </i>
    <i>
      <x v="9"/>
    </i>
    <i>
      <x v="12"/>
    </i>
    <i>
      <x v="29"/>
    </i>
    <i>
      <x v="33"/>
    </i>
    <i>
      <x v="34"/>
    </i>
    <i>
      <x v="47"/>
    </i>
    <i>
      <x v="65"/>
    </i>
    <i t="grand">
      <x/>
    </i>
  </rowItems>
  <colItems count="1">
    <i/>
  </colItems>
  <dataFields count="1">
    <dataField name="Sum of PopularityUS2017" fld="7" baseField="0" baseItem="0"/>
  </dataFields>
  <pivotTableStyleInfo name="PivotStyleLight16" showRowHeaders="1" showColHeaders="1" showRowStripes="0" showColStripes="0" showLastColumn="1"/>
  <filters count="1">
    <filter fld="0"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0ECB70A-8EE3-4A93-A8B5-0D16A20AEEB1}" name="PivotTable55"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5" firstHeaderRow="1" firstDataRow="1" firstDataCol="1"/>
  <pivotFields count="10">
    <pivotField axis="axisRow" showAll="0" measureFilter="1">
      <items count="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66"/>
        <item x="37"/>
        <item x="38"/>
        <item x="39"/>
        <item x="40"/>
        <item x="41"/>
        <item x="42"/>
        <item x="43"/>
        <item x="44"/>
        <item x="45"/>
        <item x="46"/>
        <item x="47"/>
        <item x="48"/>
        <item x="49"/>
        <item x="50"/>
        <item x="51"/>
        <item x="52"/>
        <item x="53"/>
        <item x="54"/>
        <item x="55"/>
        <item x="56"/>
        <item x="57"/>
        <item x="58"/>
        <item x="59"/>
        <item x="60"/>
        <item x="61"/>
        <item x="62"/>
        <item x="63"/>
        <item x="64"/>
        <item x="65"/>
        <item t="default"/>
      </items>
    </pivotField>
    <pivotField showAll="0"/>
    <pivotField showAll="0"/>
    <pivotField showAll="0"/>
    <pivotField showAll="0"/>
    <pivotField showAll="0"/>
    <pivotField showAll="0"/>
    <pivotField showAll="0"/>
    <pivotField dataField="1" showAll="0"/>
    <pivotField showAll="0"/>
  </pivotFields>
  <rowFields count="1">
    <field x="0"/>
  </rowFields>
  <rowItems count="12">
    <i>
      <x v="19"/>
    </i>
    <i>
      <x v="21"/>
    </i>
    <i>
      <x v="22"/>
    </i>
    <i>
      <x v="37"/>
    </i>
    <i>
      <x v="38"/>
    </i>
    <i>
      <x v="46"/>
    </i>
    <i>
      <x v="62"/>
    </i>
    <i>
      <x v="63"/>
    </i>
    <i>
      <x v="64"/>
    </i>
    <i>
      <x v="65"/>
    </i>
    <i>
      <x v="66"/>
    </i>
    <i t="grand">
      <x/>
    </i>
  </rowItems>
  <colItems count="1">
    <i/>
  </colItems>
  <dataFields count="1">
    <dataField name="Sum of Qty Sold" fld="8" baseField="0" baseItem="0"/>
  </dataField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3281EC5-A3AD-4D11-B9D3-3C9762D1B97D}" name="PivotTable5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8:B29" firstHeaderRow="1" firstDataRow="1" firstDataCol="1"/>
  <pivotFields count="15">
    <pivotField axis="axisRow" showAll="0" measureFilter="1">
      <items count="2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230"/>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79"/>
        <item x="196"/>
        <item x="151"/>
        <item x="152"/>
        <item x="153"/>
        <item x="154"/>
        <item x="155"/>
        <item x="156"/>
        <item x="157"/>
        <item x="158"/>
        <item x="159"/>
        <item x="160"/>
        <item x="161"/>
        <item x="162"/>
        <item x="163"/>
        <item x="164"/>
        <item x="165"/>
        <item x="166"/>
        <item x="167"/>
        <item x="231"/>
        <item x="168"/>
        <item x="169"/>
        <item x="170"/>
        <item x="171"/>
        <item x="172"/>
        <item x="173"/>
        <item x="174"/>
        <item x="175"/>
        <item x="176"/>
        <item x="177"/>
        <item x="181"/>
        <item x="182"/>
        <item x="183"/>
        <item x="184"/>
        <item x="185"/>
        <item x="186"/>
        <item x="187"/>
        <item x="188"/>
        <item x="189"/>
        <item x="190"/>
        <item x="191"/>
        <item x="192"/>
        <item x="193"/>
        <item x="194"/>
        <item x="195"/>
        <item x="197"/>
        <item x="198"/>
        <item x="199"/>
        <item x="200"/>
        <item x="201"/>
        <item x="202"/>
        <item x="203"/>
        <item x="204"/>
        <item x="205"/>
        <item x="206"/>
        <item x="207"/>
        <item x="208"/>
        <item x="209"/>
        <item x="210"/>
        <item x="211"/>
        <item x="212"/>
        <item x="213"/>
        <item x="214"/>
        <item x="215"/>
        <item x="216"/>
        <item x="178"/>
        <item x="217"/>
        <item x="218"/>
        <item x="219"/>
        <item x="220"/>
        <item x="221"/>
        <item x="222"/>
        <item x="223"/>
        <item x="224"/>
        <item x="225"/>
        <item x="180"/>
        <item x="226"/>
        <item x="227"/>
        <item x="228"/>
        <item x="229"/>
        <item x="232"/>
        <item x="233"/>
        <item x="234"/>
        <item x="235"/>
        <item x="236"/>
        <item x="237"/>
        <item x="238"/>
        <item x="239"/>
        <item x="240"/>
        <item x="241"/>
        <item x="242"/>
        <item x="24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s>
  <rowFields count="1">
    <field x="0"/>
  </rowFields>
  <rowItems count="11">
    <i>
      <x v="5"/>
    </i>
    <i>
      <x v="11"/>
    </i>
    <i>
      <x v="12"/>
    </i>
    <i>
      <x v="33"/>
    </i>
    <i>
      <x v="35"/>
    </i>
    <i>
      <x v="47"/>
    </i>
    <i>
      <x v="123"/>
    </i>
    <i>
      <x v="139"/>
    </i>
    <i>
      <x v="209"/>
    </i>
    <i>
      <x v="211"/>
    </i>
    <i t="grand">
      <x/>
    </i>
  </rowItems>
  <colItems count="1">
    <i/>
  </colItems>
  <dataFields count="1">
    <dataField name="Sum of Qty Sold" fld="13" baseField="0" baseItem="0"/>
  </dataField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4D237B-F51B-4776-AE74-567F59608A7F}" name="PivotTable2" cacheId="5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7:B29" firstHeaderRow="1" firstDataRow="1" firstDataCol="1"/>
  <pivotFields count="10">
    <pivotField axis="axisRow" showAll="0" measureFilter="1">
      <items count="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t="default"/>
      </items>
    </pivotField>
    <pivotField showAll="0"/>
    <pivotField showAll="0"/>
    <pivotField showAll="0"/>
    <pivotField showAll="0"/>
    <pivotField dataField="1" showAll="0"/>
    <pivotField showAll="0"/>
    <pivotField showAll="0"/>
    <pivotField showAll="0"/>
    <pivotField showAll="0"/>
  </pivotFields>
  <rowFields count="1">
    <field x="0"/>
  </rowFields>
  <rowItems count="12">
    <i>
      <x v="13"/>
    </i>
    <i>
      <x v="21"/>
    </i>
    <i>
      <x v="22"/>
    </i>
    <i>
      <x v="23"/>
    </i>
    <i>
      <x v="24"/>
    </i>
    <i>
      <x v="25"/>
    </i>
    <i>
      <x v="53"/>
    </i>
    <i>
      <x v="58"/>
    </i>
    <i>
      <x v="61"/>
    </i>
    <i>
      <x v="62"/>
    </i>
    <i>
      <x v="65"/>
    </i>
    <i t="grand">
      <x/>
    </i>
  </rowItems>
  <colItems count="1">
    <i/>
  </colItems>
  <dataFields count="1">
    <dataField name="Sum of AvgKittenPrice" fld="5"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top="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3358217-ED31-4D7F-8DBA-7B2E4195EEBC}" name="PivotTable1" cacheId="5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4" firstHeaderRow="1" firstDataRow="1" firstDataCol="1"/>
  <pivotFields count="10">
    <pivotField axis="axisRow" showAll="0" measureFilter="1">
      <items count="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t="default"/>
      </items>
    </pivotField>
    <pivotField showAll="0"/>
    <pivotField showAll="0"/>
    <pivotField showAll="0"/>
    <pivotField showAll="0"/>
    <pivotField dataField="1" showAll="0"/>
    <pivotField showAll="0"/>
    <pivotField showAll="0"/>
    <pivotField showAll="0"/>
    <pivotField showAll="0"/>
  </pivotFields>
  <rowFields count="1">
    <field x="0"/>
  </rowFields>
  <rowItems count="11">
    <i>
      <x v="1"/>
    </i>
    <i>
      <x v="4"/>
    </i>
    <i>
      <x v="10"/>
    </i>
    <i>
      <x v="14"/>
    </i>
    <i>
      <x v="16"/>
    </i>
    <i>
      <x v="27"/>
    </i>
    <i>
      <x v="28"/>
    </i>
    <i>
      <x v="35"/>
    </i>
    <i>
      <x v="37"/>
    </i>
    <i>
      <x v="57"/>
    </i>
    <i t="grand">
      <x/>
    </i>
  </rowItems>
  <colItems count="1">
    <i/>
  </colItems>
  <dataFields count="1">
    <dataField name="Sum of AvgKittenPrice" fld="5"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17090D7-219A-4D67-9F76-432F27D18819}" name="PivotTable7" cacheId="5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5" firstHeaderRow="1" firstDataRow="1" firstDataCol="1"/>
  <pivotFields count="10">
    <pivotField axis="axisRow" showAll="0">
      <items count="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t="default"/>
      </items>
    </pivotField>
    <pivotField showAll="0"/>
    <pivotField showAll="0"/>
    <pivotField showAll="0"/>
    <pivotField showAll="0"/>
    <pivotField showAll="0"/>
    <pivotField showAll="0"/>
    <pivotField showAll="0"/>
    <pivotField showAll="0"/>
    <pivotField dataField="1" showAll="0">
      <items count="62">
        <item h="1" x="52"/>
        <item h="1" x="25"/>
        <item h="1" x="54"/>
        <item h="1" x="51"/>
        <item h="1" x="13"/>
        <item h="1" x="56"/>
        <item h="1" x="5"/>
        <item h="1" x="23"/>
        <item h="1" x="24"/>
        <item h="1" x="3"/>
        <item h="1" x="6"/>
        <item h="1" x="9"/>
        <item h="1" x="21"/>
        <item h="1" x="60"/>
        <item h="1" x="53"/>
        <item h="1" x="17"/>
        <item h="1" x="22"/>
        <item h="1" x="37"/>
        <item h="1" x="4"/>
        <item h="1" x="58"/>
        <item h="1" x="40"/>
        <item h="1" x="12"/>
        <item h="1" x="30"/>
        <item h="1" x="8"/>
        <item h="1" x="50"/>
        <item h="1" x="33"/>
        <item h="1" x="10"/>
        <item h="1" x="39"/>
        <item h="1" x="32"/>
        <item h="1" x="19"/>
        <item h="1" x="14"/>
        <item h="1" x="41"/>
        <item h="1" x="35"/>
        <item h="1" x="29"/>
        <item h="1" x="15"/>
        <item h="1" x="38"/>
        <item h="1" x="55"/>
        <item h="1" x="46"/>
        <item h="1" x="28"/>
        <item h="1" x="47"/>
        <item h="1" x="31"/>
        <item h="1" x="57"/>
        <item h="1" x="45"/>
        <item h="1" x="7"/>
        <item h="1" x="0"/>
        <item h="1" x="20"/>
        <item h="1" x="59"/>
        <item h="1" x="26"/>
        <item h="1" x="11"/>
        <item h="1" x="18"/>
        <item h="1" x="2"/>
        <item h="1" x="42"/>
        <item h="1" x="16"/>
        <item h="1" x="48"/>
        <item h="1" x="1"/>
        <item h="1" x="49"/>
        <item h="1" x="27"/>
        <item h="1" x="43"/>
        <item h="1" x="34"/>
        <item h="1" x="44"/>
        <item x="36"/>
        <item t="default"/>
      </items>
    </pivotField>
  </pivotFields>
  <rowFields count="1">
    <field x="0"/>
  </rowFields>
  <rowItems count="2">
    <i>
      <x v="37"/>
    </i>
    <i t="grand">
      <x/>
    </i>
  </rowItems>
  <colItems count="1">
    <i/>
  </colItems>
  <dataFields count="1">
    <dataField name="Sum of Average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EF5612D-8E2D-4382-9700-337F2D2BE8EA}" name="PivotTable13"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C8:D11" firstHeaderRow="1" firstDataRow="1" firstDataCol="1"/>
  <pivotFields count="2">
    <pivotField dataField="1" showAll="0"/>
    <pivotField axis="axisRow" showAll="0">
      <items count="3">
        <item x="1"/>
        <item x="0"/>
        <item t="default"/>
      </items>
    </pivotField>
  </pivotFields>
  <rowFields count="1">
    <field x="1"/>
  </rowFields>
  <rowItems count="3">
    <i>
      <x/>
    </i>
    <i>
      <x v="1"/>
    </i>
    <i t="grand">
      <x/>
    </i>
  </rowItems>
  <colItems count="1">
    <i/>
  </colItems>
  <dataFields count="1">
    <dataField name="Sum of Count of cats" fld="0"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773CD06F-FD5D-4A1D-9686-D18D8D99C2A1}" name="PivotTable12" cacheId="5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55" firstHeaderRow="1" firstDataRow="1" firstDataCol="1"/>
  <pivotFields count="10">
    <pivotField showAll="0"/>
    <pivotField showAll="0"/>
    <pivotField showAll="0"/>
    <pivotField showAll="0"/>
    <pivotField axis="axisRow" showAll="0">
      <items count="52">
        <item x="42"/>
        <item x="25"/>
        <item x="4"/>
        <item x="34"/>
        <item x="6"/>
        <item x="2"/>
        <item x="40"/>
        <item x="26"/>
        <item x="0"/>
        <item x="16"/>
        <item x="29"/>
        <item x="39"/>
        <item x="7"/>
        <item x="49"/>
        <item x="23"/>
        <item x="44"/>
        <item x="3"/>
        <item x="1"/>
        <item x="9"/>
        <item x="10"/>
        <item x="38"/>
        <item x="27"/>
        <item x="17"/>
        <item x="41"/>
        <item x="5"/>
        <item x="15"/>
        <item x="14"/>
        <item x="36"/>
        <item x="37"/>
        <item x="45"/>
        <item x="21"/>
        <item x="20"/>
        <item x="31"/>
        <item x="50"/>
        <item x="11"/>
        <item x="48"/>
        <item x="24"/>
        <item x="12"/>
        <item x="30"/>
        <item x="35"/>
        <item x="18"/>
        <item x="32"/>
        <item x="19"/>
        <item x="28"/>
        <item x="8"/>
        <item x="43"/>
        <item x="13"/>
        <item x="46"/>
        <item x="47"/>
        <item x="22"/>
        <item x="33"/>
        <item t="default"/>
      </items>
    </pivotField>
    <pivotField showAll="0"/>
    <pivotField showAll="0"/>
    <pivotField showAll="0"/>
    <pivotField showAll="0"/>
    <pivotField showAll="0"/>
  </pivotFields>
  <rowFields count="1">
    <field x="4"/>
  </rowFields>
  <rowItems count="5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3DFA637-C29D-4D0D-B560-D642A2B20D0D}" name="PivotTable14" cacheId="5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8" firstHeaderRow="1" firstDataRow="1" firstDataCol="1"/>
  <pivotFields count="10">
    <pivotField dataField="1" showAll="0">
      <items count="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t="default"/>
      </items>
    </pivotField>
    <pivotField axis="axisRow" showAll="0">
      <items count="5">
        <item x="2"/>
        <item x="0"/>
        <item x="1"/>
        <item x="3"/>
        <item t="default"/>
      </items>
    </pivotField>
    <pivotField showAll="0"/>
    <pivotField showAll="0"/>
    <pivotField showAll="0"/>
    <pivotField showAll="0"/>
    <pivotField showAll="0"/>
    <pivotField showAll="0"/>
    <pivotField showAll="0"/>
    <pivotField showAll="0"/>
  </pivotFields>
  <rowFields count="1">
    <field x="1"/>
  </rowFields>
  <rowItems count="5">
    <i>
      <x/>
    </i>
    <i>
      <x v="1"/>
    </i>
    <i>
      <x v="2"/>
    </i>
    <i>
      <x v="3"/>
    </i>
    <i t="grand">
      <x/>
    </i>
  </rowItems>
  <colItems count="1">
    <i/>
  </colItems>
  <dataFields count="1">
    <dataField name="Count of AltBreed Name"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E7CF82ED-803E-47AE-B844-6EC0D3C03E57}" name="PivotTable17" cacheId="5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8" firstHeaderRow="1" firstDataRow="1" firstDataCol="1"/>
  <pivotFields count="10">
    <pivotField dataField="1" showAll="0"/>
    <pivotField showAll="0">
      <items count="5">
        <item x="2"/>
        <item x="0"/>
        <item x="1"/>
        <item x="3"/>
        <item t="default"/>
      </items>
    </pivotField>
    <pivotField axis="axisRow" showAll="0">
      <items count="5">
        <item x="3"/>
        <item x="2"/>
        <item x="1"/>
        <item x="0"/>
        <item t="default"/>
      </items>
    </pivotField>
    <pivotField showAll="0"/>
    <pivotField showAll="0"/>
    <pivotField showAll="0"/>
    <pivotField showAll="0"/>
    <pivotField showAll="0"/>
    <pivotField showAll="0"/>
    <pivotField showAll="0"/>
  </pivotFields>
  <rowFields count="1">
    <field x="2"/>
  </rowFields>
  <rowItems count="5">
    <i>
      <x/>
    </i>
    <i>
      <x v="1"/>
    </i>
    <i>
      <x v="2"/>
    </i>
    <i>
      <x v="3"/>
    </i>
    <i t="grand">
      <x/>
    </i>
  </rowItems>
  <colItems count="1">
    <i/>
  </colItems>
  <dataFields count="1">
    <dataField name="Count of AltBreed Name"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4BEDFA3-54C1-4CD0-BB9B-9CD8CEE09DD8}" name="PivotTable19" cacheId="5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109" firstHeaderRow="1" firstDataRow="1" firstDataCol="1"/>
  <pivotFields count="10">
    <pivotField axis="axisRow" showAll="0">
      <items count="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t="default"/>
      </items>
    </pivotField>
    <pivotField showAll="0"/>
    <pivotField showAll="0"/>
    <pivotField showAll="0"/>
    <pivotField showAll="0"/>
    <pivotField showAll="0"/>
    <pivotField showAll="0"/>
    <pivotField axis="axisRow" showAll="0">
      <items count="40">
        <item x="17"/>
        <item x="27"/>
        <item x="22"/>
        <item x="29"/>
        <item x="9"/>
        <item x="2"/>
        <item x="0"/>
        <item x="12"/>
        <item x="33"/>
        <item x="31"/>
        <item x="14"/>
        <item x="15"/>
        <item x="26"/>
        <item x="24"/>
        <item x="6"/>
        <item x="10"/>
        <item x="36"/>
        <item x="30"/>
        <item x="16"/>
        <item x="25"/>
        <item x="34"/>
        <item x="23"/>
        <item x="19"/>
        <item x="32"/>
        <item x="1"/>
        <item x="13"/>
        <item x="35"/>
        <item x="37"/>
        <item x="5"/>
        <item x="28"/>
        <item x="8"/>
        <item x="18"/>
        <item x="7"/>
        <item x="38"/>
        <item x="11"/>
        <item x="21"/>
        <item x="20"/>
        <item x="3"/>
        <item x="4"/>
        <item t="default"/>
      </items>
    </pivotField>
    <pivotField showAll="0"/>
    <pivotField showAll="0"/>
  </pivotFields>
  <rowFields count="2">
    <field x="7"/>
    <field x="0"/>
  </rowFields>
  <rowItems count="106">
    <i>
      <x/>
    </i>
    <i r="1">
      <x v="27"/>
    </i>
    <i>
      <x v="1"/>
    </i>
    <i r="1">
      <x v="44"/>
    </i>
    <i>
      <x v="2"/>
    </i>
    <i r="1">
      <x v="35"/>
    </i>
    <i>
      <x v="3"/>
    </i>
    <i r="1">
      <x v="47"/>
    </i>
    <i>
      <x v="4"/>
    </i>
    <i r="1">
      <x v="10"/>
    </i>
    <i>
      <x v="5"/>
    </i>
    <i r="1">
      <x v="2"/>
    </i>
    <i>
      <x v="6"/>
    </i>
    <i r="1">
      <x/>
    </i>
    <i>
      <x v="7"/>
    </i>
    <i r="1">
      <x v="14"/>
    </i>
    <i r="1">
      <x v="57"/>
    </i>
    <i>
      <x v="8"/>
    </i>
    <i r="1">
      <x v="51"/>
    </i>
    <i>
      <x v="9"/>
    </i>
    <i r="1">
      <x v="49"/>
    </i>
    <i>
      <x v="10"/>
    </i>
    <i r="1">
      <x v="18"/>
    </i>
    <i>
      <x v="11"/>
    </i>
    <i r="1">
      <x v="20"/>
    </i>
    <i>
      <x v="12"/>
    </i>
    <i r="1">
      <x v="41"/>
    </i>
    <i r="1">
      <x v="42"/>
    </i>
    <i r="1">
      <x v="43"/>
    </i>
    <i>
      <x v="13"/>
    </i>
    <i r="1">
      <x v="39"/>
    </i>
    <i>
      <x v="14"/>
    </i>
    <i r="1">
      <x v="7"/>
    </i>
    <i>
      <x v="15"/>
    </i>
    <i r="1">
      <x v="11"/>
    </i>
    <i>
      <x v="16"/>
    </i>
    <i r="1">
      <x v="60"/>
    </i>
    <i>
      <x v="17"/>
    </i>
    <i r="1">
      <x v="48"/>
    </i>
    <i>
      <x v="18"/>
    </i>
    <i r="1">
      <x v="26"/>
    </i>
    <i>
      <x v="19"/>
    </i>
    <i r="1">
      <x v="40"/>
    </i>
    <i>
      <x v="20"/>
    </i>
    <i r="1">
      <x v="54"/>
    </i>
    <i>
      <x v="21"/>
    </i>
    <i r="1">
      <x v="36"/>
    </i>
    <i>
      <x v="22"/>
    </i>
    <i r="1">
      <x v="31"/>
    </i>
    <i>
      <x v="23"/>
    </i>
    <i r="1">
      <x v="50"/>
    </i>
    <i>
      <x v="24"/>
    </i>
    <i r="1">
      <x v="1"/>
    </i>
    <i>
      <x v="25"/>
    </i>
    <i r="1">
      <x v="15"/>
    </i>
    <i>
      <x v="26"/>
    </i>
    <i r="1">
      <x v="56"/>
    </i>
    <i>
      <x v="27"/>
    </i>
    <i r="1">
      <x v="63"/>
    </i>
    <i>
      <x v="28"/>
    </i>
    <i r="1">
      <x v="5"/>
    </i>
    <i>
      <x v="29"/>
    </i>
    <i r="1">
      <x v="46"/>
    </i>
    <i>
      <x v="30"/>
    </i>
    <i r="1">
      <x v="9"/>
    </i>
    <i>
      <x v="31"/>
    </i>
    <i r="1">
      <x v="29"/>
    </i>
    <i>
      <x v="32"/>
    </i>
    <i r="1">
      <x v="8"/>
    </i>
    <i>
      <x v="33"/>
    </i>
    <i r="1">
      <x v="64"/>
    </i>
    <i>
      <x v="34"/>
    </i>
    <i r="1">
      <x v="12"/>
    </i>
    <i>
      <x v="35"/>
    </i>
    <i r="1">
      <x v="34"/>
    </i>
    <i>
      <x v="36"/>
    </i>
    <i r="1">
      <x v="33"/>
    </i>
    <i>
      <x v="37"/>
    </i>
    <i r="1">
      <x v="3"/>
    </i>
    <i>
      <x v="38"/>
    </i>
    <i r="1">
      <x v="4"/>
    </i>
    <i r="1">
      <x v="6"/>
    </i>
    <i r="1">
      <x v="13"/>
    </i>
    <i r="1">
      <x v="16"/>
    </i>
    <i r="1">
      <x v="17"/>
    </i>
    <i r="1">
      <x v="19"/>
    </i>
    <i r="1">
      <x v="21"/>
    </i>
    <i r="1">
      <x v="22"/>
    </i>
    <i r="1">
      <x v="23"/>
    </i>
    <i r="1">
      <x v="24"/>
    </i>
    <i r="1">
      <x v="25"/>
    </i>
    <i r="1">
      <x v="28"/>
    </i>
    <i r="1">
      <x v="30"/>
    </i>
    <i r="1">
      <x v="32"/>
    </i>
    <i r="1">
      <x v="37"/>
    </i>
    <i r="1">
      <x v="38"/>
    </i>
    <i r="1">
      <x v="45"/>
    </i>
    <i r="1">
      <x v="52"/>
    </i>
    <i r="1">
      <x v="53"/>
    </i>
    <i r="1">
      <x v="55"/>
    </i>
    <i r="1">
      <x v="58"/>
    </i>
    <i r="1">
      <x v="59"/>
    </i>
    <i r="1">
      <x v="61"/>
    </i>
    <i r="1">
      <x v="62"/>
    </i>
    <i r="1">
      <x v="65"/>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2D35272-5679-4081-AA46-124FFEC8941B}" name="PivotTable1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4" firstHeaderRow="1" firstDataRow="1" firstDataCol="1"/>
  <pivotFields count="2">
    <pivotField axis="axisRow" showAll="0" measureFilter="1">
      <items count="250">
        <item x="37"/>
        <item x="95"/>
        <item x="202"/>
        <item x="138"/>
        <item x="203"/>
        <item x="146"/>
        <item x="133"/>
        <item x="204"/>
        <item x="66"/>
        <item x="57"/>
        <item x="105"/>
        <item x="20"/>
        <item x="102"/>
        <item x="205"/>
        <item x="136"/>
        <item x="206"/>
        <item x="178"/>
        <item x="45"/>
        <item x="104"/>
        <item x="155"/>
        <item x="190"/>
        <item x="58"/>
        <item x="41"/>
        <item x="34"/>
        <item x="64"/>
        <item x="207"/>
        <item x="149"/>
        <item x="83"/>
        <item x="169"/>
        <item x="147"/>
        <item x="52"/>
        <item x="198"/>
        <item x="208"/>
        <item x="70"/>
        <item x="143"/>
        <item x="209"/>
        <item x="50"/>
        <item x="59"/>
        <item x="210"/>
        <item x="156"/>
        <item x="96"/>
        <item x="84"/>
        <item x="174"/>
        <item x="103"/>
        <item x="184"/>
        <item x="89"/>
        <item x="56"/>
        <item x="168"/>
        <item x="94"/>
        <item x="132"/>
        <item x="142"/>
        <item x="120"/>
        <item x="12"/>
        <item x="157"/>
        <item x="123"/>
        <item x="211"/>
        <item x="212"/>
        <item x="137"/>
        <item x="213"/>
        <item x="176"/>
        <item x="150"/>
        <item x="161"/>
        <item x="109"/>
        <item x="214"/>
        <item x="8"/>
        <item x="199"/>
        <item x="112"/>
        <item x="5"/>
        <item x="42"/>
        <item x="215"/>
        <item x="164"/>
        <item x="154"/>
        <item x="53"/>
        <item x="121"/>
        <item x="107"/>
        <item x="16"/>
        <item x="181"/>
        <item x="129"/>
        <item x="7"/>
        <item x="216"/>
        <item x="217"/>
        <item x="179"/>
        <item x="218"/>
        <item x="125"/>
        <item x="219"/>
        <item x="191"/>
        <item x="141"/>
        <item x="9"/>
        <item x="72"/>
        <item x="92"/>
        <item x="220"/>
        <item x="167"/>
        <item x="48"/>
        <item x="33"/>
        <item x="67"/>
        <item x="221"/>
        <item x="38"/>
        <item x="222"/>
        <item x="14"/>
        <item x="10"/>
        <item x="91"/>
        <item x="61"/>
        <item x="2"/>
        <item x="192"/>
        <item x="223"/>
        <item x="46"/>
        <item x="195"/>
        <item x="185"/>
        <item x="68"/>
        <item x="130"/>
        <item x="108"/>
        <item x="29"/>
        <item x="193"/>
        <item x="82"/>
        <item x="180"/>
        <item x="126"/>
        <item x="113"/>
        <item x="31"/>
        <item x="6"/>
        <item x="172"/>
        <item x="3"/>
        <item x="224"/>
        <item x="182"/>
        <item x="22"/>
        <item x="225"/>
        <item x="116"/>
        <item x="71"/>
        <item x="23"/>
        <item x="115"/>
        <item x="114"/>
        <item x="75"/>
        <item x="110"/>
        <item x="65"/>
        <item x="78"/>
        <item x="226"/>
        <item x="227"/>
        <item x="228"/>
        <item x="101"/>
        <item x="54"/>
        <item x="229"/>
        <item x="230"/>
        <item x="24"/>
        <item x="30"/>
        <item x="231"/>
        <item x="200"/>
        <item x="44"/>
        <item x="232"/>
        <item x="86"/>
        <item x="111"/>
        <item x="18"/>
        <item x="160"/>
        <item x="47"/>
        <item x="233"/>
        <item x="166"/>
        <item x="234"/>
        <item x="117"/>
        <item x="241"/>
        <item x="177"/>
        <item x="248"/>
        <item x="235"/>
        <item x="170"/>
        <item x="236"/>
        <item x="79"/>
        <item x="237"/>
        <item x="158"/>
        <item x="55"/>
        <item x="17"/>
        <item x="97"/>
        <item x="0"/>
        <item x="81"/>
        <item x="99"/>
        <item x="118"/>
        <item x="4"/>
        <item x="140"/>
        <item x="238"/>
        <item x="100"/>
        <item x="124"/>
        <item x="239"/>
        <item x="27"/>
        <item x="13"/>
        <item x="240"/>
        <item x="21"/>
        <item x="28"/>
        <item x="73"/>
        <item x="11"/>
        <item x="173"/>
        <item x="188"/>
        <item x="139"/>
        <item x="243"/>
        <item x="162"/>
        <item x="40"/>
        <item x="25"/>
        <item x="90"/>
        <item x="43"/>
        <item x="194"/>
        <item x="153"/>
        <item x="187"/>
        <item x="145"/>
        <item x="60"/>
        <item x="135"/>
        <item x="244"/>
        <item x="76"/>
        <item x="98"/>
        <item x="19"/>
        <item x="134"/>
        <item x="35"/>
        <item x="93"/>
        <item x="128"/>
        <item x="119"/>
        <item x="196"/>
        <item x="171"/>
        <item x="148"/>
        <item x="175"/>
        <item x="183"/>
        <item x="80"/>
        <item x="15"/>
        <item x="1"/>
        <item x="62"/>
        <item x="245"/>
        <item x="165"/>
        <item x="69"/>
        <item x="106"/>
        <item x="189"/>
        <item x="26"/>
        <item x="36"/>
        <item x="151"/>
        <item x="246"/>
        <item x="32"/>
        <item x="63"/>
        <item x="85"/>
        <item x="247"/>
        <item x="74"/>
        <item x="242"/>
        <item x="51"/>
        <item x="163"/>
        <item x="159"/>
        <item x="122"/>
        <item x="49"/>
        <item x="77"/>
        <item x="152"/>
        <item x="144"/>
        <item x="131"/>
        <item x="197"/>
        <item x="87"/>
        <item x="127"/>
        <item x="88"/>
        <item x="39"/>
        <item x="201"/>
        <item x="186"/>
        <item t="default"/>
      </items>
    </pivotField>
    <pivotField dataField="1" showAll="0"/>
  </pivotFields>
  <rowFields count="1">
    <field x="0"/>
  </rowFields>
  <rowItems count="11">
    <i>
      <x v="64"/>
    </i>
    <i>
      <x v="67"/>
    </i>
    <i>
      <x v="78"/>
    </i>
    <i>
      <x v="87"/>
    </i>
    <i>
      <x v="102"/>
    </i>
    <i>
      <x v="118"/>
    </i>
    <i>
      <x v="120"/>
    </i>
    <i>
      <x v="168"/>
    </i>
    <i>
      <x v="172"/>
    </i>
    <i>
      <x v="216"/>
    </i>
    <i t="grand">
      <x/>
    </i>
  </rowItems>
  <colItems count="1">
    <i/>
  </colItems>
  <dataFields count="1">
    <dataField name="Sum of PopularityUS2017" fld="1" baseField="0" baseItem="0"/>
  </dataField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vgPupPrice" xr10:uid="{1EBBB55B-370B-40D6-BAD3-82F76D444EC2}" sourceName="AvgPupPrice">
  <pivotTables>
    <pivotTable tabId="74" name="PivotTable3"/>
  </pivotTables>
  <data>
    <tabular pivotCacheId="871658233">
      <items count="37">
        <i x="14" s="1"/>
        <i x="6" s="1"/>
        <i x="27" s="1"/>
        <i x="21" s="1"/>
        <i x="17" s="1"/>
        <i x="3" s="1"/>
        <i x="10" s="1"/>
        <i x="2" s="1"/>
        <i x="19" s="1"/>
        <i x="5" s="1"/>
        <i x="13" s="1"/>
        <i x="7" s="1"/>
        <i x="30" s="1"/>
        <i x="0" s="1"/>
        <i x="26" s="1"/>
        <i x="9" s="1"/>
        <i x="24" s="1"/>
        <i x="8" s="1"/>
        <i x="11" s="1"/>
        <i x="4" s="1"/>
        <i x="28" s="1"/>
        <i x="15" s="1"/>
        <i x="25" s="1"/>
        <i x="35" s="1"/>
        <i x="31" s="1"/>
        <i x="18" s="1"/>
        <i x="12" s="1"/>
        <i x="20" s="1"/>
        <i x="33" s="1"/>
        <i x="16" s="1"/>
        <i x="1" s="1"/>
        <i x="36" s="1"/>
        <i x="32" s="1"/>
        <i x="22" s="1"/>
        <i x="34" s="1"/>
        <i x="29" s="1"/>
        <i x="2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verage_Sale1" xr10:uid="{942179C3-052C-42A3-A9D6-F8996E6EAF6B}" sourceName="Average Sale">
  <pivotTables>
    <pivotTable tabId="76" name="PivotTable6"/>
  </pivotTables>
  <data>
    <tabular pivotCacheId="871658233">
      <items count="211">
        <i x="89"/>
        <i x="130"/>
        <i x="41"/>
        <i x="117"/>
        <i x="87"/>
        <i x="166"/>
        <i x="84"/>
        <i x="152"/>
        <i x="86"/>
        <i x="167"/>
        <i x="143"/>
        <i x="61"/>
        <i x="118"/>
        <i x="181"/>
        <i x="78"/>
        <i x="133"/>
        <i x="108"/>
        <i x="85"/>
        <i x="208"/>
        <i x="159"/>
        <i x="73"/>
        <i x="196"/>
        <i x="150"/>
        <i x="119"/>
        <i x="7"/>
        <i x="151"/>
        <i x="50"/>
        <i x="109"/>
        <i x="65"/>
        <i x="18"/>
        <i x="64"/>
        <i x="134"/>
        <i x="179"/>
        <i x="72"/>
        <i x="174"/>
        <i x="40"/>
        <i x="149"/>
        <i x="15"/>
        <i x="39"/>
        <i x="153"/>
        <i x="8"/>
        <i x="20"/>
        <i x="60"/>
        <i x="54"/>
        <i x="180"/>
        <i x="23"/>
        <i x="195"/>
        <i x="110"/>
        <i x="136"/>
        <i x="94"/>
        <i x="137"/>
        <i x="82"/>
        <i x="88"/>
        <i x="30"/>
        <i x="22"/>
        <i x="193"/>
        <i x="175"/>
        <i x="95"/>
        <i x="91"/>
        <i x="177"/>
        <i x="131"/>
        <i x="10"/>
        <i x="129"/>
        <i x="207"/>
        <i x="138"/>
        <i x="17"/>
        <i x="132"/>
        <i x="80"/>
        <i x="122"/>
        <i x="76"/>
        <i x="111"/>
        <i x="103"/>
        <i x="66"/>
        <i x="13"/>
        <i x="24"/>
        <i x="14"/>
        <i x="210"/>
        <i x="67"/>
        <i x="209"/>
        <i x="19"/>
        <i x="144"/>
        <i x="139"/>
        <i x="205"/>
        <i x="16"/>
        <i x="77"/>
        <i x="83"/>
        <i x="51"/>
        <i x="104"/>
        <i x="148"/>
        <i x="81"/>
        <i x="6"/>
        <i x="55"/>
        <i x="37"/>
        <i x="145"/>
        <i x="93"/>
        <i x="121"/>
        <i x="178"/>
        <i x="75"/>
        <i x="44"/>
        <i x="9"/>
        <i x="21"/>
        <i x="71"/>
        <i x="79"/>
        <i x="123"/>
        <i x="26"/>
        <i x="27"/>
        <i x="42"/>
        <i x="25"/>
        <i x="197"/>
        <i x="68"/>
        <i x="135"/>
        <i x="101"/>
        <i x="48"/>
        <i x="97"/>
        <i x="187"/>
        <i x="96"/>
        <i x="186"/>
        <i x="164"/>
        <i x="157"/>
        <i x="49"/>
        <i x="185"/>
        <i x="62"/>
        <i x="90"/>
        <i x="43"/>
        <i x="107"/>
        <i x="155"/>
        <i x="200"/>
        <i x="52"/>
        <i x="56"/>
        <i x="176"/>
        <i x="141"/>
        <i x="142"/>
        <i x="182"/>
        <i x="99"/>
        <i x="158"/>
        <i x="63"/>
        <i x="59"/>
        <i x="38"/>
        <i x="147"/>
        <i x="100"/>
        <i x="201"/>
        <i x="163"/>
        <i x="146"/>
        <i x="120"/>
        <i x="58"/>
        <i x="172"/>
        <i x="173"/>
        <i x="92"/>
        <i x="3"/>
        <i x="168"/>
        <i x="165"/>
        <i x="198"/>
        <i x="29"/>
        <i x="57"/>
        <i x="28"/>
        <i x="192"/>
        <i x="170"/>
        <i x="106"/>
        <i x="114"/>
        <i x="204"/>
        <i x="199"/>
        <i x="194"/>
        <i x="98"/>
        <i x="102"/>
        <i x="31"/>
        <i x="70"/>
        <i x="74"/>
        <i x="171"/>
        <i x="202"/>
        <i x="169"/>
        <i x="116"/>
        <i x="33"/>
        <i x="124"/>
        <i x="36"/>
        <i x="0"/>
        <i x="125"/>
        <i x="189"/>
        <i x="156"/>
        <i x="191"/>
        <i x="203"/>
        <i x="206"/>
        <i x="34"/>
        <i x="47"/>
        <i x="160"/>
        <i x="4"/>
        <i x="69"/>
        <i x="2"/>
        <i x="127"/>
        <i x="113"/>
        <i x="140"/>
        <i x="184"/>
        <i x="128"/>
        <i x="105"/>
        <i x="53"/>
        <i x="1"/>
        <i x="190"/>
        <i x="126"/>
        <i x="188"/>
        <i x="11"/>
        <i x="12"/>
        <i x="154"/>
        <i x="161"/>
        <i x="35"/>
        <i x="183"/>
        <i x="46"/>
        <i x="45"/>
        <i x="32"/>
        <i x="115"/>
        <i x="5"/>
        <i x="162"/>
        <i x="11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verage_Sales" xr10:uid="{6A941B98-8F46-4290-A2DC-A912F99686C8}" sourceName="Average Sales">
  <pivotTables>
    <pivotTable tabId="77" name="PivotTable7"/>
  </pivotTables>
  <data>
    <tabular pivotCacheId="1864177429">
      <items count="61">
        <i x="52"/>
        <i x="25"/>
        <i x="54"/>
        <i x="51"/>
        <i x="13"/>
        <i x="56"/>
        <i x="5"/>
        <i x="23"/>
        <i x="24"/>
        <i x="3"/>
        <i x="6"/>
        <i x="9"/>
        <i x="21"/>
        <i x="60"/>
        <i x="53"/>
        <i x="17"/>
        <i x="22"/>
        <i x="37"/>
        <i x="4"/>
        <i x="58"/>
        <i x="40"/>
        <i x="12"/>
        <i x="30"/>
        <i x="8"/>
        <i x="50"/>
        <i x="33"/>
        <i x="10"/>
        <i x="39"/>
        <i x="32"/>
        <i x="19"/>
        <i x="14"/>
        <i x="41"/>
        <i x="35"/>
        <i x="29"/>
        <i x="15"/>
        <i x="38"/>
        <i x="55"/>
        <i x="46"/>
        <i x="28"/>
        <i x="47"/>
        <i x="31"/>
        <i x="57"/>
        <i x="45"/>
        <i x="7"/>
        <i x="0"/>
        <i x="20"/>
        <i x="59"/>
        <i x="26"/>
        <i x="11"/>
        <i x="18"/>
        <i x="2"/>
        <i x="42"/>
        <i x="16"/>
        <i x="48"/>
        <i x="1"/>
        <i x="49"/>
        <i x="27"/>
        <i x="43"/>
        <i x="34"/>
        <i x="44"/>
        <i x="36"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apCat" xr10:uid="{3764B2C4-3DE9-430D-9A5C-A5E6D685208D}" sourceName="LapCat">
  <pivotTables>
    <pivotTable tabId="83" name="PivotTable14"/>
  </pivotTables>
  <data>
    <tabular pivotCacheId="1864177429">
      <items count="4">
        <i x="2" s="1"/>
        <i x="0" s="1"/>
        <i x="1" s="1"/>
        <i x="3"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roup2" xr10:uid="{AC8E4749-090D-47B6-BAD9-14F4C7D6C381}" sourceName="Group2">
  <pivotTables>
    <pivotTable tabId="84" name="PivotTable15"/>
  </pivotTables>
  <data>
    <tabular pivotCacheId="871658233">
      <items count="10">
        <i x="0" s="1"/>
        <i x="3" s="1"/>
        <i x="6" s="1"/>
        <i x="9" s="1"/>
        <i x="4" s="1"/>
        <i x="5" s="1"/>
        <i x="7" s="1"/>
        <i x="1" s="1"/>
        <i x="8" s="1"/>
        <i x="2"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roup1" xr10:uid="{BB660FD8-479D-4801-A47E-B92D26854D27}" sourceName="Group1">
  <pivotTables>
    <pivotTable tabId="85" name="PivotTable16"/>
  </pivotTables>
  <data>
    <tabular pivotCacheId="871658233">
      <items count="8">
        <i x="5" s="1"/>
        <i x="6" s="1"/>
        <i x="4" s="1"/>
        <i x="7" s="1"/>
        <i x="1" s="1"/>
        <i x="2" s="1"/>
        <i x="0"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vgPupPrice" xr10:uid="{715A2D2F-A1EE-4B45-913D-19862CDDDB96}" cache="Slicer_AvgPupPrice" caption="AvgPupPrice"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verage Sale 1" xr10:uid="{E82F7172-89D0-479D-A2EC-D0F592E6C2DF}" cache="Slicer_Average_Sale1" caption="Average Sale" startItem="203" rowHeight="26246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roup2" xr10:uid="{7BF08DAA-3B43-4209-8E6E-045BE6301FC7}" cache="Slicer_Group2" caption="Group2" rowHeight="26246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roup1" xr10:uid="{C297BA68-F8CD-42BB-AAE5-2EFC30CA209A}" cache="Slicer_Group1" caption="Group1" rowHeight="262466"/>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verage Sales" xr10:uid="{C063C7E3-78D0-4788-99A3-FFDDD48F4348}" cache="Slicer_Average_Sales" caption="Average Sales" startItem="53" rowHeight="262466"/>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apCat" xr10:uid="{39ED1BAA-D39D-488F-B05A-96144D35C8B2}" cache="Slicer_LapCat" caption="LapCat"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BDE1A17-7EBB-4C3D-8BB5-CC3F9CA7FD21}" name="Table5" displayName="Table5" ref="C3:D5" totalsRowShown="0">
  <autoFilter ref="C3:D5" xr:uid="{8BDE1A17-7EBB-4C3D-8BB5-CC3F9CA7FD21}"/>
  <tableColumns count="2">
    <tableColumn id="1" xr3:uid="{7FB04CEB-963B-4344-A6E0-1A32DBC3DAFB}" name="Dogs"/>
    <tableColumn id="2" xr3:uid="{E61096EE-FF90-45F3-AEDF-286CB6FFB4F5}" name="Temperame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1ECD314-9F01-41F9-88D9-91A40BDBA81D}" name="DogBreed" displayName="DogBreed" ref="A1:L245" totalsRowShown="0">
  <autoFilter ref="A1:L245" xr:uid="{21ECD314-9F01-41F9-88D9-91A40BDBA81D}">
    <filterColumn colId="9">
      <customFilters>
        <customFilter operator="notEqual" val=" "/>
      </customFilters>
    </filterColumn>
  </autoFilter>
  <tableColumns count="12">
    <tableColumn id="1" xr3:uid="{AE5613DE-5BB4-4810-894E-A7102368FE60}" name="BreedName"/>
    <tableColumn id="2" xr3:uid="{4893D011-26CC-4930-95C9-E5AC40331F0A}" name="AltBreedName"/>
    <tableColumn id="3" xr3:uid="{5C6A049C-0E27-41C1-A398-6A7F7A624C2E}" name="Group1"/>
    <tableColumn id="4" xr3:uid="{777AAF3B-4ADF-470F-9565-E396285CA00F}" name="Group2"/>
    <tableColumn id="5" xr3:uid="{480D15ED-0CF4-4C8F-955A-66DE4853F2EE}" name="MaleWtKg"/>
    <tableColumn id="6" xr3:uid="{59319450-2816-4C0B-976F-7819A7BF71FB}" name="Temperment"/>
    <tableColumn id="7" xr3:uid="{E93C921F-9B6C-468E-A1A5-6DCF77DAC211}" name="AvgPupPrice"/>
    <tableColumn id="8" xr3:uid="{FFD8BF6B-7312-449B-9A67-A9FCCF33D047}" name="Intelligence"/>
    <tableColumn id="9" xr3:uid="{2E1DDD06-69AE-4715-9A5A-2117B13E8C52}" name="Watchdog"/>
    <tableColumn id="10" xr3:uid="{32673C26-D8D1-4324-94A7-6BAB4A7A6A57}" name="PopularityUS2017"/>
    <tableColumn id="11" xr3:uid="{0AECC96D-6E9F-4E92-BB86-00C91820513D}" name="Qty Sold" dataDxfId="3"/>
    <tableColumn id="12" xr3:uid="{6763ADC1-C221-4235-8428-7EF3309EF572}" name="Average Sale" dataDxfId="2">
      <calculatedColumnFormula>G2*K2</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DF8D613-B450-448D-9140-A3D36CE6F0A1}" name="CatBreed" displayName="CatBreed" ref="A1:J67" totalsRowShown="0">
  <autoFilter ref="A1:J67" xr:uid="{00000000-0001-0000-0100-000000000000}"/>
  <tableColumns count="10">
    <tableColumn id="1" xr3:uid="{B1CBEE97-05B2-4BFA-B170-412FB8F1F352}" name="AltBreed Name"/>
    <tableColumn id="2" xr3:uid="{3B6F9696-E6AA-45E5-BAC9-C05FC2B2968A}" name="LapCat"/>
    <tableColumn id="3" xr3:uid="{3B926DF1-37C5-47B4-AF72-557867710D05}" name="Fur"/>
    <tableColumn id="4" xr3:uid="{13EC4D4B-0C62-4135-811C-B2DCB65F440A}" name="MaleWtKg"/>
    <tableColumn id="5" xr3:uid="{5908814A-7F76-4402-BD60-F78A7824BB07}" name="Temperment"/>
    <tableColumn id="6" xr3:uid="{4564E288-235C-4B9F-BFA2-849EA0370B15}" name="AvgKittenPrice"/>
    <tableColumn id="7" xr3:uid="{E9B19FDC-AF0B-4D74-9F96-1DCBB8D1762C}" name="MalaysiaPopularity"/>
    <tableColumn id="8" xr3:uid="{BB7B152D-40CE-46E9-AD40-9C7DB2D54A96}" name="PopularityUS2017"/>
    <tableColumn id="9" xr3:uid="{93FA3738-6A05-4DB7-8ECE-9A8EFE812D73}" name="Qty Sold" dataDxfId="1"/>
    <tableColumn id="10" xr3:uid="{45E03AE7-A77B-4C97-9A22-964BA7F11704}" name="Average Sales" dataDxfId="0">
      <calculatedColumnFormula>F2*I2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5.xml"/><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x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10.xml"/><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2" Type="http://schemas.openxmlformats.org/officeDocument/2006/relationships/pivotTable" Target="../pivotTables/pivotTable12.xml"/><Relationship Id="rId1" Type="http://schemas.openxmlformats.org/officeDocument/2006/relationships/pivotTable" Target="../pivotTables/pivotTable11.x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ivotTable" Target="../pivotTables/pivotTable14.xml"/><Relationship Id="rId1" Type="http://schemas.openxmlformats.org/officeDocument/2006/relationships/pivotTable" Target="../pivotTables/pivotTable13.xml"/></Relationships>
</file>

<file path=xl/worksheets/_rels/sheet12.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7.xml"/><Relationship Id="rId1" Type="http://schemas.openxmlformats.org/officeDocument/2006/relationships/pivotTable" Target="../pivotTables/pivotTable15.xm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ivotTable" Target="../pivotTables/pivotTable17.xml"/><Relationship Id="rId1" Type="http://schemas.openxmlformats.org/officeDocument/2006/relationships/pivotTable" Target="../pivotTables/pivotTable16.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9.xml"/><Relationship Id="rId1" Type="http://schemas.openxmlformats.org/officeDocument/2006/relationships/pivotTable" Target="../pivotTables/pivotTable18.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9.xml"/></Relationships>
</file>

<file path=xl/worksheets/_rels/sheet16.xml.rels><?xml version="1.0" encoding="UTF-8" standalone="yes"?>
<Relationships xmlns="http://schemas.openxmlformats.org/package/2006/relationships"><Relationship Id="rId1" Type="http://schemas.openxmlformats.org/officeDocument/2006/relationships/pivotTable" Target="../pivotTables/pivotTable20.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8.xml.rels><?xml version="1.0" encoding="UTF-8" standalone="yes"?>
<Relationships xmlns="http://schemas.openxmlformats.org/package/2006/relationships"><Relationship Id="rId1" Type="http://schemas.openxmlformats.org/officeDocument/2006/relationships/pivotTable" Target="../pivotTables/pivotTable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5EAB0-3FA4-455D-A66E-34498AC1F4A7}">
  <dimension ref="A3:B35"/>
  <sheetViews>
    <sheetView workbookViewId="0">
      <selection activeCell="A3" sqref="A3"/>
    </sheetView>
  </sheetViews>
  <sheetFormatPr defaultRowHeight="15.5" x14ac:dyDescent="0.35"/>
  <cols>
    <col min="1" max="1" width="21.08203125" bestFit="1" customWidth="1"/>
    <col min="2" max="2" width="17.6640625" bestFit="1" customWidth="1"/>
  </cols>
  <sheetData>
    <row r="3" spans="1:2" x14ac:dyDescent="0.35">
      <c r="A3" s="4" t="s">
        <v>654</v>
      </c>
      <c r="B3" t="s">
        <v>657</v>
      </c>
    </row>
    <row r="4" spans="1:2" x14ac:dyDescent="0.35">
      <c r="A4" s="3" t="s">
        <v>179</v>
      </c>
      <c r="B4" s="2">
        <v>2700</v>
      </c>
    </row>
    <row r="5" spans="1:2" x14ac:dyDescent="0.35">
      <c r="A5" s="3" t="s">
        <v>193</v>
      </c>
      <c r="B5" s="2">
        <v>3900</v>
      </c>
    </row>
    <row r="6" spans="1:2" x14ac:dyDescent="0.35">
      <c r="A6" s="3" t="s">
        <v>234</v>
      </c>
      <c r="B6" s="2">
        <v>3000</v>
      </c>
    </row>
    <row r="7" spans="1:2" x14ac:dyDescent="0.35">
      <c r="A7" s="3" t="s">
        <v>249</v>
      </c>
      <c r="B7" s="2">
        <v>2500</v>
      </c>
    </row>
    <row r="8" spans="1:2" x14ac:dyDescent="0.35">
      <c r="A8" s="3" t="s">
        <v>298</v>
      </c>
      <c r="B8" s="2">
        <v>3000</v>
      </c>
    </row>
    <row r="9" spans="1:2" x14ac:dyDescent="0.35">
      <c r="A9" s="3" t="s">
        <v>347</v>
      </c>
      <c r="B9" s="2">
        <v>3000</v>
      </c>
    </row>
    <row r="10" spans="1:2" x14ac:dyDescent="0.35">
      <c r="A10" s="3" t="s">
        <v>398</v>
      </c>
      <c r="B10" s="2">
        <v>2650</v>
      </c>
    </row>
    <row r="11" spans="1:2" x14ac:dyDescent="0.35">
      <c r="A11" s="3" t="s">
        <v>406</v>
      </c>
      <c r="B11" s="2">
        <v>2750</v>
      </c>
    </row>
    <row r="12" spans="1:2" x14ac:dyDescent="0.35">
      <c r="A12" s="3" t="s">
        <v>466</v>
      </c>
      <c r="B12" s="2">
        <v>2500</v>
      </c>
    </row>
    <row r="13" spans="1:2" x14ac:dyDescent="0.35">
      <c r="A13" s="3" t="s">
        <v>473</v>
      </c>
      <c r="B13" s="2">
        <v>3000</v>
      </c>
    </row>
    <row r="14" spans="1:2" x14ac:dyDescent="0.35">
      <c r="A14" s="3" t="s">
        <v>655</v>
      </c>
      <c r="B14" s="2">
        <v>29000</v>
      </c>
    </row>
    <row r="17" spans="1:2" x14ac:dyDescent="0.35">
      <c r="A17" s="4" t="s">
        <v>654</v>
      </c>
      <c r="B17" t="s">
        <v>657</v>
      </c>
    </row>
    <row r="18" spans="1:2" x14ac:dyDescent="0.35">
      <c r="A18" s="3" t="s">
        <v>40</v>
      </c>
      <c r="B18" s="2">
        <v>400</v>
      </c>
    </row>
    <row r="19" spans="1:2" x14ac:dyDescent="0.35">
      <c r="A19" s="3" t="s">
        <v>64</v>
      </c>
      <c r="B19" s="2">
        <v>400</v>
      </c>
    </row>
    <row r="20" spans="1:2" x14ac:dyDescent="0.35">
      <c r="A20" s="3" t="s">
        <v>90</v>
      </c>
      <c r="B20" s="2">
        <v>350</v>
      </c>
    </row>
    <row r="21" spans="1:2" x14ac:dyDescent="0.35">
      <c r="A21" s="3" t="s">
        <v>94</v>
      </c>
      <c r="B21" s="2">
        <v>400</v>
      </c>
    </row>
    <row r="22" spans="1:2" x14ac:dyDescent="0.35">
      <c r="A22" s="3" t="s">
        <v>144</v>
      </c>
      <c r="B22" s="2">
        <v>400</v>
      </c>
    </row>
    <row r="23" spans="1:2" x14ac:dyDescent="0.35">
      <c r="A23" s="3" t="s">
        <v>176</v>
      </c>
      <c r="B23" s="2">
        <v>350</v>
      </c>
    </row>
    <row r="24" spans="1:2" x14ac:dyDescent="0.35">
      <c r="A24" s="3" t="s">
        <v>218</v>
      </c>
      <c r="B24" s="2">
        <v>350</v>
      </c>
    </row>
    <row r="25" spans="1:2" x14ac:dyDescent="0.35">
      <c r="A25" s="3" t="s">
        <v>265</v>
      </c>
      <c r="B25" s="2">
        <v>350</v>
      </c>
    </row>
    <row r="26" spans="1:2" x14ac:dyDescent="0.35">
      <c r="A26" s="3" t="s">
        <v>293</v>
      </c>
      <c r="B26" s="2">
        <v>400</v>
      </c>
    </row>
    <row r="27" spans="1:2" x14ac:dyDescent="0.35">
      <c r="A27" s="3" t="s">
        <v>296</v>
      </c>
      <c r="B27" s="2">
        <v>350</v>
      </c>
    </row>
    <row r="28" spans="1:2" x14ac:dyDescent="0.35">
      <c r="A28" s="3" t="s">
        <v>306</v>
      </c>
      <c r="B28" s="2">
        <v>400</v>
      </c>
    </row>
    <row r="29" spans="1:2" x14ac:dyDescent="0.35">
      <c r="A29" s="3" t="s">
        <v>325</v>
      </c>
      <c r="B29" s="2">
        <v>400</v>
      </c>
    </row>
    <row r="30" spans="1:2" x14ac:dyDescent="0.35">
      <c r="A30" s="3" t="s">
        <v>336</v>
      </c>
      <c r="B30" s="2">
        <v>400</v>
      </c>
    </row>
    <row r="31" spans="1:2" x14ac:dyDescent="0.35">
      <c r="A31" s="3" t="s">
        <v>340</v>
      </c>
      <c r="B31" s="2">
        <v>400</v>
      </c>
    </row>
    <row r="32" spans="1:2" x14ac:dyDescent="0.35">
      <c r="A32" s="3" t="s">
        <v>384</v>
      </c>
      <c r="B32" s="2">
        <v>400</v>
      </c>
    </row>
    <row r="33" spans="1:2" x14ac:dyDescent="0.35">
      <c r="A33" s="3" t="s">
        <v>402</v>
      </c>
      <c r="B33" s="2">
        <v>400</v>
      </c>
    </row>
    <row r="34" spans="1:2" x14ac:dyDescent="0.35">
      <c r="A34" s="3" t="s">
        <v>408</v>
      </c>
      <c r="B34" s="2">
        <v>400</v>
      </c>
    </row>
    <row r="35" spans="1:2" x14ac:dyDescent="0.35">
      <c r="A35" s="3" t="s">
        <v>655</v>
      </c>
      <c r="B35" s="2">
        <v>6550</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A4DAB-070D-42A2-9B9A-C972DA8D58E9}">
  <dimension ref="A3:B5"/>
  <sheetViews>
    <sheetView workbookViewId="0">
      <selection activeCell="A2" sqref="A2:B5"/>
    </sheetView>
  </sheetViews>
  <sheetFormatPr defaultRowHeight="15.5" x14ac:dyDescent="0.35"/>
  <cols>
    <col min="1" max="1" width="16.33203125" bestFit="1" customWidth="1"/>
    <col min="2" max="2" width="17.83203125" bestFit="1" customWidth="1"/>
  </cols>
  <sheetData>
    <row r="3" spans="1:2" x14ac:dyDescent="0.35">
      <c r="A3" s="4" t="s">
        <v>654</v>
      </c>
      <c r="B3" t="s">
        <v>663</v>
      </c>
    </row>
    <row r="4" spans="1:2" x14ac:dyDescent="0.35">
      <c r="A4" s="3" t="s">
        <v>281</v>
      </c>
      <c r="B4" s="2">
        <v>66754800</v>
      </c>
    </row>
    <row r="5" spans="1:2" x14ac:dyDescent="0.35">
      <c r="A5" s="3" t="s">
        <v>655</v>
      </c>
      <c r="B5" s="2">
        <v>66754800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826FB-2C8F-45A4-AD6F-87AAE7EC68B9}">
  <dimension ref="A1:B4"/>
  <sheetViews>
    <sheetView workbookViewId="0"/>
  </sheetViews>
  <sheetFormatPr defaultRowHeight="15.5" x14ac:dyDescent="0.35"/>
  <cols>
    <col min="1" max="1" width="37.9140625" bestFit="1" customWidth="1"/>
    <col min="2" max="2" width="20.58203125" bestFit="1" customWidth="1"/>
  </cols>
  <sheetData>
    <row r="1" spans="1:2" x14ac:dyDescent="0.35">
      <c r="A1" s="4" t="s">
        <v>654</v>
      </c>
      <c r="B1" t="s">
        <v>671</v>
      </c>
    </row>
    <row r="2" spans="1:2" x14ac:dyDescent="0.35">
      <c r="A2" s="3" t="s">
        <v>670</v>
      </c>
      <c r="B2" s="2">
        <v>153</v>
      </c>
    </row>
    <row r="3" spans="1:2" x14ac:dyDescent="0.35">
      <c r="A3" s="3" t="s">
        <v>669</v>
      </c>
      <c r="B3" s="2">
        <v>61</v>
      </c>
    </row>
    <row r="4" spans="1:2" x14ac:dyDescent="0.35">
      <c r="A4" s="3" t="s">
        <v>655</v>
      </c>
      <c r="B4" s="2">
        <v>214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EDB8E-D8FE-428C-8AD6-8506D0C03976}">
  <dimension ref="A3:D220"/>
  <sheetViews>
    <sheetView topLeftCell="A3" workbookViewId="0">
      <selection activeCell="C3" sqref="C3:D5"/>
    </sheetView>
  </sheetViews>
  <sheetFormatPr defaultRowHeight="15.5" x14ac:dyDescent="0.35"/>
  <cols>
    <col min="1" max="1" width="99.9140625" bestFit="1" customWidth="1"/>
    <col min="2" max="2" width="13.08203125" customWidth="1"/>
    <col min="3" max="3" width="16" customWidth="1"/>
    <col min="4" max="4" width="41.5" customWidth="1"/>
  </cols>
  <sheetData>
    <row r="3" spans="1:4" x14ac:dyDescent="0.35">
      <c r="C3" t="s">
        <v>672</v>
      </c>
      <c r="D3" t="s">
        <v>668</v>
      </c>
    </row>
    <row r="4" spans="1:4" x14ac:dyDescent="0.35">
      <c r="A4" s="4" t="s">
        <v>654</v>
      </c>
      <c r="C4">
        <f>COUNTIF(A5:A219,"*Affectionate*")</f>
        <v>61</v>
      </c>
      <c r="D4" t="s">
        <v>669</v>
      </c>
    </row>
    <row r="5" spans="1:4" x14ac:dyDescent="0.35">
      <c r="A5" s="3" t="s">
        <v>15</v>
      </c>
      <c r="C5">
        <v>153</v>
      </c>
      <c r="D5" t="s">
        <v>670</v>
      </c>
    </row>
    <row r="6" spans="1:4" x14ac:dyDescent="0.35">
      <c r="A6" s="3" t="s">
        <v>178</v>
      </c>
    </row>
    <row r="7" spans="1:4" x14ac:dyDescent="0.35">
      <c r="A7" s="3" t="s">
        <v>231</v>
      </c>
    </row>
    <row r="8" spans="1:4" x14ac:dyDescent="0.35">
      <c r="A8" s="3" t="s">
        <v>349</v>
      </c>
    </row>
    <row r="9" spans="1:4" x14ac:dyDescent="0.35">
      <c r="A9" s="3" t="s">
        <v>206</v>
      </c>
    </row>
    <row r="10" spans="1:4" x14ac:dyDescent="0.35">
      <c r="A10" s="3" t="s">
        <v>58</v>
      </c>
    </row>
    <row r="11" spans="1:4" x14ac:dyDescent="0.35">
      <c r="A11" s="3" t="s">
        <v>248</v>
      </c>
    </row>
    <row r="12" spans="1:4" x14ac:dyDescent="0.35">
      <c r="A12" s="3" t="s">
        <v>381</v>
      </c>
    </row>
    <row r="13" spans="1:4" x14ac:dyDescent="0.35">
      <c r="A13" s="3" t="s">
        <v>252</v>
      </c>
    </row>
    <row r="14" spans="1:4" x14ac:dyDescent="0.35">
      <c r="A14" s="3" t="s">
        <v>309</v>
      </c>
    </row>
    <row r="15" spans="1:4" x14ac:dyDescent="0.35">
      <c r="A15" s="3" t="s">
        <v>101</v>
      </c>
    </row>
    <row r="16" spans="1:4" x14ac:dyDescent="0.35">
      <c r="A16" s="3" t="s">
        <v>282</v>
      </c>
    </row>
    <row r="17" spans="1:1" x14ac:dyDescent="0.35">
      <c r="A17" s="3" t="s">
        <v>83</v>
      </c>
    </row>
    <row r="18" spans="1:1" x14ac:dyDescent="0.35">
      <c r="A18" s="3" t="s">
        <v>78</v>
      </c>
    </row>
    <row r="19" spans="1:1" x14ac:dyDescent="0.35">
      <c r="A19" s="3" t="s">
        <v>331</v>
      </c>
    </row>
    <row r="20" spans="1:1" x14ac:dyDescent="0.35">
      <c r="A20" s="3" t="s">
        <v>80</v>
      </c>
    </row>
    <row r="21" spans="1:1" x14ac:dyDescent="0.35">
      <c r="A21" s="3" t="s">
        <v>394</v>
      </c>
    </row>
    <row r="22" spans="1:1" x14ac:dyDescent="0.35">
      <c r="A22" s="3" t="s">
        <v>71</v>
      </c>
    </row>
    <row r="23" spans="1:1" x14ac:dyDescent="0.35">
      <c r="A23" s="3" t="s">
        <v>139</v>
      </c>
    </row>
    <row r="24" spans="1:1" x14ac:dyDescent="0.35">
      <c r="A24" s="3" t="s">
        <v>460</v>
      </c>
    </row>
    <row r="25" spans="1:1" x14ac:dyDescent="0.35">
      <c r="A25" s="3" t="s">
        <v>297</v>
      </c>
    </row>
    <row r="26" spans="1:1" x14ac:dyDescent="0.35">
      <c r="A26" s="3" t="s">
        <v>315</v>
      </c>
    </row>
    <row r="27" spans="1:1" x14ac:dyDescent="0.35">
      <c r="A27" s="3" t="s">
        <v>266</v>
      </c>
    </row>
    <row r="28" spans="1:1" x14ac:dyDescent="0.35">
      <c r="A28" s="3" t="s">
        <v>274</v>
      </c>
    </row>
    <row r="29" spans="1:1" x14ac:dyDescent="0.35">
      <c r="A29" s="3" t="s">
        <v>387</v>
      </c>
    </row>
    <row r="30" spans="1:1" x14ac:dyDescent="0.35">
      <c r="A30" s="3" t="s">
        <v>450</v>
      </c>
    </row>
    <row r="31" spans="1:1" x14ac:dyDescent="0.35">
      <c r="A31" s="3" t="s">
        <v>329</v>
      </c>
    </row>
    <row r="32" spans="1:1" x14ac:dyDescent="0.35">
      <c r="A32" s="3" t="s">
        <v>186</v>
      </c>
    </row>
    <row r="33" spans="1:1" x14ac:dyDescent="0.35">
      <c r="A33" s="3" t="s">
        <v>204</v>
      </c>
    </row>
    <row r="34" spans="1:1" x14ac:dyDescent="0.35">
      <c r="A34" s="3" t="s">
        <v>379</v>
      </c>
    </row>
    <row r="35" spans="1:1" x14ac:dyDescent="0.35">
      <c r="A35" s="3" t="s">
        <v>392</v>
      </c>
    </row>
    <row r="36" spans="1:1" x14ac:dyDescent="0.35">
      <c r="A36" s="3" t="s">
        <v>326</v>
      </c>
    </row>
    <row r="37" spans="1:1" x14ac:dyDescent="0.35">
      <c r="A37" s="3" t="s">
        <v>95</v>
      </c>
    </row>
    <row r="38" spans="1:1" x14ac:dyDescent="0.35">
      <c r="A38" s="3" t="s">
        <v>407</v>
      </c>
    </row>
    <row r="39" spans="1:1" x14ac:dyDescent="0.35">
      <c r="A39" s="3" t="s">
        <v>133</v>
      </c>
    </row>
    <row r="40" spans="1:1" x14ac:dyDescent="0.35">
      <c r="A40" s="3" t="s">
        <v>210</v>
      </c>
    </row>
    <row r="41" spans="1:1" x14ac:dyDescent="0.35">
      <c r="A41" s="3" t="s">
        <v>367</v>
      </c>
    </row>
    <row r="42" spans="1:1" x14ac:dyDescent="0.35">
      <c r="A42" s="3" t="s">
        <v>221</v>
      </c>
    </row>
    <row r="43" spans="1:1" x14ac:dyDescent="0.35">
      <c r="A43" s="3" t="s">
        <v>322</v>
      </c>
    </row>
    <row r="44" spans="1:1" x14ac:dyDescent="0.35">
      <c r="A44" s="3" t="s">
        <v>91</v>
      </c>
    </row>
    <row r="45" spans="1:1" x14ac:dyDescent="0.35">
      <c r="A45" s="3" t="s">
        <v>409</v>
      </c>
    </row>
    <row r="46" spans="1:1" x14ac:dyDescent="0.35">
      <c r="A46" s="3" t="s">
        <v>383</v>
      </c>
    </row>
    <row r="47" spans="1:1" x14ac:dyDescent="0.35">
      <c r="A47" s="3" t="s">
        <v>117</v>
      </c>
    </row>
    <row r="48" spans="1:1" x14ac:dyDescent="0.35">
      <c r="A48" s="3" t="s">
        <v>375</v>
      </c>
    </row>
    <row r="49" spans="1:1" x14ac:dyDescent="0.35">
      <c r="A49" s="3" t="s">
        <v>286</v>
      </c>
    </row>
    <row r="50" spans="1:1" x14ac:dyDescent="0.35">
      <c r="A50" s="3" t="s">
        <v>335</v>
      </c>
    </row>
    <row r="51" spans="1:1" x14ac:dyDescent="0.35">
      <c r="A51" s="3" t="s">
        <v>93</v>
      </c>
    </row>
    <row r="52" spans="1:1" x14ac:dyDescent="0.35">
      <c r="A52" s="3" t="s">
        <v>212</v>
      </c>
    </row>
    <row r="53" spans="1:1" x14ac:dyDescent="0.35">
      <c r="A53" s="3" t="s">
        <v>171</v>
      </c>
    </row>
    <row r="54" spans="1:1" x14ac:dyDescent="0.35">
      <c r="A54" s="3" t="s">
        <v>36</v>
      </c>
    </row>
    <row r="55" spans="1:1" x14ac:dyDescent="0.35">
      <c r="A55" s="3" t="s">
        <v>365</v>
      </c>
    </row>
    <row r="56" spans="1:1" x14ac:dyDescent="0.35">
      <c r="A56" s="3" t="s">
        <v>27</v>
      </c>
    </row>
    <row r="57" spans="1:1" x14ac:dyDescent="0.35">
      <c r="A57" s="3" t="s">
        <v>470</v>
      </c>
    </row>
    <row r="58" spans="1:1" x14ac:dyDescent="0.35">
      <c r="A58" s="3" t="s">
        <v>63</v>
      </c>
    </row>
    <row r="59" spans="1:1" x14ac:dyDescent="0.35">
      <c r="A59" s="3" t="s">
        <v>112</v>
      </c>
    </row>
    <row r="60" spans="1:1" x14ac:dyDescent="0.35">
      <c r="A60" s="3" t="s">
        <v>305</v>
      </c>
    </row>
    <row r="61" spans="1:1" x14ac:dyDescent="0.35">
      <c r="A61" s="3" t="s">
        <v>156</v>
      </c>
    </row>
    <row r="62" spans="1:1" x14ac:dyDescent="0.35">
      <c r="A62" s="3" t="s">
        <v>377</v>
      </c>
    </row>
    <row r="63" spans="1:1" x14ac:dyDescent="0.35">
      <c r="A63" s="3" t="s">
        <v>198</v>
      </c>
    </row>
    <row r="64" spans="1:1" x14ac:dyDescent="0.35">
      <c r="A64" s="3" t="s">
        <v>478</v>
      </c>
    </row>
    <row r="65" spans="1:1" x14ac:dyDescent="0.35">
      <c r="A65" s="3" t="s">
        <v>245</v>
      </c>
    </row>
    <row r="66" spans="1:1" x14ac:dyDescent="0.35">
      <c r="A66" s="3" t="s">
        <v>465</v>
      </c>
    </row>
    <row r="67" spans="1:1" x14ac:dyDescent="0.35">
      <c r="A67" s="3" t="s">
        <v>311</v>
      </c>
    </row>
    <row r="68" spans="1:1" x14ac:dyDescent="0.35">
      <c r="A68" s="3" t="s">
        <v>237</v>
      </c>
    </row>
    <row r="69" spans="1:1" x14ac:dyDescent="0.35">
      <c r="A69" s="3" t="s">
        <v>403</v>
      </c>
    </row>
    <row r="70" spans="1:1" x14ac:dyDescent="0.35">
      <c r="A70" s="3" t="s">
        <v>150</v>
      </c>
    </row>
    <row r="71" spans="1:1" x14ac:dyDescent="0.35">
      <c r="A71" s="3" t="s">
        <v>488</v>
      </c>
    </row>
    <row r="72" spans="1:1" x14ac:dyDescent="0.35">
      <c r="A72" s="3" t="s">
        <v>89</v>
      </c>
    </row>
    <row r="73" spans="1:1" x14ac:dyDescent="0.35">
      <c r="A73" s="3" t="s">
        <v>194</v>
      </c>
    </row>
    <row r="74" spans="1:1" x14ac:dyDescent="0.35">
      <c r="A74" s="3" t="s">
        <v>486</v>
      </c>
    </row>
    <row r="75" spans="1:1" x14ac:dyDescent="0.35">
      <c r="A75" s="3" t="s">
        <v>189</v>
      </c>
    </row>
    <row r="76" spans="1:1" x14ac:dyDescent="0.35">
      <c r="A76" s="3" t="s">
        <v>412</v>
      </c>
    </row>
    <row r="77" spans="1:1" x14ac:dyDescent="0.35">
      <c r="A77" s="3" t="s">
        <v>278</v>
      </c>
    </row>
    <row r="78" spans="1:1" x14ac:dyDescent="0.35">
      <c r="A78" s="3" t="s">
        <v>268</v>
      </c>
    </row>
    <row r="79" spans="1:1" x14ac:dyDescent="0.35">
      <c r="A79" s="3" t="s">
        <v>260</v>
      </c>
    </row>
    <row r="80" spans="1:1" x14ac:dyDescent="0.35">
      <c r="A80" s="3" t="s">
        <v>34</v>
      </c>
    </row>
    <row r="81" spans="1:1" x14ac:dyDescent="0.35">
      <c r="A81" s="3" t="s">
        <v>75</v>
      </c>
    </row>
    <row r="82" spans="1:1" x14ac:dyDescent="0.35">
      <c r="A82" s="3" t="s">
        <v>67</v>
      </c>
    </row>
    <row r="83" spans="1:1" x14ac:dyDescent="0.35">
      <c r="A83" s="3" t="s">
        <v>441</v>
      </c>
    </row>
    <row r="84" spans="1:1" x14ac:dyDescent="0.35">
      <c r="A84" s="3" t="s">
        <v>502</v>
      </c>
    </row>
    <row r="85" spans="1:1" x14ac:dyDescent="0.35">
      <c r="A85" s="3" t="s">
        <v>362</v>
      </c>
    </row>
    <row r="86" spans="1:1" x14ac:dyDescent="0.35">
      <c r="A86" s="3" t="s">
        <v>99</v>
      </c>
    </row>
    <row r="87" spans="1:1" x14ac:dyDescent="0.35">
      <c r="A87" s="3" t="s">
        <v>202</v>
      </c>
    </row>
    <row r="88" spans="1:1" x14ac:dyDescent="0.35">
      <c r="A88" s="3" t="s">
        <v>87</v>
      </c>
    </row>
    <row r="89" spans="1:1" x14ac:dyDescent="0.35">
      <c r="A89" s="3" t="s">
        <v>446</v>
      </c>
    </row>
    <row r="90" spans="1:1" x14ac:dyDescent="0.35">
      <c r="A90" s="3" t="s">
        <v>504</v>
      </c>
    </row>
    <row r="91" spans="1:1" x14ac:dyDescent="0.35">
      <c r="A91" s="3" t="s">
        <v>215</v>
      </c>
    </row>
    <row r="92" spans="1:1" x14ac:dyDescent="0.35">
      <c r="A92" s="3" t="s">
        <v>166</v>
      </c>
    </row>
    <row r="93" spans="1:1" x14ac:dyDescent="0.35">
      <c r="A93" s="3" t="s">
        <v>180</v>
      </c>
    </row>
    <row r="94" spans="1:1" x14ac:dyDescent="0.35">
      <c r="A94" s="3" t="s">
        <v>495</v>
      </c>
    </row>
    <row r="95" spans="1:1" x14ac:dyDescent="0.35">
      <c r="A95" s="3" t="s">
        <v>235</v>
      </c>
    </row>
    <row r="96" spans="1:1" x14ac:dyDescent="0.35">
      <c r="A96" s="3" t="s">
        <v>53</v>
      </c>
    </row>
    <row r="97" spans="1:1" x14ac:dyDescent="0.35">
      <c r="A97" s="3" t="s">
        <v>480</v>
      </c>
    </row>
    <row r="98" spans="1:1" x14ac:dyDescent="0.35">
      <c r="A98" s="3" t="s">
        <v>200</v>
      </c>
    </row>
    <row r="99" spans="1:1" x14ac:dyDescent="0.35">
      <c r="A99" s="3" t="s">
        <v>219</v>
      </c>
    </row>
    <row r="100" spans="1:1" x14ac:dyDescent="0.35">
      <c r="A100" s="3" t="s">
        <v>303</v>
      </c>
    </row>
    <row r="101" spans="1:1" x14ac:dyDescent="0.35">
      <c r="A101" s="3" t="s">
        <v>427</v>
      </c>
    </row>
    <row r="102" spans="1:1" x14ac:dyDescent="0.35">
      <c r="A102" s="3" t="s">
        <v>356</v>
      </c>
    </row>
    <row r="103" spans="1:1" x14ac:dyDescent="0.35">
      <c r="A103" s="3" t="s">
        <v>405</v>
      </c>
    </row>
    <row r="104" spans="1:1" x14ac:dyDescent="0.35">
      <c r="A104" s="3" t="s">
        <v>390</v>
      </c>
    </row>
    <row r="105" spans="1:1" x14ac:dyDescent="0.35">
      <c r="A105" s="3" t="s">
        <v>514</v>
      </c>
    </row>
    <row r="106" spans="1:1" x14ac:dyDescent="0.35">
      <c r="A106" s="3" t="s">
        <v>490</v>
      </c>
    </row>
    <row r="107" spans="1:1" x14ac:dyDescent="0.35">
      <c r="A107" s="3" t="s">
        <v>324</v>
      </c>
    </row>
    <row r="108" spans="1:1" x14ac:dyDescent="0.35">
      <c r="A108" s="3" t="s">
        <v>85</v>
      </c>
    </row>
    <row r="109" spans="1:1" x14ac:dyDescent="0.35">
      <c r="A109" s="3" t="s">
        <v>385</v>
      </c>
    </row>
    <row r="110" spans="1:1" x14ac:dyDescent="0.35">
      <c r="A110" s="3" t="s">
        <v>508</v>
      </c>
    </row>
    <row r="111" spans="1:1" x14ac:dyDescent="0.35">
      <c r="A111" s="3" t="s">
        <v>358</v>
      </c>
    </row>
    <row r="112" spans="1:1" x14ac:dyDescent="0.35">
      <c r="A112" s="3" t="s">
        <v>136</v>
      </c>
    </row>
    <row r="113" spans="1:1" x14ac:dyDescent="0.35">
      <c r="A113" s="3" t="s">
        <v>160</v>
      </c>
    </row>
    <row r="114" spans="1:1" x14ac:dyDescent="0.35">
      <c r="A114" s="3" t="s">
        <v>148</v>
      </c>
    </row>
    <row r="115" spans="1:1" x14ac:dyDescent="0.35">
      <c r="A115" s="3" t="s">
        <v>438</v>
      </c>
    </row>
    <row r="116" spans="1:1" x14ac:dyDescent="0.35">
      <c r="A116" s="3" t="s">
        <v>295</v>
      </c>
    </row>
    <row r="117" spans="1:1" x14ac:dyDescent="0.35">
      <c r="A117" s="3" t="s">
        <v>141</v>
      </c>
    </row>
    <row r="118" spans="1:1" x14ac:dyDescent="0.35">
      <c r="A118" s="3" t="s">
        <v>448</v>
      </c>
    </row>
    <row r="119" spans="1:1" x14ac:dyDescent="0.35">
      <c r="A119" s="3" t="s">
        <v>290</v>
      </c>
    </row>
    <row r="120" spans="1:1" x14ac:dyDescent="0.35">
      <c r="A120" s="3" t="s">
        <v>320</v>
      </c>
    </row>
    <row r="121" spans="1:1" x14ac:dyDescent="0.35">
      <c r="A121" s="3" t="s">
        <v>130</v>
      </c>
    </row>
    <row r="122" spans="1:1" x14ac:dyDescent="0.35">
      <c r="A122" s="3" t="s">
        <v>60</v>
      </c>
    </row>
    <row r="123" spans="1:1" x14ac:dyDescent="0.35">
      <c r="A123" s="3" t="s">
        <v>242</v>
      </c>
    </row>
    <row r="124" spans="1:1" x14ac:dyDescent="0.35">
      <c r="A124" s="3" t="s">
        <v>23</v>
      </c>
    </row>
    <row r="125" spans="1:1" x14ac:dyDescent="0.35">
      <c r="A125" s="3" t="s">
        <v>256</v>
      </c>
    </row>
    <row r="126" spans="1:1" x14ac:dyDescent="0.35">
      <c r="A126" s="3" t="s">
        <v>154</v>
      </c>
    </row>
    <row r="127" spans="1:1" x14ac:dyDescent="0.35">
      <c r="A127" s="3" t="s">
        <v>30</v>
      </c>
    </row>
    <row r="128" spans="1:1" x14ac:dyDescent="0.35">
      <c r="A128" s="3" t="s">
        <v>145</v>
      </c>
    </row>
    <row r="129" spans="1:1" x14ac:dyDescent="0.35">
      <c r="A129" s="3" t="s">
        <v>518</v>
      </c>
    </row>
    <row r="130" spans="1:1" x14ac:dyDescent="0.35">
      <c r="A130" s="3" t="s">
        <v>417</v>
      </c>
    </row>
    <row r="131" spans="1:1" x14ac:dyDescent="0.35">
      <c r="A131" s="3" t="s">
        <v>333</v>
      </c>
    </row>
    <row r="132" spans="1:1" x14ac:dyDescent="0.35">
      <c r="A132" s="3" t="s">
        <v>262</v>
      </c>
    </row>
    <row r="133" spans="1:1" x14ac:dyDescent="0.35">
      <c r="A133" s="3" t="s">
        <v>307</v>
      </c>
    </row>
    <row r="134" spans="1:1" x14ac:dyDescent="0.35">
      <c r="A134" s="3" t="s">
        <v>56</v>
      </c>
    </row>
    <row r="135" spans="1:1" x14ac:dyDescent="0.35">
      <c r="A135" s="3" t="s">
        <v>469</v>
      </c>
    </row>
    <row r="136" spans="1:1" x14ac:dyDescent="0.35">
      <c r="A136" s="3" t="s">
        <v>192</v>
      </c>
    </row>
    <row r="137" spans="1:1" x14ac:dyDescent="0.35">
      <c r="A137" s="3" t="s">
        <v>371</v>
      </c>
    </row>
    <row r="138" spans="1:1" x14ac:dyDescent="0.35">
      <c r="A138" s="3" t="s">
        <v>39</v>
      </c>
    </row>
    <row r="139" spans="1:1" x14ac:dyDescent="0.35">
      <c r="A139" s="3" t="s">
        <v>360</v>
      </c>
    </row>
    <row r="140" spans="1:1" x14ac:dyDescent="0.35">
      <c r="A140" s="3" t="s">
        <v>457</v>
      </c>
    </row>
    <row r="141" spans="1:1" x14ac:dyDescent="0.35">
      <c r="A141" s="3" t="s">
        <v>272</v>
      </c>
    </row>
    <row r="142" spans="1:1" x14ac:dyDescent="0.35">
      <c r="A142" s="3" t="s">
        <v>453</v>
      </c>
    </row>
    <row r="143" spans="1:1" x14ac:dyDescent="0.35">
      <c r="A143" s="3" t="s">
        <v>483</v>
      </c>
    </row>
    <row r="144" spans="1:1" x14ac:dyDescent="0.35">
      <c r="A144" s="3" t="s">
        <v>497</v>
      </c>
    </row>
    <row r="145" spans="1:1" x14ac:dyDescent="0.35">
      <c r="A145" s="3" t="s">
        <v>127</v>
      </c>
    </row>
    <row r="146" spans="1:1" x14ac:dyDescent="0.35">
      <c r="A146" s="3" t="s">
        <v>423</v>
      </c>
    </row>
    <row r="147" spans="1:1" x14ac:dyDescent="0.35">
      <c r="A147" s="3" t="s">
        <v>41</v>
      </c>
    </row>
    <row r="148" spans="1:1" x14ac:dyDescent="0.35">
      <c r="A148" s="3" t="s">
        <v>19</v>
      </c>
    </row>
    <row r="149" spans="1:1" x14ac:dyDescent="0.35">
      <c r="A149" s="3" t="s">
        <v>164</v>
      </c>
    </row>
    <row r="150" spans="1:1" x14ac:dyDescent="0.35">
      <c r="A150" s="3" t="s">
        <v>421</v>
      </c>
    </row>
    <row r="151" spans="1:1" x14ac:dyDescent="0.35">
      <c r="A151" s="3" t="s">
        <v>474</v>
      </c>
    </row>
    <row r="152" spans="1:1" x14ac:dyDescent="0.35">
      <c r="A152" s="3" t="s">
        <v>369</v>
      </c>
    </row>
    <row r="153" spans="1:1" x14ac:dyDescent="0.35">
      <c r="A153" s="3" t="s">
        <v>114</v>
      </c>
    </row>
    <row r="154" spans="1:1" x14ac:dyDescent="0.35">
      <c r="A154" s="3" t="s">
        <v>43</v>
      </c>
    </row>
    <row r="155" spans="1:1" x14ac:dyDescent="0.35">
      <c r="A155" s="3" t="s">
        <v>373</v>
      </c>
    </row>
    <row r="156" spans="1:1" x14ac:dyDescent="0.35">
      <c r="A156" s="3" t="s">
        <v>48</v>
      </c>
    </row>
    <row r="157" spans="1:1" x14ac:dyDescent="0.35">
      <c r="A157" s="3" t="s">
        <v>121</v>
      </c>
    </row>
    <row r="158" spans="1:1" x14ac:dyDescent="0.35">
      <c r="A158" s="3" t="s">
        <v>301</v>
      </c>
    </row>
    <row r="159" spans="1:1" x14ac:dyDescent="0.35">
      <c r="A159" s="3" t="s">
        <v>97</v>
      </c>
    </row>
    <row r="160" spans="1:1" x14ac:dyDescent="0.35">
      <c r="A160" s="3" t="s">
        <v>223</v>
      </c>
    </row>
    <row r="161" spans="1:1" x14ac:dyDescent="0.35">
      <c r="A161" s="3" t="s">
        <v>399</v>
      </c>
    </row>
    <row r="162" spans="1:1" x14ac:dyDescent="0.35">
      <c r="A162" s="3" t="s">
        <v>467</v>
      </c>
    </row>
    <row r="163" spans="1:1" x14ac:dyDescent="0.35">
      <c r="A163" s="3" t="s">
        <v>225</v>
      </c>
    </row>
    <row r="164" spans="1:1" x14ac:dyDescent="0.35">
      <c r="A164" s="3" t="s">
        <v>401</v>
      </c>
    </row>
    <row r="165" spans="1:1" x14ac:dyDescent="0.35">
      <c r="A165" s="3" t="s">
        <v>352</v>
      </c>
    </row>
    <row r="166" spans="1:1" x14ac:dyDescent="0.35">
      <c r="A166" s="3" t="s">
        <v>143</v>
      </c>
    </row>
    <row r="167" spans="1:1" x14ac:dyDescent="0.35">
      <c r="A167" s="3" t="s">
        <v>184</v>
      </c>
    </row>
    <row r="168" spans="1:1" x14ac:dyDescent="0.35">
      <c r="A168" s="3" t="s">
        <v>339</v>
      </c>
    </row>
    <row r="169" spans="1:1" x14ac:dyDescent="0.35">
      <c r="A169" s="3" t="s">
        <v>182</v>
      </c>
    </row>
    <row r="170" spans="1:1" x14ac:dyDescent="0.35">
      <c r="A170" s="3" t="s">
        <v>313</v>
      </c>
    </row>
    <row r="171" spans="1:1" x14ac:dyDescent="0.35">
      <c r="A171" s="3" t="s">
        <v>196</v>
      </c>
    </row>
    <row r="172" spans="1:1" x14ac:dyDescent="0.35">
      <c r="A172" s="3" t="s">
        <v>123</v>
      </c>
    </row>
    <row r="173" spans="1:1" x14ac:dyDescent="0.35">
      <c r="A173" s="3" t="s">
        <v>354</v>
      </c>
    </row>
    <row r="174" spans="1:1" x14ac:dyDescent="0.35">
      <c r="A174" s="3" t="s">
        <v>106</v>
      </c>
    </row>
    <row r="175" spans="1:1" x14ac:dyDescent="0.35">
      <c r="A175" s="3" t="s">
        <v>254</v>
      </c>
    </row>
    <row r="176" spans="1:1" x14ac:dyDescent="0.35">
      <c r="A176" s="3" t="s">
        <v>73</v>
      </c>
    </row>
    <row r="177" spans="1:1" x14ac:dyDescent="0.35">
      <c r="A177" s="3" t="s">
        <v>429</v>
      </c>
    </row>
    <row r="178" spans="1:1" x14ac:dyDescent="0.35">
      <c r="A178" s="3" t="s">
        <v>433</v>
      </c>
    </row>
    <row r="179" spans="1:1" x14ac:dyDescent="0.35">
      <c r="A179" s="3" t="s">
        <v>284</v>
      </c>
    </row>
    <row r="180" spans="1:1" x14ac:dyDescent="0.35">
      <c r="A180" s="3" t="s">
        <v>415</v>
      </c>
    </row>
    <row r="181" spans="1:1" x14ac:dyDescent="0.35">
      <c r="A181" s="3" t="s">
        <v>108</v>
      </c>
    </row>
    <row r="182" spans="1:1" x14ac:dyDescent="0.35">
      <c r="A182" s="3" t="s">
        <v>250</v>
      </c>
    </row>
    <row r="183" spans="1:1" x14ac:dyDescent="0.35">
      <c r="A183" s="3" t="s">
        <v>280</v>
      </c>
    </row>
    <row r="184" spans="1:1" x14ac:dyDescent="0.35">
      <c r="A184" s="3" t="s">
        <v>292</v>
      </c>
    </row>
    <row r="185" spans="1:1" x14ac:dyDescent="0.35">
      <c r="A185" s="3" t="s">
        <v>51</v>
      </c>
    </row>
    <row r="186" spans="1:1" x14ac:dyDescent="0.35">
      <c r="A186" s="3" t="s">
        <v>46</v>
      </c>
    </row>
    <row r="187" spans="1:1" x14ac:dyDescent="0.35">
      <c r="A187" s="3" t="s">
        <v>173</v>
      </c>
    </row>
    <row r="188" spans="1:1" x14ac:dyDescent="0.35">
      <c r="A188" s="3" t="s">
        <v>239</v>
      </c>
    </row>
    <row r="189" spans="1:1" x14ac:dyDescent="0.35">
      <c r="A189" s="3" t="s">
        <v>125</v>
      </c>
    </row>
    <row r="190" spans="1:1" x14ac:dyDescent="0.35">
      <c r="A190" s="3" t="s">
        <v>119</v>
      </c>
    </row>
    <row r="191" spans="1:1" x14ac:dyDescent="0.35">
      <c r="A191" s="3" t="s">
        <v>472</v>
      </c>
    </row>
    <row r="192" spans="1:1" x14ac:dyDescent="0.35">
      <c r="A192" s="3" t="s">
        <v>104</v>
      </c>
    </row>
    <row r="193" spans="1:1" x14ac:dyDescent="0.35">
      <c r="A193" s="3" t="s">
        <v>258</v>
      </c>
    </row>
    <row r="194" spans="1:1" x14ac:dyDescent="0.35">
      <c r="A194" s="3" t="s">
        <v>229</v>
      </c>
    </row>
    <row r="195" spans="1:1" x14ac:dyDescent="0.35">
      <c r="A195" s="3" t="s">
        <v>158</v>
      </c>
    </row>
    <row r="196" spans="1:1" x14ac:dyDescent="0.35">
      <c r="A196" s="3" t="s">
        <v>69</v>
      </c>
    </row>
    <row r="197" spans="1:1" x14ac:dyDescent="0.35">
      <c r="A197" s="3" t="s">
        <v>419</v>
      </c>
    </row>
    <row r="198" spans="1:1" x14ac:dyDescent="0.35">
      <c r="A198" s="3" t="s">
        <v>175</v>
      </c>
    </row>
    <row r="199" spans="1:1" x14ac:dyDescent="0.35">
      <c r="A199" s="3" t="s">
        <v>337</v>
      </c>
    </row>
    <row r="200" spans="1:1" x14ac:dyDescent="0.35">
      <c r="A200" s="3" t="s">
        <v>288</v>
      </c>
    </row>
    <row r="201" spans="1:1" x14ac:dyDescent="0.35">
      <c r="A201" s="3" t="s">
        <v>169</v>
      </c>
    </row>
    <row r="202" spans="1:1" x14ac:dyDescent="0.35">
      <c r="A202" s="3" t="s">
        <v>510</v>
      </c>
    </row>
    <row r="203" spans="1:1" x14ac:dyDescent="0.35">
      <c r="A203" s="3" t="s">
        <v>152</v>
      </c>
    </row>
    <row r="204" spans="1:1" x14ac:dyDescent="0.35">
      <c r="A204" s="3" t="s">
        <v>227</v>
      </c>
    </row>
    <row r="205" spans="1:1" x14ac:dyDescent="0.35">
      <c r="A205" s="3" t="s">
        <v>318</v>
      </c>
    </row>
    <row r="206" spans="1:1" x14ac:dyDescent="0.35">
      <c r="A206" s="3" t="s">
        <v>425</v>
      </c>
    </row>
    <row r="207" spans="1:1" x14ac:dyDescent="0.35">
      <c r="A207" s="3" t="s">
        <v>436</v>
      </c>
    </row>
    <row r="208" spans="1:1" x14ac:dyDescent="0.35">
      <c r="A208" s="3" t="s">
        <v>233</v>
      </c>
    </row>
    <row r="209" spans="1:1" x14ac:dyDescent="0.35">
      <c r="A209" s="3" t="s">
        <v>276</v>
      </c>
    </row>
    <row r="210" spans="1:1" x14ac:dyDescent="0.35">
      <c r="A210" s="3" t="s">
        <v>299</v>
      </c>
    </row>
    <row r="211" spans="1:1" x14ac:dyDescent="0.35">
      <c r="A211" s="3" t="s">
        <v>476</v>
      </c>
    </row>
    <row r="212" spans="1:1" x14ac:dyDescent="0.35">
      <c r="A212" s="3" t="s">
        <v>110</v>
      </c>
    </row>
    <row r="213" spans="1:1" x14ac:dyDescent="0.35">
      <c r="A213" s="3" t="s">
        <v>264</v>
      </c>
    </row>
    <row r="214" spans="1:1" x14ac:dyDescent="0.35">
      <c r="A214" s="3" t="s">
        <v>341</v>
      </c>
    </row>
    <row r="215" spans="1:1" x14ac:dyDescent="0.35">
      <c r="A215" s="3" t="s">
        <v>344</v>
      </c>
    </row>
    <row r="216" spans="1:1" x14ac:dyDescent="0.35">
      <c r="A216" s="3" t="s">
        <v>455</v>
      </c>
    </row>
    <row r="217" spans="1:1" x14ac:dyDescent="0.35">
      <c r="A217" s="3" t="s">
        <v>346</v>
      </c>
    </row>
    <row r="218" spans="1:1" x14ac:dyDescent="0.35">
      <c r="A218" s="3" t="s">
        <v>208</v>
      </c>
    </row>
    <row r="219" spans="1:1" x14ac:dyDescent="0.35">
      <c r="A219" s="3" t="s">
        <v>270</v>
      </c>
    </row>
    <row r="220" spans="1:1" x14ac:dyDescent="0.35">
      <c r="A220" s="3" t="s">
        <v>655</v>
      </c>
    </row>
  </sheetData>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79964-A156-4EDE-A42A-5124B1F370BE}">
  <dimension ref="A3:B14"/>
  <sheetViews>
    <sheetView workbookViewId="0">
      <selection activeCell="A3" sqref="A3"/>
    </sheetView>
  </sheetViews>
  <sheetFormatPr defaultRowHeight="15.5" x14ac:dyDescent="0.35"/>
  <cols>
    <col min="1" max="1" width="12.25" bestFit="1" customWidth="1"/>
    <col min="2" max="2" width="18.4140625" bestFit="1" customWidth="1"/>
  </cols>
  <sheetData>
    <row r="3" spans="1:2" x14ac:dyDescent="0.35">
      <c r="A3" s="4" t="s">
        <v>654</v>
      </c>
      <c r="B3" t="s">
        <v>678</v>
      </c>
    </row>
    <row r="4" spans="1:2" x14ac:dyDescent="0.35">
      <c r="A4" s="3" t="s">
        <v>14</v>
      </c>
      <c r="B4" s="2">
        <v>35</v>
      </c>
    </row>
    <row r="5" spans="1:2" x14ac:dyDescent="0.35">
      <c r="A5" s="3" t="s">
        <v>26</v>
      </c>
      <c r="B5" s="2">
        <v>33</v>
      </c>
    </row>
    <row r="6" spans="1:2" x14ac:dyDescent="0.35">
      <c r="A6" s="3" t="s">
        <v>45</v>
      </c>
      <c r="B6" s="2">
        <v>40</v>
      </c>
    </row>
    <row r="7" spans="1:2" x14ac:dyDescent="0.35">
      <c r="A7" s="3" t="s">
        <v>364</v>
      </c>
      <c r="B7" s="2">
        <v>1</v>
      </c>
    </row>
    <row r="8" spans="1:2" x14ac:dyDescent="0.35">
      <c r="A8" s="3" t="s">
        <v>29</v>
      </c>
      <c r="B8" s="2">
        <v>36</v>
      </c>
    </row>
    <row r="9" spans="1:2" x14ac:dyDescent="0.35">
      <c r="A9" s="3" t="s">
        <v>33</v>
      </c>
      <c r="B9" s="2">
        <v>23</v>
      </c>
    </row>
    <row r="10" spans="1:2" x14ac:dyDescent="0.35">
      <c r="A10" s="3" t="s">
        <v>66</v>
      </c>
      <c r="B10" s="2">
        <v>19</v>
      </c>
    </row>
    <row r="11" spans="1:2" x14ac:dyDescent="0.35">
      <c r="A11" s="3" t="s">
        <v>18</v>
      </c>
      <c r="B11" s="2">
        <v>18</v>
      </c>
    </row>
    <row r="12" spans="1:2" x14ac:dyDescent="0.35">
      <c r="A12" s="3" t="s">
        <v>348</v>
      </c>
      <c r="B12" s="2">
        <v>1</v>
      </c>
    </row>
    <row r="13" spans="1:2" x14ac:dyDescent="0.35">
      <c r="A13" s="3" t="s">
        <v>22</v>
      </c>
      <c r="B13" s="2">
        <v>38</v>
      </c>
    </row>
    <row r="14" spans="1:2" x14ac:dyDescent="0.35">
      <c r="A14" s="3" t="s">
        <v>655</v>
      </c>
      <c r="B14" s="2">
        <v>244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C7B4D-547E-454A-8446-D14B6A806BD3}">
  <dimension ref="A3:B12"/>
  <sheetViews>
    <sheetView workbookViewId="0">
      <selection activeCell="A2" sqref="A2:B12"/>
    </sheetView>
  </sheetViews>
  <sheetFormatPr defaultRowHeight="15.5" x14ac:dyDescent="0.35"/>
  <cols>
    <col min="1" max="1" width="12.25" bestFit="1" customWidth="1"/>
    <col min="2" max="2" width="18.4140625" bestFit="1" customWidth="1"/>
  </cols>
  <sheetData>
    <row r="3" spans="1:2" x14ac:dyDescent="0.35">
      <c r="A3" s="4" t="s">
        <v>654</v>
      </c>
      <c r="B3" t="s">
        <v>678</v>
      </c>
    </row>
    <row r="4" spans="1:2" x14ac:dyDescent="0.35">
      <c r="A4" s="3" t="s">
        <v>29</v>
      </c>
      <c r="B4" s="2">
        <v>36</v>
      </c>
    </row>
    <row r="5" spans="1:2" x14ac:dyDescent="0.35">
      <c r="A5" s="3" t="s">
        <v>62</v>
      </c>
      <c r="B5" s="2">
        <v>34</v>
      </c>
    </row>
    <row r="6" spans="1:2" x14ac:dyDescent="0.35">
      <c r="A6" s="3" t="s">
        <v>38</v>
      </c>
      <c r="B6" s="2">
        <v>27</v>
      </c>
    </row>
    <row r="7" spans="1:2" x14ac:dyDescent="0.35">
      <c r="A7" s="3" t="s">
        <v>348</v>
      </c>
      <c r="B7" s="2">
        <v>1</v>
      </c>
    </row>
    <row r="8" spans="1:2" x14ac:dyDescent="0.35">
      <c r="A8" s="3" t="s">
        <v>17</v>
      </c>
      <c r="B8" s="2">
        <v>40</v>
      </c>
    </row>
    <row r="9" spans="1:2" x14ac:dyDescent="0.35">
      <c r="A9" s="3" t="s">
        <v>22</v>
      </c>
      <c r="B9" s="2">
        <v>36</v>
      </c>
    </row>
    <row r="10" spans="1:2" x14ac:dyDescent="0.35">
      <c r="A10" s="3" t="s">
        <v>13</v>
      </c>
      <c r="B10" s="2">
        <v>21</v>
      </c>
    </row>
    <row r="11" spans="1:2" x14ac:dyDescent="0.35">
      <c r="A11" s="3" t="s">
        <v>25</v>
      </c>
      <c r="B11" s="2">
        <v>49</v>
      </c>
    </row>
    <row r="12" spans="1:2" x14ac:dyDescent="0.35">
      <c r="A12" s="3" t="s">
        <v>655</v>
      </c>
      <c r="B12" s="2">
        <v>244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7A91F-2D57-4313-91F7-BFA7AD2DB6C6}">
  <dimension ref="A3:A424"/>
  <sheetViews>
    <sheetView topLeftCell="A350" workbookViewId="0">
      <selection activeCell="A358" sqref="A358:A380"/>
    </sheetView>
  </sheetViews>
  <sheetFormatPr defaultRowHeight="15.5" x14ac:dyDescent="0.35"/>
  <cols>
    <col min="1" max="1" width="40.58203125" bestFit="1" customWidth="1"/>
    <col min="2" max="2" width="18.4140625" bestFit="1" customWidth="1"/>
  </cols>
  <sheetData>
    <row r="3" spans="1:1" x14ac:dyDescent="0.35">
      <c r="A3" s="4" t="s">
        <v>654</v>
      </c>
    </row>
    <row r="4" spans="1:1" x14ac:dyDescent="0.35">
      <c r="A4" s="3">
        <v>1</v>
      </c>
    </row>
    <row r="5" spans="1:1" x14ac:dyDescent="0.35">
      <c r="A5" s="7" t="s">
        <v>92</v>
      </c>
    </row>
    <row r="6" spans="1:1" x14ac:dyDescent="0.35">
      <c r="A6" s="7" t="s">
        <v>161</v>
      </c>
    </row>
    <row r="7" spans="1:1" x14ac:dyDescent="0.35">
      <c r="A7" s="7" t="s">
        <v>316</v>
      </c>
    </row>
    <row r="8" spans="1:1" x14ac:dyDescent="0.35">
      <c r="A8" s="7" t="s">
        <v>515</v>
      </c>
    </row>
    <row r="9" spans="1:1" x14ac:dyDescent="0.35">
      <c r="A9" s="3">
        <v>2</v>
      </c>
    </row>
    <row r="10" spans="1:1" x14ac:dyDescent="0.35">
      <c r="A10" s="7" t="s">
        <v>240</v>
      </c>
    </row>
    <row r="11" spans="1:1" x14ac:dyDescent="0.35">
      <c r="A11" s="7" t="s">
        <v>443</v>
      </c>
    </row>
    <row r="12" spans="1:1" x14ac:dyDescent="0.35">
      <c r="A12" s="7" t="s">
        <v>505</v>
      </c>
    </row>
    <row r="13" spans="1:1" x14ac:dyDescent="0.35">
      <c r="A13" s="3">
        <v>3</v>
      </c>
    </row>
    <row r="14" spans="1:1" x14ac:dyDescent="0.35">
      <c r="A14" s="7" t="s">
        <v>253</v>
      </c>
    </row>
    <row r="15" spans="1:1" x14ac:dyDescent="0.35">
      <c r="A15" s="7" t="s">
        <v>413</v>
      </c>
    </row>
    <row r="16" spans="1:1" x14ac:dyDescent="0.35">
      <c r="A16" s="3">
        <v>4</v>
      </c>
    </row>
    <row r="17" spans="1:1" x14ac:dyDescent="0.35">
      <c r="A17" s="7" t="s">
        <v>234</v>
      </c>
    </row>
    <row r="18" spans="1:1" x14ac:dyDescent="0.35">
      <c r="A18" s="3">
        <v>5</v>
      </c>
    </row>
    <row r="19" spans="1:1" x14ac:dyDescent="0.35">
      <c r="A19" s="7" t="s">
        <v>199</v>
      </c>
    </row>
    <row r="20" spans="1:1" x14ac:dyDescent="0.35">
      <c r="A20" s="3">
        <v>6</v>
      </c>
    </row>
    <row r="21" spans="1:1" x14ac:dyDescent="0.35">
      <c r="A21" s="7" t="s">
        <v>68</v>
      </c>
    </row>
    <row r="22" spans="1:1" x14ac:dyDescent="0.35">
      <c r="A22" s="3">
        <v>7</v>
      </c>
    </row>
    <row r="23" spans="1:1" x14ac:dyDescent="0.35">
      <c r="A23" s="7" t="s">
        <v>393</v>
      </c>
    </row>
    <row r="24" spans="1:1" x14ac:dyDescent="0.35">
      <c r="A24" s="7" t="s">
        <v>395</v>
      </c>
    </row>
    <row r="25" spans="1:1" x14ac:dyDescent="0.35">
      <c r="A25" s="3">
        <v>8</v>
      </c>
    </row>
    <row r="26" spans="1:1" x14ac:dyDescent="0.35">
      <c r="A26" s="7" t="s">
        <v>416</v>
      </c>
    </row>
    <row r="27" spans="1:1" x14ac:dyDescent="0.35">
      <c r="A27" s="3">
        <v>9</v>
      </c>
    </row>
    <row r="28" spans="1:1" x14ac:dyDescent="0.35">
      <c r="A28" s="7" t="s">
        <v>516</v>
      </c>
    </row>
    <row r="29" spans="1:1" x14ac:dyDescent="0.35">
      <c r="A29" s="3">
        <v>10</v>
      </c>
    </row>
    <row r="30" spans="1:1" x14ac:dyDescent="0.35">
      <c r="A30" s="7" t="s">
        <v>243</v>
      </c>
    </row>
    <row r="31" spans="1:1" x14ac:dyDescent="0.35">
      <c r="A31" s="3">
        <v>11</v>
      </c>
    </row>
    <row r="32" spans="1:1" x14ac:dyDescent="0.35">
      <c r="A32" s="7" t="s">
        <v>120</v>
      </c>
    </row>
    <row r="33" spans="1:1" x14ac:dyDescent="0.35">
      <c r="A33" s="3">
        <v>12</v>
      </c>
    </row>
    <row r="34" spans="1:1" x14ac:dyDescent="0.35">
      <c r="A34" s="7" t="s">
        <v>271</v>
      </c>
    </row>
    <row r="35" spans="1:1" x14ac:dyDescent="0.35">
      <c r="A35" s="7" t="s">
        <v>451</v>
      </c>
    </row>
    <row r="36" spans="1:1" x14ac:dyDescent="0.35">
      <c r="A36" s="3">
        <v>13</v>
      </c>
    </row>
    <row r="37" spans="1:1" x14ac:dyDescent="0.35">
      <c r="A37" s="7" t="s">
        <v>183</v>
      </c>
    </row>
    <row r="38" spans="1:1" x14ac:dyDescent="0.35">
      <c r="A38" s="3">
        <v>14</v>
      </c>
    </row>
    <row r="39" spans="1:1" x14ac:dyDescent="0.35">
      <c r="A39" s="7" t="s">
        <v>257</v>
      </c>
    </row>
    <row r="40" spans="1:1" x14ac:dyDescent="0.35">
      <c r="A40" s="3">
        <v>16</v>
      </c>
    </row>
    <row r="41" spans="1:1" x14ac:dyDescent="0.35">
      <c r="A41" s="7" t="s">
        <v>190</v>
      </c>
    </row>
    <row r="42" spans="1:1" x14ac:dyDescent="0.35">
      <c r="A42" s="3">
        <v>17</v>
      </c>
    </row>
    <row r="43" spans="1:1" x14ac:dyDescent="0.35">
      <c r="A43" s="7" t="s">
        <v>57</v>
      </c>
    </row>
    <row r="44" spans="1:1" x14ac:dyDescent="0.35">
      <c r="A44" s="3">
        <v>18</v>
      </c>
    </row>
    <row r="45" spans="1:1" x14ac:dyDescent="0.35">
      <c r="A45" s="7" t="s">
        <v>428</v>
      </c>
    </row>
    <row r="46" spans="1:1" x14ac:dyDescent="0.35">
      <c r="A46" s="3">
        <v>19</v>
      </c>
    </row>
    <row r="47" spans="1:1" x14ac:dyDescent="0.35">
      <c r="A47" s="7" t="s">
        <v>149</v>
      </c>
    </row>
    <row r="48" spans="1:1" x14ac:dyDescent="0.35">
      <c r="A48" s="3">
        <v>20</v>
      </c>
    </row>
    <row r="49" spans="1:1" x14ac:dyDescent="0.35">
      <c r="A49" s="7" t="s">
        <v>449</v>
      </c>
    </row>
    <row r="50" spans="1:1" x14ac:dyDescent="0.35">
      <c r="A50" s="3">
        <v>21</v>
      </c>
    </row>
    <row r="51" spans="1:1" x14ac:dyDescent="0.35">
      <c r="A51" s="7" t="s">
        <v>115</v>
      </c>
    </row>
    <row r="52" spans="1:1" x14ac:dyDescent="0.35">
      <c r="A52" s="3">
        <v>22</v>
      </c>
    </row>
    <row r="53" spans="1:1" x14ac:dyDescent="0.35">
      <c r="A53" s="7" t="s">
        <v>391</v>
      </c>
    </row>
    <row r="54" spans="1:1" x14ac:dyDescent="0.35">
      <c r="A54" s="3">
        <v>23</v>
      </c>
    </row>
    <row r="55" spans="1:1" x14ac:dyDescent="0.35">
      <c r="A55" s="7" t="s">
        <v>267</v>
      </c>
    </row>
    <row r="56" spans="1:1" x14ac:dyDescent="0.35">
      <c r="A56" s="3">
        <v>24</v>
      </c>
    </row>
    <row r="57" spans="1:1" x14ac:dyDescent="0.35">
      <c r="A57" s="7" t="s">
        <v>444</v>
      </c>
    </row>
    <row r="58" spans="1:1" x14ac:dyDescent="0.35">
      <c r="A58" s="3">
        <v>25</v>
      </c>
    </row>
    <row r="59" spans="1:1" x14ac:dyDescent="0.35">
      <c r="A59" s="7" t="s">
        <v>86</v>
      </c>
    </row>
    <row r="60" spans="1:1" x14ac:dyDescent="0.35">
      <c r="A60" s="7" t="s">
        <v>342</v>
      </c>
    </row>
    <row r="61" spans="1:1" x14ac:dyDescent="0.35">
      <c r="A61" s="3">
        <v>26</v>
      </c>
    </row>
    <row r="62" spans="1:1" x14ac:dyDescent="0.35">
      <c r="A62" s="7" t="s">
        <v>126</v>
      </c>
    </row>
    <row r="63" spans="1:1" x14ac:dyDescent="0.35">
      <c r="A63" s="3">
        <v>27</v>
      </c>
    </row>
    <row r="64" spans="1:1" x14ac:dyDescent="0.35">
      <c r="A64" s="7" t="s">
        <v>211</v>
      </c>
    </row>
    <row r="65" spans="1:1" x14ac:dyDescent="0.35">
      <c r="A65" s="3">
        <v>28</v>
      </c>
    </row>
    <row r="66" spans="1:1" x14ac:dyDescent="0.35">
      <c r="A66" s="7" t="s">
        <v>334</v>
      </c>
    </row>
    <row r="67" spans="1:1" x14ac:dyDescent="0.35">
      <c r="A67" s="3">
        <v>29</v>
      </c>
    </row>
    <row r="68" spans="1:1" x14ac:dyDescent="0.35">
      <c r="A68" s="7" t="s">
        <v>172</v>
      </c>
    </row>
    <row r="69" spans="1:1" x14ac:dyDescent="0.35">
      <c r="A69" s="7" t="s">
        <v>461</v>
      </c>
    </row>
    <row r="70" spans="1:1" x14ac:dyDescent="0.35">
      <c r="A70" s="3">
        <v>30</v>
      </c>
    </row>
    <row r="71" spans="1:1" x14ac:dyDescent="0.35">
      <c r="A71" s="7" t="s">
        <v>487</v>
      </c>
    </row>
    <row r="72" spans="1:1" x14ac:dyDescent="0.35">
      <c r="A72" s="3">
        <v>31</v>
      </c>
    </row>
    <row r="73" spans="1:1" x14ac:dyDescent="0.35">
      <c r="A73" s="7" t="s">
        <v>402</v>
      </c>
    </row>
    <row r="74" spans="1:1" x14ac:dyDescent="0.35">
      <c r="A74" s="3">
        <v>32</v>
      </c>
    </row>
    <row r="75" spans="1:1" x14ac:dyDescent="0.35">
      <c r="A75" s="7" t="s">
        <v>153</v>
      </c>
    </row>
    <row r="76" spans="1:1" x14ac:dyDescent="0.35">
      <c r="A76" s="3">
        <v>33</v>
      </c>
    </row>
    <row r="77" spans="1:1" x14ac:dyDescent="0.35">
      <c r="A77" s="7" t="s">
        <v>327</v>
      </c>
    </row>
    <row r="78" spans="1:1" x14ac:dyDescent="0.35">
      <c r="A78" s="3">
        <v>34</v>
      </c>
    </row>
    <row r="79" spans="1:1" x14ac:dyDescent="0.35">
      <c r="A79" s="7" t="s">
        <v>489</v>
      </c>
    </row>
    <row r="80" spans="1:1" x14ac:dyDescent="0.35">
      <c r="A80" s="3">
        <v>36</v>
      </c>
    </row>
    <row r="81" spans="1:1" x14ac:dyDescent="0.35">
      <c r="A81" s="7" t="s">
        <v>350</v>
      </c>
    </row>
    <row r="82" spans="1:1" x14ac:dyDescent="0.35">
      <c r="A82" s="3">
        <v>37</v>
      </c>
    </row>
    <row r="83" spans="1:1" x14ac:dyDescent="0.35">
      <c r="A83" s="7" t="s">
        <v>142</v>
      </c>
    </row>
    <row r="84" spans="1:1" x14ac:dyDescent="0.35">
      <c r="A84" s="3">
        <v>38</v>
      </c>
    </row>
    <row r="85" spans="1:1" x14ac:dyDescent="0.35">
      <c r="A85" s="7" t="s">
        <v>109</v>
      </c>
    </row>
    <row r="86" spans="1:1" x14ac:dyDescent="0.35">
      <c r="A86" s="3">
        <v>39</v>
      </c>
    </row>
    <row r="87" spans="1:1" x14ac:dyDescent="0.35">
      <c r="A87" s="7" t="s">
        <v>64</v>
      </c>
    </row>
    <row r="88" spans="1:1" x14ac:dyDescent="0.35">
      <c r="A88" s="3">
        <v>40</v>
      </c>
    </row>
    <row r="89" spans="1:1" x14ac:dyDescent="0.35">
      <c r="A89" s="7" t="s">
        <v>174</v>
      </c>
    </row>
    <row r="90" spans="1:1" x14ac:dyDescent="0.35">
      <c r="A90" s="3">
        <v>41</v>
      </c>
    </row>
    <row r="91" spans="1:1" x14ac:dyDescent="0.35">
      <c r="A91" s="7" t="s">
        <v>414</v>
      </c>
    </row>
    <row r="92" spans="1:1" x14ac:dyDescent="0.35">
      <c r="A92" s="3">
        <v>42</v>
      </c>
    </row>
    <row r="93" spans="1:1" x14ac:dyDescent="0.35">
      <c r="A93" s="7" t="s">
        <v>22</v>
      </c>
    </row>
    <row r="94" spans="1:1" x14ac:dyDescent="0.35">
      <c r="A94" s="7" t="s">
        <v>498</v>
      </c>
    </row>
    <row r="95" spans="1:1" x14ac:dyDescent="0.35">
      <c r="A95" s="3">
        <v>43</v>
      </c>
    </row>
    <row r="96" spans="1:1" x14ac:dyDescent="0.35">
      <c r="A96" s="7" t="s">
        <v>151</v>
      </c>
    </row>
    <row r="97" spans="1:1" x14ac:dyDescent="0.35">
      <c r="A97" s="3">
        <v>44</v>
      </c>
    </row>
    <row r="98" spans="1:1" x14ac:dyDescent="0.35">
      <c r="A98" s="7" t="s">
        <v>81</v>
      </c>
    </row>
    <row r="99" spans="1:1" x14ac:dyDescent="0.35">
      <c r="A99" s="3">
        <v>45</v>
      </c>
    </row>
    <row r="100" spans="1:1" x14ac:dyDescent="0.35">
      <c r="A100" s="7" t="s">
        <v>447</v>
      </c>
    </row>
    <row r="101" spans="1:1" x14ac:dyDescent="0.35">
      <c r="A101" s="3">
        <v>46</v>
      </c>
    </row>
    <row r="102" spans="1:1" x14ac:dyDescent="0.35">
      <c r="A102" s="7" t="s">
        <v>88</v>
      </c>
    </row>
    <row r="103" spans="1:1" x14ac:dyDescent="0.35">
      <c r="A103" s="3">
        <v>47</v>
      </c>
    </row>
    <row r="104" spans="1:1" x14ac:dyDescent="0.35">
      <c r="A104" s="7" t="s">
        <v>28</v>
      </c>
    </row>
    <row r="105" spans="1:1" x14ac:dyDescent="0.35">
      <c r="A105" s="3">
        <v>48</v>
      </c>
    </row>
    <row r="106" spans="1:1" x14ac:dyDescent="0.35">
      <c r="A106" s="7" t="s">
        <v>418</v>
      </c>
    </row>
    <row r="107" spans="1:1" x14ac:dyDescent="0.35">
      <c r="A107" s="3">
        <v>49</v>
      </c>
    </row>
    <row r="108" spans="1:1" x14ac:dyDescent="0.35">
      <c r="A108" s="7" t="s">
        <v>500</v>
      </c>
    </row>
    <row r="109" spans="1:1" x14ac:dyDescent="0.35">
      <c r="A109" s="3">
        <v>50</v>
      </c>
    </row>
    <row r="110" spans="1:1" x14ac:dyDescent="0.35">
      <c r="A110" s="7" t="s">
        <v>98</v>
      </c>
    </row>
    <row r="111" spans="1:1" x14ac:dyDescent="0.35">
      <c r="A111" s="3">
        <v>51</v>
      </c>
    </row>
    <row r="112" spans="1:1" x14ac:dyDescent="0.35">
      <c r="A112" s="7" t="s">
        <v>134</v>
      </c>
    </row>
    <row r="113" spans="1:1" x14ac:dyDescent="0.35">
      <c r="A113" s="3">
        <v>52</v>
      </c>
    </row>
    <row r="114" spans="1:1" x14ac:dyDescent="0.35">
      <c r="A114" s="7" t="s">
        <v>201</v>
      </c>
    </row>
    <row r="115" spans="1:1" x14ac:dyDescent="0.35">
      <c r="A115" s="3">
        <v>53</v>
      </c>
    </row>
    <row r="116" spans="1:1" x14ac:dyDescent="0.35">
      <c r="A116" s="7" t="s">
        <v>370</v>
      </c>
    </row>
    <row r="117" spans="1:1" x14ac:dyDescent="0.35">
      <c r="A117" s="3">
        <v>54</v>
      </c>
    </row>
    <row r="118" spans="1:1" x14ac:dyDescent="0.35">
      <c r="A118" s="7" t="s">
        <v>398</v>
      </c>
    </row>
    <row r="119" spans="1:1" x14ac:dyDescent="0.35">
      <c r="A119" s="3">
        <v>55</v>
      </c>
    </row>
    <row r="120" spans="1:1" x14ac:dyDescent="0.35">
      <c r="A120" s="7" t="s">
        <v>20</v>
      </c>
    </row>
    <row r="121" spans="1:1" x14ac:dyDescent="0.35">
      <c r="A121" s="3">
        <v>56</v>
      </c>
    </row>
    <row r="122" spans="1:1" x14ac:dyDescent="0.35">
      <c r="A122" s="7" t="s">
        <v>52</v>
      </c>
    </row>
    <row r="123" spans="1:1" x14ac:dyDescent="0.35">
      <c r="A123" s="7" t="s">
        <v>146</v>
      </c>
    </row>
    <row r="124" spans="1:1" x14ac:dyDescent="0.35">
      <c r="A124" s="3">
        <v>57</v>
      </c>
    </row>
    <row r="125" spans="1:1" x14ac:dyDescent="0.35">
      <c r="A125" s="7" t="s">
        <v>422</v>
      </c>
    </row>
    <row r="126" spans="1:1" x14ac:dyDescent="0.35">
      <c r="A126" s="3">
        <v>58</v>
      </c>
    </row>
    <row r="127" spans="1:1" x14ac:dyDescent="0.35">
      <c r="A127" s="7" t="s">
        <v>434</v>
      </c>
    </row>
    <row r="128" spans="1:1" x14ac:dyDescent="0.35">
      <c r="A128" s="3">
        <v>59</v>
      </c>
    </row>
    <row r="129" spans="1:1" x14ac:dyDescent="0.35">
      <c r="A129" s="7" t="s">
        <v>31</v>
      </c>
    </row>
    <row r="130" spans="1:1" x14ac:dyDescent="0.35">
      <c r="A130" s="3">
        <v>60</v>
      </c>
    </row>
    <row r="131" spans="1:1" x14ac:dyDescent="0.35">
      <c r="A131" s="7" t="s">
        <v>131</v>
      </c>
    </row>
    <row r="132" spans="1:1" x14ac:dyDescent="0.35">
      <c r="A132" s="3">
        <v>61</v>
      </c>
    </row>
    <row r="133" spans="1:1" x14ac:dyDescent="0.35">
      <c r="A133" s="7" t="s">
        <v>503</v>
      </c>
    </row>
    <row r="134" spans="1:1" x14ac:dyDescent="0.35">
      <c r="A134" s="3">
        <v>62</v>
      </c>
    </row>
    <row r="135" spans="1:1" x14ac:dyDescent="0.35">
      <c r="A135" s="7" t="s">
        <v>247</v>
      </c>
    </row>
    <row r="136" spans="1:1" x14ac:dyDescent="0.35">
      <c r="A136" s="3">
        <v>63</v>
      </c>
    </row>
    <row r="137" spans="1:1" x14ac:dyDescent="0.35">
      <c r="A137" s="7" t="s">
        <v>185</v>
      </c>
    </row>
    <row r="138" spans="1:1" x14ac:dyDescent="0.35">
      <c r="A138" s="3">
        <v>64</v>
      </c>
    </row>
    <row r="139" spans="1:1" x14ac:dyDescent="0.35">
      <c r="A139" s="7" t="s">
        <v>440</v>
      </c>
    </row>
    <row r="140" spans="1:1" x14ac:dyDescent="0.35">
      <c r="A140" s="3">
        <v>65</v>
      </c>
    </row>
    <row r="141" spans="1:1" x14ac:dyDescent="0.35">
      <c r="A141" s="7" t="s">
        <v>509</v>
      </c>
    </row>
    <row r="142" spans="1:1" x14ac:dyDescent="0.35">
      <c r="A142" s="3">
        <v>66</v>
      </c>
    </row>
    <row r="143" spans="1:1" x14ac:dyDescent="0.35">
      <c r="A143" s="7" t="s">
        <v>259</v>
      </c>
    </row>
    <row r="144" spans="1:1" x14ac:dyDescent="0.35">
      <c r="A144" s="3">
        <v>67</v>
      </c>
    </row>
    <row r="145" spans="1:1" x14ac:dyDescent="0.35">
      <c r="A145" s="7" t="s">
        <v>195</v>
      </c>
    </row>
    <row r="146" spans="1:1" x14ac:dyDescent="0.35">
      <c r="A146" s="3">
        <v>68</v>
      </c>
    </row>
    <row r="147" spans="1:1" x14ac:dyDescent="0.35">
      <c r="A147" s="7" t="s">
        <v>492</v>
      </c>
    </row>
    <row r="148" spans="1:1" x14ac:dyDescent="0.35">
      <c r="A148" s="7" t="s">
        <v>177</v>
      </c>
    </row>
    <row r="149" spans="1:1" x14ac:dyDescent="0.35">
      <c r="A149" s="7" t="s">
        <v>493</v>
      </c>
    </row>
    <row r="150" spans="1:1" x14ac:dyDescent="0.35">
      <c r="A150" s="7" t="s">
        <v>491</v>
      </c>
    </row>
    <row r="151" spans="1:1" x14ac:dyDescent="0.35">
      <c r="A151" s="3">
        <v>69</v>
      </c>
    </row>
    <row r="152" spans="1:1" x14ac:dyDescent="0.35">
      <c r="A152" s="7" t="s">
        <v>137</v>
      </c>
    </row>
    <row r="153" spans="1:1" x14ac:dyDescent="0.35">
      <c r="A153" s="3">
        <v>70</v>
      </c>
    </row>
    <row r="154" spans="1:1" x14ac:dyDescent="0.35">
      <c r="A154" s="7" t="s">
        <v>366</v>
      </c>
    </row>
    <row r="155" spans="1:1" x14ac:dyDescent="0.35">
      <c r="A155" s="7" t="s">
        <v>442</v>
      </c>
    </row>
    <row r="156" spans="1:1" x14ac:dyDescent="0.35">
      <c r="A156" s="3">
        <v>71</v>
      </c>
    </row>
    <row r="157" spans="1:1" x14ac:dyDescent="0.35">
      <c r="A157" s="7" t="s">
        <v>338</v>
      </c>
    </row>
    <row r="158" spans="1:1" x14ac:dyDescent="0.35">
      <c r="A158" s="3">
        <v>72</v>
      </c>
    </row>
    <row r="159" spans="1:1" x14ac:dyDescent="0.35">
      <c r="A159" s="7" t="s">
        <v>277</v>
      </c>
    </row>
    <row r="160" spans="1:1" x14ac:dyDescent="0.35">
      <c r="A160" s="3">
        <v>73</v>
      </c>
    </row>
    <row r="161" spans="1:1" x14ac:dyDescent="0.35">
      <c r="A161" s="7" t="s">
        <v>283</v>
      </c>
    </row>
    <row r="162" spans="1:1" x14ac:dyDescent="0.35">
      <c r="A162" s="3">
        <v>74</v>
      </c>
    </row>
    <row r="163" spans="1:1" x14ac:dyDescent="0.35">
      <c r="A163" s="7" t="s">
        <v>285</v>
      </c>
    </row>
    <row r="164" spans="1:1" x14ac:dyDescent="0.35">
      <c r="A164" s="3">
        <v>75</v>
      </c>
    </row>
    <row r="165" spans="1:1" x14ac:dyDescent="0.35">
      <c r="A165" s="7" t="s">
        <v>261</v>
      </c>
    </row>
    <row r="166" spans="1:1" x14ac:dyDescent="0.35">
      <c r="A166" s="3">
        <v>76</v>
      </c>
    </row>
    <row r="167" spans="1:1" x14ac:dyDescent="0.35">
      <c r="A167" s="7" t="s">
        <v>162</v>
      </c>
    </row>
    <row r="168" spans="1:1" x14ac:dyDescent="0.35">
      <c r="A168" s="3">
        <v>77</v>
      </c>
    </row>
    <row r="169" spans="1:1" x14ac:dyDescent="0.35">
      <c r="A169" s="7" t="s">
        <v>323</v>
      </c>
    </row>
    <row r="170" spans="1:1" x14ac:dyDescent="0.35">
      <c r="A170" s="3">
        <v>78</v>
      </c>
    </row>
    <row r="171" spans="1:1" x14ac:dyDescent="0.35">
      <c r="A171" s="7" t="s">
        <v>289</v>
      </c>
    </row>
    <row r="172" spans="1:1" x14ac:dyDescent="0.35">
      <c r="A172" s="3">
        <v>79</v>
      </c>
    </row>
    <row r="173" spans="1:1" x14ac:dyDescent="0.35">
      <c r="A173" s="7" t="s">
        <v>155</v>
      </c>
    </row>
    <row r="174" spans="1:1" x14ac:dyDescent="0.35">
      <c r="A174" s="3">
        <v>80</v>
      </c>
    </row>
    <row r="175" spans="1:1" x14ac:dyDescent="0.35">
      <c r="A175" s="7" t="s">
        <v>249</v>
      </c>
    </row>
    <row r="176" spans="1:1" x14ac:dyDescent="0.35">
      <c r="A176" s="3">
        <v>81</v>
      </c>
    </row>
    <row r="177" spans="1:1" x14ac:dyDescent="0.35">
      <c r="A177" s="7" t="s">
        <v>179</v>
      </c>
    </row>
    <row r="178" spans="1:1" x14ac:dyDescent="0.35">
      <c r="A178" s="3">
        <v>82</v>
      </c>
    </row>
    <row r="179" spans="1:1" x14ac:dyDescent="0.35">
      <c r="A179" s="7" t="s">
        <v>463</v>
      </c>
    </row>
    <row r="180" spans="1:1" x14ac:dyDescent="0.35">
      <c r="A180" s="3">
        <v>83</v>
      </c>
    </row>
    <row r="181" spans="1:1" x14ac:dyDescent="0.35">
      <c r="A181" s="7" t="s">
        <v>42</v>
      </c>
    </row>
    <row r="182" spans="1:1" x14ac:dyDescent="0.35">
      <c r="A182" s="3">
        <v>84</v>
      </c>
    </row>
    <row r="183" spans="1:1" x14ac:dyDescent="0.35">
      <c r="A183" s="7" t="s">
        <v>61</v>
      </c>
    </row>
    <row r="184" spans="1:1" x14ac:dyDescent="0.35">
      <c r="A184" s="3">
        <v>85</v>
      </c>
    </row>
    <row r="185" spans="1:1" x14ac:dyDescent="0.35">
      <c r="A185" s="7" t="s">
        <v>118</v>
      </c>
    </row>
    <row r="186" spans="1:1" x14ac:dyDescent="0.35">
      <c r="A186" s="3">
        <v>86</v>
      </c>
    </row>
    <row r="187" spans="1:1" x14ac:dyDescent="0.35">
      <c r="A187" s="7" t="s">
        <v>47</v>
      </c>
    </row>
    <row r="188" spans="1:1" x14ac:dyDescent="0.35">
      <c r="A188" s="3">
        <v>87</v>
      </c>
    </row>
    <row r="189" spans="1:1" x14ac:dyDescent="0.35">
      <c r="A189" s="7" t="s">
        <v>302</v>
      </c>
    </row>
    <row r="190" spans="1:1" x14ac:dyDescent="0.35">
      <c r="A190" s="3">
        <v>88</v>
      </c>
    </row>
    <row r="191" spans="1:1" x14ac:dyDescent="0.35">
      <c r="A191" s="7" t="s">
        <v>374</v>
      </c>
    </row>
    <row r="192" spans="1:1" x14ac:dyDescent="0.35">
      <c r="A192" s="3">
        <v>89</v>
      </c>
    </row>
    <row r="193" spans="1:1" x14ac:dyDescent="0.35">
      <c r="A193" s="7" t="s">
        <v>363</v>
      </c>
    </row>
    <row r="194" spans="1:1" x14ac:dyDescent="0.35">
      <c r="A194" s="3">
        <v>90</v>
      </c>
    </row>
    <row r="195" spans="1:1" x14ac:dyDescent="0.35">
      <c r="A195" s="7" t="s">
        <v>430</v>
      </c>
    </row>
    <row r="196" spans="1:1" x14ac:dyDescent="0.35">
      <c r="A196" s="3">
        <v>91</v>
      </c>
    </row>
    <row r="197" spans="1:1" x14ac:dyDescent="0.35">
      <c r="A197" s="7" t="s">
        <v>357</v>
      </c>
    </row>
    <row r="198" spans="1:1" x14ac:dyDescent="0.35">
      <c r="A198" s="3">
        <v>92</v>
      </c>
    </row>
    <row r="199" spans="1:1" x14ac:dyDescent="0.35">
      <c r="A199" s="7" t="s">
        <v>111</v>
      </c>
    </row>
    <row r="200" spans="1:1" x14ac:dyDescent="0.35">
      <c r="A200" s="3">
        <v>93</v>
      </c>
    </row>
    <row r="201" spans="1:1" x14ac:dyDescent="0.35">
      <c r="A201" s="7" t="s">
        <v>16</v>
      </c>
    </row>
    <row r="202" spans="1:1" x14ac:dyDescent="0.35">
      <c r="A202" s="3">
        <v>94</v>
      </c>
    </row>
    <row r="203" spans="1:1" x14ac:dyDescent="0.35">
      <c r="A203" s="7" t="s">
        <v>128</v>
      </c>
    </row>
    <row r="204" spans="1:1" x14ac:dyDescent="0.35">
      <c r="A204" s="3">
        <v>95</v>
      </c>
    </row>
    <row r="205" spans="1:1" x14ac:dyDescent="0.35">
      <c r="A205" s="7" t="s">
        <v>207</v>
      </c>
    </row>
    <row r="206" spans="1:1" x14ac:dyDescent="0.35">
      <c r="A206" s="7" t="s">
        <v>439</v>
      </c>
    </row>
    <row r="207" spans="1:1" x14ac:dyDescent="0.35">
      <c r="A207" s="3">
        <v>96</v>
      </c>
    </row>
    <row r="208" spans="1:1" x14ac:dyDescent="0.35">
      <c r="A208" s="7" t="s">
        <v>228</v>
      </c>
    </row>
    <row r="209" spans="1:1" x14ac:dyDescent="0.35">
      <c r="A209" s="3">
        <v>97</v>
      </c>
    </row>
    <row r="210" spans="1:1" x14ac:dyDescent="0.35">
      <c r="A210" s="7" t="s">
        <v>408</v>
      </c>
    </row>
    <row r="211" spans="1:1" x14ac:dyDescent="0.35">
      <c r="A211" s="3">
        <v>98</v>
      </c>
    </row>
    <row r="212" spans="1:1" x14ac:dyDescent="0.35">
      <c r="A212" s="7" t="s">
        <v>122</v>
      </c>
    </row>
    <row r="213" spans="1:1" x14ac:dyDescent="0.35">
      <c r="A213" s="3">
        <v>99</v>
      </c>
    </row>
    <row r="214" spans="1:1" x14ac:dyDescent="0.35">
      <c r="A214" s="7" t="s">
        <v>506</v>
      </c>
    </row>
    <row r="215" spans="1:1" x14ac:dyDescent="0.35">
      <c r="A215" s="7" t="s">
        <v>511</v>
      </c>
    </row>
    <row r="216" spans="1:1" x14ac:dyDescent="0.35">
      <c r="A216" s="3">
        <v>100</v>
      </c>
    </row>
    <row r="217" spans="1:1" x14ac:dyDescent="0.35">
      <c r="A217" s="7" t="s">
        <v>321</v>
      </c>
    </row>
    <row r="218" spans="1:1" x14ac:dyDescent="0.35">
      <c r="A218" s="3">
        <v>101</v>
      </c>
    </row>
    <row r="219" spans="1:1" x14ac:dyDescent="0.35">
      <c r="A219" s="7" t="s">
        <v>477</v>
      </c>
    </row>
    <row r="220" spans="1:1" x14ac:dyDescent="0.35">
      <c r="A220" s="3">
        <v>102</v>
      </c>
    </row>
    <row r="221" spans="1:1" x14ac:dyDescent="0.35">
      <c r="A221" s="7" t="s">
        <v>113</v>
      </c>
    </row>
    <row r="222" spans="1:1" x14ac:dyDescent="0.35">
      <c r="A222" s="3">
        <v>103</v>
      </c>
    </row>
    <row r="223" spans="1:1" x14ac:dyDescent="0.35">
      <c r="A223" s="7" t="s">
        <v>84</v>
      </c>
    </row>
    <row r="224" spans="1:1" x14ac:dyDescent="0.35">
      <c r="A224" s="3">
        <v>104</v>
      </c>
    </row>
    <row r="225" spans="1:1" x14ac:dyDescent="0.35">
      <c r="A225" s="7" t="s">
        <v>255</v>
      </c>
    </row>
    <row r="226" spans="1:1" x14ac:dyDescent="0.35">
      <c r="A226" s="3">
        <v>105</v>
      </c>
    </row>
    <row r="227" spans="1:1" x14ac:dyDescent="0.35">
      <c r="A227" s="7" t="s">
        <v>361</v>
      </c>
    </row>
    <row r="228" spans="1:1" x14ac:dyDescent="0.35">
      <c r="A228" s="3">
        <v>106</v>
      </c>
    </row>
    <row r="229" spans="1:1" x14ac:dyDescent="0.35">
      <c r="A229" s="7" t="s">
        <v>452</v>
      </c>
    </row>
    <row r="230" spans="1:1" x14ac:dyDescent="0.35">
      <c r="A230" s="3">
        <v>107</v>
      </c>
    </row>
    <row r="231" spans="1:1" x14ac:dyDescent="0.35">
      <c r="A231" s="7" t="s">
        <v>345</v>
      </c>
    </row>
    <row r="232" spans="1:1" x14ac:dyDescent="0.35">
      <c r="A232" s="3">
        <v>108</v>
      </c>
    </row>
    <row r="233" spans="1:1" x14ac:dyDescent="0.35">
      <c r="A233" s="7" t="s">
        <v>293</v>
      </c>
    </row>
    <row r="234" spans="1:1" x14ac:dyDescent="0.35">
      <c r="A234" s="3">
        <v>109</v>
      </c>
    </row>
    <row r="235" spans="1:1" x14ac:dyDescent="0.35">
      <c r="A235" s="7" t="s">
        <v>496</v>
      </c>
    </row>
    <row r="236" spans="1:1" x14ac:dyDescent="0.35">
      <c r="A236" s="3">
        <v>110</v>
      </c>
    </row>
    <row r="237" spans="1:1" x14ac:dyDescent="0.35">
      <c r="A237" s="7" t="s">
        <v>426</v>
      </c>
    </row>
    <row r="238" spans="1:1" x14ac:dyDescent="0.35">
      <c r="A238" s="3">
        <v>111</v>
      </c>
    </row>
    <row r="239" spans="1:1" x14ac:dyDescent="0.35">
      <c r="A239" s="7" t="s">
        <v>287</v>
      </c>
    </row>
    <row r="240" spans="1:1" x14ac:dyDescent="0.35">
      <c r="A240" s="3">
        <v>112</v>
      </c>
    </row>
    <row r="241" spans="1:1" x14ac:dyDescent="0.35">
      <c r="A241" s="7" t="s">
        <v>481</v>
      </c>
    </row>
    <row r="242" spans="1:1" x14ac:dyDescent="0.35">
      <c r="A242" s="3">
        <v>113</v>
      </c>
    </row>
    <row r="243" spans="1:1" x14ac:dyDescent="0.35">
      <c r="A243" s="7" t="s">
        <v>205</v>
      </c>
    </row>
    <row r="244" spans="1:1" x14ac:dyDescent="0.35">
      <c r="A244" s="7" t="s">
        <v>388</v>
      </c>
    </row>
    <row r="245" spans="1:1" x14ac:dyDescent="0.35">
      <c r="A245" s="3">
        <v>114</v>
      </c>
    </row>
    <row r="246" spans="1:1" x14ac:dyDescent="0.35">
      <c r="A246" s="7" t="s">
        <v>279</v>
      </c>
    </row>
    <row r="247" spans="1:1" x14ac:dyDescent="0.35">
      <c r="A247" s="3">
        <v>116</v>
      </c>
    </row>
    <row r="248" spans="1:1" x14ac:dyDescent="0.35">
      <c r="A248" s="7" t="s">
        <v>96</v>
      </c>
    </row>
    <row r="249" spans="1:1" x14ac:dyDescent="0.35">
      <c r="A249" s="3">
        <v>118</v>
      </c>
    </row>
    <row r="250" spans="1:1" x14ac:dyDescent="0.35">
      <c r="A250" s="7" t="s">
        <v>37</v>
      </c>
    </row>
    <row r="251" spans="1:1" x14ac:dyDescent="0.35">
      <c r="A251" s="7" t="s">
        <v>217</v>
      </c>
    </row>
    <row r="252" spans="1:1" x14ac:dyDescent="0.35">
      <c r="A252" s="7" t="s">
        <v>246</v>
      </c>
    </row>
    <row r="253" spans="1:1" x14ac:dyDescent="0.35">
      <c r="A253" s="7" t="s">
        <v>462</v>
      </c>
    </row>
    <row r="254" spans="1:1" x14ac:dyDescent="0.35">
      <c r="A254" s="3">
        <v>119</v>
      </c>
    </row>
    <row r="255" spans="1:1" x14ac:dyDescent="0.35">
      <c r="A255" s="7" t="s">
        <v>291</v>
      </c>
    </row>
    <row r="256" spans="1:1" x14ac:dyDescent="0.35">
      <c r="A256" s="3">
        <v>120</v>
      </c>
    </row>
    <row r="257" spans="1:1" x14ac:dyDescent="0.35">
      <c r="A257" s="7" t="s">
        <v>76</v>
      </c>
    </row>
    <row r="258" spans="1:1" x14ac:dyDescent="0.35">
      <c r="A258" s="3">
        <v>121</v>
      </c>
    </row>
    <row r="259" spans="1:1" x14ac:dyDescent="0.35">
      <c r="A259" s="7" t="s">
        <v>475</v>
      </c>
    </row>
    <row r="260" spans="1:1" x14ac:dyDescent="0.35">
      <c r="A260" s="3">
        <v>122</v>
      </c>
    </row>
    <row r="261" spans="1:1" x14ac:dyDescent="0.35">
      <c r="A261" s="7" t="s">
        <v>230</v>
      </c>
    </row>
    <row r="262" spans="1:1" x14ac:dyDescent="0.35">
      <c r="A262" s="7" t="s">
        <v>458</v>
      </c>
    </row>
    <row r="263" spans="1:1" x14ac:dyDescent="0.35">
      <c r="A263" s="3">
        <v>123</v>
      </c>
    </row>
    <row r="264" spans="1:1" x14ac:dyDescent="0.35">
      <c r="A264" s="7" t="s">
        <v>420</v>
      </c>
    </row>
    <row r="265" spans="1:1" x14ac:dyDescent="0.35">
      <c r="A265" s="3">
        <v>124</v>
      </c>
    </row>
    <row r="266" spans="1:1" x14ac:dyDescent="0.35">
      <c r="A266" s="7" t="s">
        <v>105</v>
      </c>
    </row>
    <row r="267" spans="1:1" x14ac:dyDescent="0.35">
      <c r="A267" s="3">
        <v>125</v>
      </c>
    </row>
    <row r="268" spans="1:1" x14ac:dyDescent="0.35">
      <c r="A268" s="7" t="s">
        <v>70</v>
      </c>
    </row>
    <row r="269" spans="1:1" x14ac:dyDescent="0.35">
      <c r="A269" s="3">
        <v>126</v>
      </c>
    </row>
    <row r="270" spans="1:1" x14ac:dyDescent="0.35">
      <c r="A270" s="7" t="s">
        <v>40</v>
      </c>
    </row>
    <row r="271" spans="1:1" x14ac:dyDescent="0.35">
      <c r="A271" s="3">
        <v>127</v>
      </c>
    </row>
    <row r="272" spans="1:1" x14ac:dyDescent="0.35">
      <c r="A272" s="7" t="s">
        <v>124</v>
      </c>
    </row>
    <row r="273" spans="1:1" x14ac:dyDescent="0.35">
      <c r="A273" s="3">
        <v>128</v>
      </c>
    </row>
    <row r="274" spans="1:1" x14ac:dyDescent="0.35">
      <c r="A274" s="7" t="s">
        <v>353</v>
      </c>
    </row>
    <row r="275" spans="1:1" x14ac:dyDescent="0.35">
      <c r="A275" s="3">
        <v>129</v>
      </c>
    </row>
    <row r="276" spans="1:1" x14ac:dyDescent="0.35">
      <c r="A276" s="7" t="s">
        <v>304</v>
      </c>
    </row>
    <row r="277" spans="1:1" x14ac:dyDescent="0.35">
      <c r="A277" s="3">
        <v>130</v>
      </c>
    </row>
    <row r="278" spans="1:1" x14ac:dyDescent="0.35">
      <c r="A278" s="7" t="s">
        <v>90</v>
      </c>
    </row>
    <row r="279" spans="1:1" x14ac:dyDescent="0.35">
      <c r="A279" s="7" t="s">
        <v>176</v>
      </c>
    </row>
    <row r="280" spans="1:1" x14ac:dyDescent="0.35">
      <c r="A280" s="3">
        <v>131</v>
      </c>
    </row>
    <row r="281" spans="1:1" x14ac:dyDescent="0.35">
      <c r="A281" s="7" t="s">
        <v>484</v>
      </c>
    </row>
    <row r="282" spans="1:1" x14ac:dyDescent="0.35">
      <c r="A282" s="3">
        <v>132</v>
      </c>
    </row>
    <row r="283" spans="1:1" x14ac:dyDescent="0.35">
      <c r="A283" s="7" t="s">
        <v>102</v>
      </c>
    </row>
    <row r="284" spans="1:1" x14ac:dyDescent="0.35">
      <c r="A284" s="3">
        <v>133</v>
      </c>
    </row>
    <row r="285" spans="1:1" x14ac:dyDescent="0.35">
      <c r="A285" s="7" t="s">
        <v>494</v>
      </c>
    </row>
    <row r="286" spans="1:1" x14ac:dyDescent="0.35">
      <c r="A286" s="3">
        <v>134</v>
      </c>
    </row>
    <row r="287" spans="1:1" x14ac:dyDescent="0.35">
      <c r="A287" s="7" t="s">
        <v>213</v>
      </c>
    </row>
    <row r="288" spans="1:1" x14ac:dyDescent="0.35">
      <c r="A288" s="3">
        <v>135</v>
      </c>
    </row>
    <row r="289" spans="1:1" x14ac:dyDescent="0.35">
      <c r="A289" s="7" t="s">
        <v>330</v>
      </c>
    </row>
    <row r="290" spans="1:1" x14ac:dyDescent="0.35">
      <c r="A290" s="3">
        <v>136</v>
      </c>
    </row>
    <row r="291" spans="1:1" x14ac:dyDescent="0.35">
      <c r="A291" s="7" t="s">
        <v>238</v>
      </c>
    </row>
    <row r="292" spans="1:1" x14ac:dyDescent="0.35">
      <c r="A292" s="3">
        <v>137</v>
      </c>
    </row>
    <row r="293" spans="1:1" x14ac:dyDescent="0.35">
      <c r="A293" s="7" t="s">
        <v>59</v>
      </c>
    </row>
    <row r="294" spans="1:1" x14ac:dyDescent="0.35">
      <c r="A294" s="3">
        <v>138</v>
      </c>
    </row>
    <row r="295" spans="1:1" x14ac:dyDescent="0.35">
      <c r="A295" s="7" t="s">
        <v>317</v>
      </c>
    </row>
    <row r="296" spans="1:1" x14ac:dyDescent="0.35">
      <c r="A296" s="3">
        <v>139</v>
      </c>
    </row>
    <row r="297" spans="1:1" x14ac:dyDescent="0.35">
      <c r="A297" s="7" t="s">
        <v>410</v>
      </c>
    </row>
    <row r="298" spans="1:1" x14ac:dyDescent="0.35">
      <c r="A298" s="3">
        <v>140</v>
      </c>
    </row>
    <row r="299" spans="1:1" x14ac:dyDescent="0.35">
      <c r="A299" s="7" t="s">
        <v>167</v>
      </c>
    </row>
    <row r="300" spans="1:1" x14ac:dyDescent="0.35">
      <c r="A300" s="3">
        <v>141</v>
      </c>
    </row>
    <row r="301" spans="1:1" x14ac:dyDescent="0.35">
      <c r="A301" s="7" t="s">
        <v>72</v>
      </c>
    </row>
    <row r="302" spans="1:1" x14ac:dyDescent="0.35">
      <c r="A302" s="3">
        <v>142</v>
      </c>
    </row>
    <row r="303" spans="1:1" x14ac:dyDescent="0.35">
      <c r="A303" s="7" t="s">
        <v>404</v>
      </c>
    </row>
    <row r="304" spans="1:1" x14ac:dyDescent="0.35">
      <c r="A304" s="3">
        <v>143</v>
      </c>
    </row>
    <row r="305" spans="1:1" x14ac:dyDescent="0.35">
      <c r="A305" s="7" t="s">
        <v>512</v>
      </c>
    </row>
    <row r="306" spans="1:1" x14ac:dyDescent="0.35">
      <c r="A306" s="3">
        <v>145</v>
      </c>
    </row>
    <row r="307" spans="1:1" x14ac:dyDescent="0.35">
      <c r="A307" s="7" t="s">
        <v>220</v>
      </c>
    </row>
    <row r="308" spans="1:1" x14ac:dyDescent="0.35">
      <c r="A308" s="3">
        <v>147</v>
      </c>
    </row>
    <row r="309" spans="1:1" x14ac:dyDescent="0.35">
      <c r="A309" s="7" t="s">
        <v>12</v>
      </c>
    </row>
    <row r="310" spans="1:1" x14ac:dyDescent="0.35">
      <c r="A310" s="3">
        <v>149</v>
      </c>
    </row>
    <row r="311" spans="1:1" x14ac:dyDescent="0.35">
      <c r="A311" s="7" t="s">
        <v>468</v>
      </c>
    </row>
    <row r="312" spans="1:1" x14ac:dyDescent="0.35">
      <c r="A312" s="3">
        <v>150</v>
      </c>
    </row>
    <row r="313" spans="1:1" x14ac:dyDescent="0.35">
      <c r="A313" s="7" t="s">
        <v>437</v>
      </c>
    </row>
    <row r="314" spans="1:1" x14ac:dyDescent="0.35">
      <c r="A314" s="3">
        <v>151</v>
      </c>
    </row>
    <row r="315" spans="1:1" x14ac:dyDescent="0.35">
      <c r="A315" s="7" t="s">
        <v>74</v>
      </c>
    </row>
    <row r="316" spans="1:1" x14ac:dyDescent="0.35">
      <c r="A316" s="3">
        <v>153</v>
      </c>
    </row>
    <row r="317" spans="1:1" x14ac:dyDescent="0.35">
      <c r="A317" s="7" t="s">
        <v>473</v>
      </c>
    </row>
    <row r="318" spans="1:1" x14ac:dyDescent="0.35">
      <c r="A318" s="3">
        <v>156</v>
      </c>
    </row>
    <row r="319" spans="1:1" x14ac:dyDescent="0.35">
      <c r="A319" s="7" t="s">
        <v>263</v>
      </c>
    </row>
    <row r="320" spans="1:1" x14ac:dyDescent="0.35">
      <c r="A320" s="3">
        <v>157</v>
      </c>
    </row>
    <row r="321" spans="1:1" x14ac:dyDescent="0.35">
      <c r="A321" s="7" t="s">
        <v>312</v>
      </c>
    </row>
    <row r="322" spans="1:1" x14ac:dyDescent="0.35">
      <c r="A322" s="3">
        <v>158</v>
      </c>
    </row>
    <row r="323" spans="1:1" x14ac:dyDescent="0.35">
      <c r="A323" s="7" t="s">
        <v>251</v>
      </c>
    </row>
    <row r="324" spans="1:1" x14ac:dyDescent="0.35">
      <c r="A324" s="3">
        <v>159</v>
      </c>
    </row>
    <row r="325" spans="1:1" x14ac:dyDescent="0.35">
      <c r="A325" s="7" t="s">
        <v>386</v>
      </c>
    </row>
    <row r="326" spans="1:1" x14ac:dyDescent="0.35">
      <c r="A326" s="3">
        <v>160</v>
      </c>
    </row>
    <row r="327" spans="1:1" x14ac:dyDescent="0.35">
      <c r="A327" s="7" t="s">
        <v>378</v>
      </c>
    </row>
    <row r="328" spans="1:1" x14ac:dyDescent="0.35">
      <c r="A328" s="3">
        <v>161</v>
      </c>
    </row>
    <row r="329" spans="1:1" x14ac:dyDescent="0.35">
      <c r="A329" s="7" t="s">
        <v>466</v>
      </c>
    </row>
    <row r="330" spans="1:1" x14ac:dyDescent="0.35">
      <c r="A330" s="3">
        <v>162</v>
      </c>
    </row>
    <row r="331" spans="1:1" x14ac:dyDescent="0.35">
      <c r="A331" s="7" t="s">
        <v>406</v>
      </c>
    </row>
    <row r="332" spans="1:1" x14ac:dyDescent="0.35">
      <c r="A332" s="3">
        <v>163</v>
      </c>
    </row>
    <row r="333" spans="1:1" x14ac:dyDescent="0.35">
      <c r="A333" s="7" t="s">
        <v>310</v>
      </c>
    </row>
    <row r="334" spans="1:1" x14ac:dyDescent="0.35">
      <c r="A334" s="3">
        <v>164</v>
      </c>
    </row>
    <row r="335" spans="1:1" x14ac:dyDescent="0.35">
      <c r="A335" s="7" t="s">
        <v>281</v>
      </c>
    </row>
    <row r="336" spans="1:1" x14ac:dyDescent="0.35">
      <c r="A336" s="3">
        <v>165</v>
      </c>
    </row>
    <row r="337" spans="1:1" x14ac:dyDescent="0.35">
      <c r="A337" s="7" t="s">
        <v>273</v>
      </c>
    </row>
    <row r="338" spans="1:1" x14ac:dyDescent="0.35">
      <c r="A338" s="3">
        <v>166</v>
      </c>
    </row>
    <row r="339" spans="1:1" x14ac:dyDescent="0.35">
      <c r="A339" s="7" t="s">
        <v>384</v>
      </c>
    </row>
    <row r="340" spans="1:1" x14ac:dyDescent="0.35">
      <c r="A340" s="3">
        <v>167</v>
      </c>
    </row>
    <row r="341" spans="1:1" x14ac:dyDescent="0.35">
      <c r="A341" s="7" t="s">
        <v>44</v>
      </c>
    </row>
    <row r="342" spans="1:1" x14ac:dyDescent="0.35">
      <c r="A342" s="3">
        <v>168</v>
      </c>
    </row>
    <row r="343" spans="1:1" x14ac:dyDescent="0.35">
      <c r="A343" s="7" t="s">
        <v>432</v>
      </c>
    </row>
    <row r="344" spans="1:1" x14ac:dyDescent="0.35">
      <c r="A344" s="3">
        <v>169</v>
      </c>
    </row>
    <row r="345" spans="1:1" x14ac:dyDescent="0.35">
      <c r="A345" s="7" t="s">
        <v>325</v>
      </c>
    </row>
    <row r="346" spans="1:1" x14ac:dyDescent="0.35">
      <c r="A346" s="3">
        <v>170</v>
      </c>
    </row>
    <row r="347" spans="1:1" x14ac:dyDescent="0.35">
      <c r="A347" s="7" t="s">
        <v>355</v>
      </c>
    </row>
    <row r="348" spans="1:1" x14ac:dyDescent="0.35">
      <c r="A348" s="3">
        <v>171</v>
      </c>
    </row>
    <row r="349" spans="1:1" x14ac:dyDescent="0.35">
      <c r="A349" s="7" t="s">
        <v>181</v>
      </c>
    </row>
    <row r="350" spans="1:1" x14ac:dyDescent="0.35">
      <c r="A350" s="3">
        <v>172</v>
      </c>
    </row>
    <row r="351" spans="1:1" x14ac:dyDescent="0.35">
      <c r="A351" s="7" t="s">
        <v>454</v>
      </c>
    </row>
    <row r="352" spans="1:1" x14ac:dyDescent="0.35">
      <c r="A352" s="3">
        <v>173</v>
      </c>
    </row>
    <row r="353" spans="1:1" x14ac:dyDescent="0.35">
      <c r="A353" s="7" t="s">
        <v>224</v>
      </c>
    </row>
    <row r="354" spans="1:1" x14ac:dyDescent="0.35">
      <c r="A354" s="3">
        <v>174</v>
      </c>
    </row>
    <row r="355" spans="1:1" x14ac:dyDescent="0.35">
      <c r="A355" s="7" t="s">
        <v>380</v>
      </c>
    </row>
    <row r="356" spans="1:1" x14ac:dyDescent="0.35">
      <c r="A356" s="3">
        <v>175</v>
      </c>
    </row>
    <row r="357" spans="1:1" x14ac:dyDescent="0.35">
      <c r="A357" s="7" t="s">
        <v>140</v>
      </c>
    </row>
    <row r="358" spans="1:1" x14ac:dyDescent="0.35">
      <c r="A358" s="3">
        <v>176</v>
      </c>
    </row>
    <row r="359" spans="1:1" x14ac:dyDescent="0.35">
      <c r="A359" s="7" t="s">
        <v>389</v>
      </c>
    </row>
    <row r="360" spans="1:1" x14ac:dyDescent="0.35">
      <c r="A360" s="3">
        <v>177</v>
      </c>
    </row>
    <row r="361" spans="1:1" x14ac:dyDescent="0.35">
      <c r="A361" s="7" t="s">
        <v>226</v>
      </c>
    </row>
    <row r="362" spans="1:1" x14ac:dyDescent="0.35">
      <c r="A362" s="3">
        <v>178</v>
      </c>
    </row>
    <row r="363" spans="1:1" x14ac:dyDescent="0.35">
      <c r="A363" s="7" t="s">
        <v>203</v>
      </c>
    </row>
    <row r="364" spans="1:1" x14ac:dyDescent="0.35">
      <c r="A364" s="3">
        <v>179</v>
      </c>
    </row>
    <row r="365" spans="1:1" x14ac:dyDescent="0.35">
      <c r="A365" s="7" t="s">
        <v>159</v>
      </c>
    </row>
    <row r="366" spans="1:1" x14ac:dyDescent="0.35">
      <c r="A366" s="3">
        <v>182</v>
      </c>
    </row>
    <row r="367" spans="1:1" x14ac:dyDescent="0.35">
      <c r="A367" s="7" t="s">
        <v>187</v>
      </c>
    </row>
    <row r="368" spans="1:1" x14ac:dyDescent="0.35">
      <c r="A368" s="3">
        <v>183</v>
      </c>
    </row>
    <row r="369" spans="1:1" x14ac:dyDescent="0.35">
      <c r="A369" s="7" t="s">
        <v>265</v>
      </c>
    </row>
    <row r="370" spans="1:1" x14ac:dyDescent="0.35">
      <c r="A370" s="3">
        <v>184</v>
      </c>
    </row>
    <row r="371" spans="1:1" x14ac:dyDescent="0.35">
      <c r="A371" s="7" t="s">
        <v>165</v>
      </c>
    </row>
    <row r="372" spans="1:1" x14ac:dyDescent="0.35">
      <c r="A372" s="3">
        <v>186</v>
      </c>
    </row>
    <row r="373" spans="1:1" x14ac:dyDescent="0.35">
      <c r="A373" s="7" t="s">
        <v>368</v>
      </c>
    </row>
    <row r="374" spans="1:1" x14ac:dyDescent="0.35">
      <c r="A374" s="3">
        <v>187</v>
      </c>
    </row>
    <row r="375" spans="1:1" x14ac:dyDescent="0.35">
      <c r="A375" s="7" t="s">
        <v>232</v>
      </c>
    </row>
    <row r="376" spans="1:1" x14ac:dyDescent="0.35">
      <c r="A376" s="7" t="s">
        <v>62</v>
      </c>
    </row>
    <row r="377" spans="1:1" x14ac:dyDescent="0.35">
      <c r="A377" s="3">
        <v>188</v>
      </c>
    </row>
    <row r="378" spans="1:1" x14ac:dyDescent="0.35">
      <c r="A378" s="7" t="s">
        <v>456</v>
      </c>
    </row>
    <row r="379" spans="1:1" x14ac:dyDescent="0.35">
      <c r="A379" s="3">
        <v>190</v>
      </c>
    </row>
    <row r="380" spans="1:1" x14ac:dyDescent="0.35">
      <c r="A380" s="7" t="s">
        <v>359</v>
      </c>
    </row>
    <row r="381" spans="1:1" x14ac:dyDescent="0.35">
      <c r="A381" s="3" t="s">
        <v>667</v>
      </c>
    </row>
    <row r="382" spans="1:1" x14ac:dyDescent="0.35">
      <c r="A382" s="7" t="s">
        <v>24</v>
      </c>
    </row>
    <row r="383" spans="1:1" x14ac:dyDescent="0.35">
      <c r="A383" s="7" t="s">
        <v>35</v>
      </c>
    </row>
    <row r="384" spans="1:1" x14ac:dyDescent="0.35">
      <c r="A384" s="7" t="s">
        <v>49</v>
      </c>
    </row>
    <row r="385" spans="1:1" x14ac:dyDescent="0.35">
      <c r="A385" s="7" t="s">
        <v>54</v>
      </c>
    </row>
    <row r="386" spans="1:1" x14ac:dyDescent="0.35">
      <c r="A386" s="7" t="s">
        <v>79</v>
      </c>
    </row>
    <row r="387" spans="1:1" x14ac:dyDescent="0.35">
      <c r="A387" s="7" t="s">
        <v>94</v>
      </c>
    </row>
    <row r="388" spans="1:1" x14ac:dyDescent="0.35">
      <c r="A388" s="7" t="s">
        <v>100</v>
      </c>
    </row>
    <row r="389" spans="1:1" x14ac:dyDescent="0.35">
      <c r="A389" s="7" t="s">
        <v>107</v>
      </c>
    </row>
    <row r="390" spans="1:1" x14ac:dyDescent="0.35">
      <c r="A390" s="7" t="s">
        <v>144</v>
      </c>
    </row>
    <row r="391" spans="1:1" x14ac:dyDescent="0.35">
      <c r="A391" s="7" t="s">
        <v>147</v>
      </c>
    </row>
    <row r="392" spans="1:1" x14ac:dyDescent="0.35">
      <c r="A392" s="7" t="s">
        <v>157</v>
      </c>
    </row>
    <row r="393" spans="1:1" x14ac:dyDescent="0.35">
      <c r="A393" s="7" t="s">
        <v>170</v>
      </c>
    </row>
    <row r="394" spans="1:1" x14ac:dyDescent="0.35">
      <c r="A394" s="7" t="s">
        <v>193</v>
      </c>
    </row>
    <row r="395" spans="1:1" x14ac:dyDescent="0.35">
      <c r="A395" s="7" t="s">
        <v>197</v>
      </c>
    </row>
    <row r="396" spans="1:1" x14ac:dyDescent="0.35">
      <c r="A396" s="7" t="s">
        <v>209</v>
      </c>
    </row>
    <row r="397" spans="1:1" x14ac:dyDescent="0.35">
      <c r="A397" s="7" t="s">
        <v>218</v>
      </c>
    </row>
    <row r="398" spans="1:1" x14ac:dyDescent="0.35">
      <c r="A398" s="7" t="s">
        <v>222</v>
      </c>
    </row>
    <row r="399" spans="1:1" x14ac:dyDescent="0.35">
      <c r="A399" s="7" t="s">
        <v>236</v>
      </c>
    </row>
    <row r="400" spans="1:1" x14ac:dyDescent="0.35">
      <c r="A400" s="7" t="s">
        <v>269</v>
      </c>
    </row>
    <row r="401" spans="1:1" x14ac:dyDescent="0.35">
      <c r="A401" s="7" t="s">
        <v>275</v>
      </c>
    </row>
    <row r="402" spans="1:1" x14ac:dyDescent="0.35">
      <c r="A402" s="7" t="s">
        <v>296</v>
      </c>
    </row>
    <row r="403" spans="1:1" x14ac:dyDescent="0.35">
      <c r="A403" s="7" t="s">
        <v>298</v>
      </c>
    </row>
    <row r="404" spans="1:1" x14ac:dyDescent="0.35">
      <c r="A404" s="7" t="s">
        <v>300</v>
      </c>
    </row>
    <row r="405" spans="1:1" x14ac:dyDescent="0.35">
      <c r="A405" s="7" t="s">
        <v>306</v>
      </c>
    </row>
    <row r="406" spans="1:1" x14ac:dyDescent="0.35">
      <c r="A406" s="7" t="s">
        <v>308</v>
      </c>
    </row>
    <row r="407" spans="1:1" x14ac:dyDescent="0.35">
      <c r="A407" s="7" t="s">
        <v>314</v>
      </c>
    </row>
    <row r="408" spans="1:1" x14ac:dyDescent="0.35">
      <c r="A408" s="7" t="s">
        <v>319</v>
      </c>
    </row>
    <row r="409" spans="1:1" x14ac:dyDescent="0.35">
      <c r="A409" s="7" t="s">
        <v>332</v>
      </c>
    </row>
    <row r="410" spans="1:1" x14ac:dyDescent="0.35">
      <c r="A410" s="7" t="s">
        <v>336</v>
      </c>
    </row>
    <row r="411" spans="1:1" x14ac:dyDescent="0.35">
      <c r="A411" s="7" t="s">
        <v>396</v>
      </c>
    </row>
    <row r="412" spans="1:1" x14ac:dyDescent="0.35">
      <c r="A412" s="7" t="s">
        <v>340</v>
      </c>
    </row>
    <row r="413" spans="1:1" x14ac:dyDescent="0.35">
      <c r="A413" s="7" t="s">
        <v>343</v>
      </c>
    </row>
    <row r="414" spans="1:1" x14ac:dyDescent="0.35">
      <c r="A414" s="7" t="s">
        <v>347</v>
      </c>
    </row>
    <row r="415" spans="1:1" x14ac:dyDescent="0.35">
      <c r="A415" s="7" t="s">
        <v>372</v>
      </c>
    </row>
    <row r="416" spans="1:1" x14ac:dyDescent="0.35">
      <c r="A416" s="7" t="s">
        <v>376</v>
      </c>
    </row>
    <row r="417" spans="1:1" x14ac:dyDescent="0.35">
      <c r="A417" s="7" t="s">
        <v>382</v>
      </c>
    </row>
    <row r="418" spans="1:1" x14ac:dyDescent="0.35">
      <c r="A418" s="7" t="s">
        <v>400</v>
      </c>
    </row>
    <row r="419" spans="1:1" x14ac:dyDescent="0.35">
      <c r="A419" s="7" t="s">
        <v>424</v>
      </c>
    </row>
    <row r="420" spans="1:1" x14ac:dyDescent="0.35">
      <c r="A420" s="7" t="s">
        <v>459</v>
      </c>
    </row>
    <row r="421" spans="1:1" x14ac:dyDescent="0.35">
      <c r="A421" s="7" t="s">
        <v>471</v>
      </c>
    </row>
    <row r="422" spans="1:1" x14ac:dyDescent="0.35">
      <c r="A422" s="7" t="s">
        <v>479</v>
      </c>
    </row>
    <row r="423" spans="1:1" x14ac:dyDescent="0.35">
      <c r="A423" s="7" t="s">
        <v>397</v>
      </c>
    </row>
    <row r="424" spans="1:1" x14ac:dyDescent="0.35">
      <c r="A424" s="3" t="s">
        <v>655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45"/>
  <sheetViews>
    <sheetView tabSelected="1" topLeftCell="A2" zoomScale="115" zoomScaleNormal="115" workbookViewId="0">
      <selection activeCell="A2" sqref="A2"/>
    </sheetView>
  </sheetViews>
  <sheetFormatPr defaultColWidth="10.6640625" defaultRowHeight="15.5" x14ac:dyDescent="0.35"/>
  <cols>
    <col min="1" max="1" width="24.4140625" customWidth="1"/>
    <col min="2" max="2" width="49" customWidth="1"/>
    <col min="5" max="5" width="11.08203125" customWidth="1"/>
    <col min="6" max="6" width="47.75" customWidth="1"/>
    <col min="7" max="7" width="12.83203125" customWidth="1"/>
    <col min="8" max="8" width="12" customWidth="1"/>
    <col min="9" max="9" width="10.83203125" customWidth="1"/>
    <col min="10" max="10" width="25.4140625" customWidth="1"/>
    <col min="11" max="11" width="10.83203125" style="1"/>
    <col min="12" max="12" width="13.08203125" style="1" customWidth="1"/>
  </cols>
  <sheetData>
    <row r="1" spans="1:12" x14ac:dyDescent="0.35">
      <c r="A1" t="s">
        <v>0</v>
      </c>
      <c r="B1" t="s">
        <v>1</v>
      </c>
      <c r="C1" t="s">
        <v>2</v>
      </c>
      <c r="D1" t="s">
        <v>3</v>
      </c>
      <c r="E1" t="s">
        <v>4</v>
      </c>
      <c r="F1" t="s">
        <v>5</v>
      </c>
      <c r="G1" t="s">
        <v>6</v>
      </c>
      <c r="H1" t="s">
        <v>7</v>
      </c>
      <c r="I1" t="s">
        <v>8</v>
      </c>
      <c r="J1" t="s">
        <v>10</v>
      </c>
      <c r="K1" s="1" t="s">
        <v>11</v>
      </c>
      <c r="L1" s="1" t="s">
        <v>648</v>
      </c>
    </row>
    <row r="2" spans="1:12" x14ac:dyDescent="0.35">
      <c r="A2" t="s">
        <v>12</v>
      </c>
      <c r="C2" t="s">
        <v>13</v>
      </c>
      <c r="D2" t="s">
        <v>14</v>
      </c>
      <c r="E2">
        <v>4</v>
      </c>
      <c r="F2" t="s">
        <v>15</v>
      </c>
      <c r="G2">
        <v>1000</v>
      </c>
      <c r="H2">
        <v>37</v>
      </c>
      <c r="I2">
        <v>1</v>
      </c>
      <c r="J2">
        <v>147</v>
      </c>
      <c r="K2" s="1">
        <v>300</v>
      </c>
      <c r="L2" s="1">
        <f>G2*K2</f>
        <v>300000</v>
      </c>
    </row>
    <row r="3" spans="1:12" x14ac:dyDescent="0.35">
      <c r="A3" t="s">
        <v>16</v>
      </c>
      <c r="C3" t="s">
        <v>17</v>
      </c>
      <c r="D3" t="s">
        <v>18</v>
      </c>
      <c r="E3">
        <v>28</v>
      </c>
      <c r="F3" t="s">
        <v>19</v>
      </c>
      <c r="G3">
        <v>2250</v>
      </c>
      <c r="H3">
        <v>79</v>
      </c>
      <c r="I3">
        <v>1</v>
      </c>
      <c r="J3">
        <v>93</v>
      </c>
      <c r="K3" s="1">
        <v>250</v>
      </c>
      <c r="L3" s="1">
        <f>G3*K3</f>
        <v>562500</v>
      </c>
    </row>
    <row r="4" spans="1:12" x14ac:dyDescent="0.35">
      <c r="A4" t="s">
        <v>20</v>
      </c>
      <c r="B4" t="s">
        <v>21</v>
      </c>
      <c r="C4" t="s">
        <v>22</v>
      </c>
      <c r="D4" t="s">
        <v>22</v>
      </c>
      <c r="E4">
        <v>26</v>
      </c>
      <c r="F4" t="s">
        <v>23</v>
      </c>
      <c r="G4">
        <v>700</v>
      </c>
      <c r="H4">
        <v>29</v>
      </c>
      <c r="I4">
        <v>4</v>
      </c>
      <c r="J4">
        <v>55</v>
      </c>
      <c r="K4" s="1">
        <v>670</v>
      </c>
      <c r="L4" s="1">
        <f>G4*K4</f>
        <v>469000</v>
      </c>
    </row>
    <row r="5" spans="1:12" hidden="1" x14ac:dyDescent="0.35">
      <c r="A5" t="s">
        <v>24</v>
      </c>
      <c r="C5" t="s">
        <v>25</v>
      </c>
      <c r="D5" t="s">
        <v>26</v>
      </c>
      <c r="E5">
        <v>53</v>
      </c>
      <c r="F5" t="s">
        <v>27</v>
      </c>
      <c r="G5">
        <v>600</v>
      </c>
      <c r="I5">
        <v>5</v>
      </c>
      <c r="K5" s="1">
        <v>293</v>
      </c>
      <c r="L5" s="1">
        <f>G5*K5</f>
        <v>175800</v>
      </c>
    </row>
    <row r="6" spans="1:12" x14ac:dyDescent="0.35">
      <c r="A6" t="s">
        <v>28</v>
      </c>
      <c r="C6" t="s">
        <v>25</v>
      </c>
      <c r="D6" t="s">
        <v>29</v>
      </c>
      <c r="E6">
        <v>44</v>
      </c>
      <c r="F6" t="s">
        <v>30</v>
      </c>
      <c r="G6">
        <v>1000</v>
      </c>
      <c r="H6">
        <v>54</v>
      </c>
      <c r="I6">
        <v>5</v>
      </c>
      <c r="J6">
        <v>47</v>
      </c>
      <c r="K6" s="1">
        <v>457</v>
      </c>
      <c r="L6" s="1">
        <f>G6*K6</f>
        <v>457000</v>
      </c>
    </row>
    <row r="7" spans="1:12" x14ac:dyDescent="0.35">
      <c r="A7" t="s">
        <v>31</v>
      </c>
      <c r="B7" t="s">
        <v>32</v>
      </c>
      <c r="C7" t="s">
        <v>25</v>
      </c>
      <c r="D7" t="s">
        <v>33</v>
      </c>
      <c r="E7">
        <v>40</v>
      </c>
      <c r="F7" t="s">
        <v>34</v>
      </c>
      <c r="G7">
        <v>1350</v>
      </c>
      <c r="H7">
        <v>50</v>
      </c>
      <c r="I7">
        <v>5</v>
      </c>
      <c r="J7">
        <v>59</v>
      </c>
      <c r="K7" s="1">
        <v>890</v>
      </c>
      <c r="L7" s="1">
        <f>G7*K7</f>
        <v>1201500</v>
      </c>
    </row>
    <row r="8" spans="1:12" hidden="1" x14ac:dyDescent="0.35">
      <c r="A8" t="s">
        <v>35</v>
      </c>
      <c r="C8" t="s">
        <v>25</v>
      </c>
      <c r="D8" t="s">
        <v>26</v>
      </c>
      <c r="E8">
        <v>38</v>
      </c>
      <c r="F8" t="s">
        <v>36</v>
      </c>
      <c r="G8">
        <v>800</v>
      </c>
      <c r="I8">
        <v>6</v>
      </c>
      <c r="K8" s="1">
        <v>91</v>
      </c>
      <c r="L8" s="1">
        <f>G8*K8</f>
        <v>72800</v>
      </c>
    </row>
    <row r="9" spans="1:12" x14ac:dyDescent="0.35">
      <c r="A9" t="s">
        <v>37</v>
      </c>
      <c r="C9" t="s">
        <v>38</v>
      </c>
      <c r="D9" t="s">
        <v>33</v>
      </c>
      <c r="E9">
        <v>8</v>
      </c>
      <c r="F9" t="s">
        <v>39</v>
      </c>
      <c r="G9">
        <v>700</v>
      </c>
      <c r="I9">
        <v>4</v>
      </c>
      <c r="J9">
        <v>118</v>
      </c>
      <c r="K9" s="1">
        <v>25</v>
      </c>
      <c r="L9" s="1">
        <f>G9*K9</f>
        <v>17500</v>
      </c>
    </row>
    <row r="10" spans="1:12" x14ac:dyDescent="0.35">
      <c r="A10" t="s">
        <v>40</v>
      </c>
      <c r="C10" t="s">
        <v>22</v>
      </c>
      <c r="D10" t="s">
        <v>22</v>
      </c>
      <c r="E10">
        <v>5</v>
      </c>
      <c r="F10" t="s">
        <v>41</v>
      </c>
      <c r="G10">
        <v>400</v>
      </c>
      <c r="I10">
        <v>3</v>
      </c>
      <c r="J10">
        <v>126</v>
      </c>
      <c r="K10" s="1">
        <v>76</v>
      </c>
      <c r="L10" s="1">
        <f>G10*K10</f>
        <v>30400</v>
      </c>
    </row>
    <row r="11" spans="1:12" x14ac:dyDescent="0.35">
      <c r="A11" t="s">
        <v>42</v>
      </c>
      <c r="C11" t="s">
        <v>22</v>
      </c>
      <c r="D11" t="s">
        <v>22</v>
      </c>
      <c r="E11">
        <v>28</v>
      </c>
      <c r="F11" t="s">
        <v>43</v>
      </c>
      <c r="G11">
        <v>900</v>
      </c>
      <c r="H11">
        <v>34</v>
      </c>
      <c r="I11">
        <v>3</v>
      </c>
      <c r="J11">
        <v>83</v>
      </c>
      <c r="K11" s="1">
        <v>94</v>
      </c>
      <c r="L11" s="1">
        <f>G11*K11</f>
        <v>84600</v>
      </c>
    </row>
    <row r="12" spans="1:12" x14ac:dyDescent="0.35">
      <c r="A12" t="s">
        <v>44</v>
      </c>
      <c r="C12" t="s">
        <v>17</v>
      </c>
      <c r="D12" t="s">
        <v>45</v>
      </c>
      <c r="E12">
        <v>16</v>
      </c>
      <c r="F12" t="s">
        <v>46</v>
      </c>
      <c r="G12">
        <v>900</v>
      </c>
      <c r="H12">
        <v>44</v>
      </c>
      <c r="I12">
        <v>4</v>
      </c>
      <c r="J12">
        <v>167</v>
      </c>
      <c r="K12" s="1">
        <v>56</v>
      </c>
      <c r="L12" s="1">
        <f>G12*K12</f>
        <v>50400</v>
      </c>
    </row>
    <row r="13" spans="1:12" x14ac:dyDescent="0.35">
      <c r="A13" t="s">
        <v>47</v>
      </c>
      <c r="C13" t="s">
        <v>25</v>
      </c>
      <c r="D13" t="s">
        <v>26</v>
      </c>
      <c r="E13">
        <v>52</v>
      </c>
      <c r="F13" t="s">
        <v>48</v>
      </c>
      <c r="G13">
        <v>800</v>
      </c>
      <c r="I13">
        <v>6</v>
      </c>
      <c r="J13">
        <v>86</v>
      </c>
      <c r="K13" s="1">
        <v>780</v>
      </c>
      <c r="L13" s="1">
        <f>G13*K13</f>
        <v>624000</v>
      </c>
    </row>
    <row r="14" spans="1:12" hidden="1" x14ac:dyDescent="0.35">
      <c r="A14" t="s">
        <v>49</v>
      </c>
      <c r="B14" t="s">
        <v>50</v>
      </c>
      <c r="C14" t="s">
        <v>25</v>
      </c>
      <c r="D14" t="s">
        <v>26</v>
      </c>
      <c r="E14">
        <v>27</v>
      </c>
      <c r="F14" t="s">
        <v>51</v>
      </c>
      <c r="G14">
        <v>700</v>
      </c>
      <c r="I14">
        <v>5</v>
      </c>
      <c r="K14" s="1">
        <v>909</v>
      </c>
      <c r="L14" s="1">
        <f>G14*K14</f>
        <v>636300</v>
      </c>
    </row>
    <row r="15" spans="1:12" x14ac:dyDescent="0.35">
      <c r="A15" t="s">
        <v>52</v>
      </c>
      <c r="C15" t="s">
        <v>29</v>
      </c>
      <c r="D15" t="s">
        <v>29</v>
      </c>
      <c r="E15">
        <v>21</v>
      </c>
      <c r="F15" t="s">
        <v>53</v>
      </c>
      <c r="G15">
        <v>600</v>
      </c>
      <c r="H15">
        <v>10</v>
      </c>
      <c r="I15">
        <v>6</v>
      </c>
      <c r="J15">
        <v>56</v>
      </c>
      <c r="K15" s="1">
        <v>101</v>
      </c>
      <c r="L15" s="1">
        <f>G15*K15</f>
        <v>60600</v>
      </c>
    </row>
    <row r="16" spans="1:12" hidden="1" x14ac:dyDescent="0.35">
      <c r="A16" t="s">
        <v>54</v>
      </c>
      <c r="B16" t="s">
        <v>55</v>
      </c>
      <c r="C16" t="s">
        <v>25</v>
      </c>
      <c r="D16" t="s">
        <v>29</v>
      </c>
      <c r="E16">
        <v>16</v>
      </c>
      <c r="F16" t="s">
        <v>56</v>
      </c>
      <c r="G16">
        <v>600</v>
      </c>
      <c r="I16">
        <v>5</v>
      </c>
      <c r="K16" s="1">
        <v>102</v>
      </c>
      <c r="L16" s="1">
        <f>G16*K16</f>
        <v>61200</v>
      </c>
    </row>
    <row r="17" spans="1:12" x14ac:dyDescent="0.35">
      <c r="A17" t="s">
        <v>57</v>
      </c>
      <c r="C17" t="s">
        <v>22</v>
      </c>
      <c r="D17" t="s">
        <v>22</v>
      </c>
      <c r="E17">
        <v>27</v>
      </c>
      <c r="F17" t="s">
        <v>58</v>
      </c>
      <c r="G17">
        <v>700</v>
      </c>
      <c r="H17">
        <v>42</v>
      </c>
      <c r="I17">
        <v>5</v>
      </c>
      <c r="J17">
        <v>17</v>
      </c>
      <c r="K17" s="1">
        <v>39</v>
      </c>
      <c r="L17" s="1">
        <f>G17*K17</f>
        <v>27300</v>
      </c>
    </row>
    <row r="18" spans="1:12" x14ac:dyDescent="0.35">
      <c r="A18" t="s">
        <v>59</v>
      </c>
      <c r="C18" t="s">
        <v>22</v>
      </c>
      <c r="D18" t="s">
        <v>22</v>
      </c>
      <c r="E18">
        <v>5</v>
      </c>
      <c r="F18" t="s">
        <v>60</v>
      </c>
      <c r="G18">
        <v>1250</v>
      </c>
      <c r="H18">
        <v>34</v>
      </c>
      <c r="I18">
        <v>3</v>
      </c>
      <c r="J18">
        <v>137</v>
      </c>
      <c r="K18" s="1">
        <v>55</v>
      </c>
      <c r="L18" s="1">
        <f>G18*K18</f>
        <v>68750</v>
      </c>
    </row>
    <row r="19" spans="1:12" x14ac:dyDescent="0.35">
      <c r="A19" t="s">
        <v>61</v>
      </c>
      <c r="C19" t="s">
        <v>62</v>
      </c>
      <c r="D19" t="s">
        <v>18</v>
      </c>
      <c r="E19">
        <v>11</v>
      </c>
      <c r="F19" t="s">
        <v>63</v>
      </c>
      <c r="G19">
        <v>1100</v>
      </c>
      <c r="H19">
        <v>78</v>
      </c>
      <c r="I19">
        <v>5</v>
      </c>
      <c r="J19">
        <v>84</v>
      </c>
      <c r="K19" s="1">
        <v>49</v>
      </c>
      <c r="L19" s="1">
        <f>G19*K19</f>
        <v>53900</v>
      </c>
    </row>
    <row r="20" spans="1:12" x14ac:dyDescent="0.35">
      <c r="A20" t="s">
        <v>64</v>
      </c>
      <c r="B20" t="s">
        <v>65</v>
      </c>
      <c r="C20" t="s">
        <v>62</v>
      </c>
      <c r="D20" t="s">
        <v>66</v>
      </c>
      <c r="E20">
        <v>26</v>
      </c>
      <c r="F20" t="s">
        <v>67</v>
      </c>
      <c r="G20">
        <v>400</v>
      </c>
      <c r="H20">
        <v>71</v>
      </c>
      <c r="I20">
        <v>1</v>
      </c>
      <c r="J20">
        <v>39</v>
      </c>
      <c r="K20" s="1">
        <v>76</v>
      </c>
      <c r="L20" s="1">
        <f>G20*K20</f>
        <v>30400</v>
      </c>
    </row>
    <row r="21" spans="1:12" x14ac:dyDescent="0.35">
      <c r="A21" t="s">
        <v>68</v>
      </c>
      <c r="C21" t="s">
        <v>62</v>
      </c>
      <c r="D21" t="s">
        <v>66</v>
      </c>
      <c r="E21">
        <v>11</v>
      </c>
      <c r="F21" t="s">
        <v>69</v>
      </c>
      <c r="G21">
        <v>650</v>
      </c>
      <c r="H21">
        <v>72</v>
      </c>
      <c r="I21">
        <v>1</v>
      </c>
      <c r="J21">
        <v>6</v>
      </c>
      <c r="K21" s="1">
        <v>34</v>
      </c>
      <c r="L21" s="1">
        <f>G21*K21</f>
        <v>22100</v>
      </c>
    </row>
    <row r="22" spans="1:12" x14ac:dyDescent="0.35">
      <c r="A22" t="s">
        <v>70</v>
      </c>
      <c r="C22" t="s">
        <v>29</v>
      </c>
      <c r="D22" t="s">
        <v>29</v>
      </c>
      <c r="E22">
        <v>23</v>
      </c>
      <c r="F22" t="s">
        <v>71</v>
      </c>
      <c r="G22">
        <v>1300</v>
      </c>
      <c r="H22">
        <v>34</v>
      </c>
      <c r="I22">
        <v>4</v>
      </c>
      <c r="J22">
        <v>125</v>
      </c>
      <c r="K22" s="1">
        <v>50</v>
      </c>
      <c r="L22" s="1">
        <f>G22*K22</f>
        <v>65000</v>
      </c>
    </row>
    <row r="23" spans="1:12" x14ac:dyDescent="0.35">
      <c r="A23" t="s">
        <v>72</v>
      </c>
      <c r="C23" t="s">
        <v>29</v>
      </c>
      <c r="D23" t="s">
        <v>29</v>
      </c>
      <c r="E23">
        <v>50</v>
      </c>
      <c r="F23" t="s">
        <v>73</v>
      </c>
      <c r="G23">
        <v>1350</v>
      </c>
      <c r="I23">
        <v>5</v>
      </c>
      <c r="J23">
        <v>141</v>
      </c>
      <c r="K23" s="1">
        <v>23</v>
      </c>
      <c r="L23" s="1">
        <f>G23*K23</f>
        <v>31050</v>
      </c>
    </row>
    <row r="24" spans="1:12" x14ac:dyDescent="0.35">
      <c r="A24" t="s">
        <v>74</v>
      </c>
      <c r="C24" t="s">
        <v>22</v>
      </c>
      <c r="D24" t="s">
        <v>22</v>
      </c>
      <c r="E24">
        <v>9</v>
      </c>
      <c r="F24" t="s">
        <v>75</v>
      </c>
      <c r="G24">
        <v>1900</v>
      </c>
      <c r="H24">
        <v>40</v>
      </c>
      <c r="I24">
        <v>3</v>
      </c>
      <c r="J24">
        <v>151</v>
      </c>
      <c r="K24" s="1">
        <v>45</v>
      </c>
      <c r="L24" s="1">
        <f>G24*K24</f>
        <v>85500</v>
      </c>
    </row>
    <row r="25" spans="1:12" x14ac:dyDescent="0.35">
      <c r="A25" t="s">
        <v>76</v>
      </c>
      <c r="B25" t="s">
        <v>77</v>
      </c>
      <c r="C25" t="s">
        <v>29</v>
      </c>
      <c r="D25" t="s">
        <v>29</v>
      </c>
      <c r="E25">
        <v>32</v>
      </c>
      <c r="F25" t="s">
        <v>78</v>
      </c>
      <c r="G25">
        <v>1300</v>
      </c>
      <c r="H25">
        <v>15</v>
      </c>
      <c r="I25">
        <v>6</v>
      </c>
      <c r="J25">
        <v>120</v>
      </c>
      <c r="K25" s="1">
        <v>33</v>
      </c>
      <c r="L25" s="1">
        <f>G25*K25</f>
        <v>42900</v>
      </c>
    </row>
    <row r="26" spans="1:12" hidden="1" x14ac:dyDescent="0.35">
      <c r="A26" t="s">
        <v>79</v>
      </c>
      <c r="C26" t="s">
        <v>29</v>
      </c>
      <c r="D26" t="s">
        <v>29</v>
      </c>
      <c r="E26">
        <v>28</v>
      </c>
      <c r="F26" t="s">
        <v>80</v>
      </c>
      <c r="G26">
        <v>650</v>
      </c>
      <c r="I26">
        <v>5</v>
      </c>
      <c r="K26" s="1">
        <v>53</v>
      </c>
      <c r="L26" s="1">
        <f>G26*K26</f>
        <v>34450</v>
      </c>
    </row>
    <row r="27" spans="1:12" x14ac:dyDescent="0.35">
      <c r="A27" t="s">
        <v>81</v>
      </c>
      <c r="B27" t="s">
        <v>82</v>
      </c>
      <c r="C27" t="s">
        <v>29</v>
      </c>
      <c r="D27" t="s">
        <v>29</v>
      </c>
      <c r="E27">
        <v>27</v>
      </c>
      <c r="F27" t="s">
        <v>83</v>
      </c>
      <c r="G27">
        <v>700</v>
      </c>
      <c r="I27">
        <v>6</v>
      </c>
      <c r="J27">
        <v>44</v>
      </c>
      <c r="K27" s="1">
        <v>87</v>
      </c>
      <c r="L27" s="1">
        <f>G27*K27</f>
        <v>60900</v>
      </c>
    </row>
    <row r="28" spans="1:12" x14ac:dyDescent="0.35">
      <c r="A28" t="s">
        <v>84</v>
      </c>
      <c r="C28" t="s">
        <v>29</v>
      </c>
      <c r="D28" t="s">
        <v>29</v>
      </c>
      <c r="E28">
        <v>34</v>
      </c>
      <c r="F28" t="s">
        <v>85</v>
      </c>
      <c r="G28">
        <v>1350</v>
      </c>
      <c r="H28">
        <v>14</v>
      </c>
      <c r="I28">
        <v>6</v>
      </c>
      <c r="J28">
        <v>103</v>
      </c>
      <c r="K28" s="1">
        <v>67</v>
      </c>
      <c r="L28" s="1">
        <f>G28*K28</f>
        <v>90450</v>
      </c>
    </row>
    <row r="29" spans="1:12" x14ac:dyDescent="0.35">
      <c r="A29" t="s">
        <v>86</v>
      </c>
      <c r="C29" t="s">
        <v>25</v>
      </c>
      <c r="D29" t="s">
        <v>26</v>
      </c>
      <c r="E29">
        <v>44</v>
      </c>
      <c r="F29" t="s">
        <v>87</v>
      </c>
      <c r="G29">
        <v>900</v>
      </c>
      <c r="H29">
        <v>22</v>
      </c>
      <c r="I29">
        <v>5</v>
      </c>
      <c r="J29">
        <v>25</v>
      </c>
      <c r="K29" s="1">
        <v>98</v>
      </c>
      <c r="L29" s="1">
        <f>G29*K29</f>
        <v>88200</v>
      </c>
    </row>
    <row r="30" spans="1:12" x14ac:dyDescent="0.35">
      <c r="A30" t="s">
        <v>88</v>
      </c>
      <c r="C30" t="s">
        <v>38</v>
      </c>
      <c r="D30" t="s">
        <v>14</v>
      </c>
      <c r="E30">
        <v>4</v>
      </c>
      <c r="F30" t="s">
        <v>89</v>
      </c>
      <c r="G30">
        <v>850</v>
      </c>
      <c r="H30">
        <v>45</v>
      </c>
      <c r="I30">
        <v>3</v>
      </c>
      <c r="J30">
        <v>46</v>
      </c>
      <c r="K30" s="1">
        <v>104</v>
      </c>
      <c r="L30" s="1">
        <f>G30*K30</f>
        <v>88400</v>
      </c>
    </row>
    <row r="31" spans="1:12" x14ac:dyDescent="0.35">
      <c r="A31" t="s">
        <v>90</v>
      </c>
      <c r="C31" t="s">
        <v>62</v>
      </c>
      <c r="D31" t="s">
        <v>66</v>
      </c>
      <c r="E31">
        <v>55</v>
      </c>
      <c r="F31" t="s">
        <v>91</v>
      </c>
      <c r="G31">
        <v>350</v>
      </c>
      <c r="H31">
        <v>44</v>
      </c>
      <c r="I31">
        <v>3</v>
      </c>
      <c r="J31">
        <v>130</v>
      </c>
      <c r="K31" s="1">
        <v>542</v>
      </c>
      <c r="L31" s="1">
        <f>G31*K31</f>
        <v>189700</v>
      </c>
    </row>
    <row r="32" spans="1:12" x14ac:dyDescent="0.35">
      <c r="A32" t="s">
        <v>92</v>
      </c>
      <c r="C32" t="s">
        <v>17</v>
      </c>
      <c r="D32" t="s">
        <v>45</v>
      </c>
      <c r="E32">
        <v>32</v>
      </c>
      <c r="F32" t="s">
        <v>93</v>
      </c>
      <c r="G32">
        <v>1500</v>
      </c>
      <c r="H32">
        <v>7</v>
      </c>
      <c r="I32">
        <v>3</v>
      </c>
      <c r="J32">
        <v>1</v>
      </c>
      <c r="K32" s="1">
        <v>123</v>
      </c>
      <c r="L32" s="1">
        <f>G32*K32</f>
        <v>184500</v>
      </c>
    </row>
    <row r="33" spans="1:12" hidden="1" x14ac:dyDescent="0.35">
      <c r="A33" t="s">
        <v>94</v>
      </c>
      <c r="C33" t="s">
        <v>62</v>
      </c>
      <c r="D33" t="s">
        <v>66</v>
      </c>
      <c r="E33">
        <v>32</v>
      </c>
      <c r="F33" t="s">
        <v>95</v>
      </c>
      <c r="G33">
        <v>400</v>
      </c>
      <c r="I33">
        <v>3</v>
      </c>
      <c r="K33" s="1">
        <v>105</v>
      </c>
      <c r="L33" s="1">
        <f>G33*K33</f>
        <v>42000</v>
      </c>
    </row>
    <row r="34" spans="1:12" x14ac:dyDescent="0.35">
      <c r="A34" t="s">
        <v>96</v>
      </c>
      <c r="C34" t="s">
        <v>25</v>
      </c>
      <c r="D34" t="s">
        <v>26</v>
      </c>
      <c r="E34">
        <v>51</v>
      </c>
      <c r="F34" t="s">
        <v>97</v>
      </c>
      <c r="G34">
        <v>2150</v>
      </c>
      <c r="I34">
        <v>6</v>
      </c>
      <c r="J34">
        <v>116</v>
      </c>
      <c r="K34" s="1">
        <v>107</v>
      </c>
      <c r="L34" s="1">
        <f>G34*K34</f>
        <v>230050</v>
      </c>
    </row>
    <row r="35" spans="1:12" x14ac:dyDescent="0.35">
      <c r="A35" t="s">
        <v>98</v>
      </c>
      <c r="C35" t="s">
        <v>62</v>
      </c>
      <c r="D35" t="s">
        <v>66</v>
      </c>
      <c r="E35">
        <v>46</v>
      </c>
      <c r="F35" t="s">
        <v>99</v>
      </c>
      <c r="G35">
        <v>1000</v>
      </c>
      <c r="H35">
        <v>74</v>
      </c>
      <c r="I35">
        <v>1</v>
      </c>
      <c r="J35">
        <v>50</v>
      </c>
      <c r="K35" s="1">
        <v>891</v>
      </c>
      <c r="L35" s="1">
        <f>G35*K35</f>
        <v>891000</v>
      </c>
    </row>
    <row r="36" spans="1:12" hidden="1" x14ac:dyDescent="0.35">
      <c r="A36" t="s">
        <v>100</v>
      </c>
      <c r="C36" t="s">
        <v>17</v>
      </c>
      <c r="D36" t="s">
        <v>45</v>
      </c>
      <c r="E36">
        <v>18</v>
      </c>
      <c r="F36" t="s">
        <v>101</v>
      </c>
      <c r="G36">
        <v>700</v>
      </c>
      <c r="I36">
        <v>4</v>
      </c>
      <c r="K36" s="1">
        <v>397</v>
      </c>
      <c r="L36" s="1">
        <f>G36*K36</f>
        <v>277900</v>
      </c>
    </row>
    <row r="37" spans="1:12" x14ac:dyDescent="0.35">
      <c r="A37" t="s">
        <v>102</v>
      </c>
      <c r="B37" t="s">
        <v>103</v>
      </c>
      <c r="C37" t="s">
        <v>62</v>
      </c>
      <c r="D37" t="s">
        <v>66</v>
      </c>
      <c r="E37">
        <v>28</v>
      </c>
      <c r="F37" t="s">
        <v>104</v>
      </c>
      <c r="G37">
        <v>550</v>
      </c>
      <c r="I37">
        <v>1</v>
      </c>
      <c r="J37">
        <v>132</v>
      </c>
      <c r="K37" s="1">
        <v>675</v>
      </c>
      <c r="L37" s="1">
        <f>G37*K37</f>
        <v>371250</v>
      </c>
    </row>
    <row r="38" spans="1:12" x14ac:dyDescent="0.35">
      <c r="A38" t="s">
        <v>105</v>
      </c>
      <c r="C38" t="s">
        <v>25</v>
      </c>
      <c r="D38" t="s">
        <v>26</v>
      </c>
      <c r="E38">
        <v>80</v>
      </c>
      <c r="F38" t="s">
        <v>106</v>
      </c>
      <c r="G38">
        <v>1750</v>
      </c>
      <c r="I38">
        <v>6</v>
      </c>
      <c r="J38">
        <v>124</v>
      </c>
      <c r="K38" s="1">
        <v>393</v>
      </c>
      <c r="L38" s="1">
        <f>G38*K38</f>
        <v>687750</v>
      </c>
    </row>
    <row r="39" spans="1:12" hidden="1" x14ac:dyDescent="0.35">
      <c r="A39" t="s">
        <v>107</v>
      </c>
      <c r="C39" t="s">
        <v>25</v>
      </c>
      <c r="D39" t="s">
        <v>14</v>
      </c>
      <c r="E39">
        <v>3</v>
      </c>
      <c r="F39" t="s">
        <v>108</v>
      </c>
      <c r="G39">
        <v>1350</v>
      </c>
      <c r="I39">
        <v>2</v>
      </c>
      <c r="K39" s="1">
        <v>215</v>
      </c>
      <c r="L39" s="1">
        <f>G39*K39</f>
        <v>290250</v>
      </c>
    </row>
    <row r="40" spans="1:12" x14ac:dyDescent="0.35">
      <c r="A40" t="s">
        <v>109</v>
      </c>
      <c r="C40" t="s">
        <v>29</v>
      </c>
      <c r="D40" t="s">
        <v>29</v>
      </c>
      <c r="E40">
        <v>17</v>
      </c>
      <c r="F40" t="s">
        <v>110</v>
      </c>
      <c r="G40">
        <v>700</v>
      </c>
      <c r="H40">
        <v>1</v>
      </c>
      <c r="I40">
        <v>6</v>
      </c>
      <c r="J40">
        <v>38</v>
      </c>
      <c r="K40" s="1">
        <v>107</v>
      </c>
      <c r="L40" s="1">
        <f>G40*K40</f>
        <v>74900</v>
      </c>
    </row>
    <row r="41" spans="1:12" x14ac:dyDescent="0.35">
      <c r="A41" t="s">
        <v>111</v>
      </c>
      <c r="C41" t="s">
        <v>22</v>
      </c>
      <c r="D41" t="s">
        <v>22</v>
      </c>
      <c r="E41">
        <v>7</v>
      </c>
      <c r="F41" t="s">
        <v>112</v>
      </c>
      <c r="G41">
        <v>1300</v>
      </c>
      <c r="H41">
        <v>30</v>
      </c>
      <c r="I41">
        <v>4</v>
      </c>
      <c r="J41">
        <v>92</v>
      </c>
      <c r="K41" s="1">
        <v>110</v>
      </c>
      <c r="L41" s="1">
        <f>G41*K41</f>
        <v>143000</v>
      </c>
    </row>
    <row r="42" spans="1:12" x14ac:dyDescent="0.35">
      <c r="A42" t="s">
        <v>113</v>
      </c>
      <c r="C42" t="s">
        <v>62</v>
      </c>
      <c r="D42" t="s">
        <v>18</v>
      </c>
      <c r="E42">
        <v>41</v>
      </c>
      <c r="F42" t="s">
        <v>114</v>
      </c>
      <c r="G42">
        <v>1100</v>
      </c>
      <c r="H42">
        <v>75</v>
      </c>
      <c r="I42">
        <v>1</v>
      </c>
      <c r="J42">
        <v>102</v>
      </c>
      <c r="K42" s="1">
        <v>25</v>
      </c>
      <c r="L42" s="1">
        <f>G42*K42</f>
        <v>27500</v>
      </c>
    </row>
    <row r="43" spans="1:12" x14ac:dyDescent="0.35">
      <c r="A43" t="s">
        <v>115</v>
      </c>
      <c r="B43" t="s">
        <v>116</v>
      </c>
      <c r="C43" t="s">
        <v>38</v>
      </c>
      <c r="D43" t="s">
        <v>14</v>
      </c>
      <c r="E43">
        <v>9</v>
      </c>
      <c r="F43" t="s">
        <v>117</v>
      </c>
      <c r="G43">
        <v>750</v>
      </c>
      <c r="H43">
        <v>54</v>
      </c>
      <c r="I43">
        <v>3</v>
      </c>
      <c r="J43">
        <v>21</v>
      </c>
      <c r="K43" s="1">
        <v>35</v>
      </c>
      <c r="L43" s="1">
        <f>G43*K43</f>
        <v>26250</v>
      </c>
    </row>
    <row r="44" spans="1:12" x14ac:dyDescent="0.35">
      <c r="A44" t="s">
        <v>118</v>
      </c>
      <c r="C44" t="s">
        <v>29</v>
      </c>
      <c r="D44" t="s">
        <v>29</v>
      </c>
      <c r="E44">
        <v>42</v>
      </c>
      <c r="F44" t="s">
        <v>119</v>
      </c>
      <c r="G44">
        <v>1750</v>
      </c>
      <c r="H44">
        <v>29</v>
      </c>
      <c r="I44">
        <v>5</v>
      </c>
      <c r="J44">
        <v>85</v>
      </c>
      <c r="K44" s="1">
        <v>15</v>
      </c>
      <c r="L44" s="1">
        <f>G44*K44</f>
        <v>26250</v>
      </c>
    </row>
    <row r="45" spans="1:12" x14ac:dyDescent="0.35">
      <c r="A45" t="s">
        <v>120</v>
      </c>
      <c r="C45" t="s">
        <v>25</v>
      </c>
      <c r="D45" t="s">
        <v>26</v>
      </c>
      <c r="E45">
        <v>30</v>
      </c>
      <c r="F45" t="s">
        <v>121</v>
      </c>
      <c r="G45">
        <v>900</v>
      </c>
      <c r="H45">
        <v>49</v>
      </c>
      <c r="I45">
        <v>5</v>
      </c>
      <c r="J45">
        <v>11</v>
      </c>
      <c r="K45" s="1">
        <v>5</v>
      </c>
      <c r="L45" s="1">
        <f>G45*K45</f>
        <v>4500</v>
      </c>
    </row>
    <row r="46" spans="1:12" x14ac:dyDescent="0.35">
      <c r="A46" t="s">
        <v>122</v>
      </c>
      <c r="C46" t="s">
        <v>17</v>
      </c>
      <c r="D46" t="s">
        <v>45</v>
      </c>
      <c r="E46">
        <v>15</v>
      </c>
      <c r="F46" t="s">
        <v>123</v>
      </c>
      <c r="G46">
        <v>900</v>
      </c>
      <c r="I46">
        <v>3</v>
      </c>
      <c r="J46">
        <v>98</v>
      </c>
      <c r="K46" s="1">
        <v>100</v>
      </c>
      <c r="L46" s="1">
        <f>G46*K46</f>
        <v>90000</v>
      </c>
    </row>
    <row r="47" spans="1:12" x14ac:dyDescent="0.35">
      <c r="A47" t="s">
        <v>124</v>
      </c>
      <c r="C47" t="s">
        <v>29</v>
      </c>
      <c r="D47" t="s">
        <v>45</v>
      </c>
      <c r="E47">
        <v>35</v>
      </c>
      <c r="F47" t="s">
        <v>125</v>
      </c>
      <c r="G47">
        <v>1100</v>
      </c>
      <c r="H47">
        <v>30</v>
      </c>
      <c r="I47">
        <v>6</v>
      </c>
      <c r="J47">
        <v>127</v>
      </c>
      <c r="K47" s="1">
        <v>107</v>
      </c>
      <c r="L47" s="1">
        <f>G47*K47</f>
        <v>117700</v>
      </c>
    </row>
    <row r="48" spans="1:12" x14ac:dyDescent="0.35">
      <c r="A48" t="s">
        <v>126</v>
      </c>
      <c r="C48" t="s">
        <v>17</v>
      </c>
      <c r="D48" t="s">
        <v>45</v>
      </c>
      <c r="E48">
        <v>17</v>
      </c>
      <c r="F48" t="s">
        <v>127</v>
      </c>
      <c r="G48">
        <v>750</v>
      </c>
      <c r="H48">
        <v>19</v>
      </c>
      <c r="I48">
        <v>3</v>
      </c>
      <c r="J48">
        <v>26</v>
      </c>
      <c r="K48" s="1">
        <v>109</v>
      </c>
      <c r="L48" s="1">
        <f>G48*K48</f>
        <v>81750</v>
      </c>
    </row>
    <row r="49" spans="1:12" x14ac:dyDescent="0.35">
      <c r="A49" t="s">
        <v>128</v>
      </c>
      <c r="B49" t="s">
        <v>129</v>
      </c>
      <c r="C49" t="s">
        <v>13</v>
      </c>
      <c r="D49" t="s">
        <v>14</v>
      </c>
      <c r="E49">
        <v>4</v>
      </c>
      <c r="F49" t="s">
        <v>130</v>
      </c>
      <c r="G49">
        <v>900</v>
      </c>
      <c r="I49">
        <v>3</v>
      </c>
      <c r="J49">
        <v>94</v>
      </c>
      <c r="K49" s="1">
        <v>895</v>
      </c>
      <c r="L49" s="1">
        <f>G49*K49</f>
        <v>805500</v>
      </c>
    </row>
    <row r="50" spans="1:12" x14ac:dyDescent="0.35">
      <c r="A50" t="s">
        <v>131</v>
      </c>
      <c r="B50" t="s">
        <v>132</v>
      </c>
      <c r="C50" t="s">
        <v>22</v>
      </c>
      <c r="D50" t="s">
        <v>22</v>
      </c>
      <c r="E50">
        <v>28</v>
      </c>
      <c r="F50" t="s">
        <v>133</v>
      </c>
      <c r="G50">
        <v>1350</v>
      </c>
      <c r="H50">
        <v>66</v>
      </c>
      <c r="I50">
        <v>6</v>
      </c>
      <c r="J50">
        <v>60</v>
      </c>
      <c r="K50" s="1">
        <v>576</v>
      </c>
      <c r="L50" s="1">
        <f>G50*K50</f>
        <v>777600</v>
      </c>
    </row>
    <row r="51" spans="1:12" x14ac:dyDescent="0.35">
      <c r="A51" t="s">
        <v>134</v>
      </c>
      <c r="B51" t="s">
        <v>135</v>
      </c>
      <c r="C51" t="s">
        <v>25</v>
      </c>
      <c r="D51" t="s">
        <v>26</v>
      </c>
      <c r="E51">
        <v>55</v>
      </c>
      <c r="F51" t="s">
        <v>136</v>
      </c>
      <c r="G51">
        <v>1350</v>
      </c>
      <c r="H51">
        <v>69</v>
      </c>
      <c r="I51">
        <v>6</v>
      </c>
      <c r="J51">
        <v>51</v>
      </c>
      <c r="K51" s="1">
        <v>300</v>
      </c>
      <c r="L51" s="1">
        <f>G51*K51</f>
        <v>405000</v>
      </c>
    </row>
    <row r="52" spans="1:12" x14ac:dyDescent="0.35">
      <c r="A52" t="s">
        <v>137</v>
      </c>
      <c r="B52" t="s">
        <v>138</v>
      </c>
      <c r="C52" t="s">
        <v>22</v>
      </c>
      <c r="D52" t="s">
        <v>22</v>
      </c>
      <c r="E52">
        <v>7</v>
      </c>
      <c r="F52" t="s">
        <v>139</v>
      </c>
      <c r="G52">
        <v>850</v>
      </c>
      <c r="H52">
        <v>35</v>
      </c>
      <c r="I52">
        <v>4</v>
      </c>
      <c r="J52">
        <v>69</v>
      </c>
      <c r="K52" s="1">
        <v>115</v>
      </c>
      <c r="L52" s="1">
        <f>G52*K52</f>
        <v>97750</v>
      </c>
    </row>
    <row r="53" spans="1:12" x14ac:dyDescent="0.35">
      <c r="A53" t="s">
        <v>140</v>
      </c>
      <c r="C53" t="s">
        <v>29</v>
      </c>
      <c r="D53" t="s">
        <v>18</v>
      </c>
      <c r="E53">
        <v>21</v>
      </c>
      <c r="F53" t="s">
        <v>141</v>
      </c>
      <c r="G53">
        <v>1000</v>
      </c>
      <c r="I53">
        <v>3</v>
      </c>
      <c r="J53">
        <v>175</v>
      </c>
      <c r="K53" s="1">
        <v>110</v>
      </c>
      <c r="L53" s="1">
        <f>G53*K53</f>
        <v>110000</v>
      </c>
    </row>
    <row r="54" spans="1:12" x14ac:dyDescent="0.35">
      <c r="A54" t="s">
        <v>142</v>
      </c>
      <c r="C54" t="s">
        <v>25</v>
      </c>
      <c r="D54" t="s">
        <v>26</v>
      </c>
      <c r="E54">
        <v>47</v>
      </c>
      <c r="F54" t="s">
        <v>143</v>
      </c>
      <c r="G54">
        <v>1750</v>
      </c>
      <c r="I54">
        <v>6</v>
      </c>
      <c r="J54">
        <v>37</v>
      </c>
      <c r="K54" s="1">
        <v>11</v>
      </c>
      <c r="L54" s="1">
        <f>G54*K54</f>
        <v>19250</v>
      </c>
    </row>
    <row r="55" spans="1:12" hidden="1" x14ac:dyDescent="0.35">
      <c r="A55" t="s">
        <v>144</v>
      </c>
      <c r="C55" t="s">
        <v>29</v>
      </c>
      <c r="D55" t="s">
        <v>29</v>
      </c>
      <c r="E55">
        <v>27</v>
      </c>
      <c r="F55" t="s">
        <v>145</v>
      </c>
      <c r="G55">
        <v>400</v>
      </c>
      <c r="I55">
        <v>6</v>
      </c>
      <c r="K55" s="1">
        <v>178</v>
      </c>
      <c r="L55" s="1">
        <f>G55*K55</f>
        <v>71200</v>
      </c>
    </row>
    <row r="56" spans="1:12" x14ac:dyDescent="0.35">
      <c r="A56" t="s">
        <v>146</v>
      </c>
      <c r="C56" t="s">
        <v>29</v>
      </c>
      <c r="D56" t="s">
        <v>29</v>
      </c>
      <c r="E56">
        <v>21</v>
      </c>
      <c r="F56" t="s">
        <v>53</v>
      </c>
      <c r="G56">
        <v>600</v>
      </c>
      <c r="H56">
        <v>10</v>
      </c>
      <c r="I56">
        <v>6</v>
      </c>
      <c r="J56">
        <v>56</v>
      </c>
      <c r="K56" s="1">
        <v>209</v>
      </c>
      <c r="L56" s="1">
        <f>G56*K56</f>
        <v>125400</v>
      </c>
    </row>
    <row r="57" spans="1:12" hidden="1" x14ac:dyDescent="0.35">
      <c r="A57" t="s">
        <v>147</v>
      </c>
      <c r="C57" t="s">
        <v>25</v>
      </c>
      <c r="D57" t="s">
        <v>26</v>
      </c>
      <c r="E57">
        <v>63</v>
      </c>
      <c r="F57" t="s">
        <v>148</v>
      </c>
      <c r="G57">
        <v>1750</v>
      </c>
      <c r="I57">
        <v>6</v>
      </c>
      <c r="K57" s="1">
        <v>315</v>
      </c>
      <c r="L57" s="1">
        <f>G57*K57</f>
        <v>551250</v>
      </c>
    </row>
    <row r="58" spans="1:12" x14ac:dyDescent="0.35">
      <c r="A58" t="s">
        <v>149</v>
      </c>
      <c r="C58" t="s">
        <v>13</v>
      </c>
      <c r="D58" t="s">
        <v>14</v>
      </c>
      <c r="E58">
        <v>7</v>
      </c>
      <c r="F58" t="s">
        <v>150</v>
      </c>
      <c r="G58">
        <v>1350</v>
      </c>
      <c r="H58">
        <v>44</v>
      </c>
      <c r="I58">
        <v>2</v>
      </c>
      <c r="J58">
        <v>19</v>
      </c>
      <c r="K58" s="1">
        <v>25</v>
      </c>
      <c r="L58" s="1">
        <f>G58*K58</f>
        <v>33750</v>
      </c>
    </row>
    <row r="59" spans="1:12" x14ac:dyDescent="0.35">
      <c r="A59" t="s">
        <v>151</v>
      </c>
      <c r="C59" t="s">
        <v>17</v>
      </c>
      <c r="D59" t="s">
        <v>45</v>
      </c>
      <c r="E59">
        <v>33</v>
      </c>
      <c r="F59" t="s">
        <v>152</v>
      </c>
      <c r="G59">
        <v>800</v>
      </c>
      <c r="H59">
        <v>27</v>
      </c>
      <c r="I59">
        <v>3</v>
      </c>
      <c r="J59">
        <v>43</v>
      </c>
      <c r="K59" s="1">
        <v>89</v>
      </c>
      <c r="L59" s="1">
        <f>G59*K59</f>
        <v>71200</v>
      </c>
    </row>
    <row r="60" spans="1:12" x14ac:dyDescent="0.35">
      <c r="A60" t="s">
        <v>153</v>
      </c>
      <c r="C60" t="s">
        <v>13</v>
      </c>
      <c r="D60" t="s">
        <v>14</v>
      </c>
      <c r="E60">
        <v>2</v>
      </c>
      <c r="F60" t="s">
        <v>154</v>
      </c>
      <c r="G60">
        <v>700</v>
      </c>
      <c r="H60">
        <v>67</v>
      </c>
      <c r="I60">
        <v>2</v>
      </c>
      <c r="J60">
        <v>32</v>
      </c>
      <c r="K60" s="1">
        <v>72</v>
      </c>
      <c r="L60" s="1">
        <f>G60*K60</f>
        <v>50400</v>
      </c>
    </row>
    <row r="61" spans="1:12" x14ac:dyDescent="0.35">
      <c r="A61" t="s">
        <v>155</v>
      </c>
      <c r="C61" t="s">
        <v>13</v>
      </c>
      <c r="D61" t="s">
        <v>14</v>
      </c>
      <c r="E61">
        <v>4</v>
      </c>
      <c r="F61" t="s">
        <v>156</v>
      </c>
      <c r="G61">
        <v>900</v>
      </c>
      <c r="H61">
        <v>61</v>
      </c>
      <c r="I61">
        <v>2</v>
      </c>
      <c r="J61">
        <v>79</v>
      </c>
      <c r="K61" s="1">
        <v>81</v>
      </c>
      <c r="L61" s="1">
        <f>G61*K61</f>
        <v>72900</v>
      </c>
    </row>
    <row r="62" spans="1:12" hidden="1" x14ac:dyDescent="0.35">
      <c r="A62" t="s">
        <v>157</v>
      </c>
      <c r="C62" t="s">
        <v>25</v>
      </c>
      <c r="D62" t="s">
        <v>33</v>
      </c>
      <c r="E62">
        <v>25</v>
      </c>
      <c r="F62" t="s">
        <v>158</v>
      </c>
      <c r="G62">
        <v>2000</v>
      </c>
      <c r="I62">
        <v>5</v>
      </c>
      <c r="K62" s="1">
        <v>64</v>
      </c>
      <c r="L62" s="1">
        <f>G62*K62</f>
        <v>128000</v>
      </c>
    </row>
    <row r="63" spans="1:12" x14ac:dyDescent="0.35">
      <c r="A63" t="s">
        <v>159</v>
      </c>
      <c r="C63" t="s">
        <v>25</v>
      </c>
      <c r="D63" t="s">
        <v>33</v>
      </c>
      <c r="E63">
        <v>32</v>
      </c>
      <c r="F63" t="s">
        <v>160</v>
      </c>
      <c r="G63">
        <v>900</v>
      </c>
      <c r="I63">
        <v>4</v>
      </c>
      <c r="J63">
        <v>179</v>
      </c>
      <c r="K63" s="1">
        <v>210</v>
      </c>
      <c r="L63" s="1">
        <f>G63*K63</f>
        <v>189000</v>
      </c>
    </row>
    <row r="64" spans="1:12" x14ac:dyDescent="0.35">
      <c r="A64" t="s">
        <v>161</v>
      </c>
      <c r="C64" t="s">
        <v>17</v>
      </c>
      <c r="D64" t="s">
        <v>45</v>
      </c>
      <c r="E64">
        <v>32</v>
      </c>
      <c r="F64" t="s">
        <v>93</v>
      </c>
      <c r="G64">
        <v>1500</v>
      </c>
      <c r="H64">
        <v>7</v>
      </c>
      <c r="I64">
        <v>3</v>
      </c>
      <c r="J64">
        <v>1</v>
      </c>
      <c r="K64" s="1">
        <v>111</v>
      </c>
      <c r="L64" s="1">
        <f>G64*K64</f>
        <v>166500</v>
      </c>
    </row>
    <row r="65" spans="1:12" x14ac:dyDescent="0.35">
      <c r="A65" t="s">
        <v>162</v>
      </c>
      <c r="B65" t="s">
        <v>163</v>
      </c>
      <c r="C65" t="s">
        <v>38</v>
      </c>
      <c r="D65" t="s">
        <v>33</v>
      </c>
      <c r="E65">
        <v>26</v>
      </c>
      <c r="F65" t="s">
        <v>164</v>
      </c>
      <c r="G65">
        <v>700</v>
      </c>
      <c r="H65">
        <v>76</v>
      </c>
      <c r="I65">
        <v>3</v>
      </c>
      <c r="J65">
        <v>76</v>
      </c>
      <c r="K65" s="1">
        <v>204</v>
      </c>
      <c r="L65" s="1">
        <f>G65*K65</f>
        <v>142800</v>
      </c>
    </row>
    <row r="66" spans="1:12" x14ac:dyDescent="0.35">
      <c r="A66" t="s">
        <v>165</v>
      </c>
      <c r="C66" t="s">
        <v>62</v>
      </c>
      <c r="D66" t="s">
        <v>18</v>
      </c>
      <c r="E66">
        <v>11</v>
      </c>
      <c r="F66" t="s">
        <v>166</v>
      </c>
      <c r="G66">
        <v>900</v>
      </c>
      <c r="I66">
        <v>3</v>
      </c>
      <c r="J66">
        <v>184</v>
      </c>
      <c r="K66" s="1">
        <v>35</v>
      </c>
      <c r="L66" s="1">
        <f>G66*K66</f>
        <v>31500</v>
      </c>
    </row>
    <row r="67" spans="1:12" x14ac:dyDescent="0.35">
      <c r="A67" t="s">
        <v>167</v>
      </c>
      <c r="B67" t="s">
        <v>168</v>
      </c>
      <c r="C67" t="s">
        <v>17</v>
      </c>
      <c r="D67" t="s">
        <v>45</v>
      </c>
      <c r="E67">
        <v>32</v>
      </c>
      <c r="F67" t="s">
        <v>169</v>
      </c>
      <c r="G67">
        <v>1000</v>
      </c>
      <c r="H67">
        <v>37</v>
      </c>
      <c r="I67">
        <v>3</v>
      </c>
      <c r="J67">
        <v>140</v>
      </c>
      <c r="K67" s="1">
        <v>11</v>
      </c>
      <c r="L67" s="1">
        <f>G67*K67</f>
        <v>11000</v>
      </c>
    </row>
    <row r="68" spans="1:12" hidden="1" x14ac:dyDescent="0.35">
      <c r="A68" t="s">
        <v>170</v>
      </c>
      <c r="C68" t="s">
        <v>17</v>
      </c>
      <c r="D68" t="s">
        <v>45</v>
      </c>
      <c r="E68">
        <v>8</v>
      </c>
      <c r="F68" t="s">
        <v>171</v>
      </c>
      <c r="G68">
        <v>1000</v>
      </c>
      <c r="I68">
        <v>3</v>
      </c>
      <c r="K68" s="1">
        <v>115</v>
      </c>
      <c r="L68" s="1">
        <f>G68*K68</f>
        <v>115000</v>
      </c>
    </row>
    <row r="69" spans="1:12" x14ac:dyDescent="0.35">
      <c r="A69" t="s">
        <v>172</v>
      </c>
      <c r="C69" t="s">
        <v>17</v>
      </c>
      <c r="D69" t="s">
        <v>45</v>
      </c>
      <c r="E69">
        <v>10</v>
      </c>
      <c r="F69" t="s">
        <v>173</v>
      </c>
      <c r="G69">
        <v>700</v>
      </c>
      <c r="H69">
        <v>20</v>
      </c>
      <c r="I69">
        <v>3</v>
      </c>
      <c r="J69">
        <v>29</v>
      </c>
      <c r="K69" s="1">
        <v>203</v>
      </c>
      <c r="L69" s="1">
        <f>G69*K69</f>
        <v>142100</v>
      </c>
    </row>
    <row r="70" spans="1:12" x14ac:dyDescent="0.35">
      <c r="A70" t="s">
        <v>174</v>
      </c>
      <c r="C70" t="s">
        <v>29</v>
      </c>
      <c r="D70" t="s">
        <v>29</v>
      </c>
      <c r="E70">
        <v>31</v>
      </c>
      <c r="F70" t="s">
        <v>175</v>
      </c>
      <c r="G70">
        <v>500</v>
      </c>
      <c r="H70">
        <v>16</v>
      </c>
      <c r="I70">
        <v>5</v>
      </c>
      <c r="J70">
        <v>40</v>
      </c>
      <c r="K70" s="1">
        <v>45</v>
      </c>
      <c r="L70" s="1">
        <f>G70*K70</f>
        <v>22500</v>
      </c>
    </row>
    <row r="71" spans="1:12" x14ac:dyDescent="0.35">
      <c r="A71" t="s">
        <v>176</v>
      </c>
      <c r="C71" t="s">
        <v>62</v>
      </c>
      <c r="D71" t="s">
        <v>66</v>
      </c>
      <c r="E71">
        <v>55</v>
      </c>
      <c r="F71" t="s">
        <v>91</v>
      </c>
      <c r="G71">
        <v>350</v>
      </c>
      <c r="H71">
        <v>44</v>
      </c>
      <c r="I71">
        <v>3</v>
      </c>
      <c r="J71">
        <v>130</v>
      </c>
      <c r="K71" s="1">
        <v>59</v>
      </c>
      <c r="L71" s="1">
        <f>G71*K71</f>
        <v>20650</v>
      </c>
    </row>
    <row r="72" spans="1:12" x14ac:dyDescent="0.35">
      <c r="A72" t="s">
        <v>177</v>
      </c>
      <c r="C72" t="s">
        <v>29</v>
      </c>
      <c r="D72" t="s">
        <v>29</v>
      </c>
      <c r="E72">
        <v>13</v>
      </c>
      <c r="F72" t="s">
        <v>178</v>
      </c>
      <c r="G72">
        <v>1100</v>
      </c>
      <c r="H72">
        <v>26</v>
      </c>
      <c r="I72">
        <v>4</v>
      </c>
      <c r="J72">
        <v>68</v>
      </c>
      <c r="K72" s="1">
        <v>55</v>
      </c>
      <c r="L72" s="1">
        <f>G72*K72</f>
        <v>60500</v>
      </c>
    </row>
    <row r="73" spans="1:12" x14ac:dyDescent="0.35">
      <c r="A73" t="s">
        <v>179</v>
      </c>
      <c r="C73" t="s">
        <v>38</v>
      </c>
      <c r="D73" t="s">
        <v>14</v>
      </c>
      <c r="E73">
        <v>6</v>
      </c>
      <c r="F73" t="s">
        <v>180</v>
      </c>
      <c r="G73">
        <v>2700</v>
      </c>
      <c r="I73">
        <v>3</v>
      </c>
      <c r="J73">
        <v>81</v>
      </c>
      <c r="K73" s="1">
        <v>23</v>
      </c>
      <c r="L73" s="1">
        <f>G73*K73</f>
        <v>62100</v>
      </c>
    </row>
    <row r="74" spans="1:12" x14ac:dyDescent="0.35">
      <c r="A74" t="s">
        <v>181</v>
      </c>
      <c r="C74" t="s">
        <v>17</v>
      </c>
      <c r="D74" t="s">
        <v>45</v>
      </c>
      <c r="E74">
        <v>34</v>
      </c>
      <c r="F74" t="s">
        <v>182</v>
      </c>
      <c r="G74">
        <v>700</v>
      </c>
      <c r="H74">
        <v>41</v>
      </c>
      <c r="I74">
        <v>3</v>
      </c>
      <c r="J74">
        <v>171</v>
      </c>
      <c r="K74" s="1">
        <v>45</v>
      </c>
      <c r="L74" s="1">
        <f>G74*K74</f>
        <v>31500</v>
      </c>
    </row>
    <row r="75" spans="1:12" x14ac:dyDescent="0.35">
      <c r="A75" t="s">
        <v>183</v>
      </c>
      <c r="C75" t="s">
        <v>62</v>
      </c>
      <c r="D75" t="s">
        <v>66</v>
      </c>
      <c r="E75">
        <v>7</v>
      </c>
      <c r="F75" t="s">
        <v>184</v>
      </c>
      <c r="G75">
        <v>600</v>
      </c>
      <c r="H75">
        <v>49</v>
      </c>
      <c r="I75">
        <v>3</v>
      </c>
      <c r="J75">
        <v>13</v>
      </c>
      <c r="K75" s="1">
        <v>101</v>
      </c>
      <c r="L75" s="1">
        <f>G75*K75</f>
        <v>60600</v>
      </c>
    </row>
    <row r="76" spans="1:12" x14ac:dyDescent="0.35">
      <c r="A76" t="s">
        <v>185</v>
      </c>
      <c r="C76" t="s">
        <v>38</v>
      </c>
      <c r="D76" t="s">
        <v>14</v>
      </c>
      <c r="E76">
        <v>25</v>
      </c>
      <c r="F76" t="s">
        <v>186</v>
      </c>
      <c r="G76">
        <v>800</v>
      </c>
      <c r="H76">
        <v>39</v>
      </c>
      <c r="I76">
        <v>3</v>
      </c>
      <c r="J76">
        <v>63</v>
      </c>
      <c r="K76" s="1">
        <v>115</v>
      </c>
      <c r="L76" s="1">
        <f>G76*K76</f>
        <v>92000</v>
      </c>
    </row>
    <row r="77" spans="1:12" x14ac:dyDescent="0.35">
      <c r="A77" t="s">
        <v>187</v>
      </c>
      <c r="B77" t="s">
        <v>188</v>
      </c>
      <c r="C77" t="s">
        <v>22</v>
      </c>
      <c r="D77" t="s">
        <v>22</v>
      </c>
      <c r="E77">
        <v>10</v>
      </c>
      <c r="F77" t="s">
        <v>189</v>
      </c>
      <c r="G77">
        <v>1500</v>
      </c>
      <c r="H77">
        <v>62</v>
      </c>
      <c r="I77">
        <v>3</v>
      </c>
      <c r="J77">
        <v>182</v>
      </c>
      <c r="K77" s="1">
        <v>309</v>
      </c>
      <c r="L77" s="1">
        <f>G77*K77</f>
        <v>463500</v>
      </c>
    </row>
    <row r="78" spans="1:12" x14ac:dyDescent="0.35">
      <c r="A78" t="s">
        <v>190</v>
      </c>
      <c r="B78" t="s">
        <v>191</v>
      </c>
      <c r="C78" t="s">
        <v>25</v>
      </c>
      <c r="D78" t="s">
        <v>26</v>
      </c>
      <c r="E78">
        <v>43</v>
      </c>
      <c r="F78" t="s">
        <v>192</v>
      </c>
      <c r="G78">
        <v>900</v>
      </c>
      <c r="H78">
        <v>5</v>
      </c>
      <c r="I78">
        <v>6</v>
      </c>
      <c r="J78">
        <v>16</v>
      </c>
      <c r="K78" s="1">
        <v>256</v>
      </c>
      <c r="L78" s="1">
        <f>G78*K78</f>
        <v>230400</v>
      </c>
    </row>
    <row r="79" spans="1:12" hidden="1" x14ac:dyDescent="0.35">
      <c r="A79" t="s">
        <v>193</v>
      </c>
      <c r="C79" t="s">
        <v>25</v>
      </c>
      <c r="D79" t="s">
        <v>26</v>
      </c>
      <c r="E79">
        <v>43</v>
      </c>
      <c r="F79" t="s">
        <v>194</v>
      </c>
      <c r="G79">
        <v>3900</v>
      </c>
      <c r="I79">
        <v>5</v>
      </c>
      <c r="K79" s="1">
        <v>22</v>
      </c>
      <c r="L79" s="1">
        <f>G79*K79</f>
        <v>85800</v>
      </c>
    </row>
    <row r="80" spans="1:12" x14ac:dyDescent="0.35">
      <c r="A80" t="s">
        <v>195</v>
      </c>
      <c r="C80" t="s">
        <v>25</v>
      </c>
      <c r="D80" t="s">
        <v>26</v>
      </c>
      <c r="E80">
        <v>60</v>
      </c>
      <c r="F80" t="s">
        <v>196</v>
      </c>
      <c r="G80">
        <v>1150</v>
      </c>
      <c r="I80">
        <v>6</v>
      </c>
      <c r="J80">
        <v>67</v>
      </c>
      <c r="K80" s="1">
        <v>21</v>
      </c>
      <c r="L80" s="1">
        <f>G80*K80</f>
        <v>24150</v>
      </c>
    </row>
    <row r="81" spans="1:12" hidden="1" x14ac:dyDescent="0.35">
      <c r="A81" t="s">
        <v>197</v>
      </c>
      <c r="C81" t="s">
        <v>29</v>
      </c>
      <c r="D81" t="s">
        <v>29</v>
      </c>
      <c r="E81">
        <v>28</v>
      </c>
      <c r="F81" t="s">
        <v>198</v>
      </c>
      <c r="G81">
        <v>1100</v>
      </c>
      <c r="I81">
        <v>5</v>
      </c>
      <c r="K81" s="1">
        <v>14</v>
      </c>
      <c r="L81" s="1">
        <f>G81*K81</f>
        <v>15400</v>
      </c>
    </row>
    <row r="82" spans="1:12" x14ac:dyDescent="0.35">
      <c r="A82" t="s">
        <v>199</v>
      </c>
      <c r="C82" t="s">
        <v>38</v>
      </c>
      <c r="D82" t="s">
        <v>14</v>
      </c>
      <c r="E82">
        <v>25</v>
      </c>
      <c r="F82" t="s">
        <v>200</v>
      </c>
      <c r="G82">
        <v>1600</v>
      </c>
      <c r="H82">
        <v>77</v>
      </c>
      <c r="I82">
        <v>3</v>
      </c>
      <c r="J82">
        <v>5</v>
      </c>
      <c r="K82" s="1">
        <v>145</v>
      </c>
      <c r="L82" s="1">
        <f>G82*K82</f>
        <v>232000</v>
      </c>
    </row>
    <row r="83" spans="1:12" x14ac:dyDescent="0.35">
      <c r="A83" t="s">
        <v>201</v>
      </c>
      <c r="C83" t="s">
        <v>17</v>
      </c>
      <c r="D83" t="s">
        <v>45</v>
      </c>
      <c r="E83">
        <v>14</v>
      </c>
      <c r="F83" t="s">
        <v>202</v>
      </c>
      <c r="G83">
        <v>1050</v>
      </c>
      <c r="H83">
        <v>18</v>
      </c>
      <c r="I83">
        <v>4</v>
      </c>
      <c r="J83">
        <v>52</v>
      </c>
      <c r="K83" s="1">
        <v>76</v>
      </c>
      <c r="L83" s="1">
        <f>G83*K83</f>
        <v>79800</v>
      </c>
    </row>
    <row r="84" spans="1:12" x14ac:dyDescent="0.35">
      <c r="A84" t="s">
        <v>203</v>
      </c>
      <c r="C84" t="s">
        <v>62</v>
      </c>
      <c r="D84" t="s">
        <v>66</v>
      </c>
      <c r="E84">
        <v>26</v>
      </c>
      <c r="F84" t="s">
        <v>204</v>
      </c>
      <c r="G84">
        <v>1100</v>
      </c>
      <c r="I84">
        <v>4</v>
      </c>
      <c r="J84">
        <v>178</v>
      </c>
      <c r="K84" s="1">
        <v>54</v>
      </c>
      <c r="L84" s="1">
        <f>G84*K84</f>
        <v>59400</v>
      </c>
    </row>
    <row r="85" spans="1:12" x14ac:dyDescent="0.35">
      <c r="A85" t="s">
        <v>205</v>
      </c>
      <c r="C85" t="s">
        <v>17</v>
      </c>
      <c r="D85" t="s">
        <v>45</v>
      </c>
      <c r="E85">
        <v>25</v>
      </c>
      <c r="F85" t="s">
        <v>206</v>
      </c>
      <c r="G85">
        <v>450</v>
      </c>
      <c r="H85">
        <v>43</v>
      </c>
      <c r="I85">
        <v>4</v>
      </c>
      <c r="J85">
        <v>113</v>
      </c>
      <c r="K85" s="1">
        <v>153</v>
      </c>
      <c r="L85" s="1">
        <f>G85*K85</f>
        <v>68850</v>
      </c>
    </row>
    <row r="86" spans="1:12" x14ac:dyDescent="0.35">
      <c r="A86" t="s">
        <v>207</v>
      </c>
      <c r="C86" t="s">
        <v>17</v>
      </c>
      <c r="D86" t="s">
        <v>45</v>
      </c>
      <c r="E86">
        <v>30</v>
      </c>
      <c r="F86" t="s">
        <v>208</v>
      </c>
      <c r="G86">
        <v>500</v>
      </c>
      <c r="H86">
        <v>37</v>
      </c>
      <c r="I86">
        <v>3</v>
      </c>
      <c r="J86">
        <v>95</v>
      </c>
      <c r="K86" s="1">
        <v>25</v>
      </c>
      <c r="L86" s="1">
        <f>G86*K86</f>
        <v>12500</v>
      </c>
    </row>
    <row r="87" spans="1:12" hidden="1" x14ac:dyDescent="0.35">
      <c r="A87" t="s">
        <v>209</v>
      </c>
      <c r="C87" t="s">
        <v>29</v>
      </c>
      <c r="D87" t="s">
        <v>29</v>
      </c>
      <c r="E87">
        <v>25</v>
      </c>
      <c r="F87" t="s">
        <v>210</v>
      </c>
      <c r="G87">
        <v>900</v>
      </c>
      <c r="I87">
        <v>4</v>
      </c>
      <c r="K87" s="1">
        <v>96</v>
      </c>
      <c r="L87" s="1">
        <f>G87*K87</f>
        <v>86400</v>
      </c>
    </row>
    <row r="88" spans="1:12" x14ac:dyDescent="0.35">
      <c r="A88" t="s">
        <v>211</v>
      </c>
      <c r="C88" t="s">
        <v>17</v>
      </c>
      <c r="D88" t="s">
        <v>45</v>
      </c>
      <c r="E88">
        <v>23</v>
      </c>
      <c r="F88" t="s">
        <v>212</v>
      </c>
      <c r="G88">
        <v>750</v>
      </c>
      <c r="H88">
        <v>13</v>
      </c>
      <c r="I88">
        <v>3</v>
      </c>
      <c r="J88">
        <v>27</v>
      </c>
      <c r="K88" s="1">
        <v>77</v>
      </c>
      <c r="L88" s="1">
        <f>G88*K88</f>
        <v>57750</v>
      </c>
    </row>
    <row r="89" spans="1:12" x14ac:dyDescent="0.35">
      <c r="A89" t="s">
        <v>213</v>
      </c>
      <c r="B89" t="s">
        <v>214</v>
      </c>
      <c r="C89" t="s">
        <v>13</v>
      </c>
      <c r="D89" t="s">
        <v>14</v>
      </c>
      <c r="E89">
        <v>5</v>
      </c>
      <c r="F89" t="s">
        <v>215</v>
      </c>
      <c r="G89">
        <v>1400</v>
      </c>
      <c r="I89">
        <v>3</v>
      </c>
      <c r="J89">
        <v>134</v>
      </c>
      <c r="K89" s="1">
        <v>63</v>
      </c>
      <c r="L89" s="1">
        <f>G89*K89</f>
        <v>88200</v>
      </c>
    </row>
    <row r="90" spans="1:12" x14ac:dyDescent="0.35">
      <c r="A90" t="s">
        <v>217</v>
      </c>
      <c r="C90" t="s">
        <v>38</v>
      </c>
      <c r="D90" t="s">
        <v>33</v>
      </c>
      <c r="E90">
        <v>8</v>
      </c>
      <c r="F90" t="s">
        <v>39</v>
      </c>
      <c r="G90">
        <v>700</v>
      </c>
      <c r="I90">
        <v>4</v>
      </c>
      <c r="J90">
        <v>118</v>
      </c>
      <c r="K90" s="1">
        <v>103</v>
      </c>
      <c r="L90" s="1">
        <f>G90*K90</f>
        <v>72100</v>
      </c>
    </row>
    <row r="91" spans="1:12" hidden="1" x14ac:dyDescent="0.35">
      <c r="A91" t="s">
        <v>218</v>
      </c>
      <c r="C91" t="s">
        <v>22</v>
      </c>
      <c r="D91" t="s">
        <v>22</v>
      </c>
      <c r="E91">
        <v>15</v>
      </c>
      <c r="F91" t="s">
        <v>219</v>
      </c>
      <c r="G91">
        <v>350</v>
      </c>
      <c r="I91">
        <v>4</v>
      </c>
      <c r="K91" s="1">
        <v>115</v>
      </c>
      <c r="L91" s="1">
        <f>G91*K91</f>
        <v>40250</v>
      </c>
    </row>
    <row r="92" spans="1:12" x14ac:dyDescent="0.35">
      <c r="A92" t="s">
        <v>220</v>
      </c>
      <c r="C92" t="s">
        <v>17</v>
      </c>
      <c r="D92" t="s">
        <v>45</v>
      </c>
      <c r="E92">
        <v>19</v>
      </c>
      <c r="F92" t="s">
        <v>221</v>
      </c>
      <c r="G92">
        <v>900</v>
      </c>
      <c r="H92">
        <v>34</v>
      </c>
      <c r="I92">
        <v>3</v>
      </c>
      <c r="J92">
        <v>145</v>
      </c>
      <c r="K92" s="1">
        <v>79</v>
      </c>
      <c r="L92" s="1">
        <f>G92*K92</f>
        <v>71100</v>
      </c>
    </row>
    <row r="93" spans="1:12" hidden="1" x14ac:dyDescent="0.35">
      <c r="A93" t="s">
        <v>222</v>
      </c>
      <c r="C93" t="s">
        <v>25</v>
      </c>
      <c r="D93" t="s">
        <v>26</v>
      </c>
      <c r="E93">
        <v>46</v>
      </c>
      <c r="F93" t="s">
        <v>223</v>
      </c>
      <c r="G93">
        <v>1150</v>
      </c>
      <c r="I93">
        <v>5</v>
      </c>
      <c r="K93" s="1">
        <v>5</v>
      </c>
      <c r="L93" s="1">
        <f>G93*K93</f>
        <v>5750</v>
      </c>
    </row>
    <row r="94" spans="1:12" x14ac:dyDescent="0.35">
      <c r="A94" t="s">
        <v>224</v>
      </c>
      <c r="C94" t="s">
        <v>29</v>
      </c>
      <c r="D94" t="s">
        <v>33</v>
      </c>
      <c r="E94">
        <v>18</v>
      </c>
      <c r="F94" t="s">
        <v>225</v>
      </c>
      <c r="G94">
        <v>700</v>
      </c>
      <c r="I94">
        <v>5</v>
      </c>
      <c r="J94">
        <v>173</v>
      </c>
      <c r="K94" s="1">
        <v>20</v>
      </c>
      <c r="L94" s="1">
        <f>G94*K94</f>
        <v>14000</v>
      </c>
    </row>
    <row r="95" spans="1:12" x14ac:dyDescent="0.35">
      <c r="A95" t="s">
        <v>226</v>
      </c>
      <c r="C95" t="s">
        <v>38</v>
      </c>
      <c r="D95" t="s">
        <v>33</v>
      </c>
      <c r="E95">
        <v>15</v>
      </c>
      <c r="F95" t="s">
        <v>227</v>
      </c>
      <c r="G95">
        <v>600</v>
      </c>
      <c r="H95">
        <v>43</v>
      </c>
      <c r="I95">
        <v>3</v>
      </c>
      <c r="J95">
        <v>177</v>
      </c>
      <c r="K95" s="1">
        <v>15</v>
      </c>
      <c r="L95" s="1">
        <f>G95*K95</f>
        <v>9000</v>
      </c>
    </row>
    <row r="96" spans="1:12" x14ac:dyDescent="0.35">
      <c r="A96" t="s">
        <v>228</v>
      </c>
      <c r="C96" t="s">
        <v>17</v>
      </c>
      <c r="D96" t="s">
        <v>45</v>
      </c>
      <c r="E96">
        <v>30</v>
      </c>
      <c r="F96" t="s">
        <v>229</v>
      </c>
      <c r="G96">
        <v>1100</v>
      </c>
      <c r="H96">
        <v>18</v>
      </c>
      <c r="I96">
        <v>5</v>
      </c>
      <c r="J96">
        <v>96</v>
      </c>
      <c r="K96" s="1">
        <v>5</v>
      </c>
      <c r="L96" s="1">
        <f>G96*K96</f>
        <v>5500</v>
      </c>
    </row>
    <row r="97" spans="1:12" x14ac:dyDescent="0.35">
      <c r="A97" t="s">
        <v>230</v>
      </c>
      <c r="C97" t="s">
        <v>22</v>
      </c>
      <c r="D97" t="s">
        <v>22</v>
      </c>
      <c r="E97">
        <v>8</v>
      </c>
      <c r="F97" t="s">
        <v>231</v>
      </c>
      <c r="G97">
        <v>850</v>
      </c>
      <c r="H97">
        <v>40</v>
      </c>
      <c r="I97">
        <v>3</v>
      </c>
      <c r="J97">
        <v>122</v>
      </c>
      <c r="K97" s="1">
        <v>49</v>
      </c>
      <c r="L97" s="1">
        <f>G97*K97</f>
        <v>41650</v>
      </c>
    </row>
    <row r="98" spans="1:12" x14ac:dyDescent="0.35">
      <c r="A98" t="s">
        <v>232</v>
      </c>
      <c r="C98" t="s">
        <v>62</v>
      </c>
      <c r="D98" t="s">
        <v>66</v>
      </c>
      <c r="E98">
        <v>32</v>
      </c>
      <c r="F98" t="s">
        <v>233</v>
      </c>
      <c r="G98">
        <v>500</v>
      </c>
      <c r="H98">
        <v>46</v>
      </c>
      <c r="I98">
        <v>2</v>
      </c>
      <c r="J98">
        <v>187</v>
      </c>
      <c r="K98" s="1">
        <v>4</v>
      </c>
      <c r="L98" s="1">
        <f>G98*K98</f>
        <v>2000</v>
      </c>
    </row>
    <row r="99" spans="1:12" x14ac:dyDescent="0.35">
      <c r="A99" t="s">
        <v>234</v>
      </c>
      <c r="C99" t="s">
        <v>38</v>
      </c>
      <c r="D99" t="s">
        <v>14</v>
      </c>
      <c r="E99">
        <v>12</v>
      </c>
      <c r="F99" t="s">
        <v>235</v>
      </c>
      <c r="G99">
        <v>3000</v>
      </c>
      <c r="H99">
        <v>58</v>
      </c>
      <c r="I99">
        <v>3</v>
      </c>
      <c r="J99">
        <v>4</v>
      </c>
      <c r="K99" s="1">
        <v>39</v>
      </c>
      <c r="L99" s="1">
        <f>G99*K99</f>
        <v>117000</v>
      </c>
    </row>
    <row r="100" spans="1:12" hidden="1" x14ac:dyDescent="0.35">
      <c r="A100" t="s">
        <v>236</v>
      </c>
      <c r="C100" t="s">
        <v>62</v>
      </c>
      <c r="D100" t="s">
        <v>18</v>
      </c>
      <c r="E100">
        <v>25</v>
      </c>
      <c r="F100" t="s">
        <v>237</v>
      </c>
      <c r="G100">
        <v>700</v>
      </c>
      <c r="I100">
        <v>3</v>
      </c>
      <c r="K100" s="1">
        <v>77</v>
      </c>
      <c r="L100" s="1">
        <f>G100*K100</f>
        <v>53900</v>
      </c>
    </row>
    <row r="101" spans="1:12" x14ac:dyDescent="0.35">
      <c r="A101" t="s">
        <v>238</v>
      </c>
      <c r="C101" t="s">
        <v>25</v>
      </c>
      <c r="D101" t="s">
        <v>22</v>
      </c>
      <c r="E101">
        <v>14</v>
      </c>
      <c r="F101" t="s">
        <v>239</v>
      </c>
      <c r="G101">
        <v>1500</v>
      </c>
      <c r="I101">
        <v>6</v>
      </c>
      <c r="J101">
        <v>136</v>
      </c>
      <c r="K101" s="1">
        <v>32</v>
      </c>
      <c r="L101" s="1">
        <f>G101*K101</f>
        <v>48000</v>
      </c>
    </row>
    <row r="102" spans="1:12" x14ac:dyDescent="0.35">
      <c r="A102" t="s">
        <v>240</v>
      </c>
      <c r="B102" t="s">
        <v>241</v>
      </c>
      <c r="C102" t="s">
        <v>29</v>
      </c>
      <c r="D102" t="s">
        <v>29</v>
      </c>
      <c r="E102">
        <v>35</v>
      </c>
      <c r="F102" t="s">
        <v>242</v>
      </c>
      <c r="G102">
        <v>1400</v>
      </c>
      <c r="H102">
        <v>3</v>
      </c>
      <c r="I102">
        <v>6</v>
      </c>
      <c r="J102">
        <v>2</v>
      </c>
      <c r="K102" s="1">
        <v>125</v>
      </c>
      <c r="L102" s="1">
        <f>G102*K102</f>
        <v>175000</v>
      </c>
    </row>
    <row r="103" spans="1:12" x14ac:dyDescent="0.35">
      <c r="A103" t="s">
        <v>243</v>
      </c>
      <c r="B103" t="s">
        <v>244</v>
      </c>
      <c r="C103" t="s">
        <v>25</v>
      </c>
      <c r="D103" t="s">
        <v>45</v>
      </c>
      <c r="E103">
        <v>29</v>
      </c>
      <c r="F103" t="s">
        <v>245</v>
      </c>
      <c r="G103">
        <v>700</v>
      </c>
      <c r="H103">
        <v>17</v>
      </c>
      <c r="I103">
        <v>3</v>
      </c>
      <c r="J103">
        <v>10</v>
      </c>
      <c r="K103" s="1">
        <v>110</v>
      </c>
      <c r="L103" s="1">
        <f>G103*K103</f>
        <v>77000</v>
      </c>
    </row>
    <row r="104" spans="1:12" x14ac:dyDescent="0.35">
      <c r="A104" t="s">
        <v>246</v>
      </c>
      <c r="C104" t="s">
        <v>38</v>
      </c>
      <c r="D104" t="s">
        <v>33</v>
      </c>
      <c r="E104">
        <v>8</v>
      </c>
      <c r="F104" t="s">
        <v>39</v>
      </c>
      <c r="G104">
        <v>700</v>
      </c>
      <c r="I104">
        <v>4</v>
      </c>
      <c r="J104">
        <v>118</v>
      </c>
      <c r="K104" s="1">
        <v>55</v>
      </c>
      <c r="L104" s="1">
        <f>G104*K104</f>
        <v>38500</v>
      </c>
    </row>
    <row r="105" spans="1:12" x14ac:dyDescent="0.35">
      <c r="A105" t="s">
        <v>247</v>
      </c>
      <c r="C105" t="s">
        <v>17</v>
      </c>
      <c r="D105" t="s">
        <v>45</v>
      </c>
      <c r="E105">
        <v>30</v>
      </c>
      <c r="F105" t="s">
        <v>248</v>
      </c>
      <c r="G105">
        <v>800</v>
      </c>
      <c r="H105">
        <v>44</v>
      </c>
      <c r="I105">
        <v>6</v>
      </c>
      <c r="J105">
        <v>62</v>
      </c>
      <c r="K105" s="1">
        <v>59</v>
      </c>
      <c r="L105" s="1">
        <f>G105*K105</f>
        <v>47200</v>
      </c>
    </row>
    <row r="106" spans="1:12" x14ac:dyDescent="0.35">
      <c r="A106" t="s">
        <v>249</v>
      </c>
      <c r="C106" t="s">
        <v>25</v>
      </c>
      <c r="D106" t="s">
        <v>14</v>
      </c>
      <c r="E106">
        <v>38</v>
      </c>
      <c r="F106" t="s">
        <v>250</v>
      </c>
      <c r="G106">
        <v>1250</v>
      </c>
      <c r="H106">
        <v>28</v>
      </c>
      <c r="I106">
        <v>6</v>
      </c>
      <c r="J106">
        <v>80</v>
      </c>
      <c r="K106" s="1">
        <v>83</v>
      </c>
      <c r="L106" s="1">
        <f>G106*K106</f>
        <v>103750</v>
      </c>
    </row>
    <row r="107" spans="1:12" x14ac:dyDescent="0.35">
      <c r="A107" t="s">
        <v>251</v>
      </c>
      <c r="C107" t="s">
        <v>22</v>
      </c>
      <c r="D107" t="s">
        <v>22</v>
      </c>
      <c r="E107">
        <v>16</v>
      </c>
      <c r="F107" t="s">
        <v>252</v>
      </c>
      <c r="G107">
        <v>900</v>
      </c>
      <c r="I107">
        <v>3</v>
      </c>
      <c r="J107">
        <v>158</v>
      </c>
      <c r="K107" s="1">
        <v>112</v>
      </c>
      <c r="L107" s="1">
        <f>G107*K107</f>
        <v>100800</v>
      </c>
    </row>
    <row r="108" spans="1:12" x14ac:dyDescent="0.35">
      <c r="A108" t="s">
        <v>253</v>
      </c>
      <c r="C108" t="s">
        <v>17</v>
      </c>
      <c r="D108" t="s">
        <v>45</v>
      </c>
      <c r="E108">
        <v>32</v>
      </c>
      <c r="F108" t="s">
        <v>254</v>
      </c>
      <c r="G108">
        <v>1500</v>
      </c>
      <c r="H108">
        <v>4</v>
      </c>
      <c r="I108">
        <v>3</v>
      </c>
      <c r="J108">
        <v>3</v>
      </c>
      <c r="K108" s="1">
        <v>150</v>
      </c>
      <c r="L108" s="1">
        <f>G108*K108</f>
        <v>225000</v>
      </c>
    </row>
    <row r="109" spans="1:12" x14ac:dyDescent="0.35">
      <c r="A109" t="s">
        <v>255</v>
      </c>
      <c r="C109" t="s">
        <v>17</v>
      </c>
      <c r="D109" t="s">
        <v>45</v>
      </c>
      <c r="E109">
        <v>31</v>
      </c>
      <c r="F109" t="s">
        <v>256</v>
      </c>
      <c r="G109">
        <v>900</v>
      </c>
      <c r="H109">
        <v>34</v>
      </c>
      <c r="I109">
        <v>4</v>
      </c>
      <c r="J109">
        <v>104</v>
      </c>
      <c r="K109" s="1">
        <v>153</v>
      </c>
      <c r="L109" s="1">
        <f>G109*K109</f>
        <v>137700</v>
      </c>
    </row>
    <row r="110" spans="1:12" x14ac:dyDescent="0.35">
      <c r="A110" t="s">
        <v>257</v>
      </c>
      <c r="C110" t="s">
        <v>25</v>
      </c>
      <c r="D110" t="s">
        <v>26</v>
      </c>
      <c r="E110">
        <v>77</v>
      </c>
      <c r="F110" t="s">
        <v>258</v>
      </c>
      <c r="G110">
        <v>1000</v>
      </c>
      <c r="H110">
        <v>48</v>
      </c>
      <c r="I110">
        <v>5</v>
      </c>
      <c r="J110">
        <v>14</v>
      </c>
      <c r="K110" s="1">
        <v>149</v>
      </c>
      <c r="L110" s="1">
        <f>G110*K110</f>
        <v>149000</v>
      </c>
    </row>
    <row r="111" spans="1:12" x14ac:dyDescent="0.35">
      <c r="A111" t="s">
        <v>259</v>
      </c>
      <c r="C111" t="s">
        <v>25</v>
      </c>
      <c r="D111" t="s">
        <v>26</v>
      </c>
      <c r="E111">
        <v>45</v>
      </c>
      <c r="F111" t="s">
        <v>260</v>
      </c>
      <c r="G111">
        <v>800</v>
      </c>
      <c r="H111">
        <v>64</v>
      </c>
      <c r="I111">
        <v>6</v>
      </c>
      <c r="J111">
        <v>66</v>
      </c>
      <c r="K111" s="1">
        <v>121</v>
      </c>
      <c r="L111" s="1">
        <f>G111*K111</f>
        <v>96800</v>
      </c>
    </row>
    <row r="112" spans="1:12" x14ac:dyDescent="0.35">
      <c r="A112" t="s">
        <v>261</v>
      </c>
      <c r="C112" t="s">
        <v>25</v>
      </c>
      <c r="D112" t="s">
        <v>26</v>
      </c>
      <c r="E112">
        <v>60</v>
      </c>
      <c r="F112" t="s">
        <v>262</v>
      </c>
      <c r="G112">
        <v>2250</v>
      </c>
      <c r="I112">
        <v>5</v>
      </c>
      <c r="J112">
        <v>75</v>
      </c>
      <c r="K112" s="1">
        <v>101</v>
      </c>
      <c r="L112" s="1">
        <f>G112*K112</f>
        <v>227250</v>
      </c>
    </row>
    <row r="113" spans="1:12" x14ac:dyDescent="0.35">
      <c r="A113" t="s">
        <v>263</v>
      </c>
      <c r="C113" t="s">
        <v>62</v>
      </c>
      <c r="D113" t="s">
        <v>18</v>
      </c>
      <c r="E113">
        <v>33</v>
      </c>
      <c r="F113" t="s">
        <v>264</v>
      </c>
      <c r="G113">
        <v>650</v>
      </c>
      <c r="H113">
        <v>46</v>
      </c>
      <c r="I113">
        <v>3</v>
      </c>
      <c r="J113">
        <v>156</v>
      </c>
      <c r="K113" s="1">
        <v>93</v>
      </c>
      <c r="L113" s="1">
        <f>G113*K113</f>
        <v>60450</v>
      </c>
    </row>
    <row r="114" spans="1:12" x14ac:dyDescent="0.35">
      <c r="A114" t="s">
        <v>265</v>
      </c>
      <c r="C114" t="s">
        <v>62</v>
      </c>
      <c r="D114" t="s">
        <v>66</v>
      </c>
      <c r="E114">
        <v>22</v>
      </c>
      <c r="F114" t="s">
        <v>266</v>
      </c>
      <c r="G114">
        <v>350</v>
      </c>
      <c r="I114">
        <v>2</v>
      </c>
      <c r="J114">
        <v>183</v>
      </c>
      <c r="K114" s="1">
        <v>204</v>
      </c>
      <c r="L114" s="1">
        <f>G114*K114</f>
        <v>71400</v>
      </c>
    </row>
    <row r="115" spans="1:12" x14ac:dyDescent="0.35">
      <c r="A115" t="s">
        <v>267</v>
      </c>
      <c r="C115" t="s">
        <v>13</v>
      </c>
      <c r="D115" t="s">
        <v>14</v>
      </c>
      <c r="E115">
        <v>5</v>
      </c>
      <c r="F115" t="s">
        <v>268</v>
      </c>
      <c r="G115">
        <v>1050</v>
      </c>
      <c r="I115">
        <v>3</v>
      </c>
      <c r="J115">
        <v>23</v>
      </c>
      <c r="K115" s="1">
        <v>505</v>
      </c>
      <c r="L115" s="1">
        <f>G115*K115</f>
        <v>530250</v>
      </c>
    </row>
    <row r="116" spans="1:12" x14ac:dyDescent="0.35">
      <c r="A116" t="s">
        <v>62</v>
      </c>
      <c r="C116" t="s">
        <v>62</v>
      </c>
      <c r="D116" t="s">
        <v>66</v>
      </c>
      <c r="E116">
        <v>32</v>
      </c>
      <c r="F116" t="s">
        <v>233</v>
      </c>
      <c r="G116">
        <v>500</v>
      </c>
      <c r="H116">
        <v>46</v>
      </c>
      <c r="I116">
        <v>2</v>
      </c>
      <c r="J116">
        <v>187</v>
      </c>
      <c r="K116" s="1">
        <v>396</v>
      </c>
      <c r="L116" s="1">
        <f>G116*K116</f>
        <v>198000</v>
      </c>
    </row>
    <row r="117" spans="1:12" hidden="1" x14ac:dyDescent="0.35">
      <c r="A117" t="s">
        <v>269</v>
      </c>
      <c r="C117" t="s">
        <v>25</v>
      </c>
      <c r="D117" t="s">
        <v>26</v>
      </c>
      <c r="E117">
        <v>38</v>
      </c>
      <c r="F117" t="s">
        <v>270</v>
      </c>
      <c r="G117">
        <v>1100</v>
      </c>
      <c r="I117">
        <v>6</v>
      </c>
      <c r="K117" s="1">
        <v>111</v>
      </c>
      <c r="L117" s="1">
        <f>G117*K117</f>
        <v>122100</v>
      </c>
    </row>
    <row r="118" spans="1:12" x14ac:dyDescent="0.35">
      <c r="A118" t="s">
        <v>271</v>
      </c>
      <c r="C118" t="s">
        <v>25</v>
      </c>
      <c r="D118" t="s">
        <v>33</v>
      </c>
      <c r="E118">
        <v>24</v>
      </c>
      <c r="F118" t="s">
        <v>272</v>
      </c>
      <c r="G118">
        <v>950</v>
      </c>
      <c r="H118">
        <v>45</v>
      </c>
      <c r="I118">
        <v>1</v>
      </c>
      <c r="J118">
        <v>12</v>
      </c>
      <c r="K118" s="1">
        <v>14</v>
      </c>
      <c r="L118" s="1">
        <f>G118*K118</f>
        <v>13300</v>
      </c>
    </row>
    <row r="119" spans="1:12" x14ac:dyDescent="0.35">
      <c r="A119" t="s">
        <v>273</v>
      </c>
      <c r="C119" t="s">
        <v>62</v>
      </c>
      <c r="D119" t="s">
        <v>18</v>
      </c>
      <c r="E119">
        <v>22</v>
      </c>
      <c r="F119" t="s">
        <v>274</v>
      </c>
      <c r="G119">
        <v>1000</v>
      </c>
      <c r="H119">
        <v>53</v>
      </c>
      <c r="I119">
        <v>3</v>
      </c>
      <c r="J119">
        <v>165</v>
      </c>
      <c r="K119" s="1">
        <v>20</v>
      </c>
      <c r="L119" s="1">
        <f>G119*K119</f>
        <v>20000</v>
      </c>
    </row>
    <row r="120" spans="1:12" hidden="1" x14ac:dyDescent="0.35">
      <c r="A120" t="s">
        <v>275</v>
      </c>
      <c r="C120" t="s">
        <v>29</v>
      </c>
      <c r="D120" t="s">
        <v>29</v>
      </c>
      <c r="E120">
        <v>40</v>
      </c>
      <c r="F120" t="s">
        <v>276</v>
      </c>
      <c r="G120">
        <v>1500</v>
      </c>
      <c r="I120">
        <v>6</v>
      </c>
      <c r="K120" s="1">
        <v>25</v>
      </c>
      <c r="L120" s="1">
        <f>G120*K120</f>
        <v>37500</v>
      </c>
    </row>
    <row r="121" spans="1:12" x14ac:dyDescent="0.35">
      <c r="A121" t="s">
        <v>277</v>
      </c>
      <c r="C121" t="s">
        <v>17</v>
      </c>
      <c r="D121" t="s">
        <v>45</v>
      </c>
      <c r="E121">
        <v>32</v>
      </c>
      <c r="F121" t="s">
        <v>278</v>
      </c>
      <c r="G121">
        <v>900</v>
      </c>
      <c r="H121">
        <v>35</v>
      </c>
      <c r="I121">
        <v>3</v>
      </c>
      <c r="J121">
        <v>72</v>
      </c>
      <c r="K121" s="1">
        <v>67</v>
      </c>
      <c r="L121" s="1">
        <f>G121*K121</f>
        <v>60300</v>
      </c>
    </row>
    <row r="122" spans="1:12" x14ac:dyDescent="0.35">
      <c r="A122" t="s">
        <v>279</v>
      </c>
      <c r="C122" t="s">
        <v>22</v>
      </c>
      <c r="D122" t="s">
        <v>22</v>
      </c>
      <c r="E122">
        <v>12</v>
      </c>
      <c r="F122" t="s">
        <v>280</v>
      </c>
      <c r="G122">
        <v>700</v>
      </c>
      <c r="H122">
        <v>53</v>
      </c>
      <c r="I122">
        <v>5</v>
      </c>
      <c r="J122">
        <v>114</v>
      </c>
      <c r="K122" s="1">
        <v>77</v>
      </c>
      <c r="L122" s="1">
        <f>G122*K122</f>
        <v>53900</v>
      </c>
    </row>
    <row r="123" spans="1:12" x14ac:dyDescent="0.35">
      <c r="A123" t="s">
        <v>281</v>
      </c>
      <c r="C123" t="s">
        <v>17</v>
      </c>
      <c r="D123" t="s">
        <v>45</v>
      </c>
      <c r="E123">
        <v>25</v>
      </c>
      <c r="F123" t="s">
        <v>282</v>
      </c>
      <c r="G123">
        <v>900</v>
      </c>
      <c r="H123">
        <v>24</v>
      </c>
      <c r="I123">
        <v>4</v>
      </c>
      <c r="J123">
        <v>164</v>
      </c>
      <c r="K123" s="1">
        <v>74172</v>
      </c>
      <c r="L123" s="1">
        <f>G123*K123</f>
        <v>66754800</v>
      </c>
    </row>
    <row r="124" spans="1:12" x14ac:dyDescent="0.35">
      <c r="A124" t="s">
        <v>283</v>
      </c>
      <c r="C124" t="s">
        <v>62</v>
      </c>
      <c r="D124" t="s">
        <v>66</v>
      </c>
      <c r="E124">
        <v>55</v>
      </c>
      <c r="F124" t="s">
        <v>284</v>
      </c>
      <c r="G124">
        <v>1900</v>
      </c>
      <c r="H124">
        <v>41</v>
      </c>
      <c r="I124">
        <v>3</v>
      </c>
      <c r="J124">
        <v>73</v>
      </c>
      <c r="K124" s="1">
        <v>254</v>
      </c>
      <c r="L124" s="1">
        <f>G124*K124</f>
        <v>482600</v>
      </c>
    </row>
    <row r="125" spans="1:12" x14ac:dyDescent="0.35">
      <c r="A125" t="s">
        <v>285</v>
      </c>
      <c r="C125" t="s">
        <v>13</v>
      </c>
      <c r="D125" t="s">
        <v>14</v>
      </c>
      <c r="E125">
        <v>4</v>
      </c>
      <c r="F125" t="s">
        <v>286</v>
      </c>
      <c r="G125">
        <v>900</v>
      </c>
      <c r="H125">
        <v>60</v>
      </c>
      <c r="I125">
        <v>3</v>
      </c>
      <c r="J125">
        <v>74</v>
      </c>
      <c r="K125" s="1">
        <v>232</v>
      </c>
      <c r="L125" s="1">
        <f>G125*K125</f>
        <v>208800</v>
      </c>
    </row>
    <row r="126" spans="1:12" x14ac:dyDescent="0.35">
      <c r="A126" t="s">
        <v>287</v>
      </c>
      <c r="C126" t="s">
        <v>17</v>
      </c>
      <c r="D126" t="s">
        <v>45</v>
      </c>
      <c r="E126">
        <v>33</v>
      </c>
      <c r="F126" t="s">
        <v>288</v>
      </c>
      <c r="G126">
        <v>1750</v>
      </c>
      <c r="I126">
        <v>3</v>
      </c>
      <c r="J126">
        <v>111</v>
      </c>
      <c r="K126" s="1">
        <v>597</v>
      </c>
      <c r="L126" s="1">
        <f>G126*K126</f>
        <v>1044750</v>
      </c>
    </row>
    <row r="127" spans="1:12" x14ac:dyDescent="0.35">
      <c r="A127" t="s">
        <v>289</v>
      </c>
      <c r="C127" t="s">
        <v>22</v>
      </c>
      <c r="D127" t="s">
        <v>22</v>
      </c>
      <c r="E127">
        <v>7</v>
      </c>
      <c r="F127" t="s">
        <v>290</v>
      </c>
      <c r="G127">
        <v>850</v>
      </c>
      <c r="I127">
        <v>4</v>
      </c>
      <c r="J127">
        <v>78</v>
      </c>
      <c r="K127" s="1">
        <v>321</v>
      </c>
      <c r="L127" s="1">
        <f>G127*K127</f>
        <v>272850</v>
      </c>
    </row>
    <row r="128" spans="1:12" x14ac:dyDescent="0.35">
      <c r="A128" t="s">
        <v>291</v>
      </c>
      <c r="C128" t="s">
        <v>22</v>
      </c>
      <c r="D128" t="s">
        <v>22</v>
      </c>
      <c r="E128">
        <v>7</v>
      </c>
      <c r="F128" t="s">
        <v>292</v>
      </c>
      <c r="G128">
        <v>500</v>
      </c>
      <c r="I128">
        <v>3</v>
      </c>
      <c r="J128">
        <v>119</v>
      </c>
      <c r="K128" s="1">
        <v>10</v>
      </c>
      <c r="L128" s="1">
        <f>G128*K128</f>
        <v>5000</v>
      </c>
    </row>
    <row r="129" spans="1:12" x14ac:dyDescent="0.35">
      <c r="A129" t="s">
        <v>293</v>
      </c>
      <c r="B129" t="s">
        <v>294</v>
      </c>
      <c r="C129" t="s">
        <v>13</v>
      </c>
      <c r="D129" t="s">
        <v>14</v>
      </c>
      <c r="E129">
        <v>5</v>
      </c>
      <c r="F129" t="s">
        <v>295</v>
      </c>
      <c r="G129">
        <v>400</v>
      </c>
      <c r="H129">
        <v>62</v>
      </c>
      <c r="I129">
        <v>3</v>
      </c>
      <c r="J129">
        <v>108</v>
      </c>
      <c r="K129" s="1">
        <v>28</v>
      </c>
      <c r="L129" s="1">
        <f>G129*K129</f>
        <v>11200</v>
      </c>
    </row>
    <row r="130" spans="1:12" hidden="1" x14ac:dyDescent="0.35">
      <c r="A130" t="s">
        <v>296</v>
      </c>
      <c r="C130" t="s">
        <v>17</v>
      </c>
      <c r="D130" t="s">
        <v>33</v>
      </c>
      <c r="E130">
        <v>20</v>
      </c>
      <c r="F130" t="s">
        <v>297</v>
      </c>
      <c r="G130">
        <v>350</v>
      </c>
      <c r="I130">
        <v>4</v>
      </c>
      <c r="K130" s="1">
        <v>48</v>
      </c>
      <c r="L130" s="1">
        <f>G130*K130</f>
        <v>16800</v>
      </c>
    </row>
    <row r="131" spans="1:12" hidden="1" x14ac:dyDescent="0.35">
      <c r="A131" t="s">
        <v>298</v>
      </c>
      <c r="C131" t="s">
        <v>38</v>
      </c>
      <c r="D131" t="s">
        <v>33</v>
      </c>
      <c r="E131">
        <v>18</v>
      </c>
      <c r="F131" t="s">
        <v>299</v>
      </c>
      <c r="G131">
        <v>3000</v>
      </c>
      <c r="I131">
        <v>5</v>
      </c>
      <c r="K131" s="1">
        <v>54</v>
      </c>
      <c r="L131" s="1">
        <f>G131*K131</f>
        <v>162000</v>
      </c>
    </row>
    <row r="132" spans="1:12" hidden="1" x14ac:dyDescent="0.35">
      <c r="A132" t="s">
        <v>300</v>
      </c>
      <c r="C132" t="s">
        <v>17</v>
      </c>
      <c r="D132" t="s">
        <v>33</v>
      </c>
      <c r="E132">
        <v>22</v>
      </c>
      <c r="F132" t="s">
        <v>301</v>
      </c>
      <c r="G132">
        <v>1100</v>
      </c>
      <c r="I132">
        <v>4</v>
      </c>
      <c r="K132" s="1">
        <v>71</v>
      </c>
      <c r="L132" s="1">
        <f>G132*K132</f>
        <v>78100</v>
      </c>
    </row>
    <row r="133" spans="1:12" x14ac:dyDescent="0.35">
      <c r="A133" t="s">
        <v>302</v>
      </c>
      <c r="C133" t="s">
        <v>38</v>
      </c>
      <c r="D133" t="s">
        <v>33</v>
      </c>
      <c r="E133">
        <v>18</v>
      </c>
      <c r="F133" t="s">
        <v>303</v>
      </c>
      <c r="G133">
        <v>900</v>
      </c>
      <c r="H133">
        <v>16</v>
      </c>
      <c r="I133">
        <v>4</v>
      </c>
      <c r="J133">
        <v>87</v>
      </c>
      <c r="K133" s="1">
        <v>95</v>
      </c>
      <c r="L133" s="1">
        <f>G133*K133</f>
        <v>85500</v>
      </c>
    </row>
    <row r="134" spans="1:12" x14ac:dyDescent="0.35">
      <c r="A134" t="s">
        <v>304</v>
      </c>
      <c r="C134" t="s">
        <v>22</v>
      </c>
      <c r="D134" t="s">
        <v>22</v>
      </c>
      <c r="E134">
        <v>17</v>
      </c>
      <c r="F134" t="s">
        <v>305</v>
      </c>
      <c r="G134">
        <v>550</v>
      </c>
      <c r="H134">
        <v>35</v>
      </c>
      <c r="I134">
        <v>5</v>
      </c>
      <c r="J134">
        <v>129</v>
      </c>
      <c r="K134" s="1">
        <v>107</v>
      </c>
      <c r="L134" s="1">
        <f>G134*K134</f>
        <v>58850</v>
      </c>
    </row>
    <row r="135" spans="1:12" hidden="1" x14ac:dyDescent="0.35">
      <c r="A135" t="s">
        <v>306</v>
      </c>
      <c r="C135" t="s">
        <v>17</v>
      </c>
      <c r="D135" t="s">
        <v>33</v>
      </c>
      <c r="E135">
        <v>20</v>
      </c>
      <c r="F135" t="s">
        <v>307</v>
      </c>
      <c r="G135">
        <v>400</v>
      </c>
      <c r="I135">
        <v>4</v>
      </c>
      <c r="K135" s="1">
        <v>220</v>
      </c>
      <c r="L135" s="1">
        <f>G135*K135</f>
        <v>88000</v>
      </c>
    </row>
    <row r="136" spans="1:12" hidden="1" x14ac:dyDescent="0.35">
      <c r="A136" t="s">
        <v>308</v>
      </c>
      <c r="C136" t="s">
        <v>38</v>
      </c>
      <c r="D136" t="s">
        <v>33</v>
      </c>
      <c r="E136">
        <v>7</v>
      </c>
      <c r="F136" t="s">
        <v>309</v>
      </c>
      <c r="G136">
        <v>1250</v>
      </c>
      <c r="I136">
        <v>5</v>
      </c>
      <c r="K136" s="1">
        <v>225</v>
      </c>
      <c r="L136" s="1">
        <f>G136*K136</f>
        <v>281250</v>
      </c>
    </row>
    <row r="137" spans="1:12" x14ac:dyDescent="0.35">
      <c r="A137" t="s">
        <v>310</v>
      </c>
      <c r="C137" t="s">
        <v>25</v>
      </c>
      <c r="D137" t="s">
        <v>26</v>
      </c>
      <c r="E137">
        <v>59</v>
      </c>
      <c r="F137" t="s">
        <v>311</v>
      </c>
      <c r="G137">
        <v>1000</v>
      </c>
      <c r="I137">
        <v>6</v>
      </c>
      <c r="J137">
        <v>163</v>
      </c>
      <c r="K137" s="1">
        <v>309</v>
      </c>
      <c r="L137" s="1">
        <f>G137*K137</f>
        <v>309000</v>
      </c>
    </row>
    <row r="138" spans="1:12" x14ac:dyDescent="0.35">
      <c r="A138" t="s">
        <v>312</v>
      </c>
      <c r="C138" t="s">
        <v>25</v>
      </c>
      <c r="D138" t="s">
        <v>26</v>
      </c>
      <c r="E138">
        <v>49</v>
      </c>
      <c r="F138" t="s">
        <v>313</v>
      </c>
      <c r="G138">
        <v>1350</v>
      </c>
      <c r="H138">
        <v>42</v>
      </c>
      <c r="I138">
        <v>6</v>
      </c>
      <c r="J138">
        <v>157</v>
      </c>
      <c r="K138" s="1">
        <v>457</v>
      </c>
      <c r="L138" s="1">
        <f>G138*K138</f>
        <v>616950</v>
      </c>
    </row>
    <row r="139" spans="1:12" hidden="1" x14ac:dyDescent="0.35">
      <c r="A139" t="s">
        <v>314</v>
      </c>
      <c r="C139" t="s">
        <v>38</v>
      </c>
      <c r="D139" t="s">
        <v>14</v>
      </c>
      <c r="E139">
        <v>5</v>
      </c>
      <c r="F139" t="s">
        <v>315</v>
      </c>
      <c r="G139">
        <v>700</v>
      </c>
      <c r="I139">
        <v>3</v>
      </c>
      <c r="K139" s="1">
        <v>689</v>
      </c>
      <c r="L139" s="1">
        <f>G139*K139</f>
        <v>482300</v>
      </c>
    </row>
    <row r="140" spans="1:12" x14ac:dyDescent="0.35">
      <c r="A140" t="s">
        <v>316</v>
      </c>
      <c r="C140" t="s">
        <v>17</v>
      </c>
      <c r="D140" t="s">
        <v>45</v>
      </c>
      <c r="E140">
        <v>32</v>
      </c>
      <c r="F140" t="s">
        <v>93</v>
      </c>
      <c r="G140">
        <v>1500</v>
      </c>
      <c r="H140">
        <v>7</v>
      </c>
      <c r="I140">
        <v>3</v>
      </c>
      <c r="J140">
        <v>1</v>
      </c>
      <c r="K140" s="1">
        <v>351</v>
      </c>
      <c r="L140" s="1">
        <f>G140*K140</f>
        <v>526500</v>
      </c>
    </row>
    <row r="141" spans="1:12" x14ac:dyDescent="0.35">
      <c r="A141" t="s">
        <v>317</v>
      </c>
      <c r="C141" t="s">
        <v>22</v>
      </c>
      <c r="D141" t="s">
        <v>22</v>
      </c>
      <c r="E141">
        <v>8</v>
      </c>
      <c r="F141" t="s">
        <v>318</v>
      </c>
      <c r="G141">
        <v>1500</v>
      </c>
      <c r="H141">
        <v>62</v>
      </c>
      <c r="I141">
        <v>3</v>
      </c>
      <c r="J141">
        <v>138</v>
      </c>
      <c r="K141" s="1">
        <v>32</v>
      </c>
      <c r="L141" s="1">
        <f>G141*K141</f>
        <v>48000</v>
      </c>
    </row>
    <row r="142" spans="1:12" hidden="1" x14ac:dyDescent="0.35">
      <c r="A142" t="s">
        <v>319</v>
      </c>
      <c r="C142" t="s">
        <v>29</v>
      </c>
      <c r="D142" t="s">
        <v>29</v>
      </c>
      <c r="E142">
        <v>5</v>
      </c>
      <c r="F142" t="s">
        <v>320</v>
      </c>
      <c r="G142">
        <v>700</v>
      </c>
      <c r="I142">
        <v>3</v>
      </c>
      <c r="K142" s="1">
        <v>75</v>
      </c>
      <c r="L142" s="1">
        <f>G142*K142</f>
        <v>52500</v>
      </c>
    </row>
    <row r="143" spans="1:12" x14ac:dyDescent="0.35">
      <c r="A143" t="s">
        <v>321</v>
      </c>
      <c r="C143" t="s">
        <v>25</v>
      </c>
      <c r="D143" t="s">
        <v>26</v>
      </c>
      <c r="E143">
        <v>64</v>
      </c>
      <c r="F143" t="s">
        <v>322</v>
      </c>
      <c r="G143">
        <v>1750</v>
      </c>
      <c r="I143">
        <v>5</v>
      </c>
      <c r="J143">
        <v>100</v>
      </c>
      <c r="K143" s="1">
        <v>33</v>
      </c>
      <c r="L143" s="1">
        <f>G143*K143</f>
        <v>57750</v>
      </c>
    </row>
    <row r="144" spans="1:12" x14ac:dyDescent="0.35">
      <c r="A144" t="s">
        <v>323</v>
      </c>
      <c r="C144" t="s">
        <v>38</v>
      </c>
      <c r="D144" t="s">
        <v>14</v>
      </c>
      <c r="E144">
        <v>6</v>
      </c>
      <c r="F144" t="s">
        <v>324</v>
      </c>
      <c r="G144">
        <v>600</v>
      </c>
      <c r="H144">
        <v>68</v>
      </c>
      <c r="I144">
        <v>3</v>
      </c>
      <c r="J144">
        <v>77</v>
      </c>
      <c r="K144" s="1">
        <v>5</v>
      </c>
      <c r="L144" s="1">
        <f>G144*K144</f>
        <v>3000</v>
      </c>
    </row>
    <row r="145" spans="1:12" x14ac:dyDescent="0.35">
      <c r="A145" t="s">
        <v>325</v>
      </c>
      <c r="C145" t="s">
        <v>38</v>
      </c>
      <c r="D145" t="s">
        <v>14</v>
      </c>
      <c r="E145">
        <v>6</v>
      </c>
      <c r="F145" t="s">
        <v>326</v>
      </c>
      <c r="G145">
        <v>400</v>
      </c>
      <c r="I145">
        <v>3</v>
      </c>
      <c r="J145">
        <v>169</v>
      </c>
      <c r="K145" s="1">
        <v>125</v>
      </c>
      <c r="L145" s="1">
        <f>G145*K145</f>
        <v>50000</v>
      </c>
    </row>
    <row r="146" spans="1:12" x14ac:dyDescent="0.35">
      <c r="A146" t="s">
        <v>327</v>
      </c>
      <c r="B146" t="s">
        <v>328</v>
      </c>
      <c r="C146" t="s">
        <v>13</v>
      </c>
      <c r="D146" t="s">
        <v>14</v>
      </c>
      <c r="E146">
        <v>4</v>
      </c>
      <c r="F146" t="s">
        <v>329</v>
      </c>
      <c r="G146">
        <v>700</v>
      </c>
      <c r="H146">
        <v>59</v>
      </c>
      <c r="I146">
        <v>3</v>
      </c>
      <c r="J146">
        <v>33</v>
      </c>
      <c r="K146" s="1">
        <v>79</v>
      </c>
      <c r="L146" s="1">
        <f>G146*K146</f>
        <v>55300</v>
      </c>
    </row>
    <row r="147" spans="1:12" x14ac:dyDescent="0.35">
      <c r="A147" t="s">
        <v>330</v>
      </c>
      <c r="C147" t="s">
        <v>22</v>
      </c>
      <c r="D147" t="s">
        <v>22</v>
      </c>
      <c r="E147">
        <v>6</v>
      </c>
      <c r="F147" t="s">
        <v>331</v>
      </c>
      <c r="G147">
        <v>800</v>
      </c>
      <c r="H147">
        <v>32</v>
      </c>
      <c r="I147">
        <v>3</v>
      </c>
      <c r="J147">
        <v>135</v>
      </c>
      <c r="K147" s="1">
        <v>16</v>
      </c>
      <c r="L147" s="1">
        <f>G147*K147</f>
        <v>12800</v>
      </c>
    </row>
    <row r="148" spans="1:12" hidden="1" x14ac:dyDescent="0.35">
      <c r="A148" t="s">
        <v>332</v>
      </c>
      <c r="C148" t="s">
        <v>25</v>
      </c>
      <c r="D148" t="s">
        <v>26</v>
      </c>
      <c r="E148">
        <v>38</v>
      </c>
      <c r="F148" t="s">
        <v>333</v>
      </c>
      <c r="G148">
        <v>700</v>
      </c>
      <c r="I148">
        <v>4</v>
      </c>
      <c r="K148" s="1">
        <v>33</v>
      </c>
      <c r="L148" s="1">
        <f>G148*K148</f>
        <v>23100</v>
      </c>
    </row>
    <row r="149" spans="1:12" x14ac:dyDescent="0.35">
      <c r="A149" t="s">
        <v>334</v>
      </c>
      <c r="C149" t="s">
        <v>25</v>
      </c>
      <c r="D149" t="s">
        <v>26</v>
      </c>
      <c r="E149">
        <v>90</v>
      </c>
      <c r="F149" t="s">
        <v>335</v>
      </c>
      <c r="G149">
        <v>1350</v>
      </c>
      <c r="H149">
        <v>72</v>
      </c>
      <c r="I149">
        <v>6</v>
      </c>
      <c r="J149">
        <v>28</v>
      </c>
      <c r="K149" s="1">
        <v>71</v>
      </c>
      <c r="L149" s="1">
        <f>G149*K149</f>
        <v>95850</v>
      </c>
    </row>
    <row r="150" spans="1:12" hidden="1" x14ac:dyDescent="0.35">
      <c r="A150" t="s">
        <v>336</v>
      </c>
      <c r="C150" t="s">
        <v>29</v>
      </c>
      <c r="D150" t="s">
        <v>29</v>
      </c>
      <c r="E150">
        <v>23</v>
      </c>
      <c r="F150" t="s">
        <v>337</v>
      </c>
      <c r="G150">
        <v>400</v>
      </c>
      <c r="I150">
        <v>3</v>
      </c>
      <c r="K150" s="1">
        <v>96</v>
      </c>
      <c r="L150" s="1">
        <f>G150*K150</f>
        <v>38400</v>
      </c>
    </row>
    <row r="151" spans="1:12" x14ac:dyDescent="0.35">
      <c r="A151" t="s">
        <v>338</v>
      </c>
      <c r="C151" t="s">
        <v>13</v>
      </c>
      <c r="D151" t="s">
        <v>14</v>
      </c>
      <c r="E151">
        <v>5</v>
      </c>
      <c r="F151" t="s">
        <v>339</v>
      </c>
      <c r="G151">
        <v>500</v>
      </c>
      <c r="H151">
        <v>37</v>
      </c>
      <c r="I151">
        <v>3</v>
      </c>
      <c r="J151">
        <v>71</v>
      </c>
      <c r="K151" s="1">
        <v>80</v>
      </c>
      <c r="L151" s="1">
        <f>G151*K151</f>
        <v>40000</v>
      </c>
    </row>
    <row r="152" spans="1:12" hidden="1" x14ac:dyDescent="0.35">
      <c r="A152" t="s">
        <v>340</v>
      </c>
      <c r="C152" t="s">
        <v>25</v>
      </c>
      <c r="D152" t="s">
        <v>66</v>
      </c>
      <c r="E152">
        <v>20</v>
      </c>
      <c r="F152" t="s">
        <v>341</v>
      </c>
      <c r="G152">
        <v>400</v>
      </c>
      <c r="I152">
        <v>6</v>
      </c>
      <c r="K152" s="1">
        <v>134</v>
      </c>
      <c r="L152" s="1">
        <f>G152*K152</f>
        <v>53600</v>
      </c>
    </row>
    <row r="153" spans="1:12" x14ac:dyDescent="0.35">
      <c r="A153" t="s">
        <v>342</v>
      </c>
      <c r="C153" t="s">
        <v>25</v>
      </c>
      <c r="D153" t="s">
        <v>26</v>
      </c>
      <c r="E153">
        <v>44</v>
      </c>
      <c r="F153" t="s">
        <v>87</v>
      </c>
      <c r="G153">
        <v>900</v>
      </c>
      <c r="H153">
        <v>22</v>
      </c>
      <c r="I153">
        <v>5</v>
      </c>
      <c r="J153">
        <v>25</v>
      </c>
      <c r="K153" s="1">
        <v>75</v>
      </c>
      <c r="L153" s="1">
        <f>G153*K153</f>
        <v>67500</v>
      </c>
    </row>
    <row r="154" spans="1:12" hidden="1" x14ac:dyDescent="0.35">
      <c r="A154" t="s">
        <v>343</v>
      </c>
      <c r="C154" t="s">
        <v>17</v>
      </c>
      <c r="D154" t="s">
        <v>45</v>
      </c>
      <c r="E154">
        <v>20</v>
      </c>
      <c r="F154" t="s">
        <v>344</v>
      </c>
      <c r="G154">
        <v>1500</v>
      </c>
      <c r="I154">
        <v>3</v>
      </c>
      <c r="K154" s="1">
        <v>325</v>
      </c>
      <c r="L154" s="1">
        <f>G154*K154</f>
        <v>487500</v>
      </c>
    </row>
    <row r="155" spans="1:12" x14ac:dyDescent="0.35">
      <c r="A155" t="s">
        <v>345</v>
      </c>
      <c r="C155" t="s">
        <v>25</v>
      </c>
      <c r="D155" t="s">
        <v>26</v>
      </c>
      <c r="E155">
        <v>60</v>
      </c>
      <c r="F155" t="s">
        <v>346</v>
      </c>
      <c r="G155">
        <v>1750</v>
      </c>
      <c r="I155">
        <v>6</v>
      </c>
      <c r="J155">
        <v>107</v>
      </c>
      <c r="K155" s="1">
        <v>74</v>
      </c>
      <c r="L155" s="1">
        <f>G155*K155</f>
        <v>129500</v>
      </c>
    </row>
    <row r="156" spans="1:12" hidden="1" x14ac:dyDescent="0.35">
      <c r="A156" t="s">
        <v>347</v>
      </c>
      <c r="C156" t="s">
        <v>348</v>
      </c>
      <c r="D156" t="s">
        <v>348</v>
      </c>
      <c r="E156">
        <v>11</v>
      </c>
      <c r="F156" t="s">
        <v>349</v>
      </c>
      <c r="G156">
        <v>3000</v>
      </c>
      <c r="I156">
        <v>3</v>
      </c>
      <c r="K156" s="1">
        <v>45</v>
      </c>
      <c r="L156" s="1">
        <f>G156*K156</f>
        <v>135000</v>
      </c>
    </row>
    <row r="157" spans="1:12" x14ac:dyDescent="0.35">
      <c r="A157" t="s">
        <v>350</v>
      </c>
      <c r="B157" t="s">
        <v>351</v>
      </c>
      <c r="C157" t="s">
        <v>25</v>
      </c>
      <c r="D157" t="s">
        <v>26</v>
      </c>
      <c r="E157">
        <v>65</v>
      </c>
      <c r="F157" t="s">
        <v>352</v>
      </c>
      <c r="G157">
        <v>1750</v>
      </c>
      <c r="H157">
        <v>34</v>
      </c>
      <c r="I157">
        <v>5</v>
      </c>
      <c r="J157">
        <v>36</v>
      </c>
      <c r="K157" s="1">
        <v>22</v>
      </c>
      <c r="L157" s="1">
        <f>G157*K157</f>
        <v>38500</v>
      </c>
    </row>
    <row r="158" spans="1:12" x14ac:dyDescent="0.35">
      <c r="A158" t="s">
        <v>353</v>
      </c>
      <c r="C158" t="s">
        <v>22</v>
      </c>
      <c r="D158" t="s">
        <v>22</v>
      </c>
      <c r="E158">
        <v>5</v>
      </c>
      <c r="F158" t="s">
        <v>354</v>
      </c>
      <c r="G158">
        <v>2250</v>
      </c>
      <c r="H158">
        <v>56</v>
      </c>
      <c r="I158">
        <v>3</v>
      </c>
      <c r="J158">
        <v>128</v>
      </c>
      <c r="K158" s="1">
        <v>14</v>
      </c>
      <c r="L158" s="1">
        <f>G158*K158</f>
        <v>31500</v>
      </c>
    </row>
    <row r="159" spans="1:12" x14ac:dyDescent="0.35">
      <c r="A159" t="s">
        <v>355</v>
      </c>
      <c r="C159" t="s">
        <v>29</v>
      </c>
      <c r="D159" t="s">
        <v>33</v>
      </c>
      <c r="E159">
        <v>16</v>
      </c>
      <c r="F159" t="s">
        <v>356</v>
      </c>
      <c r="G159">
        <v>900</v>
      </c>
      <c r="I159">
        <v>4</v>
      </c>
      <c r="J159">
        <v>170</v>
      </c>
      <c r="K159" s="1">
        <v>12</v>
      </c>
      <c r="L159" s="1">
        <f>G159*K159</f>
        <v>10800</v>
      </c>
    </row>
    <row r="160" spans="1:12" x14ac:dyDescent="0.35">
      <c r="A160" t="s">
        <v>357</v>
      </c>
      <c r="C160" t="s">
        <v>62</v>
      </c>
      <c r="D160" t="s">
        <v>33</v>
      </c>
      <c r="E160">
        <v>26</v>
      </c>
      <c r="F160" t="s">
        <v>358</v>
      </c>
      <c r="G160">
        <v>600</v>
      </c>
      <c r="H160">
        <v>36</v>
      </c>
      <c r="I160">
        <v>6</v>
      </c>
      <c r="J160">
        <v>91</v>
      </c>
      <c r="K160" s="1">
        <v>110</v>
      </c>
      <c r="L160" s="1">
        <f>G160*K160</f>
        <v>66000</v>
      </c>
    </row>
    <row r="161" spans="1:12" x14ac:dyDescent="0.35">
      <c r="A161" t="s">
        <v>359</v>
      </c>
      <c r="C161" t="s">
        <v>38</v>
      </c>
      <c r="D161" t="s">
        <v>33</v>
      </c>
      <c r="E161">
        <v>8</v>
      </c>
      <c r="F161" t="s">
        <v>360</v>
      </c>
      <c r="G161">
        <v>500</v>
      </c>
      <c r="I161">
        <v>4</v>
      </c>
      <c r="J161">
        <v>190</v>
      </c>
      <c r="K161" s="1">
        <v>153</v>
      </c>
      <c r="L161" s="1">
        <f>G161*K161</f>
        <v>76500</v>
      </c>
    </row>
    <row r="162" spans="1:12" x14ac:dyDescent="0.35">
      <c r="A162" t="s">
        <v>361</v>
      </c>
      <c r="C162" t="s">
        <v>22</v>
      </c>
      <c r="D162" t="s">
        <v>22</v>
      </c>
      <c r="E162">
        <v>5</v>
      </c>
      <c r="F162" t="s">
        <v>362</v>
      </c>
      <c r="G162">
        <v>1700</v>
      </c>
      <c r="H162">
        <v>38</v>
      </c>
      <c r="I162">
        <v>3</v>
      </c>
      <c r="J162">
        <v>105</v>
      </c>
      <c r="K162" s="1">
        <v>89</v>
      </c>
      <c r="L162" s="1">
        <f>G162*K162</f>
        <v>151300</v>
      </c>
    </row>
    <row r="163" spans="1:12" x14ac:dyDescent="0.35">
      <c r="A163" t="s">
        <v>363</v>
      </c>
      <c r="C163" t="s">
        <v>17</v>
      </c>
      <c r="D163" t="s">
        <v>364</v>
      </c>
      <c r="E163">
        <v>20</v>
      </c>
      <c r="F163" t="s">
        <v>365</v>
      </c>
      <c r="G163">
        <v>1900</v>
      </c>
      <c r="I163">
        <v>5</v>
      </c>
      <c r="J163">
        <v>89</v>
      </c>
      <c r="K163" s="1">
        <v>76</v>
      </c>
      <c r="L163" s="1">
        <f>G163*K163</f>
        <v>144400</v>
      </c>
    </row>
    <row r="164" spans="1:12" x14ac:dyDescent="0.35">
      <c r="A164" t="s">
        <v>366</v>
      </c>
      <c r="C164" t="s">
        <v>29</v>
      </c>
      <c r="D164" t="s">
        <v>29</v>
      </c>
      <c r="E164">
        <v>39</v>
      </c>
      <c r="F164" t="s">
        <v>367</v>
      </c>
      <c r="G164">
        <v>1350</v>
      </c>
      <c r="H164">
        <v>63</v>
      </c>
      <c r="I164">
        <v>4</v>
      </c>
      <c r="J164">
        <v>70</v>
      </c>
      <c r="K164" s="1">
        <v>53</v>
      </c>
      <c r="L164" s="1">
        <f>G164*K164</f>
        <v>71550</v>
      </c>
    </row>
    <row r="165" spans="1:12" x14ac:dyDescent="0.35">
      <c r="A165" t="s">
        <v>368</v>
      </c>
      <c r="C165" t="s">
        <v>62</v>
      </c>
      <c r="D165" t="s">
        <v>66</v>
      </c>
      <c r="E165">
        <v>41</v>
      </c>
      <c r="F165" t="s">
        <v>369</v>
      </c>
      <c r="G165">
        <v>550</v>
      </c>
      <c r="H165">
        <v>46</v>
      </c>
      <c r="I165">
        <v>2</v>
      </c>
      <c r="J165">
        <v>186</v>
      </c>
      <c r="K165" s="1">
        <v>49</v>
      </c>
      <c r="L165" s="1">
        <f>G165*K165</f>
        <v>26950</v>
      </c>
    </row>
    <row r="166" spans="1:12" x14ac:dyDescent="0.35">
      <c r="A166" t="s">
        <v>370</v>
      </c>
      <c r="C166" t="s">
        <v>13</v>
      </c>
      <c r="D166" t="s">
        <v>14</v>
      </c>
      <c r="E166">
        <v>5</v>
      </c>
      <c r="F166" t="s">
        <v>371</v>
      </c>
      <c r="G166">
        <v>500</v>
      </c>
      <c r="H166">
        <v>8</v>
      </c>
      <c r="I166">
        <v>3</v>
      </c>
      <c r="J166">
        <v>53</v>
      </c>
      <c r="K166" s="1">
        <v>22</v>
      </c>
      <c r="L166" s="1">
        <f>G166*K166</f>
        <v>11000</v>
      </c>
    </row>
    <row r="167" spans="1:12" hidden="1" x14ac:dyDescent="0.35">
      <c r="A167" t="s">
        <v>372</v>
      </c>
      <c r="C167" t="s">
        <v>22</v>
      </c>
      <c r="D167" t="s">
        <v>22</v>
      </c>
      <c r="E167">
        <v>6</v>
      </c>
      <c r="F167" t="s">
        <v>373</v>
      </c>
      <c r="G167">
        <v>600</v>
      </c>
      <c r="I167">
        <v>3</v>
      </c>
      <c r="K167" s="1">
        <v>27</v>
      </c>
      <c r="L167" s="1">
        <f>G167*K167</f>
        <v>16200</v>
      </c>
    </row>
    <row r="168" spans="1:12" x14ac:dyDescent="0.35">
      <c r="A168" t="s">
        <v>374</v>
      </c>
      <c r="C168" t="s">
        <v>13</v>
      </c>
      <c r="D168" t="s">
        <v>14</v>
      </c>
      <c r="E168">
        <v>4</v>
      </c>
      <c r="F168" t="s">
        <v>375</v>
      </c>
      <c r="G168">
        <v>700</v>
      </c>
      <c r="H168">
        <v>73</v>
      </c>
      <c r="I168">
        <v>3</v>
      </c>
      <c r="J168">
        <v>88</v>
      </c>
      <c r="K168" s="1">
        <v>26</v>
      </c>
      <c r="L168" s="1">
        <f>G168*K168</f>
        <v>18200</v>
      </c>
    </row>
    <row r="169" spans="1:12" hidden="1" x14ac:dyDescent="0.35">
      <c r="A169" t="s">
        <v>376</v>
      </c>
      <c r="C169" t="s">
        <v>62</v>
      </c>
      <c r="D169" t="s">
        <v>18</v>
      </c>
      <c r="E169">
        <v>10</v>
      </c>
      <c r="F169" t="s">
        <v>377</v>
      </c>
      <c r="G169">
        <v>500</v>
      </c>
      <c r="I169">
        <v>4</v>
      </c>
      <c r="K169" s="1">
        <v>14</v>
      </c>
      <c r="L169" s="1">
        <f>G169*K169</f>
        <v>7000</v>
      </c>
    </row>
    <row r="170" spans="1:12" x14ac:dyDescent="0.35">
      <c r="A170" t="s">
        <v>378</v>
      </c>
      <c r="C170" t="s">
        <v>62</v>
      </c>
      <c r="D170" t="s">
        <v>66</v>
      </c>
      <c r="E170">
        <v>16</v>
      </c>
      <c r="F170" t="s">
        <v>379</v>
      </c>
      <c r="G170">
        <v>1400</v>
      </c>
      <c r="H170">
        <v>62</v>
      </c>
      <c r="I170">
        <v>3</v>
      </c>
      <c r="J170">
        <v>160</v>
      </c>
      <c r="K170" s="1">
        <v>21</v>
      </c>
      <c r="L170" s="1">
        <f>G170*K170</f>
        <v>29400</v>
      </c>
    </row>
    <row r="171" spans="1:12" x14ac:dyDescent="0.35">
      <c r="A171" t="s">
        <v>380</v>
      </c>
      <c r="C171" t="s">
        <v>62</v>
      </c>
      <c r="D171" t="s">
        <v>18</v>
      </c>
      <c r="E171">
        <v>23</v>
      </c>
      <c r="F171" t="s">
        <v>381</v>
      </c>
      <c r="G171">
        <v>1900</v>
      </c>
      <c r="H171">
        <v>37</v>
      </c>
      <c r="I171">
        <v>2</v>
      </c>
      <c r="J171">
        <v>174</v>
      </c>
      <c r="K171" s="1">
        <v>341</v>
      </c>
      <c r="L171" s="1">
        <f>G171*K171</f>
        <v>647900</v>
      </c>
    </row>
    <row r="172" spans="1:12" hidden="1" x14ac:dyDescent="0.35">
      <c r="A172" t="s">
        <v>382</v>
      </c>
      <c r="C172" t="s">
        <v>22</v>
      </c>
      <c r="D172" t="s">
        <v>22</v>
      </c>
      <c r="E172">
        <v>23</v>
      </c>
      <c r="F172" t="s">
        <v>383</v>
      </c>
      <c r="G172">
        <v>600</v>
      </c>
      <c r="I172">
        <v>3</v>
      </c>
      <c r="K172" s="1">
        <v>205</v>
      </c>
      <c r="L172" s="1">
        <f>G172*K172</f>
        <v>123000</v>
      </c>
    </row>
    <row r="173" spans="1:12" x14ac:dyDescent="0.35">
      <c r="A173" t="s">
        <v>384</v>
      </c>
      <c r="C173" t="s">
        <v>62</v>
      </c>
      <c r="D173" t="s">
        <v>66</v>
      </c>
      <c r="E173">
        <v>26</v>
      </c>
      <c r="F173" t="s">
        <v>385</v>
      </c>
      <c r="G173">
        <v>400</v>
      </c>
      <c r="I173">
        <v>3</v>
      </c>
      <c r="J173">
        <v>166</v>
      </c>
      <c r="K173" s="1">
        <v>76</v>
      </c>
      <c r="L173" s="1">
        <f>G173*K173</f>
        <v>30400</v>
      </c>
    </row>
    <row r="174" spans="1:12" x14ac:dyDescent="0.35">
      <c r="A174" t="s">
        <v>386</v>
      </c>
      <c r="C174" t="s">
        <v>62</v>
      </c>
      <c r="D174" t="s">
        <v>18</v>
      </c>
      <c r="E174">
        <v>5</v>
      </c>
      <c r="F174" t="s">
        <v>387</v>
      </c>
      <c r="G174">
        <v>900</v>
      </c>
      <c r="I174">
        <v>3</v>
      </c>
      <c r="J174">
        <v>159</v>
      </c>
      <c r="K174" s="1">
        <v>371</v>
      </c>
      <c r="L174" s="1">
        <f>G174*K174</f>
        <v>333900</v>
      </c>
    </row>
    <row r="175" spans="1:12" x14ac:dyDescent="0.35">
      <c r="A175" t="s">
        <v>388</v>
      </c>
      <c r="C175" t="s">
        <v>17</v>
      </c>
      <c r="D175" t="s">
        <v>45</v>
      </c>
      <c r="E175">
        <v>25</v>
      </c>
      <c r="F175" t="s">
        <v>206</v>
      </c>
      <c r="G175">
        <v>450</v>
      </c>
      <c r="H175">
        <v>43</v>
      </c>
      <c r="I175">
        <v>4</v>
      </c>
      <c r="J175">
        <v>113</v>
      </c>
      <c r="K175" s="1">
        <v>235</v>
      </c>
      <c r="L175" s="1">
        <f>G175*K175</f>
        <v>105750</v>
      </c>
    </row>
    <row r="176" spans="1:12" x14ac:dyDescent="0.35">
      <c r="A176" t="s">
        <v>389</v>
      </c>
      <c r="C176" t="s">
        <v>29</v>
      </c>
      <c r="D176" t="s">
        <v>29</v>
      </c>
      <c r="E176">
        <v>19</v>
      </c>
      <c r="F176" t="s">
        <v>390</v>
      </c>
      <c r="G176">
        <v>1750</v>
      </c>
      <c r="I176">
        <v>6</v>
      </c>
      <c r="J176">
        <v>176</v>
      </c>
      <c r="K176" s="1">
        <v>79</v>
      </c>
      <c r="L176" s="1">
        <f>G176*K176</f>
        <v>138250</v>
      </c>
    </row>
    <row r="177" spans="1:12" x14ac:dyDescent="0.35">
      <c r="A177" t="s">
        <v>391</v>
      </c>
      <c r="C177" t="s">
        <v>13</v>
      </c>
      <c r="D177" t="s">
        <v>14</v>
      </c>
      <c r="E177">
        <v>2</v>
      </c>
      <c r="F177" t="s">
        <v>392</v>
      </c>
      <c r="G177">
        <v>700</v>
      </c>
      <c r="H177">
        <v>23</v>
      </c>
      <c r="I177">
        <v>3</v>
      </c>
      <c r="J177">
        <v>22</v>
      </c>
      <c r="K177" s="1">
        <v>10</v>
      </c>
      <c r="L177" s="1">
        <f>G177*K177</f>
        <v>7000</v>
      </c>
    </row>
    <row r="178" spans="1:12" x14ac:dyDescent="0.35">
      <c r="A178" t="s">
        <v>393</v>
      </c>
      <c r="C178" t="s">
        <v>38</v>
      </c>
      <c r="D178" t="s">
        <v>45</v>
      </c>
      <c r="E178">
        <v>26</v>
      </c>
      <c r="F178" t="s">
        <v>394</v>
      </c>
      <c r="G178">
        <v>1250</v>
      </c>
      <c r="H178">
        <v>2</v>
      </c>
      <c r="I178">
        <v>4</v>
      </c>
      <c r="J178">
        <v>7</v>
      </c>
      <c r="K178" s="1">
        <v>12</v>
      </c>
      <c r="L178" s="1">
        <f>G178*K178</f>
        <v>15000</v>
      </c>
    </row>
    <row r="179" spans="1:12" x14ac:dyDescent="0.35">
      <c r="A179" t="s">
        <v>395</v>
      </c>
      <c r="C179" t="s">
        <v>38</v>
      </c>
      <c r="D179" t="s">
        <v>45</v>
      </c>
      <c r="E179">
        <v>26</v>
      </c>
      <c r="F179" t="s">
        <v>394</v>
      </c>
      <c r="G179">
        <v>1250</v>
      </c>
      <c r="H179">
        <v>2</v>
      </c>
      <c r="I179">
        <v>4</v>
      </c>
      <c r="J179">
        <v>7</v>
      </c>
      <c r="K179" s="1">
        <v>54</v>
      </c>
      <c r="L179" s="1">
        <f>G179*K179</f>
        <v>67500</v>
      </c>
    </row>
    <row r="180" spans="1:12" hidden="1" x14ac:dyDescent="0.35">
      <c r="A180" t="s">
        <v>396</v>
      </c>
      <c r="C180" t="s">
        <v>13</v>
      </c>
      <c r="D180" t="s">
        <v>14</v>
      </c>
      <c r="E180">
        <v>8</v>
      </c>
      <c r="F180" t="s">
        <v>394</v>
      </c>
      <c r="G180">
        <v>1250</v>
      </c>
      <c r="H180">
        <v>2</v>
      </c>
      <c r="I180">
        <v>4</v>
      </c>
      <c r="K180" s="1">
        <v>345</v>
      </c>
      <c r="L180" s="1">
        <f>G180*K180</f>
        <v>431250</v>
      </c>
    </row>
    <row r="181" spans="1:12" hidden="1" x14ac:dyDescent="0.35">
      <c r="A181" t="s">
        <v>397</v>
      </c>
      <c r="C181" t="s">
        <v>13</v>
      </c>
      <c r="D181" t="s">
        <v>14</v>
      </c>
      <c r="E181">
        <v>4</v>
      </c>
      <c r="F181" t="s">
        <v>394</v>
      </c>
      <c r="G181">
        <v>1250</v>
      </c>
      <c r="H181">
        <v>2</v>
      </c>
      <c r="I181">
        <v>4</v>
      </c>
      <c r="K181" s="1">
        <v>521</v>
      </c>
      <c r="L181" s="1">
        <f>G181*K181</f>
        <v>651250</v>
      </c>
    </row>
    <row r="182" spans="1:12" x14ac:dyDescent="0.35">
      <c r="A182" t="s">
        <v>398</v>
      </c>
      <c r="C182" t="s">
        <v>25</v>
      </c>
      <c r="D182" t="s">
        <v>45</v>
      </c>
      <c r="E182">
        <v>22</v>
      </c>
      <c r="F182" t="s">
        <v>399</v>
      </c>
      <c r="G182">
        <v>2650</v>
      </c>
      <c r="I182">
        <v>4</v>
      </c>
      <c r="J182">
        <v>54</v>
      </c>
      <c r="K182" s="1">
        <v>526</v>
      </c>
      <c r="L182" s="1">
        <f>G182*K182</f>
        <v>1393900</v>
      </c>
    </row>
    <row r="183" spans="1:12" hidden="1" x14ac:dyDescent="0.35">
      <c r="A183" t="s">
        <v>400</v>
      </c>
      <c r="C183" t="s">
        <v>25</v>
      </c>
      <c r="D183" t="s">
        <v>26</v>
      </c>
      <c r="E183">
        <v>40</v>
      </c>
      <c r="F183" t="s">
        <v>401</v>
      </c>
      <c r="G183">
        <v>2100</v>
      </c>
      <c r="I183">
        <v>6</v>
      </c>
      <c r="K183" s="1">
        <v>72</v>
      </c>
      <c r="L183" s="1">
        <f>G183*K183</f>
        <v>151200</v>
      </c>
    </row>
    <row r="184" spans="1:12" x14ac:dyDescent="0.35">
      <c r="A184" t="s">
        <v>402</v>
      </c>
      <c r="C184" t="s">
        <v>13</v>
      </c>
      <c r="D184" t="s">
        <v>14</v>
      </c>
      <c r="E184">
        <v>8</v>
      </c>
      <c r="F184" t="s">
        <v>403</v>
      </c>
      <c r="G184">
        <v>400</v>
      </c>
      <c r="H184">
        <v>57</v>
      </c>
      <c r="I184">
        <v>3</v>
      </c>
      <c r="J184">
        <v>31</v>
      </c>
      <c r="K184" s="1">
        <v>28</v>
      </c>
      <c r="L184" s="1">
        <f>G184*K184</f>
        <v>11200</v>
      </c>
    </row>
    <row r="185" spans="1:12" x14ac:dyDescent="0.35">
      <c r="A185" t="s">
        <v>404</v>
      </c>
      <c r="C185" t="s">
        <v>29</v>
      </c>
      <c r="D185" t="s">
        <v>29</v>
      </c>
      <c r="E185">
        <v>14</v>
      </c>
      <c r="F185" t="s">
        <v>405</v>
      </c>
      <c r="G185">
        <v>1100</v>
      </c>
      <c r="H185">
        <v>27</v>
      </c>
      <c r="I185">
        <v>5</v>
      </c>
      <c r="J185">
        <v>142</v>
      </c>
      <c r="K185" s="1">
        <v>96</v>
      </c>
      <c r="L185" s="1">
        <f>G185*K185</f>
        <v>105600</v>
      </c>
    </row>
    <row r="186" spans="1:12" x14ac:dyDescent="0.35">
      <c r="A186" t="s">
        <v>406</v>
      </c>
      <c r="C186" t="s">
        <v>29</v>
      </c>
      <c r="D186" t="s">
        <v>29</v>
      </c>
      <c r="E186">
        <v>13</v>
      </c>
      <c r="F186" t="s">
        <v>407</v>
      </c>
      <c r="G186">
        <v>2750</v>
      </c>
      <c r="I186">
        <v>3</v>
      </c>
      <c r="J186">
        <v>162</v>
      </c>
      <c r="K186" s="1">
        <v>65</v>
      </c>
      <c r="L186" s="1">
        <f>G186*K186</f>
        <v>178750</v>
      </c>
    </row>
    <row r="187" spans="1:12" x14ac:dyDescent="0.35">
      <c r="A187" t="s">
        <v>408</v>
      </c>
      <c r="C187" t="s">
        <v>22</v>
      </c>
      <c r="D187" t="s">
        <v>22</v>
      </c>
      <c r="E187">
        <v>11</v>
      </c>
      <c r="F187" t="s">
        <v>409</v>
      </c>
      <c r="G187">
        <v>400</v>
      </c>
      <c r="I187">
        <v>3</v>
      </c>
      <c r="J187">
        <v>97</v>
      </c>
      <c r="K187" s="1">
        <v>14</v>
      </c>
      <c r="L187" s="1">
        <f>G187*K187</f>
        <v>5600</v>
      </c>
    </row>
    <row r="188" spans="1:12" x14ac:dyDescent="0.35">
      <c r="A188" t="s">
        <v>410</v>
      </c>
      <c r="B188" t="s">
        <v>411</v>
      </c>
      <c r="C188" t="s">
        <v>62</v>
      </c>
      <c r="D188" t="s">
        <v>66</v>
      </c>
      <c r="E188">
        <v>28</v>
      </c>
      <c r="F188" t="s">
        <v>412</v>
      </c>
      <c r="G188">
        <v>700</v>
      </c>
      <c r="I188">
        <v>1</v>
      </c>
      <c r="J188">
        <v>139</v>
      </c>
      <c r="K188" s="1">
        <v>15</v>
      </c>
      <c r="L188" s="1">
        <f>G188*K188</f>
        <v>10500</v>
      </c>
    </row>
    <row r="189" spans="1:12" x14ac:dyDescent="0.35">
      <c r="A189" t="s">
        <v>413</v>
      </c>
      <c r="C189" t="s">
        <v>17</v>
      </c>
      <c r="D189" t="s">
        <v>45</v>
      </c>
      <c r="E189">
        <v>32</v>
      </c>
      <c r="F189" t="s">
        <v>254</v>
      </c>
      <c r="G189">
        <v>1500</v>
      </c>
      <c r="H189">
        <v>4</v>
      </c>
      <c r="I189">
        <v>3</v>
      </c>
      <c r="J189">
        <v>3</v>
      </c>
      <c r="K189" s="1">
        <v>119</v>
      </c>
      <c r="L189" s="1">
        <f>G189*K189</f>
        <v>178500</v>
      </c>
    </row>
    <row r="190" spans="1:12" x14ac:dyDescent="0.35">
      <c r="A190" t="s">
        <v>414</v>
      </c>
      <c r="C190" t="s">
        <v>62</v>
      </c>
      <c r="D190" t="s">
        <v>18</v>
      </c>
      <c r="E190">
        <v>39</v>
      </c>
      <c r="F190" t="s">
        <v>415</v>
      </c>
      <c r="G190">
        <v>1150</v>
      </c>
      <c r="H190">
        <v>52</v>
      </c>
      <c r="I190">
        <v>3</v>
      </c>
      <c r="J190">
        <v>41</v>
      </c>
      <c r="K190" s="1">
        <v>230</v>
      </c>
      <c r="L190" s="1">
        <f>G190*K190</f>
        <v>264500</v>
      </c>
    </row>
    <row r="191" spans="1:12" x14ac:dyDescent="0.35">
      <c r="A191" t="s">
        <v>416</v>
      </c>
      <c r="C191" t="s">
        <v>25</v>
      </c>
      <c r="D191" t="s">
        <v>26</v>
      </c>
      <c r="E191">
        <v>51</v>
      </c>
      <c r="F191" t="s">
        <v>417</v>
      </c>
      <c r="G191">
        <v>1600</v>
      </c>
      <c r="H191">
        <v>9</v>
      </c>
      <c r="I191">
        <v>6</v>
      </c>
      <c r="J191">
        <v>8</v>
      </c>
      <c r="K191" s="1">
        <v>121</v>
      </c>
      <c r="L191" s="1">
        <f>G191*K191</f>
        <v>193600</v>
      </c>
    </row>
    <row r="192" spans="1:12" x14ac:dyDescent="0.35">
      <c r="A192" t="s">
        <v>418</v>
      </c>
      <c r="C192" t="s">
        <v>25</v>
      </c>
      <c r="D192" t="s">
        <v>26</v>
      </c>
      <c r="E192">
        <v>66</v>
      </c>
      <c r="F192" t="s">
        <v>419</v>
      </c>
      <c r="G192">
        <v>1650</v>
      </c>
      <c r="H192">
        <v>65</v>
      </c>
      <c r="I192">
        <v>3</v>
      </c>
      <c r="J192">
        <v>48</v>
      </c>
      <c r="K192" s="1">
        <v>147</v>
      </c>
      <c r="L192" s="1">
        <f>G192*K192</f>
        <v>242550</v>
      </c>
    </row>
    <row r="193" spans="1:12" x14ac:dyDescent="0.35">
      <c r="A193" t="s">
        <v>420</v>
      </c>
      <c r="C193" t="s">
        <v>62</v>
      </c>
      <c r="D193" t="s">
        <v>18</v>
      </c>
      <c r="E193">
        <v>21</v>
      </c>
      <c r="F193" t="s">
        <v>421</v>
      </c>
      <c r="G193">
        <v>700</v>
      </c>
      <c r="H193">
        <v>43</v>
      </c>
      <c r="I193">
        <v>3</v>
      </c>
      <c r="J193">
        <v>123</v>
      </c>
      <c r="K193" s="1">
        <v>245</v>
      </c>
      <c r="L193" s="1">
        <f>G193*K193</f>
        <v>171500</v>
      </c>
    </row>
    <row r="194" spans="1:12" x14ac:dyDescent="0.35">
      <c r="A194" t="s">
        <v>422</v>
      </c>
      <c r="C194" t="s">
        <v>25</v>
      </c>
      <c r="D194" t="s">
        <v>33</v>
      </c>
      <c r="E194">
        <v>26</v>
      </c>
      <c r="F194" t="s">
        <v>423</v>
      </c>
      <c r="G194">
        <v>1350</v>
      </c>
      <c r="H194">
        <v>33</v>
      </c>
      <c r="I194">
        <v>4</v>
      </c>
      <c r="J194">
        <v>57</v>
      </c>
      <c r="K194" s="1">
        <v>128</v>
      </c>
      <c r="L194" s="1">
        <f>G194*K194</f>
        <v>172800</v>
      </c>
    </row>
    <row r="195" spans="1:12" hidden="1" x14ac:dyDescent="0.35">
      <c r="A195" t="s">
        <v>424</v>
      </c>
      <c r="C195" t="s">
        <v>25</v>
      </c>
      <c r="D195" t="s">
        <v>26</v>
      </c>
      <c r="E195">
        <v>33</v>
      </c>
      <c r="F195" t="s">
        <v>425</v>
      </c>
      <c r="G195">
        <v>900</v>
      </c>
      <c r="I195">
        <v>5</v>
      </c>
      <c r="K195" s="1">
        <v>27</v>
      </c>
      <c r="L195" s="1">
        <f>G195*K195</f>
        <v>24300</v>
      </c>
    </row>
    <row r="196" spans="1:12" x14ac:dyDescent="0.35">
      <c r="A196" t="s">
        <v>426</v>
      </c>
      <c r="C196" t="s">
        <v>38</v>
      </c>
      <c r="D196" t="s">
        <v>14</v>
      </c>
      <c r="E196">
        <v>7</v>
      </c>
      <c r="F196" t="s">
        <v>427</v>
      </c>
      <c r="G196">
        <v>800</v>
      </c>
      <c r="H196">
        <v>15</v>
      </c>
      <c r="I196">
        <v>3</v>
      </c>
      <c r="J196">
        <v>110</v>
      </c>
      <c r="K196" s="1">
        <v>56</v>
      </c>
      <c r="L196" s="1">
        <f>G196*K196</f>
        <v>44800</v>
      </c>
    </row>
    <row r="197" spans="1:12" x14ac:dyDescent="0.35">
      <c r="A197" t="s">
        <v>428</v>
      </c>
      <c r="C197" t="s">
        <v>22</v>
      </c>
      <c r="D197" t="s">
        <v>14</v>
      </c>
      <c r="E197">
        <v>8</v>
      </c>
      <c r="F197" t="s">
        <v>429</v>
      </c>
      <c r="G197">
        <v>800</v>
      </c>
      <c r="J197">
        <v>18</v>
      </c>
      <c r="K197" s="1">
        <v>89</v>
      </c>
      <c r="L197" s="1">
        <f>G197*K197</f>
        <v>71200</v>
      </c>
    </row>
    <row r="198" spans="1:12" x14ac:dyDescent="0.35">
      <c r="A198" t="s">
        <v>430</v>
      </c>
      <c r="B198" t="s">
        <v>431</v>
      </c>
      <c r="C198" t="s">
        <v>25</v>
      </c>
      <c r="D198" t="s">
        <v>29</v>
      </c>
      <c r="E198">
        <v>17</v>
      </c>
      <c r="F198" t="s">
        <v>429</v>
      </c>
      <c r="G198">
        <v>1350</v>
      </c>
      <c r="H198">
        <v>18</v>
      </c>
      <c r="I198">
        <v>4</v>
      </c>
      <c r="J198">
        <v>90</v>
      </c>
      <c r="K198" s="1">
        <v>95</v>
      </c>
      <c r="L198" s="1">
        <f>G198*K198</f>
        <v>128250</v>
      </c>
    </row>
    <row r="199" spans="1:12" x14ac:dyDescent="0.35">
      <c r="A199" t="s">
        <v>249</v>
      </c>
      <c r="C199" t="s">
        <v>25</v>
      </c>
      <c r="D199" t="s">
        <v>29</v>
      </c>
      <c r="E199">
        <v>31</v>
      </c>
      <c r="F199" t="s">
        <v>429</v>
      </c>
      <c r="G199">
        <v>1250</v>
      </c>
      <c r="J199">
        <v>80</v>
      </c>
      <c r="K199" s="1">
        <v>39</v>
      </c>
      <c r="L199" s="1">
        <f>G199*K199</f>
        <v>48750</v>
      </c>
    </row>
    <row r="200" spans="1:12" x14ac:dyDescent="0.35">
      <c r="A200" t="s">
        <v>432</v>
      </c>
      <c r="C200" t="s">
        <v>62</v>
      </c>
      <c r="D200" t="s">
        <v>18</v>
      </c>
      <c r="E200">
        <v>42</v>
      </c>
      <c r="F200" t="s">
        <v>433</v>
      </c>
      <c r="G200">
        <v>1100</v>
      </c>
      <c r="H200">
        <v>47</v>
      </c>
      <c r="I200">
        <v>1</v>
      </c>
      <c r="J200">
        <v>168</v>
      </c>
      <c r="K200" s="1">
        <v>72</v>
      </c>
      <c r="L200" s="1">
        <f>G200*K200</f>
        <v>79200</v>
      </c>
    </row>
    <row r="201" spans="1:12" x14ac:dyDescent="0.35">
      <c r="A201" t="s">
        <v>434</v>
      </c>
      <c r="B201" t="s">
        <v>435</v>
      </c>
      <c r="C201" t="s">
        <v>22</v>
      </c>
      <c r="D201" t="s">
        <v>22</v>
      </c>
      <c r="E201">
        <v>9</v>
      </c>
      <c r="F201" t="s">
        <v>436</v>
      </c>
      <c r="G201">
        <v>900</v>
      </c>
      <c r="H201">
        <v>65</v>
      </c>
      <c r="I201">
        <v>3</v>
      </c>
      <c r="J201">
        <v>58</v>
      </c>
      <c r="K201" s="1">
        <v>26</v>
      </c>
      <c r="L201" s="1">
        <f>G201*K201</f>
        <v>23400</v>
      </c>
    </row>
    <row r="202" spans="1:12" x14ac:dyDescent="0.35">
      <c r="A202" t="s">
        <v>437</v>
      </c>
      <c r="C202" t="s">
        <v>22</v>
      </c>
      <c r="D202" t="s">
        <v>22</v>
      </c>
      <c r="E202">
        <v>9</v>
      </c>
      <c r="F202" t="s">
        <v>438</v>
      </c>
      <c r="G202">
        <v>900</v>
      </c>
      <c r="H202">
        <v>56</v>
      </c>
      <c r="I202">
        <v>3</v>
      </c>
      <c r="J202">
        <v>150</v>
      </c>
      <c r="K202" s="1">
        <v>38</v>
      </c>
      <c r="L202" s="1">
        <f>G202*K202</f>
        <v>34200</v>
      </c>
    </row>
    <row r="203" spans="1:12" x14ac:dyDescent="0.35">
      <c r="A203" t="s">
        <v>439</v>
      </c>
      <c r="C203" t="s">
        <v>17</v>
      </c>
      <c r="D203" t="s">
        <v>45</v>
      </c>
      <c r="E203">
        <v>30</v>
      </c>
      <c r="F203" t="s">
        <v>208</v>
      </c>
      <c r="G203">
        <v>500</v>
      </c>
      <c r="H203">
        <v>37</v>
      </c>
      <c r="I203">
        <v>3</v>
      </c>
      <c r="J203">
        <v>95</v>
      </c>
      <c r="K203" s="1">
        <v>77</v>
      </c>
      <c r="L203" s="1">
        <f>G203*K203</f>
        <v>38500</v>
      </c>
    </row>
    <row r="204" spans="1:12" x14ac:dyDescent="0.35">
      <c r="A204" t="s">
        <v>440</v>
      </c>
      <c r="C204" t="s">
        <v>38</v>
      </c>
      <c r="D204" t="s">
        <v>33</v>
      </c>
      <c r="E204">
        <v>22</v>
      </c>
      <c r="F204" t="s">
        <v>441</v>
      </c>
      <c r="G204">
        <v>1100</v>
      </c>
      <c r="H204">
        <v>51</v>
      </c>
      <c r="I204">
        <v>3</v>
      </c>
      <c r="J204">
        <v>64</v>
      </c>
      <c r="K204" s="1">
        <v>11</v>
      </c>
      <c r="L204" s="1">
        <f>G204*K204</f>
        <v>12100</v>
      </c>
    </row>
    <row r="205" spans="1:12" x14ac:dyDescent="0.35">
      <c r="A205" t="s">
        <v>442</v>
      </c>
      <c r="C205" t="s">
        <v>29</v>
      </c>
      <c r="D205" t="s">
        <v>29</v>
      </c>
      <c r="E205">
        <v>39</v>
      </c>
      <c r="F205" t="s">
        <v>367</v>
      </c>
      <c r="G205">
        <v>1350</v>
      </c>
      <c r="H205">
        <v>63</v>
      </c>
      <c r="I205">
        <v>4</v>
      </c>
      <c r="J205">
        <v>70</v>
      </c>
      <c r="K205" s="1">
        <v>101</v>
      </c>
      <c r="L205" s="1">
        <f>G205*K205</f>
        <v>136350</v>
      </c>
    </row>
    <row r="206" spans="1:12" x14ac:dyDescent="0.35">
      <c r="A206" t="s">
        <v>443</v>
      </c>
      <c r="C206" t="s">
        <v>29</v>
      </c>
      <c r="D206" t="s">
        <v>29</v>
      </c>
      <c r="E206">
        <v>35</v>
      </c>
      <c r="F206" t="s">
        <v>242</v>
      </c>
      <c r="G206">
        <v>1400</v>
      </c>
      <c r="H206">
        <v>3</v>
      </c>
      <c r="I206">
        <v>6</v>
      </c>
      <c r="J206">
        <v>2</v>
      </c>
      <c r="K206" s="1">
        <v>555</v>
      </c>
      <c r="L206" s="1">
        <f>G206*K206</f>
        <v>777000</v>
      </c>
    </row>
    <row r="207" spans="1:12" x14ac:dyDescent="0.35">
      <c r="A207" t="s">
        <v>444</v>
      </c>
      <c r="B207" t="s">
        <v>445</v>
      </c>
      <c r="C207" t="s">
        <v>29</v>
      </c>
      <c r="D207" t="s">
        <v>29</v>
      </c>
      <c r="E207">
        <v>9</v>
      </c>
      <c r="F207" t="s">
        <v>446</v>
      </c>
      <c r="G207">
        <v>900</v>
      </c>
      <c r="H207">
        <v>6</v>
      </c>
      <c r="I207">
        <v>4</v>
      </c>
      <c r="J207">
        <v>24</v>
      </c>
      <c r="K207" s="1">
        <v>542</v>
      </c>
      <c r="L207" s="1">
        <f>G207*K207</f>
        <v>487800</v>
      </c>
    </row>
    <row r="208" spans="1:12" x14ac:dyDescent="0.35">
      <c r="A208" t="s">
        <v>447</v>
      </c>
      <c r="C208" t="s">
        <v>38</v>
      </c>
      <c r="D208" t="s">
        <v>14</v>
      </c>
      <c r="E208">
        <v>10</v>
      </c>
      <c r="F208" t="s">
        <v>448</v>
      </c>
      <c r="G208">
        <v>900</v>
      </c>
      <c r="I208">
        <v>4</v>
      </c>
      <c r="J208">
        <v>45</v>
      </c>
      <c r="K208" s="1">
        <v>123</v>
      </c>
      <c r="L208" s="1">
        <f>G208*K208</f>
        <v>110700</v>
      </c>
    </row>
    <row r="209" spans="1:12" x14ac:dyDescent="0.35">
      <c r="A209" t="s">
        <v>449</v>
      </c>
      <c r="C209" t="s">
        <v>13</v>
      </c>
      <c r="D209" t="s">
        <v>14</v>
      </c>
      <c r="E209">
        <v>6</v>
      </c>
      <c r="F209" t="s">
        <v>450</v>
      </c>
      <c r="G209">
        <v>1000</v>
      </c>
      <c r="H209">
        <v>70</v>
      </c>
      <c r="I209">
        <v>3</v>
      </c>
      <c r="J209">
        <v>20</v>
      </c>
      <c r="K209" s="1">
        <v>105</v>
      </c>
      <c r="L209" s="1">
        <f>G209*K209</f>
        <v>105000</v>
      </c>
    </row>
    <row r="210" spans="1:12" x14ac:dyDescent="0.35">
      <c r="A210" t="s">
        <v>451</v>
      </c>
      <c r="C210" t="s">
        <v>25</v>
      </c>
      <c r="D210" t="s">
        <v>33</v>
      </c>
      <c r="E210">
        <v>24</v>
      </c>
      <c r="F210" t="s">
        <v>272</v>
      </c>
      <c r="G210">
        <v>950</v>
      </c>
      <c r="H210">
        <v>45</v>
      </c>
      <c r="I210">
        <v>1</v>
      </c>
      <c r="J210">
        <v>12</v>
      </c>
      <c r="K210" s="1">
        <v>107</v>
      </c>
      <c r="L210" s="1">
        <f>G210*K210</f>
        <v>101650</v>
      </c>
    </row>
    <row r="211" spans="1:12" x14ac:dyDescent="0.35">
      <c r="A211" t="s">
        <v>452</v>
      </c>
      <c r="C211" t="s">
        <v>13</v>
      </c>
      <c r="D211" t="s">
        <v>22</v>
      </c>
      <c r="E211">
        <v>5</v>
      </c>
      <c r="F211" t="s">
        <v>453</v>
      </c>
      <c r="G211">
        <v>700</v>
      </c>
      <c r="H211">
        <v>37</v>
      </c>
      <c r="I211">
        <v>3</v>
      </c>
      <c r="J211">
        <v>106</v>
      </c>
      <c r="K211" s="1">
        <v>891</v>
      </c>
      <c r="L211" s="1">
        <f>G211*K211</f>
        <v>623700</v>
      </c>
    </row>
    <row r="212" spans="1:12" x14ac:dyDescent="0.35">
      <c r="A212" t="s">
        <v>454</v>
      </c>
      <c r="C212" t="s">
        <v>22</v>
      </c>
      <c r="D212" t="s">
        <v>22</v>
      </c>
      <c r="E212">
        <v>17</v>
      </c>
      <c r="F212" t="s">
        <v>455</v>
      </c>
      <c r="G212">
        <v>800</v>
      </c>
      <c r="H212">
        <v>55</v>
      </c>
      <c r="I212">
        <v>4</v>
      </c>
      <c r="J212">
        <v>172</v>
      </c>
      <c r="K212" s="1">
        <v>397</v>
      </c>
      <c r="L212" s="1">
        <f>G212*K212</f>
        <v>317600</v>
      </c>
    </row>
    <row r="213" spans="1:12" x14ac:dyDescent="0.35">
      <c r="A213" t="s">
        <v>456</v>
      </c>
      <c r="C213" t="s">
        <v>62</v>
      </c>
      <c r="D213" t="s">
        <v>18</v>
      </c>
      <c r="E213">
        <v>28</v>
      </c>
      <c r="F213" t="s">
        <v>457</v>
      </c>
      <c r="G213">
        <v>900</v>
      </c>
      <c r="I213">
        <v>5</v>
      </c>
      <c r="J213">
        <v>188</v>
      </c>
      <c r="K213" s="1">
        <v>675</v>
      </c>
      <c r="L213" s="1">
        <f>G213*K213</f>
        <v>607500</v>
      </c>
    </row>
    <row r="214" spans="1:12" x14ac:dyDescent="0.35">
      <c r="A214" t="s">
        <v>458</v>
      </c>
      <c r="C214" t="s">
        <v>22</v>
      </c>
      <c r="D214" t="s">
        <v>22</v>
      </c>
      <c r="E214">
        <v>8</v>
      </c>
      <c r="F214" t="s">
        <v>231</v>
      </c>
      <c r="G214">
        <v>850</v>
      </c>
      <c r="H214">
        <v>40</v>
      </c>
      <c r="I214">
        <v>3</v>
      </c>
      <c r="J214">
        <v>122</v>
      </c>
      <c r="K214" s="1">
        <v>393</v>
      </c>
      <c r="L214" s="1">
        <f>G214*K214</f>
        <v>334050</v>
      </c>
    </row>
    <row r="215" spans="1:12" hidden="1" x14ac:dyDescent="0.35">
      <c r="A215" t="s">
        <v>459</v>
      </c>
      <c r="C215" t="s">
        <v>29</v>
      </c>
      <c r="D215" t="s">
        <v>29</v>
      </c>
      <c r="E215">
        <v>49</v>
      </c>
      <c r="F215" t="s">
        <v>460</v>
      </c>
      <c r="G215">
        <v>900</v>
      </c>
      <c r="I215">
        <v>4</v>
      </c>
      <c r="K215" s="1">
        <v>215</v>
      </c>
      <c r="L215" s="1">
        <f>G215*K215</f>
        <v>193500</v>
      </c>
    </row>
    <row r="216" spans="1:12" x14ac:dyDescent="0.35">
      <c r="A216" t="s">
        <v>461</v>
      </c>
      <c r="C216" t="s">
        <v>17</v>
      </c>
      <c r="D216" t="s">
        <v>45</v>
      </c>
      <c r="E216">
        <v>10</v>
      </c>
      <c r="F216" t="s">
        <v>173</v>
      </c>
      <c r="G216">
        <v>700</v>
      </c>
      <c r="H216">
        <v>20</v>
      </c>
      <c r="I216">
        <v>3</v>
      </c>
      <c r="J216">
        <v>29</v>
      </c>
      <c r="K216" s="1">
        <v>107</v>
      </c>
      <c r="L216" s="1">
        <f>G216*K216</f>
        <v>74900</v>
      </c>
    </row>
    <row r="217" spans="1:12" x14ac:dyDescent="0.35">
      <c r="A217" t="s">
        <v>462</v>
      </c>
      <c r="C217" t="s">
        <v>38</v>
      </c>
      <c r="D217" t="s">
        <v>33</v>
      </c>
      <c r="E217">
        <v>8</v>
      </c>
      <c r="F217" t="s">
        <v>39</v>
      </c>
      <c r="G217">
        <v>700</v>
      </c>
      <c r="I217">
        <v>4</v>
      </c>
      <c r="J217">
        <v>118</v>
      </c>
      <c r="K217" s="1">
        <v>110</v>
      </c>
      <c r="L217" s="1">
        <f>G217*K217</f>
        <v>77000</v>
      </c>
    </row>
    <row r="218" spans="1:12" x14ac:dyDescent="0.35">
      <c r="A218" t="s">
        <v>463</v>
      </c>
      <c r="B218" t="s">
        <v>464</v>
      </c>
      <c r="C218" t="s">
        <v>22</v>
      </c>
      <c r="D218" t="s">
        <v>22</v>
      </c>
      <c r="E218">
        <v>14</v>
      </c>
      <c r="F218" t="s">
        <v>465</v>
      </c>
      <c r="G218">
        <v>1750</v>
      </c>
      <c r="H218">
        <v>49</v>
      </c>
      <c r="I218">
        <v>3</v>
      </c>
      <c r="J218">
        <v>82</v>
      </c>
      <c r="K218" s="1">
        <v>25</v>
      </c>
      <c r="L218" s="1">
        <f>G218*K218</f>
        <v>43750</v>
      </c>
    </row>
    <row r="219" spans="1:12" x14ac:dyDescent="0.35">
      <c r="A219" t="s">
        <v>466</v>
      </c>
      <c r="C219" t="s">
        <v>17</v>
      </c>
      <c r="D219" t="s">
        <v>45</v>
      </c>
      <c r="E219">
        <v>19</v>
      </c>
      <c r="F219" t="s">
        <v>467</v>
      </c>
      <c r="G219">
        <v>2500</v>
      </c>
      <c r="I219">
        <v>3</v>
      </c>
      <c r="J219">
        <v>161</v>
      </c>
      <c r="K219" s="1">
        <v>87</v>
      </c>
      <c r="L219" s="1">
        <f>G219*K219</f>
        <v>217500</v>
      </c>
    </row>
    <row r="220" spans="1:12" x14ac:dyDescent="0.35">
      <c r="A220" t="s">
        <v>468</v>
      </c>
      <c r="C220" t="s">
        <v>29</v>
      </c>
      <c r="D220" t="s">
        <v>29</v>
      </c>
      <c r="E220">
        <v>13</v>
      </c>
      <c r="F220" t="s">
        <v>469</v>
      </c>
      <c r="G220">
        <v>800</v>
      </c>
      <c r="I220">
        <v>4</v>
      </c>
      <c r="J220">
        <v>149</v>
      </c>
      <c r="K220" s="1">
        <v>45</v>
      </c>
      <c r="L220" s="1">
        <f>G220*K220</f>
        <v>36000</v>
      </c>
    </row>
    <row r="221" spans="1:12" x14ac:dyDescent="0.35">
      <c r="A221" t="s">
        <v>22</v>
      </c>
      <c r="C221" t="s">
        <v>22</v>
      </c>
      <c r="D221" t="s">
        <v>22</v>
      </c>
      <c r="E221">
        <v>8</v>
      </c>
      <c r="F221" t="s">
        <v>470</v>
      </c>
      <c r="G221">
        <v>1050</v>
      </c>
      <c r="H221">
        <v>47</v>
      </c>
      <c r="I221">
        <v>3</v>
      </c>
      <c r="J221">
        <v>42</v>
      </c>
      <c r="K221" s="1">
        <v>55</v>
      </c>
      <c r="L221" s="1">
        <f>G221*K221</f>
        <v>57750</v>
      </c>
    </row>
    <row r="222" spans="1:12" hidden="1" x14ac:dyDescent="0.35">
      <c r="A222" t="s">
        <v>471</v>
      </c>
      <c r="C222" t="s">
        <v>62</v>
      </c>
      <c r="D222" t="s">
        <v>18</v>
      </c>
      <c r="E222">
        <v>28</v>
      </c>
      <c r="F222" t="s">
        <v>472</v>
      </c>
      <c r="G222">
        <v>700</v>
      </c>
      <c r="I222">
        <v>2</v>
      </c>
      <c r="K222" s="1">
        <v>23</v>
      </c>
      <c r="L222" s="1">
        <f>G222*K222</f>
        <v>16100</v>
      </c>
    </row>
    <row r="223" spans="1:12" x14ac:dyDescent="0.35">
      <c r="A223" t="s">
        <v>473</v>
      </c>
      <c r="C223" t="s">
        <v>25</v>
      </c>
      <c r="D223" t="s">
        <v>26</v>
      </c>
      <c r="E223">
        <v>71</v>
      </c>
      <c r="F223" t="s">
        <v>474</v>
      </c>
      <c r="G223">
        <v>3000</v>
      </c>
      <c r="I223">
        <v>6</v>
      </c>
      <c r="J223">
        <v>153</v>
      </c>
      <c r="K223" s="1">
        <v>45</v>
      </c>
      <c r="L223" s="1">
        <f>G223*K223</f>
        <v>135000</v>
      </c>
    </row>
    <row r="224" spans="1:12" x14ac:dyDescent="0.35">
      <c r="A224" t="s">
        <v>475</v>
      </c>
      <c r="C224" t="s">
        <v>38</v>
      </c>
      <c r="D224" t="s">
        <v>14</v>
      </c>
      <c r="E224">
        <v>6</v>
      </c>
      <c r="F224" t="s">
        <v>476</v>
      </c>
      <c r="G224">
        <v>900</v>
      </c>
      <c r="H224">
        <v>46</v>
      </c>
      <c r="I224">
        <v>4</v>
      </c>
      <c r="J224">
        <v>121</v>
      </c>
      <c r="K224" s="1">
        <v>101</v>
      </c>
      <c r="L224" s="1">
        <f>G224*K224</f>
        <v>90900</v>
      </c>
    </row>
    <row r="225" spans="1:12" x14ac:dyDescent="0.35">
      <c r="A225" t="s">
        <v>477</v>
      </c>
      <c r="C225" t="s">
        <v>38</v>
      </c>
      <c r="D225" t="s">
        <v>14</v>
      </c>
      <c r="E225">
        <v>10</v>
      </c>
      <c r="F225" t="s">
        <v>478</v>
      </c>
      <c r="G225">
        <v>1600</v>
      </c>
      <c r="H225">
        <v>62</v>
      </c>
      <c r="I225">
        <v>3</v>
      </c>
      <c r="J225">
        <v>101</v>
      </c>
      <c r="K225" s="1">
        <v>115</v>
      </c>
      <c r="L225" s="1">
        <f>G225*K225</f>
        <v>184000</v>
      </c>
    </row>
    <row r="226" spans="1:12" hidden="1" x14ac:dyDescent="0.35">
      <c r="A226" t="s">
        <v>479</v>
      </c>
      <c r="C226" t="s">
        <v>25</v>
      </c>
      <c r="D226" t="s">
        <v>26</v>
      </c>
      <c r="E226">
        <v>65</v>
      </c>
      <c r="F226" t="s">
        <v>480</v>
      </c>
      <c r="G226">
        <v>700</v>
      </c>
      <c r="I226">
        <v>6</v>
      </c>
      <c r="K226" s="1">
        <v>309</v>
      </c>
      <c r="L226" s="1">
        <f>G226*K226</f>
        <v>216300</v>
      </c>
    </row>
    <row r="227" spans="1:12" x14ac:dyDescent="0.35">
      <c r="A227" t="s">
        <v>481</v>
      </c>
      <c r="B227" t="s">
        <v>482</v>
      </c>
      <c r="C227" t="s">
        <v>13</v>
      </c>
      <c r="D227" t="s">
        <v>22</v>
      </c>
      <c r="E227">
        <v>2</v>
      </c>
      <c r="F227" t="s">
        <v>483</v>
      </c>
      <c r="G227">
        <v>500</v>
      </c>
      <c r="I227">
        <v>2</v>
      </c>
      <c r="J227">
        <v>112</v>
      </c>
      <c r="K227" s="1">
        <v>250</v>
      </c>
      <c r="L227" s="1">
        <f>G227*K227</f>
        <v>125000</v>
      </c>
    </row>
    <row r="228" spans="1:12" x14ac:dyDescent="0.35">
      <c r="A228" t="s">
        <v>484</v>
      </c>
      <c r="B228" t="s">
        <v>485</v>
      </c>
      <c r="C228" t="s">
        <v>62</v>
      </c>
      <c r="D228" t="s">
        <v>66</v>
      </c>
      <c r="E228">
        <v>28</v>
      </c>
      <c r="F228" t="s">
        <v>486</v>
      </c>
      <c r="G228">
        <v>500</v>
      </c>
      <c r="I228">
        <v>3</v>
      </c>
      <c r="J228">
        <v>131</v>
      </c>
      <c r="K228" s="1">
        <v>301</v>
      </c>
      <c r="L228" s="1">
        <f>G228*K228</f>
        <v>150500</v>
      </c>
    </row>
    <row r="229" spans="1:12" x14ac:dyDescent="0.35">
      <c r="A229" t="s">
        <v>487</v>
      </c>
      <c r="C229" t="s">
        <v>17</v>
      </c>
      <c r="D229" t="s">
        <v>45</v>
      </c>
      <c r="E229">
        <v>21</v>
      </c>
      <c r="F229" t="s">
        <v>488</v>
      </c>
      <c r="G229">
        <v>1000</v>
      </c>
      <c r="I229">
        <v>3</v>
      </c>
      <c r="J229">
        <v>30</v>
      </c>
      <c r="K229" s="1">
        <v>256</v>
      </c>
      <c r="L229" s="1">
        <f>G229*K229</f>
        <v>256000</v>
      </c>
    </row>
    <row r="230" spans="1:12" x14ac:dyDescent="0.35">
      <c r="A230" t="s">
        <v>489</v>
      </c>
      <c r="C230" t="s">
        <v>17</v>
      </c>
      <c r="D230" t="s">
        <v>45</v>
      </c>
      <c r="E230">
        <v>29</v>
      </c>
      <c r="F230" t="s">
        <v>490</v>
      </c>
      <c r="G230">
        <v>1750</v>
      </c>
      <c r="H230">
        <v>21</v>
      </c>
      <c r="I230">
        <v>3</v>
      </c>
      <c r="J230">
        <v>34</v>
      </c>
      <c r="K230" s="1">
        <v>22</v>
      </c>
      <c r="L230" s="1">
        <f>G230*K230</f>
        <v>38500</v>
      </c>
    </row>
    <row r="231" spans="1:12" x14ac:dyDescent="0.35">
      <c r="A231" t="s">
        <v>491</v>
      </c>
      <c r="C231" t="s">
        <v>29</v>
      </c>
      <c r="D231" t="s">
        <v>29</v>
      </c>
      <c r="E231">
        <v>13</v>
      </c>
      <c r="F231" t="s">
        <v>178</v>
      </c>
      <c r="G231">
        <v>1100</v>
      </c>
      <c r="H231">
        <v>26</v>
      </c>
      <c r="I231">
        <v>4</v>
      </c>
      <c r="J231">
        <v>68</v>
      </c>
      <c r="K231" s="1">
        <v>21</v>
      </c>
      <c r="L231" s="1">
        <f>G231*K231</f>
        <v>23100</v>
      </c>
    </row>
    <row r="232" spans="1:12" x14ac:dyDescent="0.35">
      <c r="A232" t="s">
        <v>492</v>
      </c>
      <c r="C232" t="s">
        <v>29</v>
      </c>
      <c r="D232" t="s">
        <v>29</v>
      </c>
      <c r="E232">
        <v>16</v>
      </c>
      <c r="F232" t="s">
        <v>178</v>
      </c>
      <c r="G232">
        <v>1100</v>
      </c>
      <c r="H232">
        <v>26</v>
      </c>
      <c r="I232">
        <v>4</v>
      </c>
      <c r="J232">
        <v>68</v>
      </c>
      <c r="K232" s="1">
        <v>14</v>
      </c>
      <c r="L232" s="1">
        <f>G232*K232</f>
        <v>15400</v>
      </c>
    </row>
    <row r="233" spans="1:12" x14ac:dyDescent="0.35">
      <c r="A233" t="s">
        <v>493</v>
      </c>
      <c r="C233" t="s">
        <v>29</v>
      </c>
      <c r="D233" t="s">
        <v>29</v>
      </c>
      <c r="E233">
        <v>12</v>
      </c>
      <c r="F233" t="s">
        <v>178</v>
      </c>
      <c r="G233">
        <v>1100</v>
      </c>
      <c r="H233">
        <v>26</v>
      </c>
      <c r="I233">
        <v>4</v>
      </c>
      <c r="J233">
        <v>68</v>
      </c>
      <c r="K233" s="1">
        <v>14</v>
      </c>
      <c r="L233" s="1">
        <f>G233*K233</f>
        <v>15400</v>
      </c>
    </row>
    <row r="234" spans="1:12" x14ac:dyDescent="0.35">
      <c r="A234" t="s">
        <v>494</v>
      </c>
      <c r="C234" t="s">
        <v>17</v>
      </c>
      <c r="D234" t="s">
        <v>45</v>
      </c>
      <c r="E234">
        <v>18</v>
      </c>
      <c r="F234" t="s">
        <v>495</v>
      </c>
      <c r="G234">
        <v>1300</v>
      </c>
      <c r="H234">
        <v>31</v>
      </c>
      <c r="I234">
        <v>4</v>
      </c>
      <c r="J234">
        <v>133</v>
      </c>
      <c r="K234" s="1">
        <v>21</v>
      </c>
      <c r="L234" s="1">
        <f>G234*K234</f>
        <v>27300</v>
      </c>
    </row>
    <row r="235" spans="1:12" x14ac:dyDescent="0.35">
      <c r="A235" t="s">
        <v>496</v>
      </c>
      <c r="C235" t="s">
        <v>22</v>
      </c>
      <c r="D235" t="s">
        <v>22</v>
      </c>
      <c r="E235">
        <v>9</v>
      </c>
      <c r="F235" t="s">
        <v>497</v>
      </c>
      <c r="G235">
        <v>1000</v>
      </c>
      <c r="H235">
        <v>53</v>
      </c>
      <c r="I235">
        <v>3</v>
      </c>
      <c r="J235">
        <v>109</v>
      </c>
      <c r="K235" s="1">
        <v>341</v>
      </c>
      <c r="L235" s="1">
        <f>G235*K235</f>
        <v>341000</v>
      </c>
    </row>
    <row r="236" spans="1:12" x14ac:dyDescent="0.35">
      <c r="A236" t="s">
        <v>498</v>
      </c>
      <c r="B236" t="s">
        <v>499</v>
      </c>
      <c r="C236" t="s">
        <v>22</v>
      </c>
      <c r="D236" t="s">
        <v>22</v>
      </c>
      <c r="E236">
        <v>8</v>
      </c>
      <c r="F236" t="s">
        <v>470</v>
      </c>
      <c r="G236">
        <v>1050</v>
      </c>
      <c r="H236">
        <v>47</v>
      </c>
      <c r="I236">
        <v>3</v>
      </c>
      <c r="J236">
        <v>42</v>
      </c>
      <c r="K236" s="1">
        <v>205</v>
      </c>
      <c r="L236" s="1">
        <f>G236*K236</f>
        <v>215250</v>
      </c>
    </row>
    <row r="237" spans="1:12" x14ac:dyDescent="0.35">
      <c r="A237" t="s">
        <v>500</v>
      </c>
      <c r="B237" t="s">
        <v>501</v>
      </c>
      <c r="C237" t="s">
        <v>22</v>
      </c>
      <c r="D237" t="s">
        <v>22</v>
      </c>
      <c r="E237">
        <v>18</v>
      </c>
      <c r="F237" t="s">
        <v>502</v>
      </c>
      <c r="G237">
        <v>900</v>
      </c>
      <c r="H237">
        <v>40</v>
      </c>
      <c r="I237">
        <v>4</v>
      </c>
      <c r="J237">
        <v>49</v>
      </c>
      <c r="K237" s="1">
        <v>76</v>
      </c>
      <c r="L237" s="1">
        <f>G237*K237</f>
        <v>68400</v>
      </c>
    </row>
    <row r="238" spans="1:12" x14ac:dyDescent="0.35">
      <c r="A238" t="s">
        <v>503</v>
      </c>
      <c r="C238" t="s">
        <v>62</v>
      </c>
      <c r="D238" t="s">
        <v>18</v>
      </c>
      <c r="E238">
        <v>16</v>
      </c>
      <c r="F238" t="s">
        <v>504</v>
      </c>
      <c r="G238">
        <v>1000</v>
      </c>
      <c r="H238">
        <v>51</v>
      </c>
      <c r="I238">
        <v>3</v>
      </c>
      <c r="J238">
        <v>61</v>
      </c>
      <c r="K238" s="1">
        <v>371</v>
      </c>
      <c r="L238" s="1">
        <f>G238*K238</f>
        <v>371000</v>
      </c>
    </row>
    <row r="239" spans="1:12" x14ac:dyDescent="0.35">
      <c r="A239" t="s">
        <v>505</v>
      </c>
      <c r="C239" t="s">
        <v>29</v>
      </c>
      <c r="D239" t="s">
        <v>29</v>
      </c>
      <c r="E239">
        <v>35</v>
      </c>
      <c r="F239" t="s">
        <v>242</v>
      </c>
      <c r="G239">
        <v>1400</v>
      </c>
      <c r="H239">
        <v>3</v>
      </c>
      <c r="I239">
        <v>6</v>
      </c>
      <c r="J239">
        <v>2</v>
      </c>
      <c r="K239" s="1">
        <v>38</v>
      </c>
      <c r="L239" s="1">
        <f>G239*K239</f>
        <v>53200</v>
      </c>
    </row>
    <row r="240" spans="1:12" x14ac:dyDescent="0.35">
      <c r="A240" t="s">
        <v>506</v>
      </c>
      <c r="B240" t="s">
        <v>507</v>
      </c>
      <c r="C240" t="s">
        <v>22</v>
      </c>
      <c r="D240" t="s">
        <v>22</v>
      </c>
      <c r="E240">
        <v>7</v>
      </c>
      <c r="F240" t="s">
        <v>508</v>
      </c>
      <c r="G240">
        <v>900</v>
      </c>
      <c r="H240">
        <v>51</v>
      </c>
      <c r="I240">
        <v>3</v>
      </c>
      <c r="J240">
        <v>99</v>
      </c>
      <c r="K240" s="1">
        <v>76</v>
      </c>
      <c r="L240" s="1">
        <f>G240*K240</f>
        <v>68400</v>
      </c>
    </row>
    <row r="241" spans="1:12" x14ac:dyDescent="0.35">
      <c r="A241" t="s">
        <v>509</v>
      </c>
      <c r="C241" t="s">
        <v>17</v>
      </c>
      <c r="D241" t="s">
        <v>45</v>
      </c>
      <c r="E241">
        <v>25</v>
      </c>
      <c r="F241" t="s">
        <v>510</v>
      </c>
      <c r="G241">
        <v>700</v>
      </c>
      <c r="H241">
        <v>46</v>
      </c>
      <c r="I241">
        <v>5</v>
      </c>
      <c r="J241">
        <v>65</v>
      </c>
      <c r="K241" s="1">
        <v>21</v>
      </c>
      <c r="L241" s="1">
        <f>G241*K241</f>
        <v>14700</v>
      </c>
    </row>
    <row r="242" spans="1:12" x14ac:dyDescent="0.35">
      <c r="A242" t="s">
        <v>511</v>
      </c>
      <c r="C242" t="s">
        <v>22</v>
      </c>
      <c r="D242" t="s">
        <v>22</v>
      </c>
      <c r="E242">
        <v>7</v>
      </c>
      <c r="F242" t="s">
        <v>508</v>
      </c>
      <c r="G242">
        <v>900</v>
      </c>
      <c r="H242">
        <v>51</v>
      </c>
      <c r="I242">
        <v>3</v>
      </c>
      <c r="J242">
        <v>99</v>
      </c>
      <c r="K242" s="1">
        <v>26</v>
      </c>
      <c r="L242" s="1">
        <f>G242*K242</f>
        <v>23400</v>
      </c>
    </row>
    <row r="243" spans="1:12" x14ac:dyDescent="0.35">
      <c r="A243" t="s">
        <v>512</v>
      </c>
      <c r="B243" t="s">
        <v>513</v>
      </c>
      <c r="C243" t="s">
        <v>38</v>
      </c>
      <c r="D243" t="s">
        <v>18</v>
      </c>
      <c r="E243">
        <v>11</v>
      </c>
      <c r="F243" t="s">
        <v>514</v>
      </c>
      <c r="G243">
        <v>700</v>
      </c>
      <c r="I243">
        <v>3</v>
      </c>
      <c r="J243">
        <v>143</v>
      </c>
      <c r="K243" s="1">
        <v>90</v>
      </c>
      <c r="L243" s="1">
        <f>G243*K243</f>
        <v>63000</v>
      </c>
    </row>
    <row r="244" spans="1:12" x14ac:dyDescent="0.35">
      <c r="A244" t="s">
        <v>515</v>
      </c>
      <c r="C244" t="s">
        <v>17</v>
      </c>
      <c r="D244" t="s">
        <v>45</v>
      </c>
      <c r="E244">
        <v>32</v>
      </c>
      <c r="F244" t="s">
        <v>93</v>
      </c>
      <c r="G244">
        <v>1500</v>
      </c>
      <c r="H244">
        <v>7</v>
      </c>
      <c r="I244">
        <v>3</v>
      </c>
      <c r="J244">
        <v>1</v>
      </c>
      <c r="K244" s="1">
        <v>123</v>
      </c>
      <c r="L244" s="1">
        <f>G244*K244</f>
        <v>184500</v>
      </c>
    </row>
    <row r="245" spans="1:12" x14ac:dyDescent="0.35">
      <c r="A245" t="s">
        <v>516</v>
      </c>
      <c r="B245" t="s">
        <v>517</v>
      </c>
      <c r="C245" t="s">
        <v>13</v>
      </c>
      <c r="D245" t="s">
        <v>14</v>
      </c>
      <c r="E245">
        <v>3</v>
      </c>
      <c r="F245" t="s">
        <v>518</v>
      </c>
      <c r="G245">
        <v>800</v>
      </c>
      <c r="H245">
        <v>27</v>
      </c>
      <c r="I245">
        <v>3</v>
      </c>
      <c r="J245">
        <v>9</v>
      </c>
      <c r="K245" s="1">
        <v>77</v>
      </c>
      <c r="L245" s="1">
        <f>G245*K245</f>
        <v>61600</v>
      </c>
    </row>
  </sheetData>
  <pageMargins left="0.75" right="0.75" top="1" bottom="1" header="0.5" footer="0.5"/>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0E504-40BB-44B6-A988-E364BA4A2584}">
  <dimension ref="A2:B28"/>
  <sheetViews>
    <sheetView topLeftCell="A19" workbookViewId="0">
      <selection activeCell="D22" sqref="D22"/>
    </sheetView>
  </sheetViews>
  <sheetFormatPr defaultRowHeight="15.5" x14ac:dyDescent="0.35"/>
  <cols>
    <col min="1" max="1" width="15.1640625" bestFit="1" customWidth="1"/>
    <col min="2" max="2" width="22.1640625" bestFit="1" customWidth="1"/>
  </cols>
  <sheetData>
    <row r="2" spans="1:2" x14ac:dyDescent="0.35">
      <c r="A2" t="s">
        <v>679</v>
      </c>
      <c r="B2" t="s">
        <v>680</v>
      </c>
    </row>
    <row r="3" spans="1:2" x14ac:dyDescent="0.35">
      <c r="A3" s="4" t="s">
        <v>654</v>
      </c>
      <c r="B3" t="s">
        <v>656</v>
      </c>
    </row>
    <row r="4" spans="1:2" x14ac:dyDescent="0.35">
      <c r="A4" s="3" t="s">
        <v>532</v>
      </c>
      <c r="B4" s="2">
        <v>41</v>
      </c>
    </row>
    <row r="5" spans="1:2" x14ac:dyDescent="0.35">
      <c r="A5" s="3" t="s">
        <v>536</v>
      </c>
      <c r="B5" s="2">
        <v>31</v>
      </c>
    </row>
    <row r="6" spans="1:2" x14ac:dyDescent="0.35">
      <c r="A6" s="3" t="s">
        <v>544</v>
      </c>
      <c r="B6" s="2">
        <v>36</v>
      </c>
    </row>
    <row r="7" spans="1:2" x14ac:dyDescent="0.35">
      <c r="A7" s="3" t="s">
        <v>546</v>
      </c>
      <c r="B7" s="2">
        <v>34</v>
      </c>
    </row>
    <row r="8" spans="1:2" x14ac:dyDescent="0.35">
      <c r="A8" s="3" t="s">
        <v>552</v>
      </c>
      <c r="B8" s="2">
        <v>38</v>
      </c>
    </row>
    <row r="9" spans="1:2" x14ac:dyDescent="0.35">
      <c r="A9" s="3" t="s">
        <v>583</v>
      </c>
      <c r="B9" s="2">
        <v>35</v>
      </c>
    </row>
    <row r="10" spans="1:2" x14ac:dyDescent="0.35">
      <c r="A10" s="3" t="s">
        <v>591</v>
      </c>
      <c r="B10" s="2">
        <v>40</v>
      </c>
    </row>
    <row r="11" spans="1:2" x14ac:dyDescent="0.35">
      <c r="A11" s="3" t="s">
        <v>593</v>
      </c>
      <c r="B11" s="2">
        <v>39</v>
      </c>
    </row>
    <row r="12" spans="1:2" x14ac:dyDescent="0.35">
      <c r="A12" s="3" t="s">
        <v>615</v>
      </c>
      <c r="B12" s="2">
        <v>32</v>
      </c>
    </row>
    <row r="13" spans="1:2" x14ac:dyDescent="0.35">
      <c r="A13" s="3" t="s">
        <v>645</v>
      </c>
      <c r="B13" s="2">
        <v>37</v>
      </c>
    </row>
    <row r="14" spans="1:2" x14ac:dyDescent="0.35">
      <c r="A14" s="3" t="s">
        <v>655</v>
      </c>
      <c r="B14" s="2">
        <v>363</v>
      </c>
    </row>
    <row r="16" spans="1:2" x14ac:dyDescent="0.35">
      <c r="A16" s="3" t="s">
        <v>681</v>
      </c>
    </row>
    <row r="17" spans="1:2" x14ac:dyDescent="0.35">
      <c r="A17" s="4" t="s">
        <v>654</v>
      </c>
      <c r="B17" t="s">
        <v>656</v>
      </c>
    </row>
    <row r="18" spans="1:2" x14ac:dyDescent="0.35">
      <c r="A18" s="3" t="s">
        <v>214</v>
      </c>
      <c r="B18" s="2">
        <v>134</v>
      </c>
    </row>
    <row r="19" spans="1:2" x14ac:dyDescent="0.35">
      <c r="A19" s="3" t="s">
        <v>103</v>
      </c>
      <c r="B19" s="2">
        <v>132</v>
      </c>
    </row>
    <row r="20" spans="1:2" x14ac:dyDescent="0.35">
      <c r="A20" s="3" t="s">
        <v>168</v>
      </c>
      <c r="B20" s="2">
        <v>140</v>
      </c>
    </row>
    <row r="21" spans="1:2" x14ac:dyDescent="0.35">
      <c r="A21" s="3" t="s">
        <v>188</v>
      </c>
      <c r="B21" s="2">
        <v>182</v>
      </c>
    </row>
    <row r="22" spans="1:2" x14ac:dyDescent="0.35">
      <c r="A22" s="3" t="s">
        <v>77</v>
      </c>
      <c r="B22" s="2">
        <v>120</v>
      </c>
    </row>
    <row r="23" spans="1:2" x14ac:dyDescent="0.35">
      <c r="A23" s="3" t="s">
        <v>513</v>
      </c>
      <c r="B23" s="2">
        <v>143</v>
      </c>
    </row>
    <row r="24" spans="1:2" x14ac:dyDescent="0.35">
      <c r="A24" s="3" t="s">
        <v>411</v>
      </c>
      <c r="B24" s="2">
        <v>139</v>
      </c>
    </row>
    <row r="25" spans="1:2" x14ac:dyDescent="0.35">
      <c r="A25" s="3" t="s">
        <v>482</v>
      </c>
      <c r="B25" s="2">
        <v>112</v>
      </c>
    </row>
    <row r="26" spans="1:2" x14ac:dyDescent="0.35">
      <c r="A26" s="3" t="s">
        <v>485</v>
      </c>
      <c r="B26" s="2">
        <v>131</v>
      </c>
    </row>
    <row r="27" spans="1:2" x14ac:dyDescent="0.35">
      <c r="A27" s="3" t="s">
        <v>667</v>
      </c>
      <c r="B27" s="2">
        <v>15405</v>
      </c>
    </row>
    <row r="28" spans="1:2" x14ac:dyDescent="0.35">
      <c r="A28" s="3" t="s">
        <v>655</v>
      </c>
      <c r="B28" s="2">
        <v>16638</v>
      </c>
    </row>
  </sheetData>
  <pageMargins left="0.7" right="0.7" top="0.75" bottom="0.75" header="0.3" footer="0.3"/>
  <pageSetup paperSize="9" orientation="portrait" horizontalDpi="0" verticalDpi="0"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181DE-9639-4669-B600-2D74EA1DBE65}">
  <dimension ref="A2:B29"/>
  <sheetViews>
    <sheetView workbookViewId="0">
      <selection activeCell="A17" sqref="A17"/>
    </sheetView>
  </sheetViews>
  <sheetFormatPr defaultRowHeight="15.5" x14ac:dyDescent="0.35"/>
  <cols>
    <col min="1" max="1" width="21.5" bestFit="1" customWidth="1"/>
    <col min="2" max="2" width="14" bestFit="1" customWidth="1"/>
  </cols>
  <sheetData>
    <row r="2" spans="1:2" x14ac:dyDescent="0.35">
      <c r="A2" t="s">
        <v>660</v>
      </c>
    </row>
    <row r="3" spans="1:2" x14ac:dyDescent="0.35">
      <c r="A3" s="4" t="s">
        <v>654</v>
      </c>
      <c r="B3" t="s">
        <v>659</v>
      </c>
    </row>
    <row r="4" spans="1:2" x14ac:dyDescent="0.35">
      <c r="A4" s="3" t="s">
        <v>568</v>
      </c>
      <c r="B4" s="2">
        <v>125</v>
      </c>
    </row>
    <row r="5" spans="1:2" x14ac:dyDescent="0.35">
      <c r="A5" s="3" t="s">
        <v>572</v>
      </c>
      <c r="B5" s="2">
        <v>154</v>
      </c>
    </row>
    <row r="6" spans="1:2" x14ac:dyDescent="0.35">
      <c r="A6" s="3" t="s">
        <v>573</v>
      </c>
      <c r="B6" s="2">
        <v>198</v>
      </c>
    </row>
    <row r="7" spans="1:2" x14ac:dyDescent="0.35">
      <c r="A7" s="3" t="s">
        <v>519</v>
      </c>
      <c r="B7" s="2">
        <v>210</v>
      </c>
    </row>
    <row r="8" spans="1:2" x14ac:dyDescent="0.35">
      <c r="A8" s="3" t="s">
        <v>599</v>
      </c>
      <c r="B8" s="2">
        <v>155</v>
      </c>
    </row>
    <row r="9" spans="1:2" x14ac:dyDescent="0.35">
      <c r="A9" s="3" t="s">
        <v>613</v>
      </c>
      <c r="B9" s="2">
        <v>309</v>
      </c>
    </row>
    <row r="10" spans="1:2" x14ac:dyDescent="0.35">
      <c r="A10" s="3" t="s">
        <v>641</v>
      </c>
      <c r="B10" s="2">
        <v>125</v>
      </c>
    </row>
    <row r="11" spans="1:2" x14ac:dyDescent="0.35">
      <c r="A11" s="3" t="s">
        <v>642</v>
      </c>
      <c r="B11" s="2">
        <v>198</v>
      </c>
    </row>
    <row r="12" spans="1:2" x14ac:dyDescent="0.35">
      <c r="A12" s="3" t="s">
        <v>643</v>
      </c>
      <c r="B12" s="2">
        <v>132</v>
      </c>
    </row>
    <row r="13" spans="1:2" x14ac:dyDescent="0.35">
      <c r="A13" s="3" t="s">
        <v>645</v>
      </c>
      <c r="B13" s="2">
        <v>154</v>
      </c>
    </row>
    <row r="14" spans="1:2" x14ac:dyDescent="0.35">
      <c r="A14" s="3" t="s">
        <v>647</v>
      </c>
      <c r="B14" s="2">
        <v>158</v>
      </c>
    </row>
    <row r="15" spans="1:2" x14ac:dyDescent="0.35">
      <c r="A15" s="3" t="s">
        <v>655</v>
      </c>
      <c r="B15" s="2">
        <v>1918</v>
      </c>
    </row>
    <row r="17" spans="1:2" x14ac:dyDescent="0.35">
      <c r="A17" s="3" t="s">
        <v>661</v>
      </c>
    </row>
    <row r="18" spans="1:2" x14ac:dyDescent="0.35">
      <c r="A18" s="4" t="s">
        <v>654</v>
      </c>
      <c r="B18" t="s">
        <v>659</v>
      </c>
    </row>
    <row r="19" spans="1:2" x14ac:dyDescent="0.35">
      <c r="A19" s="3" t="s">
        <v>31</v>
      </c>
      <c r="B19" s="2">
        <v>890</v>
      </c>
    </row>
    <row r="20" spans="1:2" x14ac:dyDescent="0.35">
      <c r="A20" s="3" t="s">
        <v>47</v>
      </c>
      <c r="B20" s="2">
        <v>780</v>
      </c>
    </row>
    <row r="21" spans="1:2" x14ac:dyDescent="0.35">
      <c r="A21" s="3" t="s">
        <v>49</v>
      </c>
      <c r="B21" s="2">
        <v>909</v>
      </c>
    </row>
    <row r="22" spans="1:2" x14ac:dyDescent="0.35">
      <c r="A22" s="3" t="s">
        <v>98</v>
      </c>
      <c r="B22" s="2">
        <v>891</v>
      </c>
    </row>
    <row r="23" spans="1:2" x14ac:dyDescent="0.35">
      <c r="A23" s="3" t="s">
        <v>102</v>
      </c>
      <c r="B23" s="2">
        <v>675</v>
      </c>
    </row>
    <row r="24" spans="1:2" x14ac:dyDescent="0.35">
      <c r="A24" s="3" t="s">
        <v>128</v>
      </c>
      <c r="B24" s="2">
        <v>895</v>
      </c>
    </row>
    <row r="25" spans="1:2" x14ac:dyDescent="0.35">
      <c r="A25" s="3" t="s">
        <v>281</v>
      </c>
      <c r="B25" s="2">
        <v>74172</v>
      </c>
    </row>
    <row r="26" spans="1:2" x14ac:dyDescent="0.35">
      <c r="A26" s="3" t="s">
        <v>314</v>
      </c>
      <c r="B26" s="2">
        <v>689</v>
      </c>
    </row>
    <row r="27" spans="1:2" x14ac:dyDescent="0.35">
      <c r="A27" s="3" t="s">
        <v>452</v>
      </c>
      <c r="B27" s="2">
        <v>891</v>
      </c>
    </row>
    <row r="28" spans="1:2" x14ac:dyDescent="0.35">
      <c r="A28" s="3" t="s">
        <v>456</v>
      </c>
      <c r="B28" s="2">
        <v>675</v>
      </c>
    </row>
    <row r="29" spans="1:2" x14ac:dyDescent="0.35">
      <c r="A29" s="3" t="s">
        <v>655</v>
      </c>
      <c r="B29" s="2">
        <v>81467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8F965-50BF-43B1-AC90-C538E436A801}">
  <dimension ref="A2:B29"/>
  <sheetViews>
    <sheetView topLeftCell="A13" workbookViewId="0">
      <selection activeCell="A17" sqref="A17:B28"/>
    </sheetView>
  </sheetViews>
  <sheetFormatPr defaultRowHeight="15.5" x14ac:dyDescent="0.35"/>
  <cols>
    <col min="1" max="1" width="19.83203125" bestFit="1" customWidth="1"/>
    <col min="2" max="2" width="19.4140625" bestFit="1" customWidth="1"/>
  </cols>
  <sheetData>
    <row r="2" spans="1:2" x14ac:dyDescent="0.35">
      <c r="A2" t="s">
        <v>665</v>
      </c>
    </row>
    <row r="3" spans="1:2" x14ac:dyDescent="0.35">
      <c r="A3" s="4" t="s">
        <v>654</v>
      </c>
      <c r="B3" t="s">
        <v>658</v>
      </c>
    </row>
    <row r="4" spans="1:2" x14ac:dyDescent="0.35">
      <c r="A4" s="3" t="s">
        <v>527</v>
      </c>
      <c r="B4" s="2">
        <v>1400</v>
      </c>
    </row>
    <row r="5" spans="1:2" x14ac:dyDescent="0.35">
      <c r="A5" s="3" t="s">
        <v>534</v>
      </c>
      <c r="B5" s="2">
        <v>1600</v>
      </c>
    </row>
    <row r="6" spans="1:2" x14ac:dyDescent="0.35">
      <c r="A6" s="3" t="s">
        <v>548</v>
      </c>
      <c r="B6" s="2">
        <v>1750</v>
      </c>
    </row>
    <row r="7" spans="1:2" x14ac:dyDescent="0.35">
      <c r="A7" s="3" t="s">
        <v>556</v>
      </c>
      <c r="B7" s="2">
        <v>1450</v>
      </c>
    </row>
    <row r="8" spans="1:2" x14ac:dyDescent="0.35">
      <c r="A8" s="3" t="s">
        <v>561</v>
      </c>
      <c r="B8" s="2">
        <v>1500</v>
      </c>
    </row>
    <row r="9" spans="1:2" x14ac:dyDescent="0.35">
      <c r="A9" s="3" t="s">
        <v>579</v>
      </c>
      <c r="B9" s="2">
        <v>1750</v>
      </c>
    </row>
    <row r="10" spans="1:2" x14ac:dyDescent="0.35">
      <c r="A10" s="3" t="s">
        <v>581</v>
      </c>
      <c r="B10" s="2">
        <v>2000</v>
      </c>
    </row>
    <row r="11" spans="1:2" x14ac:dyDescent="0.35">
      <c r="A11" s="3" t="s">
        <v>595</v>
      </c>
      <c r="B11" s="2">
        <v>1600</v>
      </c>
    </row>
    <row r="12" spans="1:2" x14ac:dyDescent="0.35">
      <c r="A12" s="3" t="s">
        <v>599</v>
      </c>
      <c r="B12" s="2">
        <v>1500</v>
      </c>
    </row>
    <row r="13" spans="1:2" x14ac:dyDescent="0.35">
      <c r="A13" s="3" t="s">
        <v>635</v>
      </c>
      <c r="B13" s="2">
        <v>1450</v>
      </c>
    </row>
    <row r="14" spans="1:2" x14ac:dyDescent="0.35">
      <c r="A14" s="3" t="s">
        <v>655</v>
      </c>
      <c r="B14" s="2">
        <v>16000</v>
      </c>
    </row>
    <row r="15" spans="1:2" x14ac:dyDescent="0.35">
      <c r="A15" s="3"/>
      <c r="B15" s="2"/>
    </row>
    <row r="16" spans="1:2" x14ac:dyDescent="0.35">
      <c r="A16" s="3" t="s">
        <v>666</v>
      </c>
    </row>
    <row r="17" spans="1:2" x14ac:dyDescent="0.35">
      <c r="A17" s="4" t="s">
        <v>654</v>
      </c>
      <c r="B17" t="s">
        <v>658</v>
      </c>
    </row>
    <row r="18" spans="1:2" x14ac:dyDescent="0.35">
      <c r="A18" s="3" t="s">
        <v>554</v>
      </c>
      <c r="B18" s="2">
        <v>100</v>
      </c>
    </row>
    <row r="19" spans="1:2" x14ac:dyDescent="0.35">
      <c r="A19" s="3" t="s">
        <v>572</v>
      </c>
      <c r="B19" s="2">
        <v>100</v>
      </c>
    </row>
    <row r="20" spans="1:2" x14ac:dyDescent="0.35">
      <c r="A20" s="3" t="s">
        <v>573</v>
      </c>
      <c r="B20" s="2">
        <v>100</v>
      </c>
    </row>
    <row r="21" spans="1:2" x14ac:dyDescent="0.35">
      <c r="A21" s="3" t="s">
        <v>574</v>
      </c>
      <c r="B21" s="2">
        <v>100</v>
      </c>
    </row>
    <row r="22" spans="1:2" x14ac:dyDescent="0.35">
      <c r="A22" s="3" t="s">
        <v>575</v>
      </c>
      <c r="B22" s="2">
        <v>100</v>
      </c>
    </row>
    <row r="23" spans="1:2" x14ac:dyDescent="0.35">
      <c r="A23" s="3" t="s">
        <v>576</v>
      </c>
      <c r="B23" s="2">
        <v>100</v>
      </c>
    </row>
    <row r="24" spans="1:2" x14ac:dyDescent="0.35">
      <c r="A24" s="3" t="s">
        <v>628</v>
      </c>
      <c r="B24" s="2">
        <v>100</v>
      </c>
    </row>
    <row r="25" spans="1:2" x14ac:dyDescent="0.35">
      <c r="A25" s="3" t="s">
        <v>636</v>
      </c>
      <c r="B25" s="2">
        <v>100</v>
      </c>
    </row>
    <row r="26" spans="1:2" x14ac:dyDescent="0.35">
      <c r="A26" s="3" t="s">
        <v>641</v>
      </c>
      <c r="B26" s="2">
        <v>100</v>
      </c>
    </row>
    <row r="27" spans="1:2" x14ac:dyDescent="0.35">
      <c r="A27" s="3" t="s">
        <v>642</v>
      </c>
      <c r="B27" s="2">
        <v>100</v>
      </c>
    </row>
    <row r="28" spans="1:2" x14ac:dyDescent="0.35">
      <c r="A28" s="3" t="s">
        <v>647</v>
      </c>
      <c r="B28" s="2">
        <v>100</v>
      </c>
    </row>
    <row r="29" spans="1:2" x14ac:dyDescent="0.35">
      <c r="A29" s="3" t="s">
        <v>655</v>
      </c>
      <c r="B29" s="2">
        <v>1100</v>
      </c>
    </row>
  </sheetData>
  <pageMargins left="0.7" right="0.7" top="0.75" bottom="0.75" header="0.3" footer="0.3"/>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EB1961-3B77-4379-B7DF-F89A8474744E}">
  <dimension ref="A3:B5"/>
  <sheetViews>
    <sheetView workbookViewId="0">
      <selection activeCell="A2" sqref="A2:B5"/>
    </sheetView>
  </sheetViews>
  <sheetFormatPr defaultRowHeight="15.5" x14ac:dyDescent="0.35"/>
  <cols>
    <col min="1" max="1" width="12.25" bestFit="1" customWidth="1"/>
    <col min="2" max="2" width="18.6640625" bestFit="1" customWidth="1"/>
  </cols>
  <sheetData>
    <row r="3" spans="1:2" x14ac:dyDescent="0.35">
      <c r="A3" s="4" t="s">
        <v>654</v>
      </c>
      <c r="B3" t="s">
        <v>662</v>
      </c>
    </row>
    <row r="4" spans="1:2" x14ac:dyDescent="0.35">
      <c r="A4" s="3" t="s">
        <v>599</v>
      </c>
      <c r="B4" s="2">
        <v>232500</v>
      </c>
    </row>
    <row r="5" spans="1:2" x14ac:dyDescent="0.35">
      <c r="A5" s="3" t="s">
        <v>655</v>
      </c>
      <c r="B5" s="2">
        <v>232500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8BFCD-6A76-434A-B5DF-249059DB414E}">
  <dimension ref="A2:D55"/>
  <sheetViews>
    <sheetView workbookViewId="0">
      <selection activeCell="A14" sqref="A14"/>
    </sheetView>
  </sheetViews>
  <sheetFormatPr defaultRowHeight="15.5" x14ac:dyDescent="0.35"/>
  <cols>
    <col min="1" max="1" width="75.75" bestFit="1" customWidth="1"/>
    <col min="3" max="3" width="39.5" bestFit="1" customWidth="1"/>
    <col min="4" max="4" width="18.08203125" bestFit="1" customWidth="1"/>
  </cols>
  <sheetData>
    <row r="2" spans="1:4" x14ac:dyDescent="0.35">
      <c r="C2" t="s">
        <v>675</v>
      </c>
      <c r="D2" t="s">
        <v>668</v>
      </c>
    </row>
    <row r="3" spans="1:4" x14ac:dyDescent="0.35">
      <c r="A3" s="4" t="s">
        <v>654</v>
      </c>
      <c r="C3">
        <f>COUNTIF(A4:A54,"*Affectionate*")</f>
        <v>24</v>
      </c>
      <c r="D3" t="s">
        <v>673</v>
      </c>
    </row>
    <row r="4" spans="1:4" x14ac:dyDescent="0.35">
      <c r="A4" s="3" t="s">
        <v>624</v>
      </c>
      <c r="C4">
        <v>26</v>
      </c>
      <c r="D4" t="s">
        <v>674</v>
      </c>
    </row>
    <row r="5" spans="1:4" x14ac:dyDescent="0.35">
      <c r="A5" s="3" t="s">
        <v>588</v>
      </c>
    </row>
    <row r="6" spans="1:4" x14ac:dyDescent="0.35">
      <c r="A6" s="3" t="s">
        <v>535</v>
      </c>
    </row>
    <row r="7" spans="1:4" x14ac:dyDescent="0.35">
      <c r="A7" s="3" t="s">
        <v>606</v>
      </c>
    </row>
    <row r="8" spans="1:4" x14ac:dyDescent="0.35">
      <c r="A8" s="3" t="s">
        <v>541</v>
      </c>
      <c r="C8" s="4" t="s">
        <v>654</v>
      </c>
      <c r="D8" t="s">
        <v>676</v>
      </c>
    </row>
    <row r="9" spans="1:4" x14ac:dyDescent="0.35">
      <c r="A9" s="3" t="s">
        <v>531</v>
      </c>
      <c r="C9" s="3" t="s">
        <v>674</v>
      </c>
      <c r="D9" s="2">
        <v>26</v>
      </c>
    </row>
    <row r="10" spans="1:4" x14ac:dyDescent="0.35">
      <c r="A10" s="3" t="s">
        <v>620</v>
      </c>
      <c r="C10" s="3" t="s">
        <v>673</v>
      </c>
      <c r="D10" s="2">
        <v>24</v>
      </c>
    </row>
    <row r="11" spans="1:4" x14ac:dyDescent="0.35">
      <c r="A11" s="3" t="s">
        <v>590</v>
      </c>
      <c r="C11" s="3" t="s">
        <v>655</v>
      </c>
      <c r="D11" s="2">
        <v>50</v>
      </c>
    </row>
    <row r="12" spans="1:4" x14ac:dyDescent="0.35">
      <c r="A12" s="3" t="s">
        <v>526</v>
      </c>
    </row>
    <row r="13" spans="1:4" x14ac:dyDescent="0.35">
      <c r="A13" s="3" t="s">
        <v>565</v>
      </c>
    </row>
    <row r="14" spans="1:4" x14ac:dyDescent="0.35">
      <c r="A14" s="3" t="s">
        <v>596</v>
      </c>
    </row>
    <row r="15" spans="1:4" x14ac:dyDescent="0.35">
      <c r="A15" s="3" t="s">
        <v>618</v>
      </c>
    </row>
    <row r="16" spans="1:4" x14ac:dyDescent="0.35">
      <c r="A16" s="3" t="s">
        <v>543</v>
      </c>
    </row>
    <row r="17" spans="1:1" x14ac:dyDescent="0.35">
      <c r="A17" s="3" t="s">
        <v>644</v>
      </c>
    </row>
    <row r="18" spans="1:1" x14ac:dyDescent="0.35">
      <c r="A18" s="3" t="s">
        <v>584</v>
      </c>
    </row>
    <row r="19" spans="1:1" x14ac:dyDescent="0.35">
      <c r="A19" s="3" t="s">
        <v>630</v>
      </c>
    </row>
    <row r="20" spans="1:1" x14ac:dyDescent="0.35">
      <c r="A20" s="3" t="s">
        <v>533</v>
      </c>
    </row>
    <row r="21" spans="1:1" x14ac:dyDescent="0.35">
      <c r="A21" s="3" t="s">
        <v>529</v>
      </c>
    </row>
    <row r="22" spans="1:1" x14ac:dyDescent="0.35">
      <c r="A22" s="3" t="s">
        <v>547</v>
      </c>
    </row>
    <row r="23" spans="1:1" x14ac:dyDescent="0.35">
      <c r="A23" s="3" t="s">
        <v>549</v>
      </c>
    </row>
    <row r="24" spans="1:1" x14ac:dyDescent="0.35">
      <c r="A24" s="3" t="s">
        <v>616</v>
      </c>
    </row>
    <row r="25" spans="1:1" x14ac:dyDescent="0.35">
      <c r="A25" s="3" t="s">
        <v>592</v>
      </c>
    </row>
    <row r="26" spans="1:1" x14ac:dyDescent="0.35">
      <c r="A26" s="3" t="s">
        <v>567</v>
      </c>
    </row>
    <row r="27" spans="1:1" x14ac:dyDescent="0.35">
      <c r="A27" s="3" t="s">
        <v>622</v>
      </c>
    </row>
    <row r="28" spans="1:1" x14ac:dyDescent="0.35">
      <c r="A28" s="3" t="s">
        <v>539</v>
      </c>
    </row>
    <row r="29" spans="1:1" x14ac:dyDescent="0.35">
      <c r="A29" s="3" t="s">
        <v>562</v>
      </c>
    </row>
    <row r="30" spans="1:1" x14ac:dyDescent="0.35">
      <c r="A30" s="3" t="s">
        <v>560</v>
      </c>
    </row>
    <row r="31" spans="1:1" x14ac:dyDescent="0.35">
      <c r="A31" s="3" t="s">
        <v>612</v>
      </c>
    </row>
    <row r="32" spans="1:1" x14ac:dyDescent="0.35">
      <c r="A32" s="3" t="s">
        <v>614</v>
      </c>
    </row>
    <row r="33" spans="1:1" x14ac:dyDescent="0.35">
      <c r="A33" s="3" t="s">
        <v>632</v>
      </c>
    </row>
    <row r="34" spans="1:1" x14ac:dyDescent="0.35">
      <c r="A34" s="3" t="s">
        <v>580</v>
      </c>
    </row>
    <row r="35" spans="1:1" x14ac:dyDescent="0.35">
      <c r="A35" s="3" t="s">
        <v>578</v>
      </c>
    </row>
    <row r="36" spans="1:1" x14ac:dyDescent="0.35">
      <c r="A36" s="3" t="s">
        <v>600</v>
      </c>
    </row>
    <row r="37" spans="1:1" x14ac:dyDescent="0.35">
      <c r="A37" s="3" t="s">
        <v>646</v>
      </c>
    </row>
    <row r="38" spans="1:1" x14ac:dyDescent="0.35">
      <c r="A38" s="3" t="s">
        <v>551</v>
      </c>
    </row>
    <row r="39" spans="1:1" x14ac:dyDescent="0.35">
      <c r="A39" s="3" t="s">
        <v>640</v>
      </c>
    </row>
    <row r="40" spans="1:1" x14ac:dyDescent="0.35">
      <c r="A40" s="3" t="s">
        <v>586</v>
      </c>
    </row>
    <row r="41" spans="1:1" x14ac:dyDescent="0.35">
      <c r="A41" s="3" t="s">
        <v>553</v>
      </c>
    </row>
    <row r="42" spans="1:1" x14ac:dyDescent="0.35">
      <c r="A42" s="3" t="s">
        <v>598</v>
      </c>
    </row>
    <row r="43" spans="1:1" x14ac:dyDescent="0.35">
      <c r="A43" s="3" t="s">
        <v>608</v>
      </c>
    </row>
    <row r="44" spans="1:1" x14ac:dyDescent="0.35">
      <c r="A44" s="3" t="s">
        <v>569</v>
      </c>
    </row>
    <row r="45" spans="1:1" x14ac:dyDescent="0.35">
      <c r="A45" s="3" t="s">
        <v>602</v>
      </c>
    </row>
    <row r="46" spans="1:1" x14ac:dyDescent="0.35">
      <c r="A46" s="3" t="s">
        <v>571</v>
      </c>
    </row>
    <row r="47" spans="1:1" x14ac:dyDescent="0.35">
      <c r="A47" s="3" t="s">
        <v>594</v>
      </c>
    </row>
    <row r="48" spans="1:1" x14ac:dyDescent="0.35">
      <c r="A48" s="3" t="s">
        <v>545</v>
      </c>
    </row>
    <row r="49" spans="1:1" x14ac:dyDescent="0.35">
      <c r="A49" s="3" t="s">
        <v>627</v>
      </c>
    </row>
    <row r="50" spans="1:1" x14ac:dyDescent="0.35">
      <c r="A50" s="3" t="s">
        <v>558</v>
      </c>
    </row>
    <row r="51" spans="1:1" x14ac:dyDescent="0.35">
      <c r="A51" s="3" t="s">
        <v>634</v>
      </c>
    </row>
    <row r="52" spans="1:1" x14ac:dyDescent="0.35">
      <c r="A52" s="3" t="s">
        <v>638</v>
      </c>
    </row>
    <row r="53" spans="1:1" x14ac:dyDescent="0.35">
      <c r="A53" s="3" t="s">
        <v>582</v>
      </c>
    </row>
    <row r="54" spans="1:1" x14ac:dyDescent="0.35">
      <c r="A54" s="3" t="s">
        <v>604</v>
      </c>
    </row>
    <row r="55" spans="1:1" x14ac:dyDescent="0.35">
      <c r="A55" s="3" t="s">
        <v>655</v>
      </c>
    </row>
  </sheetData>
  <pageMargins left="0.7" right="0.7" top="0.75" bottom="0.75" header="0.3" footer="0.3"/>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5AF85-9502-49D1-B065-E30DDD84B563}">
  <dimension ref="A3:B8"/>
  <sheetViews>
    <sheetView workbookViewId="0">
      <selection activeCell="B3" sqref="B3"/>
    </sheetView>
  </sheetViews>
  <sheetFormatPr defaultRowHeight="15.5" x14ac:dyDescent="0.35"/>
  <cols>
    <col min="1" max="1" width="12.25" bestFit="1" customWidth="1"/>
    <col min="2" max="2" width="21.33203125" bestFit="1" customWidth="1"/>
  </cols>
  <sheetData>
    <row r="3" spans="1:2" x14ac:dyDescent="0.35">
      <c r="A3" s="4" t="s">
        <v>654</v>
      </c>
      <c r="B3" t="s">
        <v>677</v>
      </c>
    </row>
    <row r="4" spans="1:2" x14ac:dyDescent="0.35">
      <c r="A4" s="3" t="s">
        <v>555</v>
      </c>
      <c r="B4" s="2">
        <v>11</v>
      </c>
    </row>
    <row r="5" spans="1:2" x14ac:dyDescent="0.35">
      <c r="A5" s="3" t="s">
        <v>524</v>
      </c>
      <c r="B5" s="2">
        <v>43</v>
      </c>
    </row>
    <row r="6" spans="1:2" x14ac:dyDescent="0.35">
      <c r="A6" s="3" t="s">
        <v>537</v>
      </c>
      <c r="B6" s="2">
        <v>11</v>
      </c>
    </row>
    <row r="7" spans="1:2" x14ac:dyDescent="0.35">
      <c r="A7" s="3" t="s">
        <v>564</v>
      </c>
      <c r="B7" s="2">
        <v>1</v>
      </c>
    </row>
    <row r="8" spans="1:2" x14ac:dyDescent="0.35">
      <c r="A8" s="3" t="s">
        <v>655</v>
      </c>
      <c r="B8" s="2">
        <v>66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49C1E-9BAD-4FAC-B00A-D2902593BA5B}">
  <dimension ref="A3:B8"/>
  <sheetViews>
    <sheetView workbookViewId="0">
      <selection activeCell="C18" sqref="C18"/>
    </sheetView>
  </sheetViews>
  <sheetFormatPr defaultRowHeight="15.5" x14ac:dyDescent="0.35"/>
  <cols>
    <col min="1" max="1" width="12.25" bestFit="1" customWidth="1"/>
    <col min="2" max="2" width="21.33203125" bestFit="1" customWidth="1"/>
  </cols>
  <sheetData>
    <row r="3" spans="1:2" x14ac:dyDescent="0.35">
      <c r="A3" s="4" t="s">
        <v>654</v>
      </c>
      <c r="B3" t="s">
        <v>677</v>
      </c>
    </row>
    <row r="4" spans="1:2" x14ac:dyDescent="0.35">
      <c r="A4" s="3" t="s">
        <v>557</v>
      </c>
      <c r="B4" s="2">
        <v>2</v>
      </c>
    </row>
    <row r="5" spans="1:2" x14ac:dyDescent="0.35">
      <c r="A5" s="3" t="s">
        <v>538</v>
      </c>
      <c r="B5" s="2">
        <v>20</v>
      </c>
    </row>
    <row r="6" spans="1:2" x14ac:dyDescent="0.35">
      <c r="A6" s="3" t="s">
        <v>528</v>
      </c>
      <c r="B6" s="2">
        <v>14</v>
      </c>
    </row>
    <row r="7" spans="1:2" x14ac:dyDescent="0.35">
      <c r="A7" s="3" t="s">
        <v>525</v>
      </c>
      <c r="B7" s="2">
        <v>30</v>
      </c>
    </row>
    <row r="8" spans="1:2" x14ac:dyDescent="0.35">
      <c r="A8" s="3" t="s">
        <v>655</v>
      </c>
      <c r="B8" s="2">
        <v>66</v>
      </c>
    </row>
  </sheetData>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AD393-6CF8-422D-9669-8074B61AA338}">
  <dimension ref="A3:A109"/>
  <sheetViews>
    <sheetView workbookViewId="0">
      <selection activeCell="B9" sqref="B9"/>
    </sheetView>
  </sheetViews>
  <sheetFormatPr defaultRowHeight="15.5" x14ac:dyDescent="0.35"/>
  <cols>
    <col min="1" max="1" width="36.75" bestFit="1" customWidth="1"/>
    <col min="2" max="2" width="15.08203125" bestFit="1" customWidth="1"/>
    <col min="3" max="3" width="12.6640625" bestFit="1" customWidth="1"/>
    <col min="4" max="4" width="17.25" bestFit="1" customWidth="1"/>
    <col min="5" max="5" width="16.75" bestFit="1" customWidth="1"/>
    <col min="6" max="6" width="17.33203125" bestFit="1" customWidth="1"/>
    <col min="7" max="7" width="7.75" bestFit="1" customWidth="1"/>
    <col min="8" max="8" width="6.33203125" bestFit="1" customWidth="1"/>
    <col min="9" max="9" width="6.83203125" bestFit="1" customWidth="1"/>
    <col min="10" max="10" width="6.6640625" bestFit="1" customWidth="1"/>
    <col min="11" max="11" width="7.58203125" bestFit="1" customWidth="1"/>
    <col min="12" max="12" width="14.5" bestFit="1" customWidth="1"/>
    <col min="13" max="13" width="8.1640625" bestFit="1" customWidth="1"/>
    <col min="14" max="14" width="7.83203125" bestFit="1" customWidth="1"/>
    <col min="15" max="15" width="5.75" bestFit="1" customWidth="1"/>
    <col min="16" max="16" width="15.75" bestFit="1" customWidth="1"/>
    <col min="17" max="17" width="9.08203125" bestFit="1" customWidth="1"/>
    <col min="18" max="18" width="7.33203125" bestFit="1" customWidth="1"/>
    <col min="19" max="19" width="8.9140625" bestFit="1" customWidth="1"/>
    <col min="20" max="20" width="10.6640625" bestFit="1" customWidth="1"/>
    <col min="21" max="21" width="6.5" bestFit="1" customWidth="1"/>
    <col min="22" max="22" width="9.58203125" bestFit="1" customWidth="1"/>
    <col min="23" max="23" width="11.1640625" bestFit="1" customWidth="1"/>
    <col min="24" max="24" width="17.1640625" bestFit="1" customWidth="1"/>
    <col min="25" max="25" width="17" bestFit="1" customWidth="1"/>
    <col min="26" max="26" width="20.1640625" bestFit="1" customWidth="1"/>
    <col min="27" max="27" width="17.58203125" bestFit="1" customWidth="1"/>
    <col min="28" max="28" width="12.1640625" bestFit="1" customWidth="1"/>
    <col min="29" max="29" width="14.08203125" bestFit="1" customWidth="1"/>
    <col min="30" max="30" width="33.6640625" bestFit="1" customWidth="1"/>
    <col min="31" max="31" width="7" bestFit="1" customWidth="1"/>
    <col min="32" max="32" width="9.6640625" bestFit="1" customWidth="1"/>
    <col min="33" max="33" width="14.83203125" bestFit="1" customWidth="1"/>
    <col min="34" max="34" width="8.25" bestFit="1" customWidth="1"/>
    <col min="35" max="35" width="5.33203125" bestFit="1" customWidth="1"/>
    <col min="36" max="36" width="7.08203125" bestFit="1" customWidth="1"/>
    <col min="37" max="37" width="10.83203125" bestFit="1" customWidth="1"/>
    <col min="38" max="38" width="5.5" bestFit="1" customWidth="1"/>
    <col min="39" max="39" width="9.1640625" bestFit="1" customWidth="1"/>
    <col min="40" max="40" width="8.75" bestFit="1" customWidth="1"/>
    <col min="41" max="41" width="18.9140625" bestFit="1" customWidth="1"/>
    <col min="42" max="42" width="5.9140625" bestFit="1" customWidth="1"/>
    <col min="43" max="43" width="15.9140625" bestFit="1" customWidth="1"/>
    <col min="44" max="44" width="16.5" bestFit="1" customWidth="1"/>
    <col min="45" max="45" width="13.1640625" bestFit="1" customWidth="1"/>
    <col min="46" max="46" width="7" bestFit="1" customWidth="1"/>
    <col min="47" max="47" width="8.58203125" bestFit="1" customWidth="1"/>
    <col min="48" max="48" width="10.5" bestFit="1" customWidth="1"/>
    <col min="49" max="49" width="7" bestFit="1" customWidth="1"/>
    <col min="50" max="51" width="11.33203125" bestFit="1" customWidth="1"/>
    <col min="52" max="52" width="9.9140625" bestFit="1" customWidth="1"/>
    <col min="53" max="53" width="7.6640625" bestFit="1" customWidth="1"/>
    <col min="54" max="54" width="7.58203125" bestFit="1" customWidth="1"/>
    <col min="55" max="55" width="5.33203125" bestFit="1" customWidth="1"/>
    <col min="56" max="56" width="9.08203125" bestFit="1" customWidth="1"/>
    <col min="57" max="57" width="9.33203125" bestFit="1" customWidth="1"/>
    <col min="58" max="58" width="6.4140625" bestFit="1" customWidth="1"/>
    <col min="59" max="59" width="17.9140625" bestFit="1" customWidth="1"/>
    <col min="60" max="60" width="5.83203125" bestFit="1" customWidth="1"/>
    <col min="61" max="61" width="4.9140625" bestFit="1" customWidth="1"/>
    <col min="62" max="62" width="9.33203125" bestFit="1" customWidth="1"/>
    <col min="63" max="63" width="6.1640625" bestFit="1" customWidth="1"/>
    <col min="64" max="64" width="11.58203125" bestFit="1" customWidth="1"/>
    <col min="65" max="65" width="13.58203125" bestFit="1" customWidth="1"/>
    <col min="66" max="66" width="10.6640625" bestFit="1" customWidth="1"/>
    <col min="67" max="67" width="6.9140625" bestFit="1" customWidth="1"/>
    <col min="68" max="68" width="10.58203125" bestFit="1" customWidth="1"/>
  </cols>
  <sheetData>
    <row r="3" spans="1:1" x14ac:dyDescent="0.35">
      <c r="A3" s="4" t="s">
        <v>654</v>
      </c>
    </row>
    <row r="4" spans="1:1" x14ac:dyDescent="0.35">
      <c r="A4" s="3">
        <v>1</v>
      </c>
    </row>
    <row r="5" spans="1:1" x14ac:dyDescent="0.35">
      <c r="A5" s="7" t="s">
        <v>579</v>
      </c>
    </row>
    <row r="6" spans="1:1" x14ac:dyDescent="0.35">
      <c r="A6" s="3">
        <v>2</v>
      </c>
    </row>
    <row r="7" spans="1:1" x14ac:dyDescent="0.35">
      <c r="A7" s="7" t="s">
        <v>611</v>
      </c>
    </row>
    <row r="8" spans="1:1" x14ac:dyDescent="0.35">
      <c r="A8" s="3">
        <v>3</v>
      </c>
    </row>
    <row r="9" spans="1:1" x14ac:dyDescent="0.35">
      <c r="A9" s="7" t="s">
        <v>595</v>
      </c>
    </row>
    <row r="10" spans="1:1" x14ac:dyDescent="0.35">
      <c r="A10" s="3">
        <v>4</v>
      </c>
    </row>
    <row r="11" spans="1:1" x14ac:dyDescent="0.35">
      <c r="A11" s="7" t="s">
        <v>617</v>
      </c>
    </row>
    <row r="12" spans="1:1" x14ac:dyDescent="0.35">
      <c r="A12" s="3">
        <v>5</v>
      </c>
    </row>
    <row r="13" spans="1:1" x14ac:dyDescent="0.35">
      <c r="A13" s="7" t="s">
        <v>548</v>
      </c>
    </row>
    <row r="14" spans="1:1" x14ac:dyDescent="0.35">
      <c r="A14" s="3">
        <v>6</v>
      </c>
    </row>
    <row r="15" spans="1:1" x14ac:dyDescent="0.35">
      <c r="A15" s="7" t="s">
        <v>530</v>
      </c>
    </row>
    <row r="16" spans="1:1" x14ac:dyDescent="0.35">
      <c r="A16" s="3">
        <v>7</v>
      </c>
    </row>
    <row r="17" spans="1:1" x14ac:dyDescent="0.35">
      <c r="A17" s="7" t="s">
        <v>523</v>
      </c>
    </row>
    <row r="18" spans="1:1" x14ac:dyDescent="0.35">
      <c r="A18" s="3">
        <v>8</v>
      </c>
    </row>
    <row r="19" spans="1:1" x14ac:dyDescent="0.35">
      <c r="A19" s="7" t="s">
        <v>556</v>
      </c>
    </row>
    <row r="20" spans="1:1" x14ac:dyDescent="0.35">
      <c r="A20" s="7" t="s">
        <v>635</v>
      </c>
    </row>
    <row r="21" spans="1:1" x14ac:dyDescent="0.35">
      <c r="A21" s="3">
        <v>9</v>
      </c>
    </row>
    <row r="22" spans="1:1" x14ac:dyDescent="0.35">
      <c r="A22" s="7" t="s">
        <v>625</v>
      </c>
    </row>
    <row r="23" spans="1:1" x14ac:dyDescent="0.35">
      <c r="A23" s="3">
        <v>10</v>
      </c>
    </row>
    <row r="24" spans="1:1" x14ac:dyDescent="0.35">
      <c r="A24" s="7" t="s">
        <v>621</v>
      </c>
    </row>
    <row r="25" spans="1:1" x14ac:dyDescent="0.35">
      <c r="A25" s="3">
        <v>11</v>
      </c>
    </row>
    <row r="26" spans="1:1" x14ac:dyDescent="0.35">
      <c r="A26" s="7" t="s">
        <v>566</v>
      </c>
    </row>
    <row r="27" spans="1:1" x14ac:dyDescent="0.35">
      <c r="A27" s="3">
        <v>12</v>
      </c>
    </row>
    <row r="28" spans="1:1" x14ac:dyDescent="0.35">
      <c r="A28" s="7" t="s">
        <v>570</v>
      </c>
    </row>
    <row r="29" spans="1:1" x14ac:dyDescent="0.35">
      <c r="A29" s="3">
        <v>13</v>
      </c>
    </row>
    <row r="30" spans="1:1" x14ac:dyDescent="0.35">
      <c r="A30" s="7" t="s">
        <v>607</v>
      </c>
    </row>
    <row r="31" spans="1:1" x14ac:dyDescent="0.35">
      <c r="A31" s="7" t="s">
        <v>609</v>
      </c>
    </row>
    <row r="32" spans="1:1" x14ac:dyDescent="0.35">
      <c r="A32" s="7" t="s">
        <v>610</v>
      </c>
    </row>
    <row r="33" spans="1:1" x14ac:dyDescent="0.35">
      <c r="A33" s="3">
        <v>14</v>
      </c>
    </row>
    <row r="34" spans="1:1" x14ac:dyDescent="0.35">
      <c r="A34" s="7" t="s">
        <v>603</v>
      </c>
    </row>
    <row r="35" spans="1:1" x14ac:dyDescent="0.35">
      <c r="A35" s="3">
        <v>15</v>
      </c>
    </row>
    <row r="36" spans="1:1" x14ac:dyDescent="0.35">
      <c r="A36" s="7" t="s">
        <v>542</v>
      </c>
    </row>
    <row r="37" spans="1:1" x14ac:dyDescent="0.35">
      <c r="A37" s="3">
        <v>16</v>
      </c>
    </row>
    <row r="38" spans="1:1" x14ac:dyDescent="0.35">
      <c r="A38" s="7" t="s">
        <v>550</v>
      </c>
    </row>
    <row r="39" spans="1:1" x14ac:dyDescent="0.35">
      <c r="A39" s="3">
        <v>18</v>
      </c>
    </row>
    <row r="40" spans="1:1" x14ac:dyDescent="0.35">
      <c r="A40" s="7" t="s">
        <v>639</v>
      </c>
    </row>
    <row r="41" spans="1:1" x14ac:dyDescent="0.35">
      <c r="A41" s="3">
        <v>19</v>
      </c>
    </row>
    <row r="42" spans="1:1" x14ac:dyDescent="0.35">
      <c r="A42" s="7" t="s">
        <v>619</v>
      </c>
    </row>
    <row r="43" spans="1:1" x14ac:dyDescent="0.35">
      <c r="A43" s="3">
        <v>20</v>
      </c>
    </row>
    <row r="44" spans="1:1" x14ac:dyDescent="0.35">
      <c r="A44" s="7" t="s">
        <v>577</v>
      </c>
    </row>
    <row r="45" spans="1:1" x14ac:dyDescent="0.35">
      <c r="A45" s="3">
        <v>21</v>
      </c>
    </row>
    <row r="46" spans="1:1" x14ac:dyDescent="0.35">
      <c r="A46" s="7" t="s">
        <v>605</v>
      </c>
    </row>
    <row r="47" spans="1:1" x14ac:dyDescent="0.35">
      <c r="A47" s="3">
        <v>22</v>
      </c>
    </row>
    <row r="48" spans="1:1" x14ac:dyDescent="0.35">
      <c r="A48" s="7" t="s">
        <v>629</v>
      </c>
    </row>
    <row r="49" spans="1:1" x14ac:dyDescent="0.35">
      <c r="A49" s="3">
        <v>23</v>
      </c>
    </row>
    <row r="50" spans="1:1" x14ac:dyDescent="0.35">
      <c r="A50" s="7" t="s">
        <v>597</v>
      </c>
    </row>
    <row r="51" spans="1:1" x14ac:dyDescent="0.35">
      <c r="A51" s="3">
        <v>24</v>
      </c>
    </row>
    <row r="52" spans="1:1" x14ac:dyDescent="0.35">
      <c r="A52" s="7" t="s">
        <v>587</v>
      </c>
    </row>
    <row r="53" spans="1:1" x14ac:dyDescent="0.35">
      <c r="A53" s="3">
        <v>25</v>
      </c>
    </row>
    <row r="54" spans="1:1" x14ac:dyDescent="0.35">
      <c r="A54" s="7" t="s">
        <v>623</v>
      </c>
    </row>
    <row r="55" spans="1:1" x14ac:dyDescent="0.35">
      <c r="A55" s="3">
        <v>26</v>
      </c>
    </row>
    <row r="56" spans="1:1" x14ac:dyDescent="0.35">
      <c r="A56" s="7" t="s">
        <v>527</v>
      </c>
    </row>
    <row r="57" spans="1:1" x14ac:dyDescent="0.35">
      <c r="A57" s="3">
        <v>27</v>
      </c>
    </row>
    <row r="58" spans="1:1" x14ac:dyDescent="0.35">
      <c r="A58" s="7" t="s">
        <v>559</v>
      </c>
    </row>
    <row r="59" spans="1:1" x14ac:dyDescent="0.35">
      <c r="A59" s="3">
        <v>28</v>
      </c>
    </row>
    <row r="60" spans="1:1" x14ac:dyDescent="0.35">
      <c r="A60" s="7" t="s">
        <v>633</v>
      </c>
    </row>
    <row r="61" spans="1:1" x14ac:dyDescent="0.35">
      <c r="A61" s="3">
        <v>29</v>
      </c>
    </row>
    <row r="62" spans="1:1" x14ac:dyDescent="0.35">
      <c r="A62" s="7" t="s">
        <v>643</v>
      </c>
    </row>
    <row r="63" spans="1:1" x14ac:dyDescent="0.35">
      <c r="A63" s="3">
        <v>31</v>
      </c>
    </row>
    <row r="64" spans="1:1" x14ac:dyDescent="0.35">
      <c r="A64" s="7" t="s">
        <v>536</v>
      </c>
    </row>
    <row r="65" spans="1:1" x14ac:dyDescent="0.35">
      <c r="A65" s="3">
        <v>32</v>
      </c>
    </row>
    <row r="66" spans="1:1" x14ac:dyDescent="0.35">
      <c r="A66" s="7" t="s">
        <v>615</v>
      </c>
    </row>
    <row r="67" spans="1:1" x14ac:dyDescent="0.35">
      <c r="A67" s="3">
        <v>34</v>
      </c>
    </row>
    <row r="68" spans="1:1" x14ac:dyDescent="0.35">
      <c r="A68" s="7" t="s">
        <v>546</v>
      </c>
    </row>
    <row r="69" spans="1:1" x14ac:dyDescent="0.35">
      <c r="A69" s="3">
        <v>35</v>
      </c>
    </row>
    <row r="70" spans="1:1" x14ac:dyDescent="0.35">
      <c r="A70" s="7" t="s">
        <v>583</v>
      </c>
    </row>
    <row r="71" spans="1:1" x14ac:dyDescent="0.35">
      <c r="A71" s="3">
        <v>36</v>
      </c>
    </row>
    <row r="72" spans="1:1" x14ac:dyDescent="0.35">
      <c r="A72" s="7" t="s">
        <v>544</v>
      </c>
    </row>
    <row r="73" spans="1:1" x14ac:dyDescent="0.35">
      <c r="A73" s="3">
        <v>37</v>
      </c>
    </row>
    <row r="74" spans="1:1" x14ac:dyDescent="0.35">
      <c r="A74" s="7" t="s">
        <v>645</v>
      </c>
    </row>
    <row r="75" spans="1:1" x14ac:dyDescent="0.35">
      <c r="A75" s="3">
        <v>38</v>
      </c>
    </row>
    <row r="76" spans="1:1" x14ac:dyDescent="0.35">
      <c r="A76" s="7" t="s">
        <v>552</v>
      </c>
    </row>
    <row r="77" spans="1:1" x14ac:dyDescent="0.35">
      <c r="A77" s="3">
        <v>39</v>
      </c>
    </row>
    <row r="78" spans="1:1" x14ac:dyDescent="0.35">
      <c r="A78" s="7" t="s">
        <v>593</v>
      </c>
    </row>
    <row r="79" spans="1:1" x14ac:dyDescent="0.35">
      <c r="A79" s="3">
        <v>40</v>
      </c>
    </row>
    <row r="80" spans="1:1" x14ac:dyDescent="0.35">
      <c r="A80" s="7" t="s">
        <v>591</v>
      </c>
    </row>
    <row r="81" spans="1:1" x14ac:dyDescent="0.35">
      <c r="A81" s="3">
        <v>41</v>
      </c>
    </row>
    <row r="82" spans="1:1" x14ac:dyDescent="0.35">
      <c r="A82" s="7" t="s">
        <v>532</v>
      </c>
    </row>
    <row r="83" spans="1:1" x14ac:dyDescent="0.35">
      <c r="A83" s="3" t="s">
        <v>667</v>
      </c>
    </row>
    <row r="84" spans="1:1" x14ac:dyDescent="0.35">
      <c r="A84" s="7" t="s">
        <v>534</v>
      </c>
    </row>
    <row r="85" spans="1:1" x14ac:dyDescent="0.35">
      <c r="A85" s="7" t="s">
        <v>540</v>
      </c>
    </row>
    <row r="86" spans="1:1" x14ac:dyDescent="0.35">
      <c r="A86" s="7" t="s">
        <v>554</v>
      </c>
    </row>
    <row r="87" spans="1:1" x14ac:dyDescent="0.35">
      <c r="A87" s="7" t="s">
        <v>561</v>
      </c>
    </row>
    <row r="88" spans="1:1" x14ac:dyDescent="0.35">
      <c r="A88" s="7" t="s">
        <v>563</v>
      </c>
    </row>
    <row r="89" spans="1:1" x14ac:dyDescent="0.35">
      <c r="A89" s="7" t="s">
        <v>568</v>
      </c>
    </row>
    <row r="90" spans="1:1" x14ac:dyDescent="0.35">
      <c r="A90" s="7" t="s">
        <v>572</v>
      </c>
    </row>
    <row r="91" spans="1:1" x14ac:dyDescent="0.35">
      <c r="A91" s="7" t="s">
        <v>573</v>
      </c>
    </row>
    <row r="92" spans="1:1" x14ac:dyDescent="0.35">
      <c r="A92" s="7" t="s">
        <v>574</v>
      </c>
    </row>
    <row r="93" spans="1:1" x14ac:dyDescent="0.35">
      <c r="A93" s="7" t="s">
        <v>575</v>
      </c>
    </row>
    <row r="94" spans="1:1" x14ac:dyDescent="0.35">
      <c r="A94" s="7" t="s">
        <v>576</v>
      </c>
    </row>
    <row r="95" spans="1:1" x14ac:dyDescent="0.35">
      <c r="A95" s="7" t="s">
        <v>581</v>
      </c>
    </row>
    <row r="96" spans="1:1" x14ac:dyDescent="0.35">
      <c r="A96" s="7" t="s">
        <v>585</v>
      </c>
    </row>
    <row r="97" spans="1:1" x14ac:dyDescent="0.35">
      <c r="A97" s="7" t="s">
        <v>589</v>
      </c>
    </row>
    <row r="98" spans="1:1" x14ac:dyDescent="0.35">
      <c r="A98" s="7" t="s">
        <v>599</v>
      </c>
    </row>
    <row r="99" spans="1:1" x14ac:dyDescent="0.35">
      <c r="A99" s="7" t="s">
        <v>601</v>
      </c>
    </row>
    <row r="100" spans="1:1" x14ac:dyDescent="0.35">
      <c r="A100" s="7" t="s">
        <v>613</v>
      </c>
    </row>
    <row r="101" spans="1:1" x14ac:dyDescent="0.35">
      <c r="A101" s="7" t="s">
        <v>626</v>
      </c>
    </row>
    <row r="102" spans="1:1" x14ac:dyDescent="0.35">
      <c r="A102" s="7" t="s">
        <v>628</v>
      </c>
    </row>
    <row r="103" spans="1:1" x14ac:dyDescent="0.35">
      <c r="A103" s="7" t="s">
        <v>631</v>
      </c>
    </row>
    <row r="104" spans="1:1" x14ac:dyDescent="0.35">
      <c r="A104" s="7" t="s">
        <v>636</v>
      </c>
    </row>
    <row r="105" spans="1:1" x14ac:dyDescent="0.35">
      <c r="A105" s="7" t="s">
        <v>637</v>
      </c>
    </row>
    <row r="106" spans="1:1" x14ac:dyDescent="0.35">
      <c r="A106" s="7" t="s">
        <v>641</v>
      </c>
    </row>
    <row r="107" spans="1:1" x14ac:dyDescent="0.35">
      <c r="A107" s="7" t="s">
        <v>642</v>
      </c>
    </row>
    <row r="108" spans="1:1" x14ac:dyDescent="0.35">
      <c r="A108" s="7" t="s">
        <v>647</v>
      </c>
    </row>
    <row r="109" spans="1:1" x14ac:dyDescent="0.35">
      <c r="A109" s="3" t="s">
        <v>655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7"/>
  <sheetViews>
    <sheetView topLeftCell="A2" zoomScale="115" zoomScaleNormal="115" workbookViewId="0">
      <selection activeCell="A2" sqref="A2"/>
    </sheetView>
  </sheetViews>
  <sheetFormatPr defaultColWidth="10.6640625" defaultRowHeight="15.5" x14ac:dyDescent="0.35"/>
  <cols>
    <col min="1" max="1" width="25.08203125" customWidth="1"/>
    <col min="4" max="4" width="11.08203125" customWidth="1"/>
    <col min="5" max="5" width="96.58203125" customWidth="1"/>
    <col min="6" max="6" width="14.75" customWidth="1"/>
    <col min="7" max="7" width="18.58203125" customWidth="1"/>
    <col min="8" max="8" width="17.33203125" customWidth="1"/>
    <col min="9" max="9" width="10.83203125" style="1"/>
    <col min="10" max="10" width="13.83203125" style="1" customWidth="1"/>
  </cols>
  <sheetData>
    <row r="1" spans="1:10" x14ac:dyDescent="0.35">
      <c r="A1" t="s">
        <v>664</v>
      </c>
      <c r="B1" t="s">
        <v>520</v>
      </c>
      <c r="C1" t="s">
        <v>521</v>
      </c>
      <c r="D1" t="s">
        <v>4</v>
      </c>
      <c r="E1" t="s">
        <v>5</v>
      </c>
      <c r="F1" t="s">
        <v>522</v>
      </c>
      <c r="G1" t="s">
        <v>9</v>
      </c>
      <c r="H1" t="s">
        <v>10</v>
      </c>
      <c r="I1" s="1" t="s">
        <v>11</v>
      </c>
      <c r="J1" s="1" t="s">
        <v>649</v>
      </c>
    </row>
    <row r="2" spans="1:10" x14ac:dyDescent="0.35">
      <c r="A2" t="s">
        <v>523</v>
      </c>
      <c r="B2" t="s">
        <v>524</v>
      </c>
      <c r="C2" t="s">
        <v>525</v>
      </c>
      <c r="D2">
        <v>4</v>
      </c>
      <c r="E2" t="s">
        <v>526</v>
      </c>
      <c r="F2">
        <v>1050</v>
      </c>
      <c r="H2">
        <v>7</v>
      </c>
      <c r="I2" s="1">
        <v>79</v>
      </c>
      <c r="J2" s="1">
        <f>F2*I2</f>
        <v>82950</v>
      </c>
    </row>
    <row r="3" spans="1:10" x14ac:dyDescent="0.35">
      <c r="A3" t="s">
        <v>527</v>
      </c>
      <c r="B3" t="s">
        <v>524</v>
      </c>
      <c r="C3" t="s">
        <v>528</v>
      </c>
      <c r="D3">
        <v>4</v>
      </c>
      <c r="E3" t="s">
        <v>529</v>
      </c>
      <c r="F3">
        <v>1400</v>
      </c>
      <c r="H3">
        <v>26</v>
      </c>
      <c r="I3" s="1">
        <v>93</v>
      </c>
      <c r="J3" s="1">
        <f t="shared" ref="J3:J66" si="0">F3*I3</f>
        <v>130200</v>
      </c>
    </row>
    <row r="4" spans="1:10" x14ac:dyDescent="0.35">
      <c r="A4" t="s">
        <v>530</v>
      </c>
      <c r="B4" t="s">
        <v>524</v>
      </c>
      <c r="C4" t="s">
        <v>525</v>
      </c>
      <c r="D4">
        <v>6</v>
      </c>
      <c r="E4" t="s">
        <v>531</v>
      </c>
      <c r="F4">
        <v>900</v>
      </c>
      <c r="G4">
        <v>5</v>
      </c>
      <c r="H4">
        <v>6</v>
      </c>
      <c r="I4" s="1">
        <v>121</v>
      </c>
      <c r="J4" s="1">
        <f t="shared" si="0"/>
        <v>108900</v>
      </c>
    </row>
    <row r="5" spans="1:10" x14ac:dyDescent="0.35">
      <c r="A5" t="s">
        <v>532</v>
      </c>
      <c r="B5" t="s">
        <v>524</v>
      </c>
      <c r="C5" t="s">
        <v>528</v>
      </c>
      <c r="D5">
        <v>6</v>
      </c>
      <c r="E5" t="s">
        <v>533</v>
      </c>
      <c r="F5">
        <v>1000</v>
      </c>
      <c r="H5">
        <v>41</v>
      </c>
      <c r="I5" s="1">
        <v>11</v>
      </c>
      <c r="J5" s="1">
        <f t="shared" si="0"/>
        <v>11000</v>
      </c>
    </row>
    <row r="6" spans="1:10" x14ac:dyDescent="0.35">
      <c r="A6" t="s">
        <v>534</v>
      </c>
      <c r="B6" t="s">
        <v>524</v>
      </c>
      <c r="C6" t="s">
        <v>525</v>
      </c>
      <c r="D6">
        <v>6</v>
      </c>
      <c r="E6" t="s">
        <v>535</v>
      </c>
      <c r="F6">
        <v>1600</v>
      </c>
      <c r="I6" s="1">
        <v>15</v>
      </c>
      <c r="J6" s="1">
        <f t="shared" si="0"/>
        <v>24000</v>
      </c>
    </row>
    <row r="7" spans="1:10" x14ac:dyDescent="0.35">
      <c r="A7" t="s">
        <v>536</v>
      </c>
      <c r="B7" t="s">
        <v>537</v>
      </c>
      <c r="C7" t="s">
        <v>538</v>
      </c>
      <c r="D7">
        <v>4</v>
      </c>
      <c r="E7" t="s">
        <v>539</v>
      </c>
      <c r="F7">
        <v>1300</v>
      </c>
      <c r="H7">
        <v>31</v>
      </c>
      <c r="I7" s="1">
        <v>5</v>
      </c>
      <c r="J7" s="1">
        <f t="shared" si="0"/>
        <v>6500</v>
      </c>
    </row>
    <row r="8" spans="1:10" x14ac:dyDescent="0.35">
      <c r="A8" t="s">
        <v>540</v>
      </c>
      <c r="B8" t="s">
        <v>537</v>
      </c>
      <c r="C8" t="s">
        <v>528</v>
      </c>
      <c r="D8">
        <v>6</v>
      </c>
      <c r="E8" t="s">
        <v>541</v>
      </c>
      <c r="F8">
        <v>1250</v>
      </c>
      <c r="G8">
        <v>8</v>
      </c>
      <c r="I8" s="1">
        <v>10</v>
      </c>
      <c r="J8" s="1">
        <f t="shared" si="0"/>
        <v>12500</v>
      </c>
    </row>
    <row r="9" spans="1:10" x14ac:dyDescent="0.35">
      <c r="A9" t="s">
        <v>542</v>
      </c>
      <c r="B9" t="s">
        <v>524</v>
      </c>
      <c r="C9" t="s">
        <v>538</v>
      </c>
      <c r="D9">
        <v>5</v>
      </c>
      <c r="E9" t="s">
        <v>543</v>
      </c>
      <c r="F9">
        <v>850</v>
      </c>
      <c r="H9">
        <v>15</v>
      </c>
      <c r="I9" s="1">
        <v>93</v>
      </c>
      <c r="J9" s="1">
        <f t="shared" si="0"/>
        <v>79050</v>
      </c>
    </row>
    <row r="10" spans="1:10" x14ac:dyDescent="0.35">
      <c r="A10" t="s">
        <v>544</v>
      </c>
      <c r="B10" t="s">
        <v>524</v>
      </c>
      <c r="C10" t="s">
        <v>528</v>
      </c>
      <c r="D10">
        <v>6</v>
      </c>
      <c r="E10" t="s">
        <v>545</v>
      </c>
      <c r="F10">
        <v>800</v>
      </c>
      <c r="H10">
        <v>36</v>
      </c>
      <c r="I10" s="1">
        <v>45</v>
      </c>
      <c r="J10" s="1">
        <f t="shared" si="0"/>
        <v>36000</v>
      </c>
    </row>
    <row r="11" spans="1:10" x14ac:dyDescent="0.35">
      <c r="A11" t="s">
        <v>546</v>
      </c>
      <c r="B11" t="s">
        <v>524</v>
      </c>
      <c r="C11" t="s">
        <v>525</v>
      </c>
      <c r="D11">
        <v>4</v>
      </c>
      <c r="E11" t="s">
        <v>547</v>
      </c>
      <c r="F11">
        <v>500</v>
      </c>
      <c r="H11">
        <v>34</v>
      </c>
      <c r="I11" s="1">
        <v>29</v>
      </c>
      <c r="J11" s="1">
        <f t="shared" si="0"/>
        <v>14500</v>
      </c>
    </row>
    <row r="12" spans="1:10" x14ac:dyDescent="0.35">
      <c r="A12" t="s">
        <v>548</v>
      </c>
      <c r="B12" t="s">
        <v>524</v>
      </c>
      <c r="C12" t="s">
        <v>525</v>
      </c>
      <c r="D12">
        <v>7</v>
      </c>
      <c r="E12" t="s">
        <v>549</v>
      </c>
      <c r="F12">
        <v>1750</v>
      </c>
      <c r="G12">
        <v>6</v>
      </c>
      <c r="H12">
        <v>5</v>
      </c>
      <c r="I12" s="1">
        <v>26</v>
      </c>
      <c r="J12" s="1">
        <f t="shared" si="0"/>
        <v>45500</v>
      </c>
    </row>
    <row r="13" spans="1:10" x14ac:dyDescent="0.35">
      <c r="A13" t="s">
        <v>550</v>
      </c>
      <c r="B13" t="s">
        <v>524</v>
      </c>
      <c r="C13" t="s">
        <v>525</v>
      </c>
      <c r="D13">
        <v>5</v>
      </c>
      <c r="E13" t="s">
        <v>551</v>
      </c>
      <c r="F13">
        <v>1250</v>
      </c>
      <c r="G13">
        <v>4</v>
      </c>
      <c r="H13">
        <v>16</v>
      </c>
      <c r="I13" s="1">
        <v>77</v>
      </c>
      <c r="J13" s="1">
        <f t="shared" si="0"/>
        <v>96250</v>
      </c>
    </row>
    <row r="14" spans="1:10" x14ac:dyDescent="0.35">
      <c r="A14" t="s">
        <v>552</v>
      </c>
      <c r="B14" t="s">
        <v>524</v>
      </c>
      <c r="C14" t="s">
        <v>538</v>
      </c>
      <c r="D14">
        <v>5</v>
      </c>
      <c r="E14" t="s">
        <v>553</v>
      </c>
      <c r="F14">
        <v>600</v>
      </c>
      <c r="H14">
        <v>38</v>
      </c>
      <c r="I14" s="1">
        <v>55</v>
      </c>
      <c r="J14" s="1">
        <f t="shared" si="0"/>
        <v>33000</v>
      </c>
    </row>
    <row r="15" spans="1:10" x14ac:dyDescent="0.35">
      <c r="A15" t="s">
        <v>554</v>
      </c>
      <c r="B15" t="s">
        <v>555</v>
      </c>
      <c r="C15" t="s">
        <v>525</v>
      </c>
      <c r="D15">
        <v>6</v>
      </c>
      <c r="E15" t="s">
        <v>531</v>
      </c>
      <c r="F15">
        <v>100</v>
      </c>
      <c r="I15" s="1">
        <v>54</v>
      </c>
      <c r="J15" s="1">
        <f t="shared" si="0"/>
        <v>5400</v>
      </c>
    </row>
    <row r="16" spans="1:10" x14ac:dyDescent="0.35">
      <c r="A16" t="s">
        <v>556</v>
      </c>
      <c r="B16" t="s">
        <v>524</v>
      </c>
      <c r="C16" t="s">
        <v>557</v>
      </c>
      <c r="D16">
        <v>5</v>
      </c>
      <c r="E16" t="s">
        <v>558</v>
      </c>
      <c r="F16">
        <v>1450</v>
      </c>
      <c r="H16">
        <v>8</v>
      </c>
      <c r="I16" s="1">
        <v>35</v>
      </c>
      <c r="J16" s="1">
        <f t="shared" si="0"/>
        <v>50750</v>
      </c>
    </row>
    <row r="17" spans="1:10" x14ac:dyDescent="0.35">
      <c r="A17" t="s">
        <v>559</v>
      </c>
      <c r="B17" t="s">
        <v>524</v>
      </c>
      <c r="C17" t="s">
        <v>525</v>
      </c>
      <c r="D17">
        <v>6</v>
      </c>
      <c r="E17" t="s">
        <v>560</v>
      </c>
      <c r="F17">
        <v>1250</v>
      </c>
      <c r="H17">
        <v>27</v>
      </c>
      <c r="I17" s="1">
        <v>47</v>
      </c>
      <c r="J17" s="1">
        <f t="shared" si="0"/>
        <v>58750</v>
      </c>
    </row>
    <row r="18" spans="1:10" x14ac:dyDescent="0.35">
      <c r="A18" t="s">
        <v>561</v>
      </c>
      <c r="B18" t="s">
        <v>537</v>
      </c>
      <c r="C18" t="s">
        <v>525</v>
      </c>
      <c r="D18">
        <v>5</v>
      </c>
      <c r="E18" t="s">
        <v>562</v>
      </c>
      <c r="F18">
        <v>1500</v>
      </c>
      <c r="I18" s="1">
        <v>84</v>
      </c>
      <c r="J18" s="1">
        <f t="shared" si="0"/>
        <v>126000</v>
      </c>
    </row>
    <row r="19" spans="1:10" x14ac:dyDescent="0.35">
      <c r="A19" t="s">
        <v>563</v>
      </c>
      <c r="B19" t="s">
        <v>564</v>
      </c>
      <c r="C19" t="s">
        <v>525</v>
      </c>
      <c r="D19">
        <v>1</v>
      </c>
      <c r="E19" t="s">
        <v>565</v>
      </c>
      <c r="F19">
        <v>200</v>
      </c>
      <c r="I19" s="1">
        <v>93</v>
      </c>
      <c r="J19" s="1">
        <f t="shared" si="0"/>
        <v>18600</v>
      </c>
    </row>
    <row r="20" spans="1:10" x14ac:dyDescent="0.35">
      <c r="A20" t="s">
        <v>566</v>
      </c>
      <c r="B20" t="s">
        <v>524</v>
      </c>
      <c r="C20" t="s">
        <v>525</v>
      </c>
      <c r="D20">
        <v>3</v>
      </c>
      <c r="E20" t="s">
        <v>567</v>
      </c>
      <c r="F20">
        <v>1000</v>
      </c>
      <c r="H20">
        <v>11</v>
      </c>
      <c r="I20" s="1">
        <v>101</v>
      </c>
      <c r="J20" s="1">
        <f t="shared" si="0"/>
        <v>101000</v>
      </c>
    </row>
    <row r="21" spans="1:10" x14ac:dyDescent="0.35">
      <c r="A21" t="s">
        <v>568</v>
      </c>
      <c r="B21" t="s">
        <v>524</v>
      </c>
      <c r="C21" t="s">
        <v>538</v>
      </c>
      <c r="D21">
        <v>5</v>
      </c>
      <c r="E21" t="s">
        <v>569</v>
      </c>
      <c r="F21">
        <v>400</v>
      </c>
      <c r="I21" s="1">
        <v>125</v>
      </c>
      <c r="J21" s="1">
        <f t="shared" si="0"/>
        <v>50000</v>
      </c>
    </row>
    <row r="22" spans="1:10" x14ac:dyDescent="0.35">
      <c r="A22" t="s">
        <v>570</v>
      </c>
      <c r="B22" t="s">
        <v>524</v>
      </c>
      <c r="C22" t="s">
        <v>525</v>
      </c>
      <c r="D22">
        <v>3</v>
      </c>
      <c r="E22" t="s">
        <v>571</v>
      </c>
      <c r="F22">
        <v>800</v>
      </c>
      <c r="H22">
        <v>12</v>
      </c>
      <c r="I22" s="1">
        <v>115</v>
      </c>
      <c r="J22" s="1">
        <f t="shared" si="0"/>
        <v>92000</v>
      </c>
    </row>
    <row r="23" spans="1:10" x14ac:dyDescent="0.35">
      <c r="A23" t="s">
        <v>572</v>
      </c>
      <c r="B23" t="s">
        <v>555</v>
      </c>
      <c r="C23" t="s">
        <v>525</v>
      </c>
      <c r="D23">
        <v>6</v>
      </c>
      <c r="E23" t="s">
        <v>531</v>
      </c>
      <c r="F23">
        <v>100</v>
      </c>
      <c r="I23" s="1">
        <v>154</v>
      </c>
      <c r="J23" s="1">
        <f t="shared" si="0"/>
        <v>15400</v>
      </c>
    </row>
    <row r="24" spans="1:10" x14ac:dyDescent="0.35">
      <c r="A24" t="s">
        <v>573</v>
      </c>
      <c r="B24" t="s">
        <v>555</v>
      </c>
      <c r="C24" t="s">
        <v>525</v>
      </c>
      <c r="D24">
        <v>6</v>
      </c>
      <c r="E24" t="s">
        <v>531</v>
      </c>
      <c r="F24">
        <v>100</v>
      </c>
      <c r="I24" s="1">
        <v>198</v>
      </c>
      <c r="J24" s="1">
        <f t="shared" si="0"/>
        <v>19800</v>
      </c>
    </row>
    <row r="25" spans="1:10" x14ac:dyDescent="0.35">
      <c r="A25" t="s">
        <v>574</v>
      </c>
      <c r="B25" t="s">
        <v>555</v>
      </c>
      <c r="C25" t="s">
        <v>538</v>
      </c>
      <c r="D25">
        <v>6</v>
      </c>
      <c r="E25" t="s">
        <v>531</v>
      </c>
      <c r="F25">
        <v>100</v>
      </c>
      <c r="I25" s="1">
        <v>76</v>
      </c>
      <c r="J25" s="1">
        <f t="shared" si="0"/>
        <v>7600</v>
      </c>
    </row>
    <row r="26" spans="1:10" x14ac:dyDescent="0.35">
      <c r="A26" t="s">
        <v>575</v>
      </c>
      <c r="B26" t="s">
        <v>555</v>
      </c>
      <c r="C26" t="s">
        <v>528</v>
      </c>
      <c r="D26">
        <v>6</v>
      </c>
      <c r="E26" t="s">
        <v>531</v>
      </c>
      <c r="F26">
        <v>100</v>
      </c>
      <c r="I26" s="1">
        <v>95</v>
      </c>
      <c r="J26" s="1">
        <f t="shared" si="0"/>
        <v>9500</v>
      </c>
    </row>
    <row r="27" spans="1:10" x14ac:dyDescent="0.35">
      <c r="A27" t="s">
        <v>576</v>
      </c>
      <c r="B27" t="s">
        <v>555</v>
      </c>
      <c r="C27" t="s">
        <v>525</v>
      </c>
      <c r="D27">
        <v>6</v>
      </c>
      <c r="E27" t="s">
        <v>531</v>
      </c>
      <c r="F27">
        <v>100</v>
      </c>
      <c r="I27" s="1">
        <v>39</v>
      </c>
      <c r="J27" s="1">
        <f t="shared" si="0"/>
        <v>3900</v>
      </c>
    </row>
    <row r="28" spans="1:10" x14ac:dyDescent="0.35">
      <c r="A28" t="s">
        <v>577</v>
      </c>
      <c r="B28" t="s">
        <v>524</v>
      </c>
      <c r="C28" t="s">
        <v>528</v>
      </c>
      <c r="D28">
        <v>5</v>
      </c>
      <c r="E28" t="s">
        <v>578</v>
      </c>
      <c r="F28">
        <v>800</v>
      </c>
      <c r="H28">
        <v>20</v>
      </c>
      <c r="I28" s="1">
        <v>45</v>
      </c>
      <c r="J28" s="1">
        <f t="shared" si="0"/>
        <v>36000</v>
      </c>
    </row>
    <row r="29" spans="1:10" x14ac:dyDescent="0.35">
      <c r="A29" t="s">
        <v>579</v>
      </c>
      <c r="B29" t="s">
        <v>524</v>
      </c>
      <c r="C29" t="s">
        <v>525</v>
      </c>
      <c r="D29">
        <v>5</v>
      </c>
      <c r="E29" t="s">
        <v>580</v>
      </c>
      <c r="F29">
        <v>1750</v>
      </c>
      <c r="G29">
        <v>2</v>
      </c>
      <c r="H29">
        <v>1</v>
      </c>
      <c r="I29" s="1">
        <v>54</v>
      </c>
      <c r="J29" s="1">
        <f t="shared" si="0"/>
        <v>94500</v>
      </c>
    </row>
    <row r="30" spans="1:10" x14ac:dyDescent="0.35">
      <c r="A30" t="s">
        <v>581</v>
      </c>
      <c r="B30" t="s">
        <v>524</v>
      </c>
      <c r="C30" t="s">
        <v>528</v>
      </c>
      <c r="D30">
        <v>5</v>
      </c>
      <c r="E30" t="s">
        <v>582</v>
      </c>
      <c r="F30">
        <v>2000</v>
      </c>
      <c r="I30" s="1">
        <v>67</v>
      </c>
      <c r="J30" s="1">
        <f t="shared" si="0"/>
        <v>134000</v>
      </c>
    </row>
    <row r="31" spans="1:10" x14ac:dyDescent="0.35">
      <c r="A31" t="s">
        <v>583</v>
      </c>
      <c r="B31" t="s">
        <v>524</v>
      </c>
      <c r="C31" t="s">
        <v>528</v>
      </c>
      <c r="D31">
        <v>4</v>
      </c>
      <c r="E31" t="s">
        <v>584</v>
      </c>
      <c r="F31">
        <v>900</v>
      </c>
      <c r="H31">
        <v>35</v>
      </c>
      <c r="I31" s="1">
        <v>71</v>
      </c>
      <c r="J31" s="1">
        <f t="shared" si="0"/>
        <v>63900</v>
      </c>
    </row>
    <row r="32" spans="1:10" x14ac:dyDescent="0.35">
      <c r="A32" t="s">
        <v>585</v>
      </c>
      <c r="B32" t="s">
        <v>524</v>
      </c>
      <c r="C32" t="s">
        <v>538</v>
      </c>
      <c r="D32">
        <v>6</v>
      </c>
      <c r="E32" t="s">
        <v>586</v>
      </c>
      <c r="F32">
        <v>800</v>
      </c>
      <c r="I32" s="1">
        <v>72</v>
      </c>
      <c r="J32" s="1">
        <f t="shared" si="0"/>
        <v>57600</v>
      </c>
    </row>
    <row r="33" spans="1:10" x14ac:dyDescent="0.35">
      <c r="A33" t="s">
        <v>587</v>
      </c>
      <c r="B33" t="s">
        <v>524</v>
      </c>
      <c r="C33" t="s">
        <v>538</v>
      </c>
      <c r="D33">
        <v>4</v>
      </c>
      <c r="E33" t="s">
        <v>588</v>
      </c>
      <c r="F33">
        <v>800</v>
      </c>
      <c r="H33">
        <v>24</v>
      </c>
      <c r="I33" s="1">
        <v>43</v>
      </c>
      <c r="J33" s="1">
        <f t="shared" si="0"/>
        <v>34400</v>
      </c>
    </row>
    <row r="34" spans="1:10" x14ac:dyDescent="0.35">
      <c r="A34" t="s">
        <v>589</v>
      </c>
      <c r="B34" t="s">
        <v>537</v>
      </c>
      <c r="C34" t="s">
        <v>528</v>
      </c>
      <c r="D34">
        <v>4</v>
      </c>
      <c r="E34" t="s">
        <v>590</v>
      </c>
      <c r="F34">
        <v>1200</v>
      </c>
      <c r="I34" s="1">
        <v>57</v>
      </c>
      <c r="J34" s="1">
        <f t="shared" si="0"/>
        <v>68400</v>
      </c>
    </row>
    <row r="35" spans="1:10" x14ac:dyDescent="0.35">
      <c r="A35" t="s">
        <v>591</v>
      </c>
      <c r="B35" t="s">
        <v>524</v>
      </c>
      <c r="C35" t="s">
        <v>538</v>
      </c>
      <c r="D35">
        <v>4</v>
      </c>
      <c r="E35" t="s">
        <v>592</v>
      </c>
      <c r="F35">
        <v>600</v>
      </c>
      <c r="H35">
        <v>40</v>
      </c>
      <c r="I35" s="1">
        <v>78</v>
      </c>
      <c r="J35" s="1">
        <f t="shared" si="0"/>
        <v>46800</v>
      </c>
    </row>
    <row r="36" spans="1:10" x14ac:dyDescent="0.35">
      <c r="A36" t="s">
        <v>593</v>
      </c>
      <c r="B36" t="s">
        <v>524</v>
      </c>
      <c r="C36" t="s">
        <v>538</v>
      </c>
      <c r="D36">
        <v>4</v>
      </c>
      <c r="E36" t="s">
        <v>594</v>
      </c>
      <c r="F36">
        <v>500</v>
      </c>
      <c r="H36">
        <v>39</v>
      </c>
      <c r="I36" s="1">
        <v>89</v>
      </c>
      <c r="J36" s="1">
        <f t="shared" si="0"/>
        <v>44500</v>
      </c>
    </row>
    <row r="37" spans="1:10" x14ac:dyDescent="0.35">
      <c r="A37" t="s">
        <v>595</v>
      </c>
      <c r="B37" t="s">
        <v>524</v>
      </c>
      <c r="C37" t="s">
        <v>538</v>
      </c>
      <c r="D37">
        <v>7</v>
      </c>
      <c r="E37" t="s">
        <v>596</v>
      </c>
      <c r="F37">
        <v>1600</v>
      </c>
      <c r="G37">
        <v>1</v>
      </c>
      <c r="H37">
        <v>3</v>
      </c>
      <c r="I37" s="1">
        <v>99</v>
      </c>
      <c r="J37" s="1">
        <f t="shared" si="0"/>
        <v>158400</v>
      </c>
    </row>
    <row r="38" spans="1:10" x14ac:dyDescent="0.35">
      <c r="A38" t="s">
        <v>597</v>
      </c>
      <c r="B38" t="s">
        <v>524</v>
      </c>
      <c r="C38" t="s">
        <v>525</v>
      </c>
      <c r="D38">
        <v>5</v>
      </c>
      <c r="E38" t="s">
        <v>598</v>
      </c>
      <c r="F38">
        <v>500</v>
      </c>
      <c r="H38">
        <v>23</v>
      </c>
      <c r="I38" s="1">
        <v>110</v>
      </c>
      <c r="J38" s="1">
        <f t="shared" si="0"/>
        <v>55000</v>
      </c>
    </row>
    <row r="39" spans="1:10" x14ac:dyDescent="0.35">
      <c r="A39" t="s">
        <v>599</v>
      </c>
      <c r="B39" t="s">
        <v>524</v>
      </c>
      <c r="C39" t="s">
        <v>528</v>
      </c>
      <c r="D39">
        <v>3</v>
      </c>
      <c r="E39" t="s">
        <v>600</v>
      </c>
      <c r="F39">
        <v>1500</v>
      </c>
      <c r="I39" s="1">
        <v>155</v>
      </c>
      <c r="J39" s="1">
        <f t="shared" si="0"/>
        <v>232500</v>
      </c>
    </row>
    <row r="40" spans="1:10" x14ac:dyDescent="0.35">
      <c r="A40" t="s">
        <v>601</v>
      </c>
      <c r="B40" t="s">
        <v>524</v>
      </c>
      <c r="C40" t="s">
        <v>538</v>
      </c>
      <c r="D40">
        <v>4</v>
      </c>
      <c r="E40" t="s">
        <v>602</v>
      </c>
      <c r="F40">
        <v>500</v>
      </c>
      <c r="I40" s="1">
        <v>45</v>
      </c>
      <c r="J40" s="1">
        <f t="shared" si="0"/>
        <v>22500</v>
      </c>
    </row>
    <row r="41" spans="1:10" x14ac:dyDescent="0.35">
      <c r="A41" t="s">
        <v>603</v>
      </c>
      <c r="B41" t="s">
        <v>537</v>
      </c>
      <c r="C41" t="s">
        <v>538</v>
      </c>
      <c r="D41">
        <v>6</v>
      </c>
      <c r="E41" t="s">
        <v>604</v>
      </c>
      <c r="F41">
        <v>1000</v>
      </c>
      <c r="G41">
        <v>9</v>
      </c>
      <c r="H41">
        <v>14</v>
      </c>
      <c r="I41" s="1">
        <v>59</v>
      </c>
      <c r="J41" s="1">
        <f t="shared" si="0"/>
        <v>59000</v>
      </c>
    </row>
    <row r="42" spans="1:10" x14ac:dyDescent="0.35">
      <c r="A42" t="s">
        <v>605</v>
      </c>
      <c r="B42" t="s">
        <v>537</v>
      </c>
      <c r="C42" t="s">
        <v>525</v>
      </c>
      <c r="D42">
        <v>6</v>
      </c>
      <c r="E42" t="s">
        <v>606</v>
      </c>
      <c r="F42">
        <v>850</v>
      </c>
      <c r="H42">
        <v>21</v>
      </c>
      <c r="I42" s="1">
        <v>55</v>
      </c>
      <c r="J42" s="1">
        <f t="shared" si="0"/>
        <v>46750</v>
      </c>
    </row>
    <row r="43" spans="1:10" x14ac:dyDescent="0.35">
      <c r="A43" t="s">
        <v>607</v>
      </c>
      <c r="B43" t="s">
        <v>524</v>
      </c>
      <c r="C43" t="s">
        <v>538</v>
      </c>
      <c r="D43">
        <v>4</v>
      </c>
      <c r="E43" t="s">
        <v>608</v>
      </c>
      <c r="F43">
        <v>1150</v>
      </c>
      <c r="H43">
        <v>13</v>
      </c>
      <c r="I43" s="1">
        <v>23</v>
      </c>
      <c r="J43" s="1">
        <f t="shared" si="0"/>
        <v>26450</v>
      </c>
    </row>
    <row r="44" spans="1:10" x14ac:dyDescent="0.35">
      <c r="A44" t="s">
        <v>609</v>
      </c>
      <c r="B44" t="s">
        <v>524</v>
      </c>
      <c r="C44" t="s">
        <v>525</v>
      </c>
      <c r="D44">
        <v>4</v>
      </c>
      <c r="E44" t="s">
        <v>608</v>
      </c>
      <c r="F44">
        <v>1150</v>
      </c>
      <c r="H44">
        <v>13</v>
      </c>
      <c r="I44" s="1">
        <v>45</v>
      </c>
      <c r="J44" s="1">
        <f t="shared" si="0"/>
        <v>51750</v>
      </c>
    </row>
    <row r="45" spans="1:10" x14ac:dyDescent="0.35">
      <c r="A45" t="s">
        <v>610</v>
      </c>
      <c r="B45" t="s">
        <v>524</v>
      </c>
      <c r="C45" t="s">
        <v>528</v>
      </c>
      <c r="D45">
        <v>4</v>
      </c>
      <c r="E45" t="s">
        <v>608</v>
      </c>
      <c r="F45">
        <v>1150</v>
      </c>
      <c r="H45">
        <v>13</v>
      </c>
      <c r="I45" s="1">
        <v>101</v>
      </c>
      <c r="J45" s="1">
        <f t="shared" si="0"/>
        <v>116150</v>
      </c>
    </row>
    <row r="46" spans="1:10" x14ac:dyDescent="0.35">
      <c r="A46" t="s">
        <v>611</v>
      </c>
      <c r="B46" t="s">
        <v>524</v>
      </c>
      <c r="C46" t="s">
        <v>538</v>
      </c>
      <c r="D46">
        <v>6</v>
      </c>
      <c r="E46" t="s">
        <v>612</v>
      </c>
      <c r="F46">
        <v>1250</v>
      </c>
      <c r="G46">
        <v>3</v>
      </c>
      <c r="H46">
        <v>2</v>
      </c>
      <c r="I46" s="1">
        <v>115</v>
      </c>
      <c r="J46" s="1">
        <f t="shared" si="0"/>
        <v>143750</v>
      </c>
    </row>
    <row r="47" spans="1:10" x14ac:dyDescent="0.35">
      <c r="A47" t="s">
        <v>613</v>
      </c>
      <c r="B47" t="s">
        <v>524</v>
      </c>
      <c r="C47" t="s">
        <v>528</v>
      </c>
      <c r="D47">
        <v>6</v>
      </c>
      <c r="E47" t="s">
        <v>614</v>
      </c>
      <c r="F47">
        <v>700</v>
      </c>
      <c r="I47" s="1">
        <v>309</v>
      </c>
      <c r="J47" s="1">
        <f t="shared" si="0"/>
        <v>216300</v>
      </c>
    </row>
    <row r="48" spans="1:10" x14ac:dyDescent="0.35">
      <c r="A48" t="s">
        <v>615</v>
      </c>
      <c r="B48" t="s">
        <v>524</v>
      </c>
      <c r="C48" t="s">
        <v>528</v>
      </c>
      <c r="D48">
        <v>7</v>
      </c>
      <c r="E48" t="s">
        <v>616</v>
      </c>
      <c r="F48">
        <v>1000</v>
      </c>
      <c r="H48">
        <v>32</v>
      </c>
      <c r="I48" s="1">
        <v>77</v>
      </c>
      <c r="J48" s="1">
        <f t="shared" si="0"/>
        <v>77000</v>
      </c>
    </row>
    <row r="49" spans="1:10" x14ac:dyDescent="0.35">
      <c r="A49" t="s">
        <v>617</v>
      </c>
      <c r="B49" t="s">
        <v>524</v>
      </c>
      <c r="C49" t="s">
        <v>538</v>
      </c>
      <c r="D49">
        <v>7</v>
      </c>
      <c r="E49" t="s">
        <v>618</v>
      </c>
      <c r="F49">
        <v>1000</v>
      </c>
      <c r="G49">
        <v>7</v>
      </c>
      <c r="H49">
        <v>4</v>
      </c>
      <c r="I49" s="1">
        <v>63</v>
      </c>
      <c r="J49" s="1">
        <f t="shared" si="0"/>
        <v>63000</v>
      </c>
    </row>
    <row r="50" spans="1:10" x14ac:dyDescent="0.35">
      <c r="A50" t="s">
        <v>619</v>
      </c>
      <c r="B50" t="s">
        <v>524</v>
      </c>
      <c r="C50" t="s">
        <v>525</v>
      </c>
      <c r="D50">
        <v>4</v>
      </c>
      <c r="E50" t="s">
        <v>620</v>
      </c>
      <c r="F50">
        <v>700</v>
      </c>
      <c r="H50">
        <v>19</v>
      </c>
      <c r="I50" s="1">
        <v>95</v>
      </c>
      <c r="J50" s="1">
        <f t="shared" si="0"/>
        <v>66500</v>
      </c>
    </row>
    <row r="51" spans="1:10" x14ac:dyDescent="0.35">
      <c r="A51" t="s">
        <v>621</v>
      </c>
      <c r="B51" t="s">
        <v>537</v>
      </c>
      <c r="C51" t="s">
        <v>525</v>
      </c>
      <c r="D51">
        <v>4</v>
      </c>
      <c r="E51" t="s">
        <v>622</v>
      </c>
      <c r="F51">
        <v>1250</v>
      </c>
      <c r="G51">
        <v>10</v>
      </c>
      <c r="H51">
        <v>10</v>
      </c>
      <c r="I51" s="1">
        <v>103</v>
      </c>
      <c r="J51" s="1">
        <f t="shared" si="0"/>
        <v>128750</v>
      </c>
    </row>
    <row r="52" spans="1:10" x14ac:dyDescent="0.35">
      <c r="A52" t="s">
        <v>623</v>
      </c>
      <c r="B52" t="s">
        <v>524</v>
      </c>
      <c r="C52" t="s">
        <v>538</v>
      </c>
      <c r="D52">
        <v>6</v>
      </c>
      <c r="E52" t="s">
        <v>624</v>
      </c>
      <c r="F52">
        <v>1150</v>
      </c>
      <c r="H52">
        <v>25</v>
      </c>
      <c r="I52" s="1">
        <v>115</v>
      </c>
      <c r="J52" s="1">
        <f t="shared" si="0"/>
        <v>132250</v>
      </c>
    </row>
    <row r="53" spans="1:10" x14ac:dyDescent="0.35">
      <c r="A53" t="s">
        <v>625</v>
      </c>
      <c r="B53" t="s">
        <v>524</v>
      </c>
      <c r="C53" t="s">
        <v>525</v>
      </c>
      <c r="D53">
        <v>6</v>
      </c>
      <c r="E53" t="s">
        <v>535</v>
      </c>
      <c r="F53">
        <v>500</v>
      </c>
      <c r="H53">
        <v>9</v>
      </c>
      <c r="I53" s="1">
        <v>79</v>
      </c>
      <c r="J53" s="1">
        <f t="shared" si="0"/>
        <v>39500</v>
      </c>
    </row>
    <row r="54" spans="1:10" x14ac:dyDescent="0.35">
      <c r="A54" t="s">
        <v>626</v>
      </c>
      <c r="B54" t="s">
        <v>537</v>
      </c>
      <c r="C54" t="s">
        <v>538</v>
      </c>
      <c r="D54">
        <v>6</v>
      </c>
      <c r="E54" t="s">
        <v>627</v>
      </c>
      <c r="F54">
        <v>1000</v>
      </c>
      <c r="I54" s="1">
        <v>5</v>
      </c>
      <c r="J54" s="1">
        <f t="shared" si="0"/>
        <v>5000</v>
      </c>
    </row>
    <row r="55" spans="1:10" x14ac:dyDescent="0.35">
      <c r="A55" t="s">
        <v>628</v>
      </c>
      <c r="B55" t="s">
        <v>555</v>
      </c>
      <c r="C55" t="s">
        <v>525</v>
      </c>
      <c r="D55">
        <v>6</v>
      </c>
      <c r="E55" t="s">
        <v>531</v>
      </c>
      <c r="F55">
        <v>100</v>
      </c>
      <c r="I55" s="1">
        <v>20</v>
      </c>
      <c r="J55" s="1">
        <f t="shared" si="0"/>
        <v>2000</v>
      </c>
    </row>
    <row r="56" spans="1:10" x14ac:dyDescent="0.35">
      <c r="A56" t="s">
        <v>629</v>
      </c>
      <c r="B56" t="s">
        <v>524</v>
      </c>
      <c r="C56" t="s">
        <v>525</v>
      </c>
      <c r="D56">
        <v>3</v>
      </c>
      <c r="E56" t="s">
        <v>630</v>
      </c>
      <c r="F56">
        <v>1150</v>
      </c>
      <c r="H56">
        <v>22</v>
      </c>
      <c r="I56" s="1">
        <v>15</v>
      </c>
      <c r="J56" s="1">
        <f t="shared" si="0"/>
        <v>17250</v>
      </c>
    </row>
    <row r="57" spans="1:10" x14ac:dyDescent="0.35">
      <c r="A57" t="s">
        <v>631</v>
      </c>
      <c r="B57" t="s">
        <v>524</v>
      </c>
      <c r="C57" t="s">
        <v>525</v>
      </c>
      <c r="D57">
        <v>5</v>
      </c>
      <c r="E57" t="s">
        <v>632</v>
      </c>
      <c r="F57">
        <v>800</v>
      </c>
      <c r="I57" s="1">
        <v>5</v>
      </c>
      <c r="J57" s="1">
        <f t="shared" si="0"/>
        <v>4000</v>
      </c>
    </row>
    <row r="58" spans="1:10" x14ac:dyDescent="0.35">
      <c r="A58" t="s">
        <v>633</v>
      </c>
      <c r="B58" t="s">
        <v>537</v>
      </c>
      <c r="C58" t="s">
        <v>538</v>
      </c>
      <c r="D58">
        <v>5</v>
      </c>
      <c r="E58" t="s">
        <v>634</v>
      </c>
      <c r="F58">
        <v>1250</v>
      </c>
      <c r="H58">
        <v>28</v>
      </c>
      <c r="I58" s="1">
        <v>49</v>
      </c>
      <c r="J58" s="1">
        <f t="shared" si="0"/>
        <v>61250</v>
      </c>
    </row>
    <row r="59" spans="1:10" x14ac:dyDescent="0.35">
      <c r="A59" t="s">
        <v>635</v>
      </c>
      <c r="B59" t="s">
        <v>524</v>
      </c>
      <c r="C59" t="s">
        <v>557</v>
      </c>
      <c r="D59">
        <v>5</v>
      </c>
      <c r="E59" t="s">
        <v>558</v>
      </c>
      <c r="F59">
        <v>1450</v>
      </c>
      <c r="H59">
        <v>8</v>
      </c>
      <c r="I59" s="1">
        <v>4</v>
      </c>
      <c r="J59" s="1">
        <f t="shared" si="0"/>
        <v>5800</v>
      </c>
    </row>
    <row r="60" spans="1:10" x14ac:dyDescent="0.35">
      <c r="A60" t="s">
        <v>636</v>
      </c>
      <c r="B60" t="s">
        <v>555</v>
      </c>
      <c r="C60" t="s">
        <v>525</v>
      </c>
      <c r="D60">
        <v>6</v>
      </c>
      <c r="E60" t="s">
        <v>531</v>
      </c>
      <c r="F60">
        <v>100</v>
      </c>
      <c r="I60" s="1">
        <v>39</v>
      </c>
      <c r="J60" s="1">
        <f t="shared" si="0"/>
        <v>3900</v>
      </c>
    </row>
    <row r="61" spans="1:10" x14ac:dyDescent="0.35">
      <c r="A61" t="s">
        <v>637</v>
      </c>
      <c r="B61" t="s">
        <v>524</v>
      </c>
      <c r="C61" t="s">
        <v>525</v>
      </c>
      <c r="D61">
        <v>6</v>
      </c>
      <c r="E61" t="s">
        <v>638</v>
      </c>
      <c r="F61">
        <v>900</v>
      </c>
      <c r="I61" s="1">
        <v>77</v>
      </c>
      <c r="J61" s="1">
        <f t="shared" si="0"/>
        <v>69300</v>
      </c>
    </row>
    <row r="62" spans="1:10" x14ac:dyDescent="0.35">
      <c r="A62" t="s">
        <v>639</v>
      </c>
      <c r="B62" t="s">
        <v>524</v>
      </c>
      <c r="C62" t="s">
        <v>528</v>
      </c>
      <c r="D62">
        <v>5</v>
      </c>
      <c r="E62" t="s">
        <v>640</v>
      </c>
      <c r="F62">
        <v>800</v>
      </c>
      <c r="H62">
        <v>18</v>
      </c>
      <c r="I62" s="1">
        <v>32</v>
      </c>
      <c r="J62" s="1">
        <f t="shared" si="0"/>
        <v>25600</v>
      </c>
    </row>
    <row r="63" spans="1:10" x14ac:dyDescent="0.35">
      <c r="A63" t="s">
        <v>641</v>
      </c>
      <c r="B63" t="s">
        <v>555</v>
      </c>
      <c r="C63" t="s">
        <v>525</v>
      </c>
      <c r="D63">
        <v>6</v>
      </c>
      <c r="E63" t="s">
        <v>531</v>
      </c>
      <c r="F63">
        <v>100</v>
      </c>
      <c r="I63" s="1">
        <v>125</v>
      </c>
      <c r="J63" s="1">
        <f t="shared" si="0"/>
        <v>12500</v>
      </c>
    </row>
    <row r="64" spans="1:10" x14ac:dyDescent="0.35">
      <c r="A64" t="s">
        <v>642</v>
      </c>
      <c r="B64" t="s">
        <v>555</v>
      </c>
      <c r="C64" t="s">
        <v>525</v>
      </c>
      <c r="D64">
        <v>6</v>
      </c>
      <c r="E64" t="s">
        <v>531</v>
      </c>
      <c r="F64">
        <v>100</v>
      </c>
      <c r="I64" s="1">
        <v>198</v>
      </c>
      <c r="J64" s="1">
        <f t="shared" si="0"/>
        <v>19800</v>
      </c>
    </row>
    <row r="65" spans="1:10" x14ac:dyDescent="0.35">
      <c r="A65" t="s">
        <v>643</v>
      </c>
      <c r="B65" t="s">
        <v>537</v>
      </c>
      <c r="C65" t="s">
        <v>538</v>
      </c>
      <c r="D65">
        <v>4</v>
      </c>
      <c r="E65" t="s">
        <v>644</v>
      </c>
      <c r="F65">
        <v>700</v>
      </c>
      <c r="H65">
        <v>29</v>
      </c>
      <c r="I65" s="1">
        <v>132</v>
      </c>
      <c r="J65" s="1">
        <f t="shared" si="0"/>
        <v>92400</v>
      </c>
    </row>
    <row r="66" spans="1:10" x14ac:dyDescent="0.35">
      <c r="A66" t="s">
        <v>645</v>
      </c>
      <c r="B66" t="s">
        <v>537</v>
      </c>
      <c r="C66" t="s">
        <v>538</v>
      </c>
      <c r="D66">
        <v>6</v>
      </c>
      <c r="E66" t="s">
        <v>646</v>
      </c>
      <c r="F66">
        <v>500</v>
      </c>
      <c r="H66">
        <v>37</v>
      </c>
      <c r="I66" s="1">
        <v>154</v>
      </c>
      <c r="J66" s="1">
        <f t="shared" si="0"/>
        <v>77000</v>
      </c>
    </row>
    <row r="67" spans="1:10" x14ac:dyDescent="0.35">
      <c r="A67" t="s">
        <v>647</v>
      </c>
      <c r="B67" t="s">
        <v>555</v>
      </c>
      <c r="C67" t="s">
        <v>525</v>
      </c>
      <c r="D67">
        <v>6</v>
      </c>
      <c r="E67" t="s">
        <v>531</v>
      </c>
      <c r="F67">
        <v>100</v>
      </c>
      <c r="I67" s="1">
        <v>158</v>
      </c>
      <c r="J67" s="1">
        <f t="shared" ref="J67" si="1">F67*I67</f>
        <v>15800</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D9571-E36F-49DA-9F88-BD9560CFEF29}">
  <dimension ref="A3:B14"/>
  <sheetViews>
    <sheetView workbookViewId="0">
      <selection activeCell="C13" sqref="C13"/>
    </sheetView>
  </sheetViews>
  <sheetFormatPr defaultRowHeight="15.5" x14ac:dyDescent="0.35"/>
  <cols>
    <col min="1" max="1" width="19.75" bestFit="1" customWidth="1"/>
    <col min="2" max="2" width="22.1640625" bestFit="1" customWidth="1"/>
  </cols>
  <sheetData>
    <row r="3" spans="1:2" x14ac:dyDescent="0.35">
      <c r="A3" s="4" t="s">
        <v>654</v>
      </c>
      <c r="B3" t="s">
        <v>656</v>
      </c>
    </row>
    <row r="4" spans="1:2" x14ac:dyDescent="0.35">
      <c r="A4" s="3" t="s">
        <v>159</v>
      </c>
      <c r="B4" s="2">
        <v>179</v>
      </c>
    </row>
    <row r="5" spans="1:2" x14ac:dyDescent="0.35">
      <c r="A5" s="3" t="s">
        <v>165</v>
      </c>
      <c r="B5" s="2">
        <v>184</v>
      </c>
    </row>
    <row r="6" spans="1:2" x14ac:dyDescent="0.35">
      <c r="A6" s="3" t="s">
        <v>187</v>
      </c>
      <c r="B6" s="2">
        <v>182</v>
      </c>
    </row>
    <row r="7" spans="1:2" x14ac:dyDescent="0.35">
      <c r="A7" s="3" t="s">
        <v>203</v>
      </c>
      <c r="B7" s="2">
        <v>178</v>
      </c>
    </row>
    <row r="8" spans="1:2" x14ac:dyDescent="0.35">
      <c r="A8" s="3" t="s">
        <v>232</v>
      </c>
      <c r="B8" s="2">
        <v>187</v>
      </c>
    </row>
    <row r="9" spans="1:2" x14ac:dyDescent="0.35">
      <c r="A9" s="3" t="s">
        <v>265</v>
      </c>
      <c r="B9" s="2">
        <v>183</v>
      </c>
    </row>
    <row r="10" spans="1:2" x14ac:dyDescent="0.35">
      <c r="A10" s="3" t="s">
        <v>62</v>
      </c>
      <c r="B10" s="2">
        <v>187</v>
      </c>
    </row>
    <row r="11" spans="1:2" x14ac:dyDescent="0.35">
      <c r="A11" s="3" t="s">
        <v>359</v>
      </c>
      <c r="B11" s="2">
        <v>190</v>
      </c>
    </row>
    <row r="12" spans="1:2" x14ac:dyDescent="0.35">
      <c r="A12" s="3" t="s">
        <v>368</v>
      </c>
      <c r="B12" s="2">
        <v>186</v>
      </c>
    </row>
    <row r="13" spans="1:2" x14ac:dyDescent="0.35">
      <c r="A13" s="3" t="s">
        <v>456</v>
      </c>
      <c r="B13" s="2">
        <v>188</v>
      </c>
    </row>
    <row r="14" spans="1:2" x14ac:dyDescent="0.35">
      <c r="A14" s="3" t="s">
        <v>655</v>
      </c>
      <c r="B14" s="2">
        <v>1844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13D06-E6EB-4492-BD0E-926B8533A2CD}">
  <dimension ref="B2:E23"/>
  <sheetViews>
    <sheetView showGridLines="0" topLeftCell="A10" workbookViewId="0">
      <selection activeCell="C13" sqref="C13:G24"/>
    </sheetView>
  </sheetViews>
  <sheetFormatPr defaultRowHeight="15.5" x14ac:dyDescent="0.35"/>
  <cols>
    <col min="2" max="2" width="3.33203125" customWidth="1"/>
    <col min="3" max="3" width="7.75" bestFit="1" customWidth="1"/>
    <col min="4" max="4" width="25.58203125" bestFit="1" customWidth="1"/>
  </cols>
  <sheetData>
    <row r="2" spans="2:5" x14ac:dyDescent="0.35">
      <c r="B2" s="5" t="s">
        <v>652</v>
      </c>
    </row>
    <row r="4" spans="2:5" x14ac:dyDescent="0.35">
      <c r="C4" s="6" t="s">
        <v>521</v>
      </c>
      <c r="D4" s="6" t="s">
        <v>653</v>
      </c>
    </row>
    <row r="6" spans="2:5" x14ac:dyDescent="0.35">
      <c r="C6" s="2" t="str" cm="1">
        <f t="array" ref="C6:D9">IF(SUM(ISERROR('Cat Breed'!$A$2:$J$67)*1,MIN(SUM(1-ISNUMBER('Cat Breed'!$C$2:$C$67)),SUM(1-ISTEXT('Cat Breed'!$C$2:$C$67))))&gt;0,NA(),_xlfn._xlws.SORT(CHOOSE({1,2},_xlfn.UNIQUE('Cat Breed'!$C$2:$C$67),MMULT(((_xlfn.UNIQUE(INDEX(_xlfn.UNIQUE(INDEX('Cat Breed'!$A$2:$J$67,_xlfn.SEQUENCE(ROWS('Cat Breed'!$A$2:$J$67)),{3,1})),,1))=TRANSPOSE(INDEX(_xlfn.UNIQUE(INDEX('Cat Breed'!$A$2:$J$67,_xlfn.SEQUENCE(ROWS('Cat Breed'!$A$2:$J$67)),{3,1})),,1)))+0),_xlfn.SEQUENCE(ROWS(INDEX(_xlfn.UNIQUE(INDEX('Cat Breed'!$A$2:$J$67,_xlfn.SEQUENCE(ROWS('Cat Breed'!$A$2:$J$67)),{3,1})),,2)),1,1,0))),2,-1))</f>
        <v>Short</v>
      </c>
      <c r="D6">
        <v>30</v>
      </c>
    </row>
    <row r="7" spans="2:5" x14ac:dyDescent="0.35">
      <c r="C7" s="2" t="str">
        <v>Long</v>
      </c>
      <c r="D7">
        <v>20</v>
      </c>
    </row>
    <row r="8" spans="2:5" x14ac:dyDescent="0.35">
      <c r="C8" s="2" t="str">
        <v>Medium</v>
      </c>
      <c r="D8">
        <v>14</v>
      </c>
    </row>
    <row r="9" spans="2:5" x14ac:dyDescent="0.35">
      <c r="C9" s="2" t="str">
        <v>Bald</v>
      </c>
      <c r="D9">
        <v>2</v>
      </c>
    </row>
    <row r="12" spans="2:5" x14ac:dyDescent="0.35">
      <c r="C12" s="5" t="s">
        <v>651</v>
      </c>
    </row>
    <row r="14" spans="2:5" x14ac:dyDescent="0.35">
      <c r="D14" s="6" t="s">
        <v>2</v>
      </c>
      <c r="E14" s="6" t="s">
        <v>650</v>
      </c>
    </row>
    <row r="16" spans="2:5" x14ac:dyDescent="0.35">
      <c r="D16" s="2" t="str" cm="1">
        <f t="array" ref="D16:E23">IF(SUM(ISERROR('Dog Breed'!$A$2:$L$245)*1,MIN(SUM(1-ISNUMBER('Dog Breed'!$C$2:$C$245)),SUM(1-ISTEXT('Dog Breed'!$C$2:$C$245))))&gt;0,NA(),_xlfn._xlws.SORT(CHOOSE({1,2},_xlfn.UNIQUE('Dog Breed'!$C$2:$C$245),MMULT(((_xlfn.UNIQUE(INDEX(_xlfn.UNIQUE(INDEX('Dog Breed'!$A$2:$L$245,_xlfn.SEQUENCE(ROWS('Dog Breed'!$A$2:$L$245)),{3,1})),,1))=TRANSPOSE(INDEX(_xlfn.UNIQUE(INDEX('Dog Breed'!$A$2:$L$245,_xlfn.SEQUENCE(ROWS('Dog Breed'!$A$2:$L$245)),{3,1})),,1)))+0),_xlfn.SEQUENCE(ROWS(INDEX(_xlfn.UNIQUE(INDEX('Dog Breed'!$A$2:$L$245,_xlfn.SEQUENCE(ROWS('Dog Breed'!$A$2:$L$245)),{3,1})),,2)),1,1,0))),2,-1))</f>
        <v>Working</v>
      </c>
      <c r="E16">
        <v>48</v>
      </c>
    </row>
    <row r="17" spans="4:5" x14ac:dyDescent="0.35">
      <c r="D17" s="2" t="str">
        <v>Sporting</v>
      </c>
      <c r="E17">
        <v>40</v>
      </c>
    </row>
    <row r="18" spans="4:5" x14ac:dyDescent="0.35">
      <c r="D18" s="2" t="str">
        <v>Terrier</v>
      </c>
      <c r="E18">
        <v>36</v>
      </c>
    </row>
    <row r="19" spans="4:5" x14ac:dyDescent="0.35">
      <c r="D19" s="2" t="str">
        <v>Herding</v>
      </c>
      <c r="E19">
        <v>36</v>
      </c>
    </row>
    <row r="20" spans="4:5" x14ac:dyDescent="0.35">
      <c r="D20" s="2" t="str">
        <v>Hound</v>
      </c>
      <c r="E20">
        <v>34</v>
      </c>
    </row>
    <row r="21" spans="4:5" x14ac:dyDescent="0.35">
      <c r="D21" s="2" t="str">
        <v>Non Sporting</v>
      </c>
      <c r="E21">
        <v>27</v>
      </c>
    </row>
    <row r="22" spans="4:5" x14ac:dyDescent="0.35">
      <c r="D22" s="2" t="str">
        <v>Toy</v>
      </c>
      <c r="E22">
        <v>21</v>
      </c>
    </row>
    <row r="23" spans="4:5" x14ac:dyDescent="0.35">
      <c r="D23" s="2" t="str">
        <v>Southern</v>
      </c>
      <c r="E23">
        <v>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B527E-1C5A-419B-8C1A-1491FD73683A}">
  <dimension ref="A3:B247"/>
  <sheetViews>
    <sheetView workbookViewId="0">
      <selection activeCell="B3" sqref="B3:G3"/>
    </sheetView>
  </sheetViews>
  <sheetFormatPr defaultRowHeight="15.5" x14ac:dyDescent="0.35"/>
  <cols>
    <col min="1" max="1" width="99.9140625" bestFit="1" customWidth="1"/>
  </cols>
  <sheetData>
    <row r="3" spans="1:2" x14ac:dyDescent="0.35">
      <c r="A3" t="s">
        <v>15</v>
      </c>
      <c r="B3" t="str" cm="1">
        <f t="array" ref="B3">INDEX(A3:A247,MODE(MATCH(A3:A247,A3:A247,0)))</f>
        <v>Alert, Energetic, Friendly, Independent, Intelligent, Protective</v>
      </c>
    </row>
    <row r="4" spans="1:2" x14ac:dyDescent="0.35">
      <c r="A4" t="s">
        <v>19</v>
      </c>
    </row>
    <row r="5" spans="1:2" x14ac:dyDescent="0.35">
      <c r="A5" t="s">
        <v>23</v>
      </c>
    </row>
    <row r="6" spans="1:2" x14ac:dyDescent="0.35">
      <c r="A6" t="s">
        <v>27</v>
      </c>
    </row>
    <row r="7" spans="1:2" x14ac:dyDescent="0.35">
      <c r="A7" t="s">
        <v>30</v>
      </c>
    </row>
    <row r="8" spans="1:2" x14ac:dyDescent="0.35">
      <c r="A8" t="s">
        <v>34</v>
      </c>
    </row>
    <row r="9" spans="1:2" x14ac:dyDescent="0.35">
      <c r="A9" t="s">
        <v>36</v>
      </c>
    </row>
    <row r="10" spans="1:2" x14ac:dyDescent="0.35">
      <c r="A10" t="s">
        <v>39</v>
      </c>
    </row>
    <row r="11" spans="1:2" x14ac:dyDescent="0.35">
      <c r="A11" t="s">
        <v>41</v>
      </c>
    </row>
    <row r="12" spans="1:2" x14ac:dyDescent="0.35">
      <c r="A12" t="s">
        <v>43</v>
      </c>
    </row>
    <row r="13" spans="1:2" x14ac:dyDescent="0.35">
      <c r="A13" t="s">
        <v>46</v>
      </c>
    </row>
    <row r="14" spans="1:2" x14ac:dyDescent="0.35">
      <c r="A14" t="s">
        <v>48</v>
      </c>
    </row>
    <row r="15" spans="1:2" x14ac:dyDescent="0.35">
      <c r="A15" t="s">
        <v>51</v>
      </c>
    </row>
    <row r="16" spans="1:2" x14ac:dyDescent="0.35">
      <c r="A16" t="s">
        <v>53</v>
      </c>
    </row>
    <row r="17" spans="1:1" x14ac:dyDescent="0.35">
      <c r="A17" t="s">
        <v>56</v>
      </c>
    </row>
    <row r="18" spans="1:1" x14ac:dyDescent="0.35">
      <c r="A18" t="s">
        <v>58</v>
      </c>
    </row>
    <row r="19" spans="1:1" x14ac:dyDescent="0.35">
      <c r="A19" t="s">
        <v>60</v>
      </c>
    </row>
    <row r="20" spans="1:1" x14ac:dyDescent="0.35">
      <c r="A20" t="s">
        <v>63</v>
      </c>
    </row>
    <row r="21" spans="1:1" x14ac:dyDescent="0.35">
      <c r="A21" t="s">
        <v>67</v>
      </c>
    </row>
    <row r="22" spans="1:1" x14ac:dyDescent="0.35">
      <c r="A22" t="s">
        <v>69</v>
      </c>
    </row>
    <row r="23" spans="1:1" x14ac:dyDescent="0.35">
      <c r="A23" t="s">
        <v>71</v>
      </c>
    </row>
    <row r="24" spans="1:1" x14ac:dyDescent="0.35">
      <c r="A24" t="s">
        <v>73</v>
      </c>
    </row>
    <row r="25" spans="1:1" x14ac:dyDescent="0.35">
      <c r="A25" t="s">
        <v>75</v>
      </c>
    </row>
    <row r="26" spans="1:1" x14ac:dyDescent="0.35">
      <c r="A26" t="s">
        <v>78</v>
      </c>
    </row>
    <row r="27" spans="1:1" x14ac:dyDescent="0.35">
      <c r="A27" t="s">
        <v>80</v>
      </c>
    </row>
    <row r="28" spans="1:1" x14ac:dyDescent="0.35">
      <c r="A28" t="s">
        <v>83</v>
      </c>
    </row>
    <row r="29" spans="1:1" x14ac:dyDescent="0.35">
      <c r="A29" t="s">
        <v>85</v>
      </c>
    </row>
    <row r="30" spans="1:1" x14ac:dyDescent="0.35">
      <c r="A30" t="s">
        <v>87</v>
      </c>
    </row>
    <row r="31" spans="1:1" x14ac:dyDescent="0.35">
      <c r="A31" t="s">
        <v>89</v>
      </c>
    </row>
    <row r="32" spans="1:1" x14ac:dyDescent="0.35">
      <c r="A32" t="s">
        <v>91</v>
      </c>
    </row>
    <row r="33" spans="1:1" x14ac:dyDescent="0.35">
      <c r="A33" t="s">
        <v>93</v>
      </c>
    </row>
    <row r="34" spans="1:1" x14ac:dyDescent="0.35">
      <c r="A34" t="s">
        <v>95</v>
      </c>
    </row>
    <row r="35" spans="1:1" x14ac:dyDescent="0.35">
      <c r="A35" t="s">
        <v>97</v>
      </c>
    </row>
    <row r="36" spans="1:1" x14ac:dyDescent="0.35">
      <c r="A36" t="s">
        <v>99</v>
      </c>
    </row>
    <row r="37" spans="1:1" x14ac:dyDescent="0.35">
      <c r="A37" t="s">
        <v>101</v>
      </c>
    </row>
    <row r="38" spans="1:1" x14ac:dyDescent="0.35">
      <c r="A38" t="s">
        <v>104</v>
      </c>
    </row>
    <row r="39" spans="1:1" x14ac:dyDescent="0.35">
      <c r="A39" t="s">
        <v>106</v>
      </c>
    </row>
    <row r="40" spans="1:1" x14ac:dyDescent="0.35">
      <c r="A40" t="s">
        <v>108</v>
      </c>
    </row>
    <row r="41" spans="1:1" x14ac:dyDescent="0.35">
      <c r="A41" t="s">
        <v>110</v>
      </c>
    </row>
    <row r="42" spans="1:1" x14ac:dyDescent="0.35">
      <c r="A42" t="s">
        <v>112</v>
      </c>
    </row>
    <row r="43" spans="1:1" x14ac:dyDescent="0.35">
      <c r="A43" t="s">
        <v>114</v>
      </c>
    </row>
    <row r="44" spans="1:1" x14ac:dyDescent="0.35">
      <c r="A44" t="s">
        <v>117</v>
      </c>
    </row>
    <row r="45" spans="1:1" x14ac:dyDescent="0.35">
      <c r="A45" t="s">
        <v>119</v>
      </c>
    </row>
    <row r="46" spans="1:1" x14ac:dyDescent="0.35">
      <c r="A46" t="s">
        <v>121</v>
      </c>
    </row>
    <row r="47" spans="1:1" x14ac:dyDescent="0.35">
      <c r="A47" t="s">
        <v>123</v>
      </c>
    </row>
    <row r="48" spans="1:1" x14ac:dyDescent="0.35">
      <c r="A48" t="s">
        <v>125</v>
      </c>
    </row>
    <row r="49" spans="1:1" x14ac:dyDescent="0.35">
      <c r="A49" t="s">
        <v>127</v>
      </c>
    </row>
    <row r="50" spans="1:1" x14ac:dyDescent="0.35">
      <c r="A50" t="s">
        <v>130</v>
      </c>
    </row>
    <row r="51" spans="1:1" x14ac:dyDescent="0.35">
      <c r="A51" t="s">
        <v>133</v>
      </c>
    </row>
    <row r="52" spans="1:1" x14ac:dyDescent="0.35">
      <c r="A52" t="s">
        <v>136</v>
      </c>
    </row>
    <row r="53" spans="1:1" x14ac:dyDescent="0.35">
      <c r="A53" t="s">
        <v>139</v>
      </c>
    </row>
    <row r="54" spans="1:1" x14ac:dyDescent="0.35">
      <c r="A54" t="s">
        <v>141</v>
      </c>
    </row>
    <row r="55" spans="1:1" x14ac:dyDescent="0.35">
      <c r="A55" t="s">
        <v>143</v>
      </c>
    </row>
    <row r="56" spans="1:1" x14ac:dyDescent="0.35">
      <c r="A56" t="s">
        <v>145</v>
      </c>
    </row>
    <row r="57" spans="1:1" x14ac:dyDescent="0.35">
      <c r="A57" t="s">
        <v>53</v>
      </c>
    </row>
    <row r="58" spans="1:1" x14ac:dyDescent="0.35">
      <c r="A58" t="s">
        <v>148</v>
      </c>
    </row>
    <row r="59" spans="1:1" x14ac:dyDescent="0.35">
      <c r="A59" t="s">
        <v>150</v>
      </c>
    </row>
    <row r="60" spans="1:1" x14ac:dyDescent="0.35">
      <c r="A60" t="s">
        <v>152</v>
      </c>
    </row>
    <row r="61" spans="1:1" x14ac:dyDescent="0.35">
      <c r="A61" t="s">
        <v>154</v>
      </c>
    </row>
    <row r="62" spans="1:1" x14ac:dyDescent="0.35">
      <c r="A62" t="s">
        <v>156</v>
      </c>
    </row>
    <row r="63" spans="1:1" x14ac:dyDescent="0.35">
      <c r="A63" t="s">
        <v>158</v>
      </c>
    </row>
    <row r="64" spans="1:1" x14ac:dyDescent="0.35">
      <c r="A64" t="s">
        <v>160</v>
      </c>
    </row>
    <row r="65" spans="1:1" x14ac:dyDescent="0.35">
      <c r="A65" t="s">
        <v>93</v>
      </c>
    </row>
    <row r="66" spans="1:1" x14ac:dyDescent="0.35">
      <c r="A66" t="s">
        <v>164</v>
      </c>
    </row>
    <row r="67" spans="1:1" x14ac:dyDescent="0.35">
      <c r="A67" t="s">
        <v>166</v>
      </c>
    </row>
    <row r="68" spans="1:1" x14ac:dyDescent="0.35">
      <c r="A68" t="s">
        <v>169</v>
      </c>
    </row>
    <row r="69" spans="1:1" x14ac:dyDescent="0.35">
      <c r="A69" t="s">
        <v>171</v>
      </c>
    </row>
    <row r="70" spans="1:1" x14ac:dyDescent="0.35">
      <c r="A70" t="s">
        <v>173</v>
      </c>
    </row>
    <row r="71" spans="1:1" x14ac:dyDescent="0.35">
      <c r="A71" t="s">
        <v>175</v>
      </c>
    </row>
    <row r="72" spans="1:1" x14ac:dyDescent="0.35">
      <c r="A72" t="s">
        <v>91</v>
      </c>
    </row>
    <row r="73" spans="1:1" x14ac:dyDescent="0.35">
      <c r="A73" t="s">
        <v>178</v>
      </c>
    </row>
    <row r="74" spans="1:1" x14ac:dyDescent="0.35">
      <c r="A74" t="s">
        <v>180</v>
      </c>
    </row>
    <row r="75" spans="1:1" x14ac:dyDescent="0.35">
      <c r="A75" t="s">
        <v>182</v>
      </c>
    </row>
    <row r="76" spans="1:1" x14ac:dyDescent="0.35">
      <c r="A76" t="s">
        <v>184</v>
      </c>
    </row>
    <row r="77" spans="1:1" x14ac:dyDescent="0.35">
      <c r="A77" t="s">
        <v>186</v>
      </c>
    </row>
    <row r="78" spans="1:1" x14ac:dyDescent="0.35">
      <c r="A78" t="s">
        <v>189</v>
      </c>
    </row>
    <row r="79" spans="1:1" x14ac:dyDescent="0.35">
      <c r="A79" t="s">
        <v>192</v>
      </c>
    </row>
    <row r="80" spans="1:1" x14ac:dyDescent="0.35">
      <c r="A80" t="s">
        <v>194</v>
      </c>
    </row>
    <row r="81" spans="1:1" x14ac:dyDescent="0.35">
      <c r="A81" t="s">
        <v>196</v>
      </c>
    </row>
    <row r="82" spans="1:1" x14ac:dyDescent="0.35">
      <c r="A82" t="s">
        <v>198</v>
      </c>
    </row>
    <row r="83" spans="1:1" x14ac:dyDescent="0.35">
      <c r="A83" t="s">
        <v>200</v>
      </c>
    </row>
    <row r="84" spans="1:1" x14ac:dyDescent="0.35">
      <c r="A84" t="s">
        <v>202</v>
      </c>
    </row>
    <row r="85" spans="1:1" x14ac:dyDescent="0.35">
      <c r="A85" t="s">
        <v>204</v>
      </c>
    </row>
    <row r="86" spans="1:1" x14ac:dyDescent="0.35">
      <c r="A86" t="s">
        <v>206</v>
      </c>
    </row>
    <row r="87" spans="1:1" x14ac:dyDescent="0.35">
      <c r="A87" t="s">
        <v>208</v>
      </c>
    </row>
    <row r="88" spans="1:1" x14ac:dyDescent="0.35">
      <c r="A88" t="s">
        <v>210</v>
      </c>
    </row>
    <row r="89" spans="1:1" x14ac:dyDescent="0.35">
      <c r="A89" t="s">
        <v>212</v>
      </c>
    </row>
    <row r="90" spans="1:1" x14ac:dyDescent="0.35">
      <c r="A90" t="s">
        <v>215</v>
      </c>
    </row>
    <row r="91" spans="1:1" x14ac:dyDescent="0.35">
      <c r="A91" t="s">
        <v>216</v>
      </c>
    </row>
    <row r="92" spans="1:1" x14ac:dyDescent="0.35">
      <c r="A92" t="s">
        <v>39</v>
      </c>
    </row>
    <row r="93" spans="1:1" x14ac:dyDescent="0.35">
      <c r="A93" t="s">
        <v>219</v>
      </c>
    </row>
    <row r="94" spans="1:1" x14ac:dyDescent="0.35">
      <c r="A94" t="s">
        <v>221</v>
      </c>
    </row>
    <row r="95" spans="1:1" x14ac:dyDescent="0.35">
      <c r="A95" t="s">
        <v>223</v>
      </c>
    </row>
    <row r="96" spans="1:1" x14ac:dyDescent="0.35">
      <c r="A96" t="s">
        <v>225</v>
      </c>
    </row>
    <row r="97" spans="1:1" x14ac:dyDescent="0.35">
      <c r="A97" t="s">
        <v>227</v>
      </c>
    </row>
    <row r="98" spans="1:1" x14ac:dyDescent="0.35">
      <c r="A98" t="s">
        <v>229</v>
      </c>
    </row>
    <row r="99" spans="1:1" x14ac:dyDescent="0.35">
      <c r="A99" t="s">
        <v>231</v>
      </c>
    </row>
    <row r="100" spans="1:1" x14ac:dyDescent="0.35">
      <c r="A100" t="s">
        <v>233</v>
      </c>
    </row>
    <row r="101" spans="1:1" x14ac:dyDescent="0.35">
      <c r="A101" t="s">
        <v>235</v>
      </c>
    </row>
    <row r="102" spans="1:1" x14ac:dyDescent="0.35">
      <c r="A102" t="s">
        <v>237</v>
      </c>
    </row>
    <row r="103" spans="1:1" x14ac:dyDescent="0.35">
      <c r="A103" t="s">
        <v>239</v>
      </c>
    </row>
    <row r="104" spans="1:1" x14ac:dyDescent="0.35">
      <c r="A104" t="s">
        <v>242</v>
      </c>
    </row>
    <row r="105" spans="1:1" x14ac:dyDescent="0.35">
      <c r="A105" t="s">
        <v>245</v>
      </c>
    </row>
    <row r="106" spans="1:1" x14ac:dyDescent="0.35">
      <c r="A106" t="s">
        <v>39</v>
      </c>
    </row>
    <row r="107" spans="1:1" x14ac:dyDescent="0.35">
      <c r="A107" t="s">
        <v>248</v>
      </c>
    </row>
    <row r="108" spans="1:1" x14ac:dyDescent="0.35">
      <c r="A108" t="s">
        <v>250</v>
      </c>
    </row>
    <row r="109" spans="1:1" x14ac:dyDescent="0.35">
      <c r="A109" t="s">
        <v>252</v>
      </c>
    </row>
    <row r="110" spans="1:1" x14ac:dyDescent="0.35">
      <c r="A110" t="s">
        <v>254</v>
      </c>
    </row>
    <row r="111" spans="1:1" x14ac:dyDescent="0.35">
      <c r="A111" t="s">
        <v>256</v>
      </c>
    </row>
    <row r="112" spans="1:1" x14ac:dyDescent="0.35">
      <c r="A112" t="s">
        <v>258</v>
      </c>
    </row>
    <row r="113" spans="1:1" x14ac:dyDescent="0.35">
      <c r="A113" t="s">
        <v>260</v>
      </c>
    </row>
    <row r="114" spans="1:1" x14ac:dyDescent="0.35">
      <c r="A114" t="s">
        <v>262</v>
      </c>
    </row>
    <row r="115" spans="1:1" x14ac:dyDescent="0.35">
      <c r="A115" t="s">
        <v>264</v>
      </c>
    </row>
    <row r="116" spans="1:1" x14ac:dyDescent="0.35">
      <c r="A116" t="s">
        <v>266</v>
      </c>
    </row>
    <row r="117" spans="1:1" x14ac:dyDescent="0.35">
      <c r="A117" t="s">
        <v>268</v>
      </c>
    </row>
    <row r="118" spans="1:1" x14ac:dyDescent="0.35">
      <c r="A118" t="s">
        <v>233</v>
      </c>
    </row>
    <row r="119" spans="1:1" x14ac:dyDescent="0.35">
      <c r="A119" t="s">
        <v>270</v>
      </c>
    </row>
    <row r="120" spans="1:1" x14ac:dyDescent="0.35">
      <c r="A120" t="s">
        <v>272</v>
      </c>
    </row>
    <row r="121" spans="1:1" x14ac:dyDescent="0.35">
      <c r="A121" t="s">
        <v>274</v>
      </c>
    </row>
    <row r="122" spans="1:1" x14ac:dyDescent="0.35">
      <c r="A122" t="s">
        <v>276</v>
      </c>
    </row>
    <row r="123" spans="1:1" x14ac:dyDescent="0.35">
      <c r="A123" t="s">
        <v>278</v>
      </c>
    </row>
    <row r="124" spans="1:1" x14ac:dyDescent="0.35">
      <c r="A124" t="s">
        <v>280</v>
      </c>
    </row>
    <row r="125" spans="1:1" x14ac:dyDescent="0.35">
      <c r="A125" t="s">
        <v>282</v>
      </c>
    </row>
    <row r="126" spans="1:1" x14ac:dyDescent="0.35">
      <c r="A126" t="s">
        <v>284</v>
      </c>
    </row>
    <row r="127" spans="1:1" x14ac:dyDescent="0.35">
      <c r="A127" t="s">
        <v>286</v>
      </c>
    </row>
    <row r="128" spans="1:1" x14ac:dyDescent="0.35">
      <c r="A128" t="s">
        <v>288</v>
      </c>
    </row>
    <row r="129" spans="1:1" x14ac:dyDescent="0.35">
      <c r="A129" t="s">
        <v>290</v>
      </c>
    </row>
    <row r="130" spans="1:1" x14ac:dyDescent="0.35">
      <c r="A130" t="s">
        <v>292</v>
      </c>
    </row>
    <row r="131" spans="1:1" x14ac:dyDescent="0.35">
      <c r="A131" t="s">
        <v>295</v>
      </c>
    </row>
    <row r="132" spans="1:1" x14ac:dyDescent="0.35">
      <c r="A132" t="s">
        <v>297</v>
      </c>
    </row>
    <row r="133" spans="1:1" x14ac:dyDescent="0.35">
      <c r="A133" t="s">
        <v>299</v>
      </c>
    </row>
    <row r="134" spans="1:1" x14ac:dyDescent="0.35">
      <c r="A134" t="s">
        <v>301</v>
      </c>
    </row>
    <row r="135" spans="1:1" x14ac:dyDescent="0.35">
      <c r="A135" t="s">
        <v>303</v>
      </c>
    </row>
    <row r="136" spans="1:1" x14ac:dyDescent="0.35">
      <c r="A136" t="s">
        <v>305</v>
      </c>
    </row>
    <row r="137" spans="1:1" x14ac:dyDescent="0.35">
      <c r="A137" t="s">
        <v>307</v>
      </c>
    </row>
    <row r="138" spans="1:1" x14ac:dyDescent="0.35">
      <c r="A138" t="s">
        <v>309</v>
      </c>
    </row>
    <row r="139" spans="1:1" x14ac:dyDescent="0.35">
      <c r="A139" t="s">
        <v>311</v>
      </c>
    </row>
    <row r="140" spans="1:1" x14ac:dyDescent="0.35">
      <c r="A140" t="s">
        <v>313</v>
      </c>
    </row>
    <row r="141" spans="1:1" x14ac:dyDescent="0.35">
      <c r="A141" t="s">
        <v>315</v>
      </c>
    </row>
    <row r="142" spans="1:1" x14ac:dyDescent="0.35">
      <c r="A142" t="s">
        <v>93</v>
      </c>
    </row>
    <row r="143" spans="1:1" x14ac:dyDescent="0.35">
      <c r="A143" t="s">
        <v>318</v>
      </c>
    </row>
    <row r="144" spans="1:1" x14ac:dyDescent="0.35">
      <c r="A144" t="s">
        <v>320</v>
      </c>
    </row>
    <row r="145" spans="1:1" x14ac:dyDescent="0.35">
      <c r="A145" t="s">
        <v>322</v>
      </c>
    </row>
    <row r="146" spans="1:1" x14ac:dyDescent="0.35">
      <c r="A146" t="s">
        <v>324</v>
      </c>
    </row>
    <row r="147" spans="1:1" x14ac:dyDescent="0.35">
      <c r="A147" t="s">
        <v>326</v>
      </c>
    </row>
    <row r="148" spans="1:1" x14ac:dyDescent="0.35">
      <c r="A148" t="s">
        <v>329</v>
      </c>
    </row>
    <row r="149" spans="1:1" x14ac:dyDescent="0.35">
      <c r="A149" t="s">
        <v>331</v>
      </c>
    </row>
    <row r="150" spans="1:1" x14ac:dyDescent="0.35">
      <c r="A150" t="s">
        <v>333</v>
      </c>
    </row>
    <row r="151" spans="1:1" x14ac:dyDescent="0.35">
      <c r="A151" t="s">
        <v>335</v>
      </c>
    </row>
    <row r="152" spans="1:1" x14ac:dyDescent="0.35">
      <c r="A152" t="s">
        <v>337</v>
      </c>
    </row>
    <row r="153" spans="1:1" x14ac:dyDescent="0.35">
      <c r="A153" t="s">
        <v>339</v>
      </c>
    </row>
    <row r="154" spans="1:1" x14ac:dyDescent="0.35">
      <c r="A154" t="s">
        <v>341</v>
      </c>
    </row>
    <row r="155" spans="1:1" x14ac:dyDescent="0.35">
      <c r="A155" t="s">
        <v>87</v>
      </c>
    </row>
    <row r="156" spans="1:1" x14ac:dyDescent="0.35">
      <c r="A156" t="s">
        <v>344</v>
      </c>
    </row>
    <row r="157" spans="1:1" x14ac:dyDescent="0.35">
      <c r="A157" t="s">
        <v>346</v>
      </c>
    </row>
    <row r="158" spans="1:1" x14ac:dyDescent="0.35">
      <c r="A158" t="s">
        <v>349</v>
      </c>
    </row>
    <row r="159" spans="1:1" x14ac:dyDescent="0.35">
      <c r="A159" t="s">
        <v>352</v>
      </c>
    </row>
    <row r="160" spans="1:1" x14ac:dyDescent="0.35">
      <c r="A160" t="s">
        <v>354</v>
      </c>
    </row>
    <row r="161" spans="1:1" x14ac:dyDescent="0.35">
      <c r="A161" t="s">
        <v>356</v>
      </c>
    </row>
    <row r="162" spans="1:1" x14ac:dyDescent="0.35">
      <c r="A162" t="s">
        <v>358</v>
      </c>
    </row>
    <row r="163" spans="1:1" x14ac:dyDescent="0.35">
      <c r="A163" t="s">
        <v>360</v>
      </c>
    </row>
    <row r="164" spans="1:1" x14ac:dyDescent="0.35">
      <c r="A164" t="s">
        <v>362</v>
      </c>
    </row>
    <row r="165" spans="1:1" x14ac:dyDescent="0.35">
      <c r="A165" t="s">
        <v>365</v>
      </c>
    </row>
    <row r="166" spans="1:1" x14ac:dyDescent="0.35">
      <c r="A166" t="s">
        <v>367</v>
      </c>
    </row>
    <row r="167" spans="1:1" x14ac:dyDescent="0.35">
      <c r="A167" t="s">
        <v>369</v>
      </c>
    </row>
    <row r="168" spans="1:1" x14ac:dyDescent="0.35">
      <c r="A168" t="s">
        <v>371</v>
      </c>
    </row>
    <row r="169" spans="1:1" x14ac:dyDescent="0.35">
      <c r="A169" t="s">
        <v>373</v>
      </c>
    </row>
    <row r="170" spans="1:1" x14ac:dyDescent="0.35">
      <c r="A170" t="s">
        <v>375</v>
      </c>
    </row>
    <row r="171" spans="1:1" x14ac:dyDescent="0.35">
      <c r="A171" t="s">
        <v>377</v>
      </c>
    </row>
    <row r="172" spans="1:1" x14ac:dyDescent="0.35">
      <c r="A172" t="s">
        <v>379</v>
      </c>
    </row>
    <row r="173" spans="1:1" x14ac:dyDescent="0.35">
      <c r="A173" t="s">
        <v>381</v>
      </c>
    </row>
    <row r="174" spans="1:1" x14ac:dyDescent="0.35">
      <c r="A174" t="s">
        <v>383</v>
      </c>
    </row>
    <row r="175" spans="1:1" x14ac:dyDescent="0.35">
      <c r="A175" t="s">
        <v>385</v>
      </c>
    </row>
    <row r="176" spans="1:1" x14ac:dyDescent="0.35">
      <c r="A176" t="s">
        <v>387</v>
      </c>
    </row>
    <row r="177" spans="1:1" x14ac:dyDescent="0.35">
      <c r="A177" t="s">
        <v>206</v>
      </c>
    </row>
    <row r="178" spans="1:1" x14ac:dyDescent="0.35">
      <c r="A178" t="s">
        <v>390</v>
      </c>
    </row>
    <row r="179" spans="1:1" x14ac:dyDescent="0.35">
      <c r="A179" t="s">
        <v>392</v>
      </c>
    </row>
    <row r="180" spans="1:1" x14ac:dyDescent="0.35">
      <c r="A180" t="s">
        <v>394</v>
      </c>
    </row>
    <row r="181" spans="1:1" x14ac:dyDescent="0.35">
      <c r="A181" t="s">
        <v>394</v>
      </c>
    </row>
    <row r="182" spans="1:1" x14ac:dyDescent="0.35">
      <c r="A182" t="s">
        <v>394</v>
      </c>
    </row>
    <row r="183" spans="1:1" x14ac:dyDescent="0.35">
      <c r="A183" t="s">
        <v>394</v>
      </c>
    </row>
    <row r="184" spans="1:1" x14ac:dyDescent="0.35">
      <c r="A184" t="s">
        <v>399</v>
      </c>
    </row>
    <row r="185" spans="1:1" x14ac:dyDescent="0.35">
      <c r="A185" t="s">
        <v>401</v>
      </c>
    </row>
    <row r="186" spans="1:1" x14ac:dyDescent="0.35">
      <c r="A186" t="s">
        <v>403</v>
      </c>
    </row>
    <row r="187" spans="1:1" x14ac:dyDescent="0.35">
      <c r="A187" t="s">
        <v>405</v>
      </c>
    </row>
    <row r="188" spans="1:1" x14ac:dyDescent="0.35">
      <c r="A188" t="s">
        <v>407</v>
      </c>
    </row>
    <row r="189" spans="1:1" x14ac:dyDescent="0.35">
      <c r="A189" t="s">
        <v>409</v>
      </c>
    </row>
    <row r="190" spans="1:1" x14ac:dyDescent="0.35">
      <c r="A190" t="s">
        <v>412</v>
      </c>
    </row>
    <row r="191" spans="1:1" x14ac:dyDescent="0.35">
      <c r="A191" t="s">
        <v>254</v>
      </c>
    </row>
    <row r="192" spans="1:1" x14ac:dyDescent="0.35">
      <c r="A192" t="s">
        <v>415</v>
      </c>
    </row>
    <row r="193" spans="1:1" x14ac:dyDescent="0.35">
      <c r="A193" t="s">
        <v>417</v>
      </c>
    </row>
    <row r="194" spans="1:1" x14ac:dyDescent="0.35">
      <c r="A194" t="s">
        <v>419</v>
      </c>
    </row>
    <row r="195" spans="1:1" x14ac:dyDescent="0.35">
      <c r="A195" t="s">
        <v>421</v>
      </c>
    </row>
    <row r="196" spans="1:1" x14ac:dyDescent="0.35">
      <c r="A196" t="s">
        <v>423</v>
      </c>
    </row>
    <row r="197" spans="1:1" x14ac:dyDescent="0.35">
      <c r="A197" t="s">
        <v>425</v>
      </c>
    </row>
    <row r="198" spans="1:1" x14ac:dyDescent="0.35">
      <c r="A198" t="s">
        <v>427</v>
      </c>
    </row>
    <row r="199" spans="1:1" x14ac:dyDescent="0.35">
      <c r="A199" t="s">
        <v>429</v>
      </c>
    </row>
    <row r="200" spans="1:1" x14ac:dyDescent="0.35">
      <c r="A200" t="s">
        <v>429</v>
      </c>
    </row>
    <row r="201" spans="1:1" x14ac:dyDescent="0.35">
      <c r="A201" t="s">
        <v>429</v>
      </c>
    </row>
    <row r="202" spans="1:1" x14ac:dyDescent="0.35">
      <c r="A202" t="s">
        <v>433</v>
      </c>
    </row>
    <row r="203" spans="1:1" x14ac:dyDescent="0.35">
      <c r="A203" t="s">
        <v>436</v>
      </c>
    </row>
    <row r="204" spans="1:1" x14ac:dyDescent="0.35">
      <c r="A204" t="s">
        <v>438</v>
      </c>
    </row>
    <row r="205" spans="1:1" x14ac:dyDescent="0.35">
      <c r="A205" t="s">
        <v>208</v>
      </c>
    </row>
    <row r="206" spans="1:1" x14ac:dyDescent="0.35">
      <c r="A206" t="s">
        <v>441</v>
      </c>
    </row>
    <row r="207" spans="1:1" x14ac:dyDescent="0.35">
      <c r="A207" t="s">
        <v>367</v>
      </c>
    </row>
    <row r="208" spans="1:1" x14ac:dyDescent="0.35">
      <c r="A208" t="s">
        <v>242</v>
      </c>
    </row>
    <row r="209" spans="1:1" x14ac:dyDescent="0.35">
      <c r="A209" t="s">
        <v>446</v>
      </c>
    </row>
    <row r="210" spans="1:1" x14ac:dyDescent="0.35">
      <c r="A210" t="s">
        <v>448</v>
      </c>
    </row>
    <row r="211" spans="1:1" x14ac:dyDescent="0.35">
      <c r="A211" t="s">
        <v>450</v>
      </c>
    </row>
    <row r="212" spans="1:1" x14ac:dyDescent="0.35">
      <c r="A212" t="s">
        <v>272</v>
      </c>
    </row>
    <row r="213" spans="1:1" x14ac:dyDescent="0.35">
      <c r="A213" t="s">
        <v>453</v>
      </c>
    </row>
    <row r="214" spans="1:1" x14ac:dyDescent="0.35">
      <c r="A214" t="s">
        <v>455</v>
      </c>
    </row>
    <row r="215" spans="1:1" x14ac:dyDescent="0.35">
      <c r="A215" t="s">
        <v>457</v>
      </c>
    </row>
    <row r="216" spans="1:1" x14ac:dyDescent="0.35">
      <c r="A216" t="s">
        <v>231</v>
      </c>
    </row>
    <row r="217" spans="1:1" x14ac:dyDescent="0.35">
      <c r="A217" t="s">
        <v>460</v>
      </c>
    </row>
    <row r="218" spans="1:1" x14ac:dyDescent="0.35">
      <c r="A218" t="s">
        <v>173</v>
      </c>
    </row>
    <row r="219" spans="1:1" x14ac:dyDescent="0.35">
      <c r="A219" t="s">
        <v>39</v>
      </c>
    </row>
    <row r="220" spans="1:1" x14ac:dyDescent="0.35">
      <c r="A220" t="s">
        <v>465</v>
      </c>
    </row>
    <row r="221" spans="1:1" x14ac:dyDescent="0.35">
      <c r="A221" t="s">
        <v>467</v>
      </c>
    </row>
    <row r="222" spans="1:1" x14ac:dyDescent="0.35">
      <c r="A222" t="s">
        <v>469</v>
      </c>
    </row>
    <row r="223" spans="1:1" x14ac:dyDescent="0.35">
      <c r="A223" t="s">
        <v>470</v>
      </c>
    </row>
    <row r="224" spans="1:1" x14ac:dyDescent="0.35">
      <c r="A224" t="s">
        <v>472</v>
      </c>
    </row>
    <row r="225" spans="1:1" x14ac:dyDescent="0.35">
      <c r="A225" t="s">
        <v>474</v>
      </c>
    </row>
    <row r="226" spans="1:1" x14ac:dyDescent="0.35">
      <c r="A226" t="s">
        <v>476</v>
      </c>
    </row>
    <row r="227" spans="1:1" x14ac:dyDescent="0.35">
      <c r="A227" t="s">
        <v>478</v>
      </c>
    </row>
    <row r="228" spans="1:1" x14ac:dyDescent="0.35">
      <c r="A228" t="s">
        <v>480</v>
      </c>
    </row>
    <row r="229" spans="1:1" x14ac:dyDescent="0.35">
      <c r="A229" t="s">
        <v>483</v>
      </c>
    </row>
    <row r="230" spans="1:1" x14ac:dyDescent="0.35">
      <c r="A230" t="s">
        <v>486</v>
      </c>
    </row>
    <row r="231" spans="1:1" x14ac:dyDescent="0.35">
      <c r="A231" t="s">
        <v>488</v>
      </c>
    </row>
    <row r="232" spans="1:1" x14ac:dyDescent="0.35">
      <c r="A232" t="s">
        <v>490</v>
      </c>
    </row>
    <row r="233" spans="1:1" x14ac:dyDescent="0.35">
      <c r="A233" t="s">
        <v>178</v>
      </c>
    </row>
    <row r="234" spans="1:1" x14ac:dyDescent="0.35">
      <c r="A234" t="s">
        <v>178</v>
      </c>
    </row>
    <row r="235" spans="1:1" x14ac:dyDescent="0.35">
      <c r="A235" t="s">
        <v>178</v>
      </c>
    </row>
    <row r="236" spans="1:1" x14ac:dyDescent="0.35">
      <c r="A236" t="s">
        <v>495</v>
      </c>
    </row>
    <row r="237" spans="1:1" x14ac:dyDescent="0.35">
      <c r="A237" t="s">
        <v>497</v>
      </c>
    </row>
    <row r="238" spans="1:1" x14ac:dyDescent="0.35">
      <c r="A238" t="s">
        <v>470</v>
      </c>
    </row>
    <row r="239" spans="1:1" x14ac:dyDescent="0.35">
      <c r="A239" t="s">
        <v>502</v>
      </c>
    </row>
    <row r="240" spans="1:1" x14ac:dyDescent="0.35">
      <c r="A240" t="s">
        <v>504</v>
      </c>
    </row>
    <row r="241" spans="1:1" x14ac:dyDescent="0.35">
      <c r="A241" t="s">
        <v>242</v>
      </c>
    </row>
    <row r="242" spans="1:1" x14ac:dyDescent="0.35">
      <c r="A242" t="s">
        <v>508</v>
      </c>
    </row>
    <row r="243" spans="1:1" x14ac:dyDescent="0.35">
      <c r="A243" t="s">
        <v>510</v>
      </c>
    </row>
    <row r="244" spans="1:1" x14ac:dyDescent="0.35">
      <c r="A244" t="s">
        <v>508</v>
      </c>
    </row>
    <row r="245" spans="1:1" x14ac:dyDescent="0.35">
      <c r="A245" t="s">
        <v>514</v>
      </c>
    </row>
    <row r="246" spans="1:1" x14ac:dyDescent="0.35">
      <c r="A246" t="s">
        <v>93</v>
      </c>
    </row>
    <row r="247" spans="1:1" x14ac:dyDescent="0.35">
      <c r="A247" t="s">
        <v>518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7456E-4219-4FE6-AA52-38B258AFC508}">
  <dimension ref="A2:B67"/>
  <sheetViews>
    <sheetView workbookViewId="0">
      <selection activeCell="B1" sqref="B1:E2"/>
    </sheetView>
  </sheetViews>
  <sheetFormatPr defaultRowHeight="15.5" x14ac:dyDescent="0.35"/>
  <cols>
    <col min="1" max="1" width="81.08203125" customWidth="1"/>
  </cols>
  <sheetData>
    <row r="2" spans="1:2" x14ac:dyDescent="0.35">
      <c r="A2" t="s">
        <v>526</v>
      </c>
      <c r="B2" t="str" cm="1">
        <f t="array" ref="B2">INDEX(A2:A67,MODE(MATCH(A2:A67,A2:A67,0)))</f>
        <v>Active, Curious, Easygoing, Playful, Calm</v>
      </c>
    </row>
    <row r="3" spans="1:2" x14ac:dyDescent="0.35">
      <c r="A3" t="s">
        <v>529</v>
      </c>
    </row>
    <row r="4" spans="1:2" x14ac:dyDescent="0.35">
      <c r="A4" t="s">
        <v>531</v>
      </c>
    </row>
    <row r="5" spans="1:2" x14ac:dyDescent="0.35">
      <c r="A5" t="s">
        <v>533</v>
      </c>
    </row>
    <row r="6" spans="1:2" x14ac:dyDescent="0.35">
      <c r="A6" t="s">
        <v>535</v>
      </c>
    </row>
    <row r="7" spans="1:2" x14ac:dyDescent="0.35">
      <c r="A7" t="s">
        <v>539</v>
      </c>
    </row>
    <row r="8" spans="1:2" x14ac:dyDescent="0.35">
      <c r="A8" t="s">
        <v>541</v>
      </c>
    </row>
    <row r="9" spans="1:2" x14ac:dyDescent="0.35">
      <c r="A9" t="s">
        <v>543</v>
      </c>
    </row>
    <row r="10" spans="1:2" x14ac:dyDescent="0.35">
      <c r="A10" t="s">
        <v>545</v>
      </c>
    </row>
    <row r="11" spans="1:2" x14ac:dyDescent="0.35">
      <c r="A11" t="s">
        <v>547</v>
      </c>
    </row>
    <row r="12" spans="1:2" x14ac:dyDescent="0.35">
      <c r="A12" t="s">
        <v>549</v>
      </c>
    </row>
    <row r="13" spans="1:2" x14ac:dyDescent="0.35">
      <c r="A13" t="s">
        <v>551</v>
      </c>
    </row>
    <row r="14" spans="1:2" x14ac:dyDescent="0.35">
      <c r="A14" t="s">
        <v>553</v>
      </c>
    </row>
    <row r="15" spans="1:2" x14ac:dyDescent="0.35">
      <c r="A15" t="s">
        <v>531</v>
      </c>
    </row>
    <row r="16" spans="1:2" x14ac:dyDescent="0.35">
      <c r="A16" t="s">
        <v>558</v>
      </c>
    </row>
    <row r="17" spans="1:1" x14ac:dyDescent="0.35">
      <c r="A17" t="s">
        <v>560</v>
      </c>
    </row>
    <row r="18" spans="1:1" x14ac:dyDescent="0.35">
      <c r="A18" t="s">
        <v>562</v>
      </c>
    </row>
    <row r="19" spans="1:1" x14ac:dyDescent="0.35">
      <c r="A19" t="s">
        <v>565</v>
      </c>
    </row>
    <row r="20" spans="1:1" x14ac:dyDescent="0.35">
      <c r="A20" t="s">
        <v>567</v>
      </c>
    </row>
    <row r="21" spans="1:1" x14ac:dyDescent="0.35">
      <c r="A21" t="s">
        <v>569</v>
      </c>
    </row>
    <row r="22" spans="1:1" x14ac:dyDescent="0.35">
      <c r="A22" t="s">
        <v>571</v>
      </c>
    </row>
    <row r="23" spans="1:1" x14ac:dyDescent="0.35">
      <c r="A23" t="s">
        <v>531</v>
      </c>
    </row>
    <row r="24" spans="1:1" x14ac:dyDescent="0.35">
      <c r="A24" t="s">
        <v>531</v>
      </c>
    </row>
    <row r="25" spans="1:1" x14ac:dyDescent="0.35">
      <c r="A25" t="s">
        <v>531</v>
      </c>
    </row>
    <row r="26" spans="1:1" x14ac:dyDescent="0.35">
      <c r="A26" t="s">
        <v>531</v>
      </c>
    </row>
    <row r="27" spans="1:1" x14ac:dyDescent="0.35">
      <c r="A27" t="s">
        <v>531</v>
      </c>
    </row>
    <row r="28" spans="1:1" x14ac:dyDescent="0.35">
      <c r="A28" t="s">
        <v>578</v>
      </c>
    </row>
    <row r="29" spans="1:1" x14ac:dyDescent="0.35">
      <c r="A29" t="s">
        <v>580</v>
      </c>
    </row>
    <row r="30" spans="1:1" x14ac:dyDescent="0.35">
      <c r="A30" t="s">
        <v>582</v>
      </c>
    </row>
    <row r="31" spans="1:1" x14ac:dyDescent="0.35">
      <c r="A31" t="s">
        <v>584</v>
      </c>
    </row>
    <row r="32" spans="1:1" x14ac:dyDescent="0.35">
      <c r="A32" t="s">
        <v>586</v>
      </c>
    </row>
    <row r="33" spans="1:1" x14ac:dyDescent="0.35">
      <c r="A33" t="s">
        <v>588</v>
      </c>
    </row>
    <row r="34" spans="1:1" x14ac:dyDescent="0.35">
      <c r="A34" t="s">
        <v>590</v>
      </c>
    </row>
    <row r="35" spans="1:1" x14ac:dyDescent="0.35">
      <c r="A35" t="s">
        <v>592</v>
      </c>
    </row>
    <row r="36" spans="1:1" x14ac:dyDescent="0.35">
      <c r="A36" t="s">
        <v>594</v>
      </c>
    </row>
    <row r="37" spans="1:1" x14ac:dyDescent="0.35">
      <c r="A37" t="s">
        <v>596</v>
      </c>
    </row>
    <row r="38" spans="1:1" x14ac:dyDescent="0.35">
      <c r="A38" t="s">
        <v>598</v>
      </c>
    </row>
    <row r="39" spans="1:1" x14ac:dyDescent="0.35">
      <c r="A39" t="s">
        <v>600</v>
      </c>
    </row>
    <row r="40" spans="1:1" x14ac:dyDescent="0.35">
      <c r="A40" t="s">
        <v>602</v>
      </c>
    </row>
    <row r="41" spans="1:1" x14ac:dyDescent="0.35">
      <c r="A41" t="s">
        <v>604</v>
      </c>
    </row>
    <row r="42" spans="1:1" x14ac:dyDescent="0.35">
      <c r="A42" t="s">
        <v>606</v>
      </c>
    </row>
    <row r="43" spans="1:1" x14ac:dyDescent="0.35">
      <c r="A43" t="s">
        <v>608</v>
      </c>
    </row>
    <row r="44" spans="1:1" x14ac:dyDescent="0.35">
      <c r="A44" t="s">
        <v>608</v>
      </c>
    </row>
    <row r="45" spans="1:1" x14ac:dyDescent="0.35">
      <c r="A45" t="s">
        <v>608</v>
      </c>
    </row>
    <row r="46" spans="1:1" x14ac:dyDescent="0.35">
      <c r="A46" t="s">
        <v>612</v>
      </c>
    </row>
    <row r="47" spans="1:1" x14ac:dyDescent="0.35">
      <c r="A47" t="s">
        <v>614</v>
      </c>
    </row>
    <row r="48" spans="1:1" x14ac:dyDescent="0.35">
      <c r="A48" t="s">
        <v>616</v>
      </c>
    </row>
    <row r="49" spans="1:1" x14ac:dyDescent="0.35">
      <c r="A49" t="s">
        <v>618</v>
      </c>
    </row>
    <row r="50" spans="1:1" x14ac:dyDescent="0.35">
      <c r="A50" t="s">
        <v>620</v>
      </c>
    </row>
    <row r="51" spans="1:1" x14ac:dyDescent="0.35">
      <c r="A51" t="s">
        <v>622</v>
      </c>
    </row>
    <row r="52" spans="1:1" x14ac:dyDescent="0.35">
      <c r="A52" t="s">
        <v>624</v>
      </c>
    </row>
    <row r="53" spans="1:1" x14ac:dyDescent="0.35">
      <c r="A53" t="s">
        <v>535</v>
      </c>
    </row>
    <row r="54" spans="1:1" x14ac:dyDescent="0.35">
      <c r="A54" t="s">
        <v>627</v>
      </c>
    </row>
    <row r="55" spans="1:1" x14ac:dyDescent="0.35">
      <c r="A55" t="s">
        <v>531</v>
      </c>
    </row>
    <row r="56" spans="1:1" x14ac:dyDescent="0.35">
      <c r="A56" t="s">
        <v>630</v>
      </c>
    </row>
    <row r="57" spans="1:1" x14ac:dyDescent="0.35">
      <c r="A57" t="s">
        <v>632</v>
      </c>
    </row>
    <row r="58" spans="1:1" x14ac:dyDescent="0.35">
      <c r="A58" t="s">
        <v>634</v>
      </c>
    </row>
    <row r="59" spans="1:1" x14ac:dyDescent="0.35">
      <c r="A59" t="s">
        <v>558</v>
      </c>
    </row>
    <row r="60" spans="1:1" x14ac:dyDescent="0.35">
      <c r="A60" t="s">
        <v>531</v>
      </c>
    </row>
    <row r="61" spans="1:1" x14ac:dyDescent="0.35">
      <c r="A61" t="s">
        <v>638</v>
      </c>
    </row>
    <row r="62" spans="1:1" x14ac:dyDescent="0.35">
      <c r="A62" t="s">
        <v>640</v>
      </c>
    </row>
    <row r="63" spans="1:1" x14ac:dyDescent="0.35">
      <c r="A63" t="s">
        <v>531</v>
      </c>
    </row>
    <row r="64" spans="1:1" x14ac:dyDescent="0.35">
      <c r="A64" t="s">
        <v>531</v>
      </c>
    </row>
    <row r="65" spans="1:1" x14ac:dyDescent="0.35">
      <c r="A65" t="s">
        <v>644</v>
      </c>
    </row>
    <row r="66" spans="1:1" x14ac:dyDescent="0.35">
      <c r="A66" t="s">
        <v>646</v>
      </c>
    </row>
    <row r="67" spans="1:1" x14ac:dyDescent="0.35">
      <c r="A67" t="s">
        <v>531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Dogs top bottom price</vt:lpstr>
      <vt:lpstr>Least and most sales dogs</vt:lpstr>
      <vt:lpstr>Dogs Affectionate</vt:lpstr>
      <vt:lpstr>Dogs Affectionate formula</vt:lpstr>
      <vt:lpstr>Counts and slicer group 2</vt:lpstr>
      <vt:lpstr>Counts and slicer Group1 dogs</vt:lpstr>
      <vt:lpstr>Dogs popularity</vt:lpstr>
      <vt:lpstr>Dog Breed</vt:lpstr>
      <vt:lpstr>Top 10 cats</vt:lpstr>
      <vt:lpstr>Top 10 by quantity sold</vt:lpstr>
      <vt:lpstr>Top bottom cats price</vt:lpstr>
      <vt:lpstr>Top bottom sales</vt:lpstr>
      <vt:lpstr>Affectionate cats</vt:lpstr>
      <vt:lpstr>LapCat slicer</vt:lpstr>
      <vt:lpstr>Count of cats per fur</vt:lpstr>
      <vt:lpstr>Cats popularity</vt:lpstr>
      <vt:lpstr>Cat Breed</vt:lpstr>
      <vt:lpstr>Top 10 Dogs</vt:lpstr>
      <vt:lpstr>Counts</vt:lpstr>
      <vt:lpstr>Mode dogs</vt:lpstr>
      <vt:lpstr>Mode cats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Roxana Virlan</dc:creator>
  <cp:lastModifiedBy>Ionut and Roxana Virlan</cp:lastModifiedBy>
  <dcterms:created xsi:type="dcterms:W3CDTF">2021-04-30T12:00:36Z</dcterms:created>
  <dcterms:modified xsi:type="dcterms:W3CDTF">2022-08-31T22:39:44Z</dcterms:modified>
</cp:coreProperties>
</file>