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ladimirbustamante/Documents/"/>
    </mc:Choice>
  </mc:AlternateContent>
  <xr:revisionPtr revIDLastSave="0" documentId="13_ncr:1_{D0AEBD99-DB97-0842-AF1C-39C61A0E3A42}" xr6:coauthVersionLast="43" xr6:coauthVersionMax="43" xr10:uidLastSave="{00000000-0000-0000-0000-000000000000}"/>
  <bookViews>
    <workbookView xWindow="0" yWindow="460" windowWidth="28800" windowHeight="16700" xr2:uid="{00000000-000D-0000-FFFF-FFFF00000000}"/>
  </bookViews>
  <sheets>
    <sheet name="Hoja5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5" i="5" l="1"/>
  <c r="I34" i="5"/>
  <c r="I37" i="5"/>
  <c r="I3" i="5"/>
  <c r="I32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</calcChain>
</file>

<file path=xl/sharedStrings.xml><?xml version="1.0" encoding="utf-8"?>
<sst xmlns="http://schemas.openxmlformats.org/spreadsheetml/2006/main" count="46" uniqueCount="45">
  <si>
    <t>Tiempo entre pasajeros (exponencial)</t>
  </si>
  <si>
    <t>Tiempo espera entre Metro</t>
  </si>
  <si>
    <t>Tiempo Acumulado Pasajero</t>
  </si>
  <si>
    <t>Tiempo llegada Trenes</t>
  </si>
  <si>
    <t xml:space="preserve">Tiempo atraso Trenes (normal) </t>
  </si>
  <si>
    <t>Tiempo real Trenes</t>
  </si>
  <si>
    <t>Trenes</t>
  </si>
  <si>
    <t>Metro 1</t>
  </si>
  <si>
    <t>Metro 2</t>
  </si>
  <si>
    <t>Metro 3</t>
  </si>
  <si>
    <t>Metro 4</t>
  </si>
  <si>
    <t>Metro 5</t>
  </si>
  <si>
    <t>Metro 6</t>
  </si>
  <si>
    <t>Metro 7</t>
  </si>
  <si>
    <t>Metro 8</t>
  </si>
  <si>
    <t>Metro 9</t>
  </si>
  <si>
    <t>Metro 10</t>
  </si>
  <si>
    <t>Metro 11</t>
  </si>
  <si>
    <t>Metro 12</t>
  </si>
  <si>
    <t>Metro 13</t>
  </si>
  <si>
    <t>Metro 14</t>
  </si>
  <si>
    <t>Metro 15</t>
  </si>
  <si>
    <t>Metro 16</t>
  </si>
  <si>
    <t>Metro 17</t>
  </si>
  <si>
    <t>Metro 18</t>
  </si>
  <si>
    <t>Metro 19</t>
  </si>
  <si>
    <t>Metro 20</t>
  </si>
  <si>
    <t>Metro 21</t>
  </si>
  <si>
    <t>Metro 22</t>
  </si>
  <si>
    <t>Metro 23</t>
  </si>
  <si>
    <t>Metro 24</t>
  </si>
  <si>
    <t>Metro 25</t>
  </si>
  <si>
    <t>Metro 26</t>
  </si>
  <si>
    <t>Metro 27</t>
  </si>
  <si>
    <t>Metro 28</t>
  </si>
  <si>
    <t>Metro 29</t>
  </si>
  <si>
    <t>Metro 30</t>
  </si>
  <si>
    <t>Cantidad Pasajeros</t>
  </si>
  <si>
    <t>Promedio de Pasajeros</t>
  </si>
  <si>
    <t>Maximo pasajeros esperando</t>
  </si>
  <si>
    <t>Aprox 2 Pasajeros</t>
  </si>
  <si>
    <t>Cantidad de trenes en 1 hora</t>
  </si>
  <si>
    <t>Pasajeros</t>
  </si>
  <si>
    <t>Minutos por tren</t>
  </si>
  <si>
    <t>Tiempo promedio de espera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</si>
</sst>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2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43" fontId="2" fillId="0" borderId="0" applyFont="0" applyFill="0" applyBorder="0" applyAlignment="0" applyProtection="0"/>
    <xf numFmtId="0" fontId="4" fillId="4" borderId="1" applyNumberFormat="0" applyAlignment="0" applyProtection="0"/>
    <xf numFmtId="0" fontId="5" fillId="5" borderId="2" applyNumberFormat="0" applyAlignment="0" applyProtection="0"/>
    <xf numFmtId="0" fontId="2" fillId="6" borderId="3" applyNumberFormat="0" applyFont="0" applyAlignment="0" applyProtection="0"/>
  </cellStyleXfs>
  <cellXfs count="10">
    <xf numFmtId="0" fontId="0" fillId="0" borderId="0" xfId="0"/>
    <xf numFmtId="2" fontId="0" fillId="0" borderId="0" xfId="0" applyNumberFormat="1"/>
    <xf numFmtId="0" fontId="1" fillId="2" borderId="0" xfId="1"/>
    <xf numFmtId="0" fontId="4" fillId="4" borderId="1" xfId="3"/>
    <xf numFmtId="0" fontId="0" fillId="6" borderId="3" xfId="5" applyFont="1"/>
    <xf numFmtId="0" fontId="5" fillId="5" borderId="2" xfId="4"/>
    <xf numFmtId="43" fontId="3" fillId="3" borderId="0" xfId="2" applyFont="1" applyFill="1" applyBorder="1"/>
    <xf numFmtId="43" fontId="3" fillId="3" borderId="0" xfId="2" applyFont="1" applyFill="1"/>
    <xf numFmtId="43" fontId="3" fillId="3" borderId="4" xfId="2" applyFont="1" applyFill="1" applyBorder="1"/>
    <xf numFmtId="172" fontId="3" fillId="3" borderId="0" xfId="2" applyNumberFormat="1" applyFont="1" applyFill="1"/>
  </cellXfs>
  <cellStyles count="6">
    <cellStyle name="Énfasis1" xfId="1" builtinId="29"/>
    <cellStyle name="Entrada" xfId="3" builtinId="20"/>
    <cellStyle name="Millares" xfId="2" builtinId="3"/>
    <cellStyle name="Normal" xfId="0" builtinId="0"/>
    <cellStyle name="Notas" xfId="5" builtinId="10"/>
    <cellStyle name="Salida" xfId="4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58A2-299F-C84F-935B-BC1FB6FD7379}">
  <dimension ref="A1:J55"/>
  <sheetViews>
    <sheetView tabSelected="1" topLeftCell="A73" zoomScale="106" workbookViewId="0">
      <selection activeCell="A36" sqref="A36"/>
    </sheetView>
  </sheetViews>
  <sheetFormatPr baseColWidth="10" defaultRowHeight="15" x14ac:dyDescent="0.2"/>
  <cols>
    <col min="1" max="1" width="19.1640625" bestFit="1" customWidth="1"/>
    <col min="2" max="2" width="27.1640625" bestFit="1" customWidth="1"/>
    <col min="3" max="3" width="17.1640625" bestFit="1" customWidth="1"/>
    <col min="4" max="4" width="24" bestFit="1" customWidth="1"/>
    <col min="5" max="5" width="32.6640625" bestFit="1" customWidth="1"/>
    <col min="6" max="6" width="24.83203125" bestFit="1" customWidth="1"/>
    <col min="7" max="7" width="10" customWidth="1"/>
    <col min="8" max="8" width="26" bestFit="1" customWidth="1"/>
    <col min="9" max="9" width="17" bestFit="1" customWidth="1"/>
    <col min="10" max="10" width="17.6640625" bestFit="1" customWidth="1"/>
  </cols>
  <sheetData>
    <row r="1" spans="1:9" x14ac:dyDescent="0.2">
      <c r="A1" s="2" t="s">
        <v>3</v>
      </c>
      <c r="B1" s="2" t="s">
        <v>4</v>
      </c>
      <c r="C1" s="2" t="s">
        <v>5</v>
      </c>
      <c r="D1" s="2" t="s">
        <v>1</v>
      </c>
      <c r="E1" s="2" t="s">
        <v>0</v>
      </c>
      <c r="F1" s="2" t="s">
        <v>2</v>
      </c>
    </row>
    <row r="2" spans="1:9" ht="16" x14ac:dyDescent="0.2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H2" s="3" t="s">
        <v>6</v>
      </c>
      <c r="I2" s="3" t="s">
        <v>37</v>
      </c>
    </row>
    <row r="3" spans="1:9" ht="16" x14ac:dyDescent="0.2">
      <c r="A3">
        <v>2</v>
      </c>
      <c r="B3" s="1">
        <v>1.1898657173005631</v>
      </c>
      <c r="C3" s="1">
        <v>3.1898657173005631</v>
      </c>
      <c r="D3" s="1">
        <v>3.1898657173005631</v>
      </c>
      <c r="E3" s="1">
        <v>0.43620758397714388</v>
      </c>
      <c r="F3" s="1">
        <v>0.43620758397714388</v>
      </c>
      <c r="H3" s="4" t="s">
        <v>7</v>
      </c>
      <c r="I3" s="5">
        <f>COUNTIFS($F$3:$F$55, "&lt;"&amp;C3,$F$3:$F$55,"&gt;"&amp;C2)</f>
        <v>3</v>
      </c>
    </row>
    <row r="4" spans="1:9" ht="16" x14ac:dyDescent="0.2">
      <c r="A4">
        <v>4</v>
      </c>
      <c r="B4" s="1">
        <v>1.5679068534736871</v>
      </c>
      <c r="C4" s="1">
        <v>5.5679068534736871</v>
      </c>
      <c r="D4" s="1">
        <v>2.378041136173124</v>
      </c>
      <c r="E4" s="1">
        <v>1.2222729951105069</v>
      </c>
      <c r="F4" s="1">
        <v>1.6584805790876507</v>
      </c>
      <c r="H4" s="4" t="s">
        <v>8</v>
      </c>
      <c r="I4" s="5">
        <f t="shared" ref="I4:I32" si="0">COUNTIFS($F$3:$F$55, "&lt;"&amp;C4,$F$3:$F$55,"&gt;"&amp;C3)</f>
        <v>2</v>
      </c>
    </row>
    <row r="5" spans="1:9" ht="16" x14ac:dyDescent="0.2">
      <c r="A5">
        <v>6</v>
      </c>
      <c r="B5" s="1">
        <v>1.2975646692793816</v>
      </c>
      <c r="C5" s="1">
        <v>7.2975646692793816</v>
      </c>
      <c r="D5" s="1">
        <v>1.7296578158056946</v>
      </c>
      <c r="E5" s="1">
        <v>0.26852620720818465</v>
      </c>
      <c r="F5" s="1">
        <v>1.9270067862958353</v>
      </c>
      <c r="H5" s="4" t="s">
        <v>9</v>
      </c>
      <c r="I5" s="5">
        <f t="shared" si="0"/>
        <v>3</v>
      </c>
    </row>
    <row r="6" spans="1:9" ht="16" x14ac:dyDescent="0.2">
      <c r="A6">
        <v>8</v>
      </c>
      <c r="B6" s="1">
        <v>1.0904636307386681</v>
      </c>
      <c r="C6" s="1">
        <v>9.0904636307386681</v>
      </c>
      <c r="D6" s="1">
        <v>1.7928989614592865</v>
      </c>
      <c r="E6" s="1">
        <v>2.4180013130509428</v>
      </c>
      <c r="F6" s="1">
        <v>4.3450080993467779</v>
      </c>
      <c r="H6" s="4" t="s">
        <v>10</v>
      </c>
      <c r="I6" s="5">
        <f t="shared" si="0"/>
        <v>1</v>
      </c>
    </row>
    <row r="7" spans="1:9" ht="16" x14ac:dyDescent="0.2">
      <c r="A7">
        <v>10</v>
      </c>
      <c r="B7" s="1">
        <v>1.5074078343459405</v>
      </c>
      <c r="C7" s="1">
        <v>11.507407834345941</v>
      </c>
      <c r="D7" s="1">
        <v>2.4169442036072724</v>
      </c>
      <c r="E7" s="1">
        <v>0.69904887117479053</v>
      </c>
      <c r="F7" s="1">
        <v>5.0440569705215683</v>
      </c>
      <c r="H7" s="4" t="s">
        <v>11</v>
      </c>
      <c r="I7" s="5">
        <f t="shared" si="0"/>
        <v>1</v>
      </c>
    </row>
    <row r="8" spans="1:9" ht="16" x14ac:dyDescent="0.2">
      <c r="A8">
        <v>12</v>
      </c>
      <c r="B8" s="1">
        <v>1.9993387392460136</v>
      </c>
      <c r="C8" s="1">
        <v>13.999338739246014</v>
      </c>
      <c r="D8" s="1">
        <v>2.4919309049000731</v>
      </c>
      <c r="E8" s="1">
        <v>0.65409379422364011</v>
      </c>
      <c r="F8" s="1">
        <v>5.6981507647452085</v>
      </c>
      <c r="H8" s="4" t="s">
        <v>12</v>
      </c>
      <c r="I8" s="5">
        <f t="shared" si="0"/>
        <v>1</v>
      </c>
    </row>
    <row r="9" spans="1:9" ht="16" x14ac:dyDescent="0.2">
      <c r="A9">
        <v>14</v>
      </c>
      <c r="B9" s="1">
        <v>0.86090489427442662</v>
      </c>
      <c r="C9" s="1">
        <v>14.860904894274427</v>
      </c>
      <c r="D9" s="1">
        <v>0.86156615502841305</v>
      </c>
      <c r="E9" s="1">
        <v>5.0415620851462499E-2</v>
      </c>
      <c r="F9" s="1">
        <v>5.7485663855966713</v>
      </c>
      <c r="H9" s="4" t="s">
        <v>13</v>
      </c>
      <c r="I9" s="5">
        <f t="shared" si="0"/>
        <v>1</v>
      </c>
    </row>
    <row r="10" spans="1:9" ht="16" x14ac:dyDescent="0.2">
      <c r="A10">
        <v>16</v>
      </c>
      <c r="B10" s="1">
        <v>1.676888761416194</v>
      </c>
      <c r="C10" s="1">
        <v>17.676888761416194</v>
      </c>
      <c r="D10" s="1">
        <v>2.8159838671417674</v>
      </c>
      <c r="E10" s="1">
        <v>1.0570310152804923</v>
      </c>
      <c r="F10" s="1">
        <v>6.8055974008771631</v>
      </c>
      <c r="H10" s="4" t="s">
        <v>14</v>
      </c>
      <c r="I10" s="5">
        <f t="shared" si="0"/>
        <v>3</v>
      </c>
    </row>
    <row r="11" spans="1:9" ht="16" x14ac:dyDescent="0.2">
      <c r="A11">
        <v>18</v>
      </c>
      <c r="B11" s="1">
        <v>0.42647792876232415</v>
      </c>
      <c r="C11" s="1">
        <v>18.426477928762324</v>
      </c>
      <c r="D11" s="1">
        <v>0.74958916734613013</v>
      </c>
      <c r="E11" s="1">
        <v>2.2727235323136958</v>
      </c>
      <c r="F11" s="1">
        <v>9.0783209331908594</v>
      </c>
      <c r="H11" s="4" t="s">
        <v>15</v>
      </c>
      <c r="I11" s="5">
        <f t="shared" si="0"/>
        <v>0</v>
      </c>
    </row>
    <row r="12" spans="1:9" ht="16" x14ac:dyDescent="0.2">
      <c r="A12">
        <v>20</v>
      </c>
      <c r="B12" s="1">
        <v>0.97011133372143377</v>
      </c>
      <c r="C12" s="1">
        <v>20.970111333721434</v>
      </c>
      <c r="D12" s="1">
        <v>2.5436334049591096</v>
      </c>
      <c r="E12" s="1">
        <v>2.1508384777406613E-2</v>
      </c>
      <c r="F12" s="1">
        <v>9.0998293179682666</v>
      </c>
      <c r="H12" s="4" t="s">
        <v>16</v>
      </c>
      <c r="I12" s="5">
        <f t="shared" si="0"/>
        <v>3</v>
      </c>
    </row>
    <row r="13" spans="1:9" ht="16" x14ac:dyDescent="0.2">
      <c r="A13">
        <v>22</v>
      </c>
      <c r="B13" s="1">
        <v>1.7335235649297829</v>
      </c>
      <c r="C13" s="1">
        <v>23.733523564929783</v>
      </c>
      <c r="D13" s="1">
        <v>2.7634122312083491</v>
      </c>
      <c r="E13" s="1">
        <v>4.7414205076044951</v>
      </c>
      <c r="F13" s="1">
        <v>13.841249825572762</v>
      </c>
      <c r="H13" s="4" t="s">
        <v>17</v>
      </c>
      <c r="I13" s="5">
        <f t="shared" si="0"/>
        <v>4</v>
      </c>
    </row>
    <row r="14" spans="1:9" ht="16" x14ac:dyDescent="0.2">
      <c r="A14">
        <v>24</v>
      </c>
      <c r="B14" s="1">
        <v>2.0000163127988344</v>
      </c>
      <c r="C14" s="1">
        <v>26.000016312798834</v>
      </c>
      <c r="D14" s="1">
        <v>2.2664927478690515</v>
      </c>
      <c r="E14" s="1">
        <v>0.48242177065695513</v>
      </c>
      <c r="F14" s="1">
        <v>14.323671596229717</v>
      </c>
      <c r="H14" s="4" t="s">
        <v>18</v>
      </c>
      <c r="I14" s="5">
        <f t="shared" si="0"/>
        <v>1</v>
      </c>
    </row>
    <row r="15" spans="1:9" ht="16" x14ac:dyDescent="0.2">
      <c r="A15">
        <v>26</v>
      </c>
      <c r="B15" s="1">
        <v>1.6498722213000292</v>
      </c>
      <c r="C15" s="1">
        <v>27.649872221300029</v>
      </c>
      <c r="D15" s="1">
        <v>1.6498559085011948</v>
      </c>
      <c r="E15" s="1">
        <v>1.6941539517362876</v>
      </c>
      <c r="F15" s="1">
        <v>16.017825547966005</v>
      </c>
      <c r="H15" s="4" t="s">
        <v>19</v>
      </c>
      <c r="I15" s="5">
        <f t="shared" si="0"/>
        <v>1</v>
      </c>
    </row>
    <row r="16" spans="1:9" ht="16" x14ac:dyDescent="0.2">
      <c r="A16">
        <v>28</v>
      </c>
      <c r="B16" s="1">
        <v>1.622293499771331</v>
      </c>
      <c r="C16" s="1">
        <v>29.622293499771331</v>
      </c>
      <c r="D16" s="1">
        <v>1.9724212784713018</v>
      </c>
      <c r="E16" s="1">
        <v>0.64162039213383937</v>
      </c>
      <c r="F16" s="1">
        <v>16.659445940099843</v>
      </c>
      <c r="H16" s="4" t="s">
        <v>20</v>
      </c>
      <c r="I16" s="5">
        <f t="shared" si="0"/>
        <v>1</v>
      </c>
    </row>
    <row r="17" spans="1:9" ht="16" x14ac:dyDescent="0.2">
      <c r="A17">
        <v>30</v>
      </c>
      <c r="B17" s="1">
        <v>1.1699460780291702</v>
      </c>
      <c r="C17" s="1">
        <v>31.16994607802917</v>
      </c>
      <c r="D17" s="1">
        <v>1.5476525782578392</v>
      </c>
      <c r="E17" s="1">
        <v>0.34982794512559229</v>
      </c>
      <c r="F17" s="1">
        <v>17.009273885225436</v>
      </c>
      <c r="H17" s="4" t="s">
        <v>21</v>
      </c>
      <c r="I17" s="5">
        <f t="shared" si="0"/>
        <v>3</v>
      </c>
    </row>
    <row r="18" spans="1:9" ht="16" x14ac:dyDescent="0.2">
      <c r="A18">
        <v>32</v>
      </c>
      <c r="B18" s="1">
        <v>2.2419157554977573</v>
      </c>
      <c r="C18" s="1">
        <v>34.241915755497757</v>
      </c>
      <c r="D18" s="1">
        <v>3.0719696774685872</v>
      </c>
      <c r="E18" s="1">
        <v>2.5113535097190605</v>
      </c>
      <c r="F18" s="1">
        <v>19.520627394944498</v>
      </c>
      <c r="H18" s="4" t="s">
        <v>22</v>
      </c>
      <c r="I18" s="5">
        <f t="shared" si="0"/>
        <v>2</v>
      </c>
    </row>
    <row r="19" spans="1:9" ht="16" x14ac:dyDescent="0.2">
      <c r="A19">
        <v>34</v>
      </c>
      <c r="B19" s="1">
        <v>1.5528405053046299</v>
      </c>
      <c r="C19" s="1">
        <v>35.55284050530463</v>
      </c>
      <c r="D19" s="1">
        <v>1.3109247498068726</v>
      </c>
      <c r="E19" s="1">
        <v>0.97989100556093323</v>
      </c>
      <c r="F19" s="1">
        <v>20.500518400505431</v>
      </c>
      <c r="H19" s="4" t="s">
        <v>23</v>
      </c>
      <c r="I19" s="5">
        <f t="shared" si="0"/>
        <v>2</v>
      </c>
    </row>
    <row r="20" spans="1:9" ht="16" x14ac:dyDescent="0.2">
      <c r="A20">
        <v>36</v>
      </c>
      <c r="B20" s="1">
        <v>1.8804348125413526</v>
      </c>
      <c r="C20" s="1">
        <v>37.880434812541353</v>
      </c>
      <c r="D20" s="1">
        <v>2.3275943072367227</v>
      </c>
      <c r="E20" s="1">
        <v>0.2179213943724595</v>
      </c>
      <c r="F20" s="1">
        <v>20.718439794877892</v>
      </c>
      <c r="H20" s="4" t="s">
        <v>24</v>
      </c>
      <c r="I20" s="5">
        <f t="shared" si="0"/>
        <v>1</v>
      </c>
    </row>
    <row r="21" spans="1:9" ht="16" x14ac:dyDescent="0.2">
      <c r="A21">
        <v>38</v>
      </c>
      <c r="B21" s="1">
        <v>2.0427455107565038</v>
      </c>
      <c r="C21" s="1">
        <v>40.042745510756504</v>
      </c>
      <c r="D21" s="1">
        <v>2.1623106982151512</v>
      </c>
      <c r="E21" s="1">
        <v>0.67136916908864919</v>
      </c>
      <c r="F21" s="1">
        <v>21.389808963966541</v>
      </c>
      <c r="H21" s="4" t="s">
        <v>25</v>
      </c>
      <c r="I21" s="5">
        <f t="shared" si="0"/>
        <v>1</v>
      </c>
    </row>
    <row r="22" spans="1:9" ht="16" x14ac:dyDescent="0.2">
      <c r="A22">
        <v>40</v>
      </c>
      <c r="B22" s="1">
        <v>1.259646698294091</v>
      </c>
      <c r="C22" s="1">
        <v>41.259646698294091</v>
      </c>
      <c r="D22" s="1">
        <v>1.2169011875375872</v>
      </c>
      <c r="E22" s="1">
        <v>1.1955810478239353</v>
      </c>
      <c r="F22" s="1">
        <v>22.585390011790476</v>
      </c>
      <c r="H22" s="4" t="s">
        <v>26</v>
      </c>
      <c r="I22" s="5">
        <f t="shared" si="0"/>
        <v>0</v>
      </c>
    </row>
    <row r="23" spans="1:9" ht="16" x14ac:dyDescent="0.2">
      <c r="A23">
        <v>42</v>
      </c>
      <c r="B23" s="1">
        <v>1.2288068698253483</v>
      </c>
      <c r="C23" s="1">
        <v>43.228806869825348</v>
      </c>
      <c r="D23" s="1">
        <v>1.9691601715312572</v>
      </c>
      <c r="E23" s="1">
        <v>0.55632357276661115</v>
      </c>
      <c r="F23" s="1">
        <v>23.141713584557088</v>
      </c>
      <c r="H23" s="4" t="s">
        <v>27</v>
      </c>
      <c r="I23" s="5">
        <f t="shared" si="0"/>
        <v>1</v>
      </c>
    </row>
    <row r="24" spans="1:9" ht="16" x14ac:dyDescent="0.2">
      <c r="A24">
        <v>44</v>
      </c>
      <c r="B24" s="1">
        <v>1.4901547198533081</v>
      </c>
      <c r="C24" s="1">
        <v>45.490154719853308</v>
      </c>
      <c r="D24" s="1">
        <v>2.2613478500279598</v>
      </c>
      <c r="E24" s="1">
        <v>0.5105318955977769</v>
      </c>
      <c r="F24" s="1">
        <v>23.652245480154864</v>
      </c>
      <c r="H24" s="4" t="s">
        <v>28</v>
      </c>
      <c r="I24" s="5">
        <f t="shared" si="0"/>
        <v>0</v>
      </c>
    </row>
    <row r="25" spans="1:9" ht="16" x14ac:dyDescent="0.2">
      <c r="A25">
        <v>46</v>
      </c>
      <c r="B25" s="1">
        <v>1.4775769765619771</v>
      </c>
      <c r="C25" s="1">
        <v>47.477576976561977</v>
      </c>
      <c r="D25" s="1">
        <v>1.987422256708669</v>
      </c>
      <c r="E25" s="1">
        <v>1.342023476334868</v>
      </c>
      <c r="F25" s="1">
        <v>24.994268956489734</v>
      </c>
      <c r="H25" s="4" t="s">
        <v>29</v>
      </c>
      <c r="I25" s="5">
        <f t="shared" si="0"/>
        <v>4</v>
      </c>
    </row>
    <row r="26" spans="1:9" ht="16" x14ac:dyDescent="0.2">
      <c r="A26">
        <v>48</v>
      </c>
      <c r="B26" s="1">
        <v>2.1593666057597147</v>
      </c>
      <c r="C26" s="1">
        <v>50.159366605759715</v>
      </c>
      <c r="D26" s="1">
        <v>2.6817896291977377</v>
      </c>
      <c r="E26" s="1">
        <v>2.4429114693815164</v>
      </c>
      <c r="F26" s="1">
        <v>27.437180425871251</v>
      </c>
      <c r="H26" s="4" t="s">
        <v>30</v>
      </c>
      <c r="I26" s="5">
        <f t="shared" si="0"/>
        <v>4</v>
      </c>
    </row>
    <row r="27" spans="1:9" ht="16" x14ac:dyDescent="0.2">
      <c r="A27">
        <v>50</v>
      </c>
      <c r="B27" s="1">
        <v>1.3403978906935663</v>
      </c>
      <c r="C27" s="1">
        <v>51.340397890693566</v>
      </c>
      <c r="D27" s="1">
        <v>1.1810312849338516</v>
      </c>
      <c r="E27" s="1">
        <v>1.1333962646038693</v>
      </c>
      <c r="F27" s="1">
        <v>28.570576690475121</v>
      </c>
      <c r="H27" s="4" t="s">
        <v>31</v>
      </c>
      <c r="I27" s="5">
        <f t="shared" si="0"/>
        <v>0</v>
      </c>
    </row>
    <row r="28" spans="1:9" ht="16" x14ac:dyDescent="0.2">
      <c r="A28">
        <v>52</v>
      </c>
      <c r="B28" s="1">
        <v>0.54753622104180977</v>
      </c>
      <c r="C28" s="1">
        <v>52.54753622104181</v>
      </c>
      <c r="D28" s="1">
        <v>1.2071383303482435</v>
      </c>
      <c r="E28" s="1">
        <v>1.2236182986677882</v>
      </c>
      <c r="F28" s="1">
        <v>29.794194989142909</v>
      </c>
      <c r="H28" s="4" t="s">
        <v>32</v>
      </c>
      <c r="I28" s="5">
        <f t="shared" si="0"/>
        <v>2</v>
      </c>
    </row>
    <row r="29" spans="1:9" ht="16" x14ac:dyDescent="0.2">
      <c r="A29">
        <v>54</v>
      </c>
      <c r="B29" s="1">
        <v>1.1367819221632089</v>
      </c>
      <c r="C29" s="1">
        <v>55.136781922163209</v>
      </c>
      <c r="D29" s="1">
        <v>2.5892457011213992</v>
      </c>
      <c r="E29" s="1">
        <v>0.13024259645760966</v>
      </c>
      <c r="F29" s="1">
        <v>29.924437585600518</v>
      </c>
      <c r="H29" s="4" t="s">
        <v>33</v>
      </c>
      <c r="I29" s="5">
        <f t="shared" si="0"/>
        <v>1</v>
      </c>
    </row>
    <row r="30" spans="1:9" ht="16" x14ac:dyDescent="0.2">
      <c r="A30">
        <v>56</v>
      </c>
      <c r="B30" s="1">
        <v>1.1347418118602945</v>
      </c>
      <c r="C30" s="1">
        <v>57.134741811860295</v>
      </c>
      <c r="D30" s="1">
        <v>1.9979598896970856</v>
      </c>
      <c r="E30" s="1">
        <v>0.28278441984004626</v>
      </c>
      <c r="F30" s="1">
        <v>30.207222005440563</v>
      </c>
      <c r="H30" s="4" t="s">
        <v>34</v>
      </c>
      <c r="I30" s="5">
        <f t="shared" si="0"/>
        <v>2</v>
      </c>
    </row>
    <row r="31" spans="1:9" ht="16" x14ac:dyDescent="0.2">
      <c r="A31">
        <v>58</v>
      </c>
      <c r="B31" s="1">
        <v>1.1688171677305945</v>
      </c>
      <c r="C31" s="1">
        <v>59.168817167730595</v>
      </c>
      <c r="D31" s="1">
        <v>2.0340753558703</v>
      </c>
      <c r="E31" s="1">
        <v>1.2349197509512924</v>
      </c>
      <c r="F31" s="1">
        <v>31.442141756391855</v>
      </c>
      <c r="H31" s="4" t="s">
        <v>35</v>
      </c>
      <c r="I31" s="5">
        <f t="shared" si="0"/>
        <v>3</v>
      </c>
    </row>
    <row r="32" spans="1:9" ht="16" x14ac:dyDescent="0.2">
      <c r="A32">
        <v>60</v>
      </c>
      <c r="B32" s="1">
        <v>1.8625996214395855</v>
      </c>
      <c r="C32" s="1">
        <v>61.862599621439585</v>
      </c>
      <c r="D32" s="1">
        <v>2.6937824537089909</v>
      </c>
      <c r="E32" s="1">
        <v>2.7614531595246521</v>
      </c>
      <c r="F32" s="1">
        <v>34.203594915916504</v>
      </c>
      <c r="H32" s="4" t="s">
        <v>36</v>
      </c>
      <c r="I32" s="5">
        <f>COUNTIFS($F$3:$F$55, "&lt;"&amp;C32,$F$3:$F$55,"&gt;"&amp;C31)</f>
        <v>1</v>
      </c>
    </row>
    <row r="33" spans="5:10" x14ac:dyDescent="0.2">
      <c r="E33" s="1">
        <v>0.50643587963011594</v>
      </c>
      <c r="F33" s="1">
        <v>34.710030795546622</v>
      </c>
    </row>
    <row r="34" spans="5:10" ht="16" x14ac:dyDescent="0.2">
      <c r="E34" s="1">
        <v>0.6156883917374063</v>
      </c>
      <c r="F34" s="1">
        <v>35.325719187284029</v>
      </c>
      <c r="H34" s="6" t="s">
        <v>38</v>
      </c>
      <c r="I34" s="6">
        <f>AVERAGE(I3:I32)</f>
        <v>1.7333333333333334</v>
      </c>
      <c r="J34" s="7" t="s">
        <v>40</v>
      </c>
    </row>
    <row r="35" spans="5:10" ht="16" x14ac:dyDescent="0.2">
      <c r="E35" s="1">
        <v>1.1550703744643129</v>
      </c>
      <c r="F35" s="1">
        <v>36.480789561748345</v>
      </c>
      <c r="H35" s="6" t="s">
        <v>39</v>
      </c>
      <c r="I35" s="7">
        <f>MAX(I3:I32)</f>
        <v>4</v>
      </c>
      <c r="J35" s="7" t="s">
        <v>42</v>
      </c>
    </row>
    <row r="36" spans="5:10" ht="16" x14ac:dyDescent="0.2">
      <c r="E36" s="1">
        <v>3.0439786805677391</v>
      </c>
      <c r="F36" s="1">
        <v>39.524768242316085</v>
      </c>
      <c r="H36" s="8" t="s">
        <v>41</v>
      </c>
      <c r="I36" s="9">
        <v>30</v>
      </c>
      <c r="J36" s="7" t="s">
        <v>6</v>
      </c>
    </row>
    <row r="37" spans="5:10" ht="16" x14ac:dyDescent="0.2">
      <c r="E37" s="1">
        <v>2.9856669330751524</v>
      </c>
      <c r="F37" s="1">
        <v>42.510435175391237</v>
      </c>
      <c r="H37" s="7" t="s">
        <v>44</v>
      </c>
      <c r="I37" s="7">
        <f xml:space="preserve"> AVERAGE(D2:D32)</f>
        <v>1.9955677297238577</v>
      </c>
      <c r="J37" s="7" t="s">
        <v>43</v>
      </c>
    </row>
    <row r="38" spans="5:10" x14ac:dyDescent="0.2">
      <c r="E38" s="1">
        <v>3.9544243481718371</v>
      </c>
      <c r="F38" s="1">
        <v>46.464859523563071</v>
      </c>
    </row>
    <row r="39" spans="5:10" x14ac:dyDescent="0.2">
      <c r="E39" s="1">
        <v>0.22334552385703704</v>
      </c>
      <c r="F39" s="1">
        <v>46.688205047420105</v>
      </c>
    </row>
    <row r="40" spans="5:10" x14ac:dyDescent="0.2">
      <c r="E40" s="1">
        <v>0.58290499784691874</v>
      </c>
      <c r="F40" s="1">
        <v>47.271110045267022</v>
      </c>
    </row>
    <row r="41" spans="5:10" x14ac:dyDescent="0.2">
      <c r="E41" s="1">
        <v>7.9695156037843953E-2</v>
      </c>
      <c r="F41" s="1">
        <v>47.350805201304865</v>
      </c>
    </row>
    <row r="42" spans="5:10" x14ac:dyDescent="0.2">
      <c r="E42" s="1">
        <v>1.6087802394570749</v>
      </c>
      <c r="F42" s="1">
        <v>48.959585440761941</v>
      </c>
    </row>
    <row r="43" spans="5:10" x14ac:dyDescent="0.2">
      <c r="E43" s="1">
        <v>0.10552970212766662</v>
      </c>
      <c r="F43" s="1">
        <v>49.06511514288961</v>
      </c>
    </row>
    <row r="44" spans="5:10" x14ac:dyDescent="0.2">
      <c r="E44" s="1">
        <v>0.32714877525564617</v>
      </c>
      <c r="F44" s="1">
        <v>49.392263918145254</v>
      </c>
    </row>
    <row r="45" spans="5:10" x14ac:dyDescent="0.2">
      <c r="E45" s="1">
        <v>0.7488349441587685</v>
      </c>
      <c r="F45" s="1">
        <v>50.14109886230402</v>
      </c>
    </row>
    <row r="46" spans="5:10" x14ac:dyDescent="0.2">
      <c r="E46" s="1">
        <v>2.1484800307704677</v>
      </c>
      <c r="F46" s="1">
        <v>52.289578893074484</v>
      </c>
    </row>
    <row r="47" spans="5:10" x14ac:dyDescent="0.2">
      <c r="E47" s="1">
        <v>4.6174723678734687E-2</v>
      </c>
      <c r="F47" s="1">
        <v>52.335753616753216</v>
      </c>
    </row>
    <row r="48" spans="5:10" x14ac:dyDescent="0.2">
      <c r="E48" s="1">
        <v>0.47576127052972383</v>
      </c>
      <c r="F48" s="1">
        <v>52.811514887282939</v>
      </c>
    </row>
    <row r="49" spans="5:6" x14ac:dyDescent="0.2">
      <c r="E49" s="1">
        <v>2.669884889324889</v>
      </c>
      <c r="F49" s="1">
        <v>55.48139977660783</v>
      </c>
    </row>
    <row r="50" spans="5:6" x14ac:dyDescent="0.2">
      <c r="E50" s="1">
        <v>0.37625204422980835</v>
      </c>
      <c r="F50" s="1">
        <v>55.857651820837638</v>
      </c>
    </row>
    <row r="51" spans="5:6" x14ac:dyDescent="0.2">
      <c r="E51" s="1">
        <v>1.6746750848357286</v>
      </c>
      <c r="F51" s="1">
        <v>57.532326905673365</v>
      </c>
    </row>
    <row r="52" spans="5:6" x14ac:dyDescent="0.2">
      <c r="E52" s="1">
        <v>0.10912498064357663</v>
      </c>
      <c r="F52" s="1">
        <v>57.641451886316943</v>
      </c>
    </row>
    <row r="53" spans="5:6" x14ac:dyDescent="0.2">
      <c r="E53" s="1">
        <v>6.5841320332561584E-2</v>
      </c>
      <c r="F53" s="1">
        <v>57.707293206649503</v>
      </c>
    </row>
    <row r="54" spans="5:6" x14ac:dyDescent="0.2">
      <c r="E54" s="1">
        <v>2.1863697405142282</v>
      </c>
      <c r="F54" s="1">
        <v>59.893662947163733</v>
      </c>
    </row>
    <row r="55" spans="5:6" x14ac:dyDescent="0.2">
      <c r="E55" s="1">
        <v>2.4206518648485815</v>
      </c>
      <c r="F55" s="1">
        <v>62.314314812012313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alumnos</dc:creator>
  <cp:lastModifiedBy>Microsoft Office User</cp:lastModifiedBy>
  <dcterms:created xsi:type="dcterms:W3CDTF">2019-04-29T18:52:11Z</dcterms:created>
  <dcterms:modified xsi:type="dcterms:W3CDTF">2019-05-14T00:04:46Z</dcterms:modified>
</cp:coreProperties>
</file>