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8200" tabRatio="990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Sheet1!$A$1:$V$152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V152" i="1" l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140" i="1"/>
  <c r="M139" i="1"/>
  <c r="M138" i="1"/>
  <c r="M137" i="1"/>
  <c r="M136" i="1"/>
  <c r="M135" i="1"/>
  <c r="M134" i="1"/>
  <c r="M133" i="1"/>
  <c r="M132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4" i="1"/>
  <c r="M104" i="1"/>
  <c r="L101" i="1"/>
  <c r="M101" i="1"/>
  <c r="L100" i="1"/>
  <c r="M100" i="1"/>
  <c r="L94" i="1"/>
  <c r="M94" i="1"/>
  <c r="L93" i="1"/>
  <c r="M93" i="1"/>
  <c r="L92" i="1"/>
  <c r="M92" i="1"/>
  <c r="L91" i="1"/>
  <c r="M91" i="1"/>
  <c r="L90" i="1"/>
  <c r="M90" i="1"/>
  <c r="L82" i="1"/>
  <c r="M82" i="1"/>
  <c r="L81" i="1"/>
  <c r="M81" i="1"/>
  <c r="M80" i="1"/>
  <c r="M79" i="1"/>
  <c r="M78" i="1"/>
  <c r="M77" i="1"/>
  <c r="M76" i="1"/>
  <c r="M75" i="1"/>
  <c r="M74" i="1"/>
  <c r="M73" i="1"/>
  <c r="M72" i="1"/>
  <c r="M71" i="1"/>
  <c r="L49" i="1"/>
  <c r="J49" i="1"/>
  <c r="L48" i="1"/>
  <c r="M48" i="1"/>
  <c r="J48" i="1"/>
  <c r="L47" i="1"/>
  <c r="M47" i="1"/>
  <c r="J47" i="1"/>
  <c r="L46" i="1"/>
  <c r="M46" i="1"/>
  <c r="J46" i="1"/>
  <c r="L45" i="1"/>
  <c r="M45" i="1"/>
  <c r="J45" i="1"/>
  <c r="L44" i="1"/>
  <c r="M44" i="1"/>
  <c r="J44" i="1"/>
  <c r="L43" i="1"/>
  <c r="M43" i="1"/>
  <c r="J43" i="1"/>
  <c r="L42" i="1"/>
  <c r="M42" i="1"/>
  <c r="J42" i="1"/>
  <c r="L41" i="1"/>
  <c r="M41" i="1"/>
  <c r="J41" i="1"/>
  <c r="L40" i="1"/>
  <c r="M40" i="1"/>
  <c r="J40" i="1"/>
  <c r="L39" i="1"/>
  <c r="M39" i="1"/>
  <c r="J39" i="1"/>
  <c r="L38" i="1"/>
  <c r="M38" i="1"/>
  <c r="J38" i="1"/>
  <c r="L37" i="1"/>
  <c r="M37" i="1"/>
  <c r="J37" i="1"/>
  <c r="L36" i="1"/>
  <c r="M36" i="1"/>
  <c r="J36" i="1"/>
  <c r="L35" i="1"/>
  <c r="M35" i="1"/>
  <c r="J35" i="1"/>
  <c r="L34" i="1"/>
  <c r="M34" i="1"/>
  <c r="J34" i="1"/>
  <c r="L33" i="1"/>
  <c r="M33" i="1"/>
  <c r="J33" i="1"/>
  <c r="L32" i="1"/>
  <c r="M32" i="1"/>
  <c r="J32" i="1"/>
  <c r="L31" i="1"/>
  <c r="M31" i="1"/>
  <c r="J31" i="1"/>
  <c r="L30" i="1"/>
  <c r="M30" i="1"/>
  <c r="J30" i="1"/>
  <c r="L29" i="1"/>
  <c r="M29" i="1"/>
  <c r="J29" i="1"/>
  <c r="L28" i="1"/>
  <c r="M28" i="1"/>
  <c r="J28" i="1"/>
  <c r="L27" i="1"/>
  <c r="M27" i="1"/>
  <c r="J27" i="1"/>
  <c r="L26" i="1"/>
  <c r="M26" i="1"/>
  <c r="J26" i="1"/>
  <c r="L25" i="1"/>
  <c r="M25" i="1"/>
  <c r="J25" i="1"/>
  <c r="L24" i="1"/>
  <c r="M24" i="1"/>
  <c r="J24" i="1"/>
  <c r="L23" i="1"/>
  <c r="M23" i="1"/>
  <c r="J23" i="1"/>
  <c r="L22" i="1"/>
  <c r="M22" i="1"/>
  <c r="J22" i="1"/>
  <c r="L21" i="1"/>
  <c r="M21" i="1"/>
  <c r="J21" i="1"/>
  <c r="L20" i="1"/>
  <c r="M20" i="1"/>
  <c r="J20" i="1"/>
  <c r="L19" i="1"/>
  <c r="M19" i="1"/>
  <c r="J19" i="1"/>
  <c r="L18" i="1"/>
  <c r="M18" i="1"/>
  <c r="J18" i="1"/>
  <c r="L17" i="1"/>
  <c r="M17" i="1"/>
  <c r="J17" i="1"/>
  <c r="L16" i="1"/>
  <c r="M16" i="1"/>
  <c r="J16" i="1"/>
  <c r="L15" i="1"/>
  <c r="M15" i="1"/>
  <c r="J15" i="1"/>
  <c r="L14" i="1"/>
  <c r="M14" i="1"/>
  <c r="J14" i="1"/>
  <c r="L13" i="1"/>
  <c r="M13" i="1"/>
  <c r="J13" i="1"/>
  <c r="L12" i="1"/>
  <c r="M12" i="1"/>
  <c r="J12" i="1"/>
  <c r="L11" i="1"/>
  <c r="M11" i="1"/>
  <c r="J11" i="1"/>
  <c r="L10" i="1"/>
  <c r="M10" i="1"/>
  <c r="J10" i="1"/>
  <c r="L9" i="1"/>
  <c r="M9" i="1"/>
  <c r="J9" i="1"/>
  <c r="L8" i="1"/>
  <c r="M8" i="1"/>
  <c r="J8" i="1"/>
  <c r="L7" i="1"/>
  <c r="M7" i="1"/>
  <c r="J7" i="1"/>
  <c r="L6" i="1"/>
  <c r="M6" i="1"/>
  <c r="J6" i="1"/>
  <c r="L5" i="1"/>
  <c r="M5" i="1"/>
  <c r="J5" i="1"/>
  <c r="L4" i="1"/>
  <c r="M4" i="1"/>
  <c r="J4" i="1"/>
  <c r="L3" i="1"/>
  <c r="M3" i="1"/>
  <c r="J3" i="1"/>
  <c r="L2" i="1"/>
  <c r="M2" i="1"/>
  <c r="J2" i="1"/>
</calcChain>
</file>

<file path=xl/sharedStrings.xml><?xml version="1.0" encoding="utf-8"?>
<sst xmlns="http://schemas.openxmlformats.org/spreadsheetml/2006/main" count="1642" uniqueCount="305">
  <si>
    <t>Brand Name</t>
  </si>
  <si>
    <t>Vendor Name</t>
  </si>
  <si>
    <t>Vendor Style Code/vendor Sku</t>
  </si>
  <si>
    <t>Vendor Product Name/short Description</t>
  </si>
  <si>
    <t>Vendor Provided Description</t>
  </si>
  <si>
    <t>Vendor Color</t>
  </si>
  <si>
    <t>Length (in Inch)</t>
  </si>
  <si>
    <t>Material Description</t>
  </si>
  <si>
    <t>Size</t>
  </si>
  <si>
    <t>MRP before discount</t>
  </si>
  <si>
    <t>Discount %</t>
  </si>
  <si>
    <t>MRP after discount</t>
  </si>
  <si>
    <t>Selling Price</t>
  </si>
  <si>
    <t>Margin Percentage</t>
  </si>
  <si>
    <t>Quantity</t>
  </si>
  <si>
    <t>Classification</t>
  </si>
  <si>
    <t>Care</t>
  </si>
  <si>
    <t>SET/EACH</t>
  </si>
  <si>
    <t>Mrp</t>
  </si>
  <si>
    <t>B1G1 discount</t>
  </si>
  <si>
    <t>Tax %</t>
  </si>
  <si>
    <t>Aditii</t>
  </si>
  <si>
    <t>Aditii Fashion</t>
  </si>
  <si>
    <t>AFUDWE 02001</t>
  </si>
  <si>
    <t>Magenta Color Shiffon Collar Shaped Top</t>
  </si>
  <si>
    <t>Dimond Work on Neck Sleeveless ,Layered Top</t>
  </si>
  <si>
    <t>Magenta,</t>
  </si>
  <si>
    <t>Length – 26''</t>
  </si>
  <si>
    <t>Shiffon</t>
  </si>
  <si>
    <t>S</t>
  </si>
  <si>
    <t>Top</t>
  </si>
  <si>
    <t>Normal Hand  Wash</t>
  </si>
  <si>
    <t>M</t>
  </si>
  <si>
    <t>AFUDWE 02001A</t>
  </si>
  <si>
    <t>Black Color Shiffon Collar Shaped Top</t>
  </si>
  <si>
    <t>Black</t>
  </si>
  <si>
    <t>Peach</t>
  </si>
  <si>
    <t>AFUDWE02002</t>
  </si>
  <si>
    <t>Blue Printed faux Wrapped  Belt Top</t>
  </si>
  <si>
    <t>Neck- Round sleeves – Half, With Waist Belt of Fabric</t>
  </si>
  <si>
    <t>Blue</t>
  </si>
  <si>
    <t>Length-31''</t>
  </si>
  <si>
    <t>Cotton</t>
  </si>
  <si>
    <t>L</t>
  </si>
  <si>
    <t>XL</t>
  </si>
  <si>
    <t>Length – 18''</t>
  </si>
  <si>
    <t>Georgette</t>
  </si>
  <si>
    <t>AFUDWE02004</t>
  </si>
  <si>
    <t>Black &amp; White Printed Buttoned Shirt</t>
  </si>
  <si>
    <t>Design- Printed Neck- Collor sleeves – Half</t>
  </si>
  <si>
    <t>Black &amp; White</t>
  </si>
  <si>
    <t>Length – 25''</t>
  </si>
  <si>
    <t>Length-25''</t>
  </si>
  <si>
    <t>AFUDWE 02006</t>
  </si>
  <si>
    <t>Black Printed Solid Full Sleeved Top</t>
  </si>
  <si>
    <t>Design- Printed  Neck- Collor sleeves – Full length of net fabric</t>
  </si>
  <si>
    <t>Black &amp; Pink</t>
  </si>
  <si>
    <t>AFUDWE 02007</t>
  </si>
  <si>
    <t>White floral printed Solid full sleeved short top</t>
  </si>
  <si>
    <t>Net sleeves ,  floral printed</t>
  </si>
  <si>
    <t>White</t>
  </si>
  <si>
    <t>AFUDWE 02009</t>
  </si>
  <si>
    <t>Piping Paisley printed  Top</t>
  </si>
  <si>
    <t>Georgette with lining, sleeve less short top</t>
  </si>
  <si>
    <t>Black &amp;Beige</t>
  </si>
  <si>
    <t>Length-22''Front,Back-16.5''</t>
  </si>
  <si>
    <t>AFUDWE 02010</t>
  </si>
  <si>
    <t>white floral printed layered top</t>
  </si>
  <si>
    <t>Sleeveless ,Front layer- floral printed Inner layer – Plain white</t>
  </si>
  <si>
    <t>AFUDWE02012</t>
  </si>
  <si>
    <t>Black colour net cotton Top</t>
  </si>
  <si>
    <t>Net, cotton sleeve – Elbow length, Care – Handwash</t>
  </si>
  <si>
    <t>Net</t>
  </si>
  <si>
    <t>Free Size</t>
  </si>
  <si>
    <t>AFUDWE 02013</t>
  </si>
  <si>
    <t>Red net cotton Top</t>
  </si>
  <si>
    <t>Red</t>
  </si>
  <si>
    <t>AFUDWE 02015</t>
  </si>
  <si>
    <t>Animal printed black &amp;brownTop</t>
  </si>
  <si>
    <t>one piece   With Waist black belt,sleeve less</t>
  </si>
  <si>
    <t>Black&amp;Brown</t>
  </si>
  <si>
    <t>Length-35''</t>
  </si>
  <si>
    <t>Polyester</t>
  </si>
  <si>
    <t>AFUDWE 02016</t>
  </si>
  <si>
    <t>Checks printed layered  Top</t>
  </si>
  <si>
    <t>One Piece Front layer-checks printed Inner Layer- Black sleeveless</t>
  </si>
  <si>
    <t>Black&amp; Red</t>
  </si>
  <si>
    <t>White &amp; Red layered floral printed Top</t>
  </si>
  <si>
    <t>White&amp; Red</t>
  </si>
  <si>
    <t>AFUDWE 02019</t>
  </si>
  <si>
    <t>Layered floral printed Green Top</t>
  </si>
  <si>
    <t>Georgette,  sleeve less,Printed &amp; Layered</t>
  </si>
  <si>
    <t>Green</t>
  </si>
  <si>
    <t>Length-24''</t>
  </si>
  <si>
    <t>AFUDWE 02020</t>
  </si>
  <si>
    <t>Abstract Print faux Wrapped Top</t>
  </si>
  <si>
    <t>Gorgeous brush stroke design Fabric-Soft Georgette Neck- Round sleeves – Half, With Waist Belt of Fabric</t>
  </si>
  <si>
    <t>Multicolour</t>
  </si>
  <si>
    <t>AFUDWE 02021</t>
  </si>
  <si>
    <t>Floral Printed Classic Buttoned Shirt</t>
  </si>
  <si>
    <t>Georgette,Design- Classic Floral Printed Neck- Collor sleeves – Half</t>
  </si>
  <si>
    <t>l</t>
  </si>
  <si>
    <t>AFUDWE 02022</t>
  </si>
  <si>
    <t>Floral printed Dark Navyblue Top</t>
  </si>
  <si>
    <t>one piece Product Type –  Soft Polyester,  With Blue Waist  belt,sleeve less</t>
  </si>
  <si>
    <t>Dark Navyblue</t>
  </si>
  <si>
    <t>AFUDWE 02023</t>
  </si>
  <si>
    <t>Peach colour Floral printed Classic Top</t>
  </si>
  <si>
    <t>Georgette, Floral Printed   sleeve – 3/4 length, Care – Handwash</t>
  </si>
  <si>
    <t>AFUDWE 02024</t>
  </si>
  <si>
    <t>Maroon &amp; yellow Batic Printed top</t>
  </si>
  <si>
    <t>Georgette, Batic Printed   sleeve – 3/4 length, Care – Handwash</t>
  </si>
  <si>
    <t>Maroon &amp; yellow</t>
  </si>
  <si>
    <t>AFUDWE02025</t>
  </si>
  <si>
    <t>One Piece Product Type-Georgette ,Front layer-white floral,Inner Layer- Red sleeveless</t>
  </si>
  <si>
    <t>AFUDWE 02026</t>
  </si>
  <si>
    <t>Navy blue printed layered top</t>
  </si>
  <si>
    <t>Georgette,  sleeveless ,Front layer- printed Inner layer – Plain Navy Blue</t>
  </si>
  <si>
    <t>Navy blue</t>
  </si>
  <si>
    <t>Yellow</t>
  </si>
  <si>
    <t>AFUDWE 02030</t>
  </si>
  <si>
    <t>Yellow Lace Work On panel Top</t>
  </si>
  <si>
    <t>Rayon Lace Work on Neck ,Sleeves – 3/4 Length</t>
  </si>
  <si>
    <t>Length – 31''</t>
  </si>
  <si>
    <t>Rayon</t>
  </si>
  <si>
    <t>AFUDWE 02031</t>
  </si>
  <si>
    <t>Black&amp; White Printed faux Wrapped Top</t>
  </si>
  <si>
    <t>Soft Georgette Neck- Round sleeves – Half, With Waist Belt of Fabric</t>
  </si>
  <si>
    <t>Black&amp;White</t>
  </si>
  <si>
    <t>AFUDWE 02033</t>
  </si>
  <si>
    <t>Black Floral Printed Leaf Shaped Back Top</t>
  </si>
  <si>
    <t>Floral Printed Fabric- Soft Polyester Neck- Leaf shaped Back Sleeves – Half</t>
  </si>
  <si>
    <t>AFUDWE 02034</t>
  </si>
  <si>
    <t>Animal  Printed one Piece</t>
  </si>
  <si>
    <t>Animal Printed Lace Work on back shoulder, Sleeveless ,</t>
  </si>
  <si>
    <t>Black&amp; Brown</t>
  </si>
  <si>
    <t>Poly Crepe</t>
  </si>
  <si>
    <t>Machine Wash</t>
  </si>
  <si>
    <t>AFUDWE 02035</t>
  </si>
  <si>
    <t>One Piece of Net</t>
  </si>
  <si>
    <t>Full Sleeves</t>
  </si>
  <si>
    <t>Red,White</t>
  </si>
  <si>
    <t>AFUDWE 02036</t>
  </si>
  <si>
    <t>Polka Printed Jump Suit</t>
  </si>
  <si>
    <t>Polka Printed,  Knee Length,Sleeveless,</t>
  </si>
  <si>
    <t>Pink,Purple</t>
  </si>
  <si>
    <t>Length – 40''</t>
  </si>
  <si>
    <t>Lower</t>
  </si>
  <si>
    <t>AFUDWE 02037</t>
  </si>
  <si>
    <t>Floral Printed Jump Suit</t>
  </si>
  <si>
    <t>Floral Printed,  Knee Length,Sleeveless,</t>
  </si>
  <si>
    <t>AFUDWE 02038</t>
  </si>
  <si>
    <t>Double Layered Long Top</t>
  </si>
  <si>
    <t>Double Layered Outer Layer Shiffon Inner Layer Black &amp; white Checks</t>
  </si>
  <si>
    <t>AFUDWE 02039</t>
  </si>
  <si>
    <t>Double Layered Top</t>
  </si>
  <si>
    <t>Double Layered Outer Layer Shiffon Inner Layer polka printed Hoisery Material It is detachable so can be used differently</t>
  </si>
  <si>
    <t>Black,Blue</t>
  </si>
  <si>
    <t>Outer layer Length – 31'' Inner layer 24</t>
  </si>
  <si>
    <t>5,5</t>
  </si>
  <si>
    <t>AFUDWE 02040</t>
  </si>
  <si>
    <t>Small Polka Printed white Shirt</t>
  </si>
  <si>
    <t>Polka printed buttoned full sleeved shirt Perfect for office goers</t>
  </si>
  <si>
    <t>white,</t>
  </si>
  <si>
    <t>AFUDWE 02041</t>
  </si>
  <si>
    <t>Little star printed Navy blue shirt</t>
  </si>
  <si>
    <t>Star printed  full sleeved shirt</t>
  </si>
  <si>
    <t>Navy Blue</t>
  </si>
  <si>
    <t>AFUDWE 02042</t>
  </si>
  <si>
    <t>Black Printed Shirt</t>
  </si>
  <si>
    <t>printed buttoned full sleeved shirt Perfect for office goers</t>
  </si>
  <si>
    <t>AFUDWE 02043</t>
  </si>
  <si>
    <t>Animal  Printed Top</t>
  </si>
  <si>
    <t>Animal printed sleeveles Top</t>
  </si>
  <si>
    <t>Brown</t>
  </si>
  <si>
    <t>Length – 24''</t>
  </si>
  <si>
    <t>Pink</t>
  </si>
  <si>
    <t>Purple</t>
  </si>
  <si>
    <t>white Handloom  kurti with printed jacket</t>
  </si>
  <si>
    <t>Length – 42.5 ''</t>
  </si>
  <si>
    <t>Handloom cotton</t>
  </si>
  <si>
    <t>Top wear Kurti</t>
  </si>
  <si>
    <t>AFETKK02902</t>
  </si>
  <si>
    <t>White base with printed Pink &amp; Black Jacket  Fabric-soft  Sleeves – Full Length</t>
  </si>
  <si>
    <t>M , L</t>
  </si>
  <si>
    <t>AFETKK02903</t>
  </si>
  <si>
    <t>White Color  Green Panel Printed Kurti</t>
  </si>
  <si>
    <t>Green Panel Floral Printed  Sleeves – Full Length</t>
  </si>
  <si>
    <t>Length – 44''</t>
  </si>
  <si>
    <t>AFETKK02905</t>
  </si>
  <si>
    <t>Orange cotton kurti with printed jacket</t>
  </si>
  <si>
    <t>printed Jacket  Fabric-soft</t>
  </si>
  <si>
    <t>Orange</t>
  </si>
  <si>
    <t>Length-46''</t>
  </si>
  <si>
    <t>AFETKK02907</t>
  </si>
  <si>
    <t>Royal Blue Color Pure Cotton Long Kurti</t>
  </si>
  <si>
    <t>Neck- Round sleeves –Full Length Yellow Color Care – Handwash</t>
  </si>
  <si>
    <t>Royal Blue</t>
  </si>
  <si>
    <t>AFETKK02908</t>
  </si>
  <si>
    <t>Blue printed Cotton kurti with beautiful back</t>
  </si>
  <si>
    <t>Front Self Printed Back- Printed Neck- Collor sleeves – Full length</t>
  </si>
  <si>
    <t>AFETKK02909</t>
  </si>
  <si>
    <t>Black Georgette kurti with pink panel</t>
  </si>
  <si>
    <t>Pink panel Neck- Collor sleeves – Full length</t>
  </si>
  <si>
    <t>Length-44''</t>
  </si>
  <si>
    <t>AFETKK02910</t>
  </si>
  <si>
    <t>Black Georgette kurti with Green panel</t>
  </si>
  <si>
    <t>Design- Green panel Neck- Collor sleeves – Full length</t>
  </si>
  <si>
    <t>AFETKK02911</t>
  </si>
  <si>
    <t>Black Color Georgette Long Kurti</t>
  </si>
  <si>
    <t>Floral Printed Georgette  Neck- V Shape</t>
  </si>
  <si>
    <t>AFETKK02912</t>
  </si>
  <si>
    <t>Brown Color Georgette Long Kurti</t>
  </si>
  <si>
    <t>AFETKK02913</t>
  </si>
  <si>
    <t>Orange kashmiri Embroidery on Black  Rayon kurti</t>
  </si>
  <si>
    <t>Kashmiri Embroidery Neck-Collor sleeves–Full length,</t>
  </si>
  <si>
    <t>Length-45''</t>
  </si>
  <si>
    <t>AFETKK02914</t>
  </si>
  <si>
    <t>White Color Mirror Work handloom Kurti</t>
  </si>
  <si>
    <t>Solid Mirror Work With Maroon Panel  Fabric- rough Handloom  Sleeves – 3/4 Length</t>
  </si>
  <si>
    <t>AFETKK02915</t>
  </si>
  <si>
    <t>Solid Mirror Work With Green Panel   Fabric- rough Handloom  Sleeves – 3/4 Length</t>
  </si>
  <si>
    <t>AFETKK02916</t>
  </si>
  <si>
    <t>Solid Mirror Work With Purple Panel   Fabric- rough Handloom  Sleeves – 3/4 Length</t>
  </si>
  <si>
    <t>AFETKK02917</t>
  </si>
  <si>
    <t>Fone Color Anarkali kurti  with Blue Panal</t>
  </si>
  <si>
    <t>Blue Lace work on Panel,Knee length    Fabric-soft  Sleeves – Half  Length Neck – Back Dori Work</t>
  </si>
  <si>
    <t>Fone</t>
  </si>
  <si>
    <t>Length – 40.5''</t>
  </si>
  <si>
    <t>AFETKK02918</t>
  </si>
  <si>
    <t>Fone Color Anarkali kurti  with Green Panal</t>
  </si>
  <si>
    <t>Green Lace work on Panel ,Knee length Fabric-soft  Sleeves – Half  Length Neck – Back Dori Work</t>
  </si>
  <si>
    <t>AFETKK02919</t>
  </si>
  <si>
    <t>Fone Color Anarkali kurti  with Pink Panal</t>
  </si>
  <si>
    <t>Pink Lace work on Panel, Knee length  Fabric-soft  Sleeves – Half  Length Neck – Back Dori Work</t>
  </si>
  <si>
    <t>AFETKK02920</t>
  </si>
  <si>
    <t>Red Color Shiffon Satin Long Kurti</t>
  </si>
  <si>
    <t>Shiffon Satin Lace Work on Panel Sleeve- Half Length</t>
  </si>
  <si>
    <t>Length – 46''</t>
  </si>
  <si>
    <t>AFETKK02921</t>
  </si>
  <si>
    <t>Pink Color Shiffon Satin Long Kurti</t>
  </si>
  <si>
    <t>AFETKK02922</t>
  </si>
  <si>
    <t>Blue Color Shiffon Satin Long Kurti</t>
  </si>
  <si>
    <t>Color- Blue,Product Type – Shiffon Satin Lace Work on Panel Sleeve- Half Length</t>
  </si>
  <si>
    <t>AFETKK02923</t>
  </si>
  <si>
    <t>Orange Color Shiffon Satin Long Kurti</t>
  </si>
  <si>
    <t>AFETKK02924</t>
  </si>
  <si>
    <t>Royal Blue kashmiri Embroidery Rayon kurti</t>
  </si>
  <si>
    <t>AFETKK02925</t>
  </si>
  <si>
    <t>Magenta kashmiri Embroidery Rayon kurti</t>
  </si>
  <si>
    <t>AFETKK02926</t>
  </si>
  <si>
    <t>Black Georgette kurti withMagenta panel</t>
  </si>
  <si>
    <t>Magneta  panel Neck- Collor sleeves – Full length</t>
  </si>
  <si>
    <t>AFETKK02927</t>
  </si>
  <si>
    <t>Black Georgette kurti withBlue panel</t>
  </si>
  <si>
    <t>Blue  panel Neck- Collor sleeves – Full length</t>
  </si>
  <si>
    <t>AFETKK02928</t>
  </si>
  <si>
    <t>Blue cotton kurti with printed jacket</t>
  </si>
  <si>
    <t>printed Jacket Fabric-soft   Sleeves – Full Length</t>
  </si>
  <si>
    <t>AFETKK02929</t>
  </si>
  <si>
    <t>Green cotton kurti with printed jacket</t>
  </si>
  <si>
    <t>printed Jacket  Fabric-soft   Sleeves – Full Length</t>
  </si>
  <si>
    <t>AFETKK02930</t>
  </si>
  <si>
    <t>Black printed Cotton kurti with beautiful back</t>
  </si>
  <si>
    <t>AFETKK02931</t>
  </si>
  <si>
    <t>Navy Blue Color Georgette Long Kurti</t>
  </si>
  <si>
    <t>AFETKK02932</t>
  </si>
  <si>
    <t>Pink Color Pure Cotton Long Kurti</t>
  </si>
  <si>
    <t>Neck- Round sleeves –Full Length Black Color</t>
  </si>
  <si>
    <t>AFETKK02933</t>
  </si>
  <si>
    <t>Magenta Animal Printed Long Kurti</t>
  </si>
  <si>
    <t>Sleeve- Full Length</t>
  </si>
  <si>
    <t>AFETKK02934</t>
  </si>
  <si>
    <t>Light Green Lace Work Piping Kurti</t>
  </si>
  <si>
    <t>White Lace, piping Workl Sleeve- full Length</t>
  </si>
  <si>
    <t>Length – 42''</t>
  </si>
  <si>
    <t>AFUDWE 02044</t>
  </si>
  <si>
    <t>Baby Pink Shirt</t>
  </si>
  <si>
    <t>Buttoned full sleeved shirt lace work on shoulder Perfect for office goers</t>
  </si>
  <si>
    <t>AFUDWE 02045</t>
  </si>
  <si>
    <t>Frock style embroidery top</t>
  </si>
  <si>
    <t>frock style sleeveless top  embroidery work on neck Perfect for all figures</t>
  </si>
  <si>
    <t>AFUDWE 02046</t>
  </si>
  <si>
    <t>Full net long Piece</t>
  </si>
  <si>
    <t>Front cut full sleeved Gown style</t>
  </si>
  <si>
    <t>Nevy blue</t>
  </si>
  <si>
    <t>AFUDWE 02047</t>
  </si>
  <si>
    <t>Maroon</t>
  </si>
  <si>
    <t>AFUDWE 02048</t>
  </si>
  <si>
    <t>Cream</t>
  </si>
  <si>
    <t>AFUDWE 02049</t>
  </si>
  <si>
    <t>Striped black &amp; white shirt</t>
  </si>
  <si>
    <t>Buttoned full sleeved shirt l Perfect for office goers</t>
  </si>
  <si>
    <t>AFUDWE 02050</t>
  </si>
  <si>
    <t>Tie style Top</t>
  </si>
  <si>
    <t>Tie style full sleeved shirt  Perfect for office goers</t>
  </si>
  <si>
    <t>Lemon</t>
  </si>
  <si>
    <t>AFUDWE 02051</t>
  </si>
  <si>
    <t>Frock style layered top</t>
  </si>
  <si>
    <t>Outer layer grey inner layer white ,frock style sleeveless Perfect for all figures</t>
  </si>
  <si>
    <t>Grey &amp; White</t>
  </si>
  <si>
    <t>AFUDWE 02052</t>
  </si>
  <si>
    <t>Fashion  royal blue top</t>
  </si>
  <si>
    <t>Stylish sleevless top  Perfect for office goers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</si>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</sst>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Bitstream Charter"/>
      <family val="1"/>
      <charset val="1"/>
    </font>
    <font>
      <sz val="10"/>
      <color rgb="FF000000"/>
      <name val="Bitstream Charter"/>
      <family val="1"/>
      <charset val="1"/>
    </font>
    <font>
      <sz val="9"/>
      <color rgb="FF000000"/>
      <name val="Segoe UI"/>
      <family val="2"/>
      <charset val="1"/>
    </font>
    <font>
      <u/>
      <sz val="10"/>
      <color rgb="FF000000"/>
      <name val="Bitstream Charter"/>
      <family val="1"/>
      <charset val="1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590"/>
        <bgColor rgb="FF80808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4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justify"/>
    </xf>
    <xf numFmtId="0" fontId="6" fillId="0" borderId="1" xfId="0" applyFont="1" applyBorder="1"/>
    <xf numFmtId="0" fontId="0" fillId="0" borderId="3" xfId="0" applyBorder="1"/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2" borderId="0" xfId="0" applyFont="1" applyFill="1"/>
    <xf numFmtId="0" fontId="7" fillId="0" borderId="0" xfId="0" applyFont="1"/>
    <xf numFmtId="0" fontId="4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59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to_LR_15-jan-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Vendor Style Code/vendor Sku</v>
          </cell>
          <cell r="D1" t="str">
            <v>Vendor Product Name/short Description</v>
          </cell>
        </row>
        <row r="2">
          <cell r="C2" t="str">
            <v>AFUDWE 02001</v>
          </cell>
          <cell r="D2" t="str">
            <v>Magenta Color Shiffon Collar Shaped Top</v>
          </cell>
        </row>
        <row r="3">
          <cell r="C3" t="str">
            <v>AFUDWE 02001A</v>
          </cell>
          <cell r="D3" t="str">
            <v>Black Color Shiffon Collar Shaped Top</v>
          </cell>
        </row>
        <row r="4">
          <cell r="C4" t="str">
            <v>AFUDWE02002</v>
          </cell>
          <cell r="D4" t="str">
            <v>Blue Printed faux Wrapped  Belt Top</v>
          </cell>
        </row>
        <row r="5">
          <cell r="C5" t="str">
            <v>AFUDWE02004</v>
          </cell>
          <cell r="D5" t="str">
            <v>Black &amp; White Printed Buttoned Shirt</v>
          </cell>
        </row>
        <row r="6">
          <cell r="C6" t="str">
            <v>AFUDWE 02006</v>
          </cell>
          <cell r="D6" t="str">
            <v>Black Printed Solid Full Sleeved Top</v>
          </cell>
        </row>
        <row r="7">
          <cell r="C7" t="str">
            <v>AFUDWE 02007</v>
          </cell>
          <cell r="D7" t="str">
            <v>White floral printed Solid full sleeved short top</v>
          </cell>
        </row>
        <row r="8">
          <cell r="C8" t="str">
            <v>AFUDWE 02009</v>
          </cell>
          <cell r="D8" t="str">
            <v>Piping Paisley printed  Top</v>
          </cell>
        </row>
        <row r="9">
          <cell r="C9" t="str">
            <v>AFUDWE 02010</v>
          </cell>
          <cell r="D9" t="str">
            <v>white floral printed layered top</v>
          </cell>
        </row>
        <row r="10">
          <cell r="C10" t="str">
            <v>AFUDWE02012</v>
          </cell>
          <cell r="D10" t="str">
            <v>Black colour net cotton Top</v>
          </cell>
        </row>
        <row r="11">
          <cell r="C11" t="str">
            <v>AFUDWE 02013</v>
          </cell>
          <cell r="D11" t="str">
            <v>Red net cotton Top</v>
          </cell>
        </row>
        <row r="12">
          <cell r="C12" t="str">
            <v>AFUDWE 02015</v>
          </cell>
          <cell r="D12" t="str">
            <v>Animal printed black &amp;brownTop</v>
          </cell>
        </row>
        <row r="13">
          <cell r="C13" t="str">
            <v>AFUDWE 02016</v>
          </cell>
          <cell r="D13" t="str">
            <v>Checks printed layered  Top</v>
          </cell>
        </row>
        <row r="14">
          <cell r="C14" t="str">
            <v>AFUDWE 02019</v>
          </cell>
          <cell r="D14" t="str">
            <v>Layered floral printed Green Top</v>
          </cell>
        </row>
        <row r="15">
          <cell r="C15" t="str">
            <v>AFUDWE 02020</v>
          </cell>
          <cell r="D15" t="str">
            <v>Abstract Print faux Wrapped Top</v>
          </cell>
        </row>
        <row r="16">
          <cell r="C16" t="str">
            <v>AFUDWE 02021</v>
          </cell>
          <cell r="D16" t="str">
            <v>Floral Printed Classic Buttoned Shirt</v>
          </cell>
        </row>
        <row r="17">
          <cell r="C17" t="str">
            <v>AFUDWE 02022</v>
          </cell>
          <cell r="D17" t="str">
            <v>Floral printed Dark Nevyblue Top</v>
          </cell>
        </row>
        <row r="18">
          <cell r="C18" t="str">
            <v>AFUDWE 02023</v>
          </cell>
          <cell r="D18" t="str">
            <v>Peach colour Floral printed Classic Top</v>
          </cell>
        </row>
        <row r="19">
          <cell r="C19" t="str">
            <v>AFUDWE 02024</v>
          </cell>
          <cell r="D19" t="str">
            <v>Maroon &amp; yellow Batic Printed top</v>
          </cell>
        </row>
        <row r="20">
          <cell r="C20" t="str">
            <v>AFUDWE02025</v>
          </cell>
          <cell r="D20" t="str">
            <v>White &amp; Red layered floral printed Top</v>
          </cell>
        </row>
        <row r="21">
          <cell r="C21" t="str">
            <v>AFUDWE 02026</v>
          </cell>
          <cell r="D21" t="str">
            <v>Nevy blue printed layered top</v>
          </cell>
        </row>
        <row r="22">
          <cell r="C22" t="str">
            <v>AFUDWE 02030</v>
          </cell>
          <cell r="D22" t="str">
            <v>Yellow Lace Work On panel Top</v>
          </cell>
        </row>
        <row r="23">
          <cell r="C23" t="str">
            <v>AFUDWE 02031</v>
          </cell>
          <cell r="D23" t="str">
            <v>Black&amp; White Printed faux Wrapped Top</v>
          </cell>
        </row>
        <row r="24">
          <cell r="C24" t="str">
            <v>AFUDWE 02033</v>
          </cell>
          <cell r="D24" t="str">
            <v>Black Floral Printed Leaf Shaped Back Top</v>
          </cell>
        </row>
        <row r="25">
          <cell r="C25" t="str">
            <v>AFUDWE 02034</v>
          </cell>
          <cell r="D25" t="str">
            <v>Animal  Printed one Piece</v>
          </cell>
        </row>
        <row r="26">
          <cell r="C26" t="str">
            <v>AFUDWE 02035</v>
          </cell>
          <cell r="D26" t="str">
            <v>One Piece of Net (White )</v>
          </cell>
        </row>
        <row r="27">
          <cell r="C27" t="str">
            <v>AFUDWE 02035</v>
          </cell>
          <cell r="D27" t="str">
            <v>One Piece of Net (Red )</v>
          </cell>
        </row>
        <row r="28">
          <cell r="C28" t="str">
            <v>AFUDWE 02036</v>
          </cell>
          <cell r="D28" t="str">
            <v>Polka Printed Jump Suit  (Pink)</v>
          </cell>
        </row>
        <row r="29">
          <cell r="C29" t="str">
            <v>AFUDWE 02036</v>
          </cell>
          <cell r="D29" t="str">
            <v>Polka Printed Jump Suit ( Purple )</v>
          </cell>
        </row>
        <row r="30">
          <cell r="C30" t="str">
            <v>AFUDWE 02037</v>
          </cell>
          <cell r="D30" t="str">
            <v>Floral Printed Jump Suit</v>
          </cell>
        </row>
        <row r="31">
          <cell r="C31" t="str">
            <v>AFUDWE 02038</v>
          </cell>
          <cell r="D31" t="str">
            <v>Double Layered Long Top ( White )</v>
          </cell>
        </row>
        <row r="32">
          <cell r="C32" t="str">
            <v>AFUDWE 02039</v>
          </cell>
          <cell r="D32" t="str">
            <v>Double Layered Top (Blue)</v>
          </cell>
        </row>
        <row r="33">
          <cell r="C33" t="str">
            <v>AFUDWE 02040</v>
          </cell>
          <cell r="D33" t="str">
            <v>Small Polka Printed white Shirt</v>
          </cell>
        </row>
        <row r="34">
          <cell r="C34" t="str">
            <v>AFUDWE 02041</v>
          </cell>
          <cell r="D34" t="str">
            <v>Little star printed nevy blue shirt</v>
          </cell>
        </row>
        <row r="35">
          <cell r="C35" t="str">
            <v>AFUDWE 02042</v>
          </cell>
          <cell r="D35" t="str">
            <v>Black Printed Shirt</v>
          </cell>
        </row>
        <row r="36">
          <cell r="C36" t="str">
            <v>AFUDWE 02043</v>
          </cell>
          <cell r="D36" t="str">
            <v>Animal  Printed Top</v>
          </cell>
        </row>
        <row r="37">
          <cell r="C37" t="str">
            <v>AFUDWE 02044</v>
          </cell>
          <cell r="D37" t="str">
            <v>Baby Pink Shirt</v>
          </cell>
        </row>
        <row r="38">
          <cell r="C38" t="str">
            <v>AFUDWE 02045</v>
          </cell>
          <cell r="D38" t="str">
            <v>Frock style embroidery top</v>
          </cell>
        </row>
        <row r="39">
          <cell r="C39" t="str">
            <v>AFUDWE 02046</v>
          </cell>
          <cell r="D39" t="str">
            <v>Full net long Piece Nevy Blue</v>
          </cell>
        </row>
        <row r="40">
          <cell r="C40" t="str">
            <v>AFUDWE 02047</v>
          </cell>
          <cell r="D40" t="str">
            <v>Frock style embroidery top</v>
          </cell>
        </row>
        <row r="41">
          <cell r="C41" t="str">
            <v>AFUDWE 02048</v>
          </cell>
          <cell r="D41" t="str">
            <v>Full net long Piece Cream</v>
          </cell>
        </row>
        <row r="42">
          <cell r="C42" t="str">
            <v>AFUDWE 02049</v>
          </cell>
          <cell r="D42" t="str">
            <v>Striped black &amp; white shirt</v>
          </cell>
        </row>
        <row r="43">
          <cell r="C43" t="str">
            <v>AFUDWE 02050</v>
          </cell>
          <cell r="D43" t="str">
            <v>Tie style Top</v>
          </cell>
        </row>
        <row r="44">
          <cell r="C44" t="str">
            <v>AFUDWE 02051</v>
          </cell>
          <cell r="D44" t="str">
            <v>Frock style layered top</v>
          </cell>
        </row>
        <row r="45">
          <cell r="C45" t="str">
            <v>AFUDWE 02052</v>
          </cell>
          <cell r="D45" t="str">
            <v>Fashion  royal blue top</v>
          </cell>
        </row>
        <row r="46">
          <cell r="C46" t="str">
            <v>AFETKK02902</v>
          </cell>
          <cell r="D46" t="str">
            <v>white Handloom  kurti with printed jacket</v>
          </cell>
        </row>
        <row r="47">
          <cell r="C47" t="str">
            <v>AFETKK02903</v>
          </cell>
          <cell r="D47" t="str">
            <v>White Color  Green Panel Printed Kurti</v>
          </cell>
        </row>
        <row r="48">
          <cell r="C48" t="str">
            <v>AFETKK02905</v>
          </cell>
          <cell r="D48" t="str">
            <v>Orange cotton kurti with printed jacket</v>
          </cell>
        </row>
        <row r="49">
          <cell r="C49" t="str">
            <v>AFETKK02907</v>
          </cell>
          <cell r="D49" t="str">
            <v>Royal Blue Color Pure Cotton Long Kurti</v>
          </cell>
        </row>
        <row r="50">
          <cell r="C50" t="str">
            <v>AFETKK02911</v>
          </cell>
          <cell r="D50" t="str">
            <v>Black Color Georgette Long Kurti</v>
          </cell>
        </row>
        <row r="51">
          <cell r="C51" t="str">
            <v>AFETKK02913</v>
          </cell>
          <cell r="D51" t="str">
            <v>Orange kashmiri Embroidery on Black  Rayon kurti</v>
          </cell>
        </row>
        <row r="52">
          <cell r="C52" t="str">
            <v>AFETKK02916</v>
          </cell>
          <cell r="D52" t="str">
            <v>White Color Mirror Work handloom Kurti</v>
          </cell>
        </row>
        <row r="53">
          <cell r="C53" t="str">
            <v>AFETKK02918</v>
          </cell>
          <cell r="D53" t="str">
            <v>Fone Color Anarkali kurti  with Green Panal</v>
          </cell>
        </row>
        <row r="54">
          <cell r="C54" t="str">
            <v>AFETKK02921</v>
          </cell>
          <cell r="D54" t="str">
            <v>Pink Color Shiffon Satin Long Kurti</v>
          </cell>
        </row>
        <row r="55">
          <cell r="C55" t="str">
            <v>AFETKK02922</v>
          </cell>
          <cell r="D55" t="str">
            <v>Blue Color Shiffon Satin Long Kurti</v>
          </cell>
        </row>
        <row r="56">
          <cell r="C56" t="str">
            <v>AFETKK02923</v>
          </cell>
          <cell r="D56" t="str">
            <v>Orange Color Shiffon Satin Long Kurti</v>
          </cell>
        </row>
        <row r="57">
          <cell r="C57" t="str">
            <v>AFETKK02926</v>
          </cell>
          <cell r="D57" t="str">
            <v>Black Georgette kurti withMagenta panel</v>
          </cell>
        </row>
        <row r="58">
          <cell r="C58" t="str">
            <v>AFETKK02928</v>
          </cell>
          <cell r="D58" t="str">
            <v>Blue cotton kurti with printed jacket</v>
          </cell>
        </row>
        <row r="59">
          <cell r="C59" t="str">
            <v>AFETKK02929</v>
          </cell>
          <cell r="D59" t="str">
            <v>Green cotton kurti with printed jacket</v>
          </cell>
        </row>
        <row r="60">
          <cell r="C60" t="str">
            <v>AFETKK02930</v>
          </cell>
          <cell r="D60" t="str">
            <v>Black printed Cotton kurti with beautiful back</v>
          </cell>
        </row>
        <row r="61">
          <cell r="C61" t="str">
            <v>AFETKK02932</v>
          </cell>
          <cell r="D61" t="str">
            <v>Pink Color Pure Cotton Long Kurti</v>
          </cell>
        </row>
        <row r="62">
          <cell r="C62" t="str">
            <v>AFETKK02933</v>
          </cell>
          <cell r="D62" t="str">
            <v>Magenta Animal Printed Long Kurti</v>
          </cell>
        </row>
        <row r="63">
          <cell r="C63" t="str">
            <v>AFETKK02934</v>
          </cell>
          <cell r="D63" t="str">
            <v>Light Green Lace Work Piping Kurti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S152"/>
  <sheetViews>
    <sheetView tabSelected="1" workbookViewId="0">
      <selection activeCell="I1" sqref="I1"/>
    </sheetView>
  </sheetViews>
  <sheetFormatPr baseColWidth="10" defaultColWidth="8.83203125" defaultRowHeight="14" x14ac:dyDescent="0"/>
  <cols>
    <col min="19" max="19" width="8.83203125" style="1"/>
  </cols>
  <sheetData>
    <row r="1" spans="1:22" ht="8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5" t="s">
        <v>18</v>
      </c>
      <c r="T1" s="3" t="s">
        <v>19</v>
      </c>
      <c r="U1" s="3" t="s">
        <v>20</v>
      </c>
      <c r="V1" s="28" t="s">
        <v>304</v>
      </c>
    </row>
    <row r="2" spans="1:22">
      <c r="A2" s="6" t="s">
        <v>21</v>
      </c>
      <c r="B2" s="6" t="s">
        <v>22</v>
      </c>
      <c r="C2" s="7" t="s">
        <v>23</v>
      </c>
      <c r="D2" s="7" t="s">
        <v>24</v>
      </c>
      <c r="E2" s="7" t="s">
        <v>25</v>
      </c>
      <c r="F2" s="8" t="s">
        <v>26</v>
      </c>
      <c r="G2" s="7" t="s">
        <v>27</v>
      </c>
      <c r="H2" s="9" t="s">
        <v>28</v>
      </c>
      <c r="I2" s="7" t="s">
        <v>29</v>
      </c>
      <c r="J2" s="10">
        <f t="shared" ref="J2:J25" si="0">ROUNDUP(L2*1.4,0)</f>
        <v>1347</v>
      </c>
      <c r="K2" s="11">
        <v>35</v>
      </c>
      <c r="L2" s="10">
        <f t="shared" ref="L2:L25" si="1">ROUNDUP(S2/0.52,0)</f>
        <v>962</v>
      </c>
      <c r="M2" s="7">
        <f t="shared" ref="M2:M25" si="2">0.65*L2</f>
        <v>625.30000000000007</v>
      </c>
      <c r="N2" s="12">
        <v>0.35</v>
      </c>
      <c r="O2" s="13">
        <v>3</v>
      </c>
      <c r="P2" s="13" t="s">
        <v>30</v>
      </c>
      <c r="Q2" s="13" t="s">
        <v>31</v>
      </c>
      <c r="R2" s="11"/>
      <c r="S2" s="8">
        <v>500</v>
      </c>
      <c r="T2" s="11">
        <v>40</v>
      </c>
      <c r="U2" s="11">
        <v>13</v>
      </c>
      <c r="V2" t="str">
        <f>VLOOKUP(C2,[1]Sheet1!$C:$D,1,FALSE)</f>
        <v>AFUDWE 02001</v>
      </c>
    </row>
    <row r="3" spans="1:22">
      <c r="A3" s="6" t="s">
        <v>21</v>
      </c>
      <c r="B3" s="6" t="s">
        <v>22</v>
      </c>
      <c r="C3" s="7" t="s">
        <v>23</v>
      </c>
      <c r="D3" s="7" t="s">
        <v>24</v>
      </c>
      <c r="E3" s="7" t="s">
        <v>25</v>
      </c>
      <c r="F3" s="8" t="s">
        <v>26</v>
      </c>
      <c r="G3" s="7" t="s">
        <v>27</v>
      </c>
      <c r="H3" s="9" t="s">
        <v>28</v>
      </c>
      <c r="I3" s="7" t="s">
        <v>32</v>
      </c>
      <c r="J3" s="10">
        <f t="shared" si="0"/>
        <v>1347</v>
      </c>
      <c r="K3" s="11">
        <v>35</v>
      </c>
      <c r="L3" s="10">
        <f t="shared" si="1"/>
        <v>962</v>
      </c>
      <c r="M3" s="7">
        <f t="shared" si="2"/>
        <v>625.30000000000007</v>
      </c>
      <c r="N3" s="12">
        <v>0.35</v>
      </c>
      <c r="O3" s="13">
        <v>3</v>
      </c>
      <c r="P3" s="13" t="s">
        <v>30</v>
      </c>
      <c r="Q3" s="13" t="s">
        <v>31</v>
      </c>
      <c r="R3" s="11"/>
      <c r="S3" s="8">
        <v>500</v>
      </c>
      <c r="T3" s="11">
        <v>40</v>
      </c>
      <c r="U3" s="11">
        <v>13</v>
      </c>
      <c r="V3" t="str">
        <f>VLOOKUP(C3,[1]Sheet1!$C:$D,1,FALSE)</f>
        <v>AFUDWE 02001</v>
      </c>
    </row>
    <row r="4" spans="1:22">
      <c r="A4" s="6" t="s">
        <v>21</v>
      </c>
      <c r="B4" s="6" t="s">
        <v>22</v>
      </c>
      <c r="C4" s="7" t="s">
        <v>33</v>
      </c>
      <c r="D4" s="7" t="s">
        <v>34</v>
      </c>
      <c r="E4" s="7" t="s">
        <v>25</v>
      </c>
      <c r="F4" s="8" t="s">
        <v>35</v>
      </c>
      <c r="G4" s="7" t="s">
        <v>27</v>
      </c>
      <c r="H4" s="9" t="s">
        <v>28</v>
      </c>
      <c r="I4" s="7" t="s">
        <v>29</v>
      </c>
      <c r="J4" s="10">
        <f t="shared" si="0"/>
        <v>1347</v>
      </c>
      <c r="K4" s="11">
        <v>35</v>
      </c>
      <c r="L4" s="10">
        <f t="shared" si="1"/>
        <v>962</v>
      </c>
      <c r="M4" s="7">
        <f t="shared" si="2"/>
        <v>625.30000000000007</v>
      </c>
      <c r="N4" s="12">
        <v>0.35</v>
      </c>
      <c r="O4" s="13">
        <v>4</v>
      </c>
      <c r="P4" s="13" t="s">
        <v>30</v>
      </c>
      <c r="Q4" s="13" t="s">
        <v>31</v>
      </c>
      <c r="R4" s="11"/>
      <c r="S4" s="8">
        <v>500</v>
      </c>
      <c r="T4" s="11">
        <v>40</v>
      </c>
      <c r="U4" s="11">
        <v>13</v>
      </c>
      <c r="V4" t="str">
        <f>VLOOKUP(C4,[1]Sheet1!$C:$D,1,FALSE)</f>
        <v>AFUDWE 02001A</v>
      </c>
    </row>
    <row r="5" spans="1:22">
      <c r="A5" s="6" t="s">
        <v>21</v>
      </c>
      <c r="B5" s="6" t="s">
        <v>22</v>
      </c>
      <c r="C5" s="7" t="s">
        <v>33</v>
      </c>
      <c r="D5" s="7" t="s">
        <v>34</v>
      </c>
      <c r="E5" s="7" t="s">
        <v>25</v>
      </c>
      <c r="F5" s="8" t="s">
        <v>35</v>
      </c>
      <c r="G5" s="7" t="s">
        <v>27</v>
      </c>
      <c r="H5" s="9" t="s">
        <v>28</v>
      </c>
      <c r="I5" s="7" t="s">
        <v>32</v>
      </c>
      <c r="J5" s="10">
        <f t="shared" si="0"/>
        <v>1347</v>
      </c>
      <c r="K5" s="11">
        <v>35</v>
      </c>
      <c r="L5" s="10">
        <f t="shared" si="1"/>
        <v>962</v>
      </c>
      <c r="M5" s="7">
        <f t="shared" si="2"/>
        <v>625.30000000000007</v>
      </c>
      <c r="N5" s="12">
        <v>0.35</v>
      </c>
      <c r="O5" s="13">
        <v>4</v>
      </c>
      <c r="P5" s="13" t="s">
        <v>30</v>
      </c>
      <c r="Q5" s="13" t="s">
        <v>31</v>
      </c>
      <c r="R5" s="11"/>
      <c r="S5" s="8">
        <v>500</v>
      </c>
      <c r="T5" s="11">
        <v>40</v>
      </c>
      <c r="U5" s="11">
        <v>13</v>
      </c>
      <c r="V5" t="str">
        <f>VLOOKUP(C5,[1]Sheet1!$C:$D,1,FALSE)</f>
        <v>AFUDWE 02001A</v>
      </c>
    </row>
    <row r="6" spans="1:22">
      <c r="A6" s="6" t="s">
        <v>21</v>
      </c>
      <c r="B6" s="6" t="s">
        <v>22</v>
      </c>
      <c r="C6" s="7" t="s">
        <v>37</v>
      </c>
      <c r="D6" s="7" t="s">
        <v>38</v>
      </c>
      <c r="E6" s="7" t="s">
        <v>39</v>
      </c>
      <c r="F6" s="8" t="s">
        <v>40</v>
      </c>
      <c r="G6" s="7" t="s">
        <v>41</v>
      </c>
      <c r="H6" s="9" t="s">
        <v>42</v>
      </c>
      <c r="I6" s="7" t="s">
        <v>32</v>
      </c>
      <c r="J6" s="10">
        <f t="shared" si="0"/>
        <v>1347</v>
      </c>
      <c r="K6" s="11">
        <v>35</v>
      </c>
      <c r="L6" s="10">
        <f t="shared" si="1"/>
        <v>962</v>
      </c>
      <c r="M6" s="7">
        <f t="shared" si="2"/>
        <v>625.30000000000007</v>
      </c>
      <c r="N6" s="12">
        <v>0.35</v>
      </c>
      <c r="O6" s="13">
        <v>5</v>
      </c>
      <c r="P6" s="13" t="s">
        <v>30</v>
      </c>
      <c r="Q6" s="13" t="s">
        <v>31</v>
      </c>
      <c r="R6" s="11"/>
      <c r="S6" s="8">
        <v>500</v>
      </c>
      <c r="T6" s="11">
        <v>40</v>
      </c>
      <c r="U6" s="11">
        <v>13</v>
      </c>
      <c r="V6" t="str">
        <f>VLOOKUP(C6,[1]Sheet1!$C:$D,1,FALSE)</f>
        <v>AFUDWE02002</v>
      </c>
    </row>
    <row r="7" spans="1:22">
      <c r="A7" s="6" t="s">
        <v>21</v>
      </c>
      <c r="B7" s="6" t="s">
        <v>22</v>
      </c>
      <c r="C7" s="7" t="s">
        <v>37</v>
      </c>
      <c r="D7" s="7" t="s">
        <v>38</v>
      </c>
      <c r="E7" s="7" t="s">
        <v>39</v>
      </c>
      <c r="F7" s="8" t="s">
        <v>40</v>
      </c>
      <c r="G7" s="7" t="s">
        <v>41</v>
      </c>
      <c r="H7" s="9" t="s">
        <v>42</v>
      </c>
      <c r="I7" s="7" t="s">
        <v>43</v>
      </c>
      <c r="J7" s="10">
        <f t="shared" si="0"/>
        <v>1347</v>
      </c>
      <c r="K7" s="11">
        <v>35</v>
      </c>
      <c r="L7" s="10">
        <f t="shared" si="1"/>
        <v>962</v>
      </c>
      <c r="M7" s="7">
        <f t="shared" si="2"/>
        <v>625.30000000000007</v>
      </c>
      <c r="N7" s="12">
        <v>0.35</v>
      </c>
      <c r="O7" s="13">
        <v>5</v>
      </c>
      <c r="P7" s="13" t="s">
        <v>30</v>
      </c>
      <c r="Q7" s="13" t="s">
        <v>31</v>
      </c>
      <c r="R7" s="11"/>
      <c r="S7" s="8">
        <v>500</v>
      </c>
      <c r="T7" s="11">
        <v>40</v>
      </c>
      <c r="U7" s="11">
        <v>13</v>
      </c>
      <c r="V7" t="str">
        <f>VLOOKUP(C7,[1]Sheet1!$C:$D,1,FALSE)</f>
        <v>AFUDWE02002</v>
      </c>
    </row>
    <row r="8" spans="1:22">
      <c r="A8" s="6" t="s">
        <v>21</v>
      </c>
      <c r="B8" s="6" t="s">
        <v>22</v>
      </c>
      <c r="C8" s="7" t="s">
        <v>37</v>
      </c>
      <c r="D8" s="7" t="s">
        <v>38</v>
      </c>
      <c r="E8" s="7" t="s">
        <v>39</v>
      </c>
      <c r="F8" s="8" t="s">
        <v>40</v>
      </c>
      <c r="G8" s="7" t="s">
        <v>41</v>
      </c>
      <c r="H8" s="9" t="s">
        <v>42</v>
      </c>
      <c r="I8" s="7" t="s">
        <v>44</v>
      </c>
      <c r="J8" s="10">
        <f t="shared" si="0"/>
        <v>1347</v>
      </c>
      <c r="K8" s="11">
        <v>35</v>
      </c>
      <c r="L8" s="10">
        <f t="shared" si="1"/>
        <v>962</v>
      </c>
      <c r="M8" s="7">
        <f t="shared" si="2"/>
        <v>625.30000000000007</v>
      </c>
      <c r="N8" s="12">
        <v>0.35</v>
      </c>
      <c r="O8" s="13">
        <v>5</v>
      </c>
      <c r="P8" s="13" t="s">
        <v>30</v>
      </c>
      <c r="Q8" s="13" t="s">
        <v>31</v>
      </c>
      <c r="R8" s="11"/>
      <c r="S8" s="8">
        <v>500</v>
      </c>
      <c r="T8" s="11">
        <v>40</v>
      </c>
      <c r="U8" s="11">
        <v>13</v>
      </c>
      <c r="V8" t="str">
        <f>VLOOKUP(C8,[1]Sheet1!$C:$D,1,FALSE)</f>
        <v>AFUDWE02002</v>
      </c>
    </row>
    <row r="9" spans="1:22">
      <c r="A9" s="6" t="s">
        <v>21</v>
      </c>
      <c r="B9" s="6" t="s">
        <v>22</v>
      </c>
      <c r="C9" s="7" t="s">
        <v>47</v>
      </c>
      <c r="D9" s="7" t="s">
        <v>48</v>
      </c>
      <c r="E9" s="7" t="s">
        <v>49</v>
      </c>
      <c r="F9" s="8" t="s">
        <v>50</v>
      </c>
      <c r="G9" s="7" t="s">
        <v>51</v>
      </c>
      <c r="H9" s="9" t="s">
        <v>46</v>
      </c>
      <c r="I9" s="7" t="s">
        <v>32</v>
      </c>
      <c r="J9" s="10">
        <f t="shared" si="0"/>
        <v>1213</v>
      </c>
      <c r="K9" s="11">
        <v>35</v>
      </c>
      <c r="L9" s="10">
        <f t="shared" si="1"/>
        <v>866</v>
      </c>
      <c r="M9" s="7">
        <f t="shared" si="2"/>
        <v>562.9</v>
      </c>
      <c r="N9" s="12">
        <v>0.35</v>
      </c>
      <c r="O9" s="13">
        <v>2</v>
      </c>
      <c r="P9" s="13" t="s">
        <v>30</v>
      </c>
      <c r="Q9" s="13" t="s">
        <v>31</v>
      </c>
      <c r="R9" s="11"/>
      <c r="S9" s="8">
        <v>450</v>
      </c>
      <c r="T9" s="11">
        <v>40</v>
      </c>
      <c r="U9" s="11">
        <v>13</v>
      </c>
      <c r="V9" t="str">
        <f>VLOOKUP(C9,[1]Sheet1!$C:$D,1,FALSE)</f>
        <v>AFUDWE02004</v>
      </c>
    </row>
    <row r="10" spans="1:22">
      <c r="A10" s="6" t="s">
        <v>21</v>
      </c>
      <c r="B10" s="6" t="s">
        <v>22</v>
      </c>
      <c r="C10" s="7" t="s">
        <v>47</v>
      </c>
      <c r="D10" s="7" t="s">
        <v>48</v>
      </c>
      <c r="E10" s="7" t="s">
        <v>49</v>
      </c>
      <c r="F10" s="8" t="s">
        <v>50</v>
      </c>
      <c r="G10" s="7" t="s">
        <v>51</v>
      </c>
      <c r="H10" s="9" t="s">
        <v>46</v>
      </c>
      <c r="I10" s="7" t="s">
        <v>43</v>
      </c>
      <c r="J10" s="10">
        <f t="shared" si="0"/>
        <v>1213</v>
      </c>
      <c r="K10" s="11">
        <v>35</v>
      </c>
      <c r="L10" s="10">
        <f t="shared" si="1"/>
        <v>866</v>
      </c>
      <c r="M10" s="7">
        <f t="shared" si="2"/>
        <v>562.9</v>
      </c>
      <c r="N10" s="12">
        <v>0.35</v>
      </c>
      <c r="O10" s="13">
        <v>2</v>
      </c>
      <c r="P10" s="13" t="s">
        <v>30</v>
      </c>
      <c r="Q10" s="13" t="s">
        <v>31</v>
      </c>
      <c r="R10" s="11"/>
      <c r="S10" s="8">
        <v>450</v>
      </c>
      <c r="T10" s="11">
        <v>40</v>
      </c>
      <c r="U10" s="11">
        <v>13</v>
      </c>
      <c r="V10" t="str">
        <f>VLOOKUP(C10,[1]Sheet1!$C:$D,1,FALSE)</f>
        <v>AFUDWE02004</v>
      </c>
    </row>
    <row r="11" spans="1:22">
      <c r="A11" s="6" t="s">
        <v>21</v>
      </c>
      <c r="B11" s="6" t="s">
        <v>22</v>
      </c>
      <c r="C11" s="7" t="s">
        <v>53</v>
      </c>
      <c r="D11" s="7" t="s">
        <v>54</v>
      </c>
      <c r="E11" s="7" t="s">
        <v>55</v>
      </c>
      <c r="F11" s="8" t="s">
        <v>56</v>
      </c>
      <c r="G11" s="13" t="s">
        <v>45</v>
      </c>
      <c r="H11" s="9" t="s">
        <v>46</v>
      </c>
      <c r="I11" s="7" t="s">
        <v>32</v>
      </c>
      <c r="J11" s="10">
        <f t="shared" si="0"/>
        <v>1213</v>
      </c>
      <c r="K11" s="11">
        <v>35</v>
      </c>
      <c r="L11" s="10">
        <f t="shared" si="1"/>
        <v>866</v>
      </c>
      <c r="M11" s="7">
        <f t="shared" si="2"/>
        <v>562.9</v>
      </c>
      <c r="N11" s="12">
        <v>0.35</v>
      </c>
      <c r="O11" s="13">
        <v>4</v>
      </c>
      <c r="P11" s="13" t="s">
        <v>30</v>
      </c>
      <c r="Q11" s="13" t="s">
        <v>31</v>
      </c>
      <c r="R11" s="11"/>
      <c r="S11" s="8">
        <v>450</v>
      </c>
      <c r="T11" s="11">
        <v>40</v>
      </c>
      <c r="U11" s="11">
        <v>13</v>
      </c>
      <c r="V11" t="str">
        <f>VLOOKUP(C11,[1]Sheet1!$C:$D,1,FALSE)</f>
        <v>AFUDWE 02006</v>
      </c>
    </row>
    <row r="12" spans="1:22">
      <c r="A12" s="6" t="s">
        <v>21</v>
      </c>
      <c r="B12" s="6" t="s">
        <v>22</v>
      </c>
      <c r="C12" s="7" t="s">
        <v>53</v>
      </c>
      <c r="D12" s="7" t="s">
        <v>54</v>
      </c>
      <c r="E12" s="7" t="s">
        <v>55</v>
      </c>
      <c r="F12" s="8" t="s">
        <v>56</v>
      </c>
      <c r="G12" s="13" t="s">
        <v>45</v>
      </c>
      <c r="H12" s="9" t="s">
        <v>46</v>
      </c>
      <c r="I12" s="7" t="s">
        <v>43</v>
      </c>
      <c r="J12" s="10">
        <f t="shared" si="0"/>
        <v>1213</v>
      </c>
      <c r="K12" s="11">
        <v>35</v>
      </c>
      <c r="L12" s="10">
        <f t="shared" si="1"/>
        <v>866</v>
      </c>
      <c r="M12" s="7">
        <f t="shared" si="2"/>
        <v>562.9</v>
      </c>
      <c r="N12" s="12">
        <v>0.35</v>
      </c>
      <c r="O12" s="13">
        <v>4</v>
      </c>
      <c r="P12" s="13" t="s">
        <v>30</v>
      </c>
      <c r="Q12" s="13" t="s">
        <v>31</v>
      </c>
      <c r="R12" s="11"/>
      <c r="S12" s="8">
        <v>450</v>
      </c>
      <c r="T12" s="11">
        <v>40</v>
      </c>
      <c r="U12" s="11">
        <v>13</v>
      </c>
      <c r="V12" t="str">
        <f>VLOOKUP(C12,[1]Sheet1!$C:$D,1,FALSE)</f>
        <v>AFUDWE 02006</v>
      </c>
    </row>
    <row r="13" spans="1:22">
      <c r="A13" s="6" t="s">
        <v>21</v>
      </c>
      <c r="B13" s="6" t="s">
        <v>22</v>
      </c>
      <c r="C13" s="7" t="s">
        <v>57</v>
      </c>
      <c r="D13" s="7" t="s">
        <v>58</v>
      </c>
      <c r="E13" s="7" t="s">
        <v>59</v>
      </c>
      <c r="F13" s="8" t="s">
        <v>60</v>
      </c>
      <c r="G13" s="13" t="s">
        <v>45</v>
      </c>
      <c r="H13" s="9" t="s">
        <v>46</v>
      </c>
      <c r="I13" s="7" t="s">
        <v>32</v>
      </c>
      <c r="J13" s="10">
        <f t="shared" si="0"/>
        <v>1213</v>
      </c>
      <c r="K13" s="11">
        <v>35</v>
      </c>
      <c r="L13" s="10">
        <f t="shared" si="1"/>
        <v>866</v>
      </c>
      <c r="M13" s="7">
        <f t="shared" si="2"/>
        <v>562.9</v>
      </c>
      <c r="N13" s="12">
        <v>0.35</v>
      </c>
      <c r="O13" s="13">
        <v>3</v>
      </c>
      <c r="P13" s="13" t="s">
        <v>30</v>
      </c>
      <c r="Q13" s="13" t="s">
        <v>31</v>
      </c>
      <c r="R13" s="11"/>
      <c r="S13" s="8">
        <v>450</v>
      </c>
      <c r="T13" s="11">
        <v>40</v>
      </c>
      <c r="U13" s="11">
        <v>13</v>
      </c>
      <c r="V13" t="str">
        <f>VLOOKUP(C13,[1]Sheet1!$C:$D,1,FALSE)</f>
        <v>AFUDWE 02007</v>
      </c>
    </row>
    <row r="14" spans="1:22">
      <c r="A14" s="6" t="s">
        <v>21</v>
      </c>
      <c r="B14" s="6" t="s">
        <v>22</v>
      </c>
      <c r="C14" s="7" t="s">
        <v>57</v>
      </c>
      <c r="D14" s="7" t="s">
        <v>58</v>
      </c>
      <c r="E14" s="7" t="s">
        <v>59</v>
      </c>
      <c r="F14" s="8" t="s">
        <v>60</v>
      </c>
      <c r="G14" s="13" t="s">
        <v>45</v>
      </c>
      <c r="H14" s="9" t="s">
        <v>46</v>
      </c>
      <c r="I14" s="7" t="s">
        <v>43</v>
      </c>
      <c r="J14" s="10">
        <f t="shared" si="0"/>
        <v>1213</v>
      </c>
      <c r="K14" s="11">
        <v>35</v>
      </c>
      <c r="L14" s="10">
        <f t="shared" si="1"/>
        <v>866</v>
      </c>
      <c r="M14" s="7">
        <f t="shared" si="2"/>
        <v>562.9</v>
      </c>
      <c r="N14" s="12">
        <v>0.35</v>
      </c>
      <c r="O14" s="13">
        <v>3</v>
      </c>
      <c r="P14" s="13" t="s">
        <v>30</v>
      </c>
      <c r="Q14" s="13" t="s">
        <v>31</v>
      </c>
      <c r="R14" s="11"/>
      <c r="S14" s="8">
        <v>450</v>
      </c>
      <c r="T14" s="11">
        <v>40</v>
      </c>
      <c r="U14" s="11">
        <v>13</v>
      </c>
      <c r="V14" t="str">
        <f>VLOOKUP(C14,[1]Sheet1!$C:$D,1,FALSE)</f>
        <v>AFUDWE 02007</v>
      </c>
    </row>
    <row r="15" spans="1:22">
      <c r="A15" s="6" t="s">
        <v>21</v>
      </c>
      <c r="B15" s="6" t="s">
        <v>22</v>
      </c>
      <c r="C15" s="7" t="s">
        <v>61</v>
      </c>
      <c r="D15" s="7" t="s">
        <v>62</v>
      </c>
      <c r="E15" s="7" t="s">
        <v>63</v>
      </c>
      <c r="F15" s="8" t="s">
        <v>64</v>
      </c>
      <c r="G15" s="7" t="s">
        <v>65</v>
      </c>
      <c r="H15" s="7" t="s">
        <v>46</v>
      </c>
      <c r="I15" s="7" t="s">
        <v>32</v>
      </c>
      <c r="J15" s="10">
        <f t="shared" si="0"/>
        <v>1213</v>
      </c>
      <c r="K15" s="11">
        <v>35</v>
      </c>
      <c r="L15" s="10">
        <f t="shared" si="1"/>
        <v>866</v>
      </c>
      <c r="M15" s="7">
        <f t="shared" si="2"/>
        <v>562.9</v>
      </c>
      <c r="N15" s="12">
        <v>0.35</v>
      </c>
      <c r="O15" s="13">
        <v>4</v>
      </c>
      <c r="P15" s="13" t="s">
        <v>30</v>
      </c>
      <c r="Q15" s="13" t="s">
        <v>31</v>
      </c>
      <c r="R15" s="11"/>
      <c r="S15" s="8">
        <v>450</v>
      </c>
      <c r="T15" s="11">
        <v>40</v>
      </c>
      <c r="U15" s="11">
        <v>13</v>
      </c>
      <c r="V15" t="str">
        <f>VLOOKUP(C15,[1]Sheet1!$C:$D,1,FALSE)</f>
        <v>AFUDWE 02009</v>
      </c>
    </row>
    <row r="16" spans="1:22">
      <c r="A16" s="6" t="s">
        <v>21</v>
      </c>
      <c r="B16" s="6" t="s">
        <v>22</v>
      </c>
      <c r="C16" s="7" t="s">
        <v>61</v>
      </c>
      <c r="D16" s="7" t="s">
        <v>62</v>
      </c>
      <c r="E16" s="7" t="s">
        <v>63</v>
      </c>
      <c r="F16" s="8" t="s">
        <v>64</v>
      </c>
      <c r="G16" s="7" t="s">
        <v>65</v>
      </c>
      <c r="H16" s="7" t="s">
        <v>46</v>
      </c>
      <c r="I16" s="7" t="s">
        <v>43</v>
      </c>
      <c r="J16" s="10">
        <f t="shared" si="0"/>
        <v>1213</v>
      </c>
      <c r="K16" s="11">
        <v>35</v>
      </c>
      <c r="L16" s="10">
        <f t="shared" si="1"/>
        <v>866</v>
      </c>
      <c r="M16" s="7">
        <f t="shared" si="2"/>
        <v>562.9</v>
      </c>
      <c r="N16" s="12">
        <v>0.35</v>
      </c>
      <c r="O16" s="13">
        <v>4</v>
      </c>
      <c r="P16" s="13" t="s">
        <v>30</v>
      </c>
      <c r="Q16" s="13" t="s">
        <v>31</v>
      </c>
      <c r="R16" s="11"/>
      <c r="S16" s="8">
        <v>450</v>
      </c>
      <c r="T16" s="11">
        <v>40</v>
      </c>
      <c r="U16" s="11">
        <v>13</v>
      </c>
      <c r="V16" t="str">
        <f>VLOOKUP(C16,[1]Sheet1!$C:$D,1,FALSE)</f>
        <v>AFUDWE 02009</v>
      </c>
    </row>
    <row r="17" spans="1:22">
      <c r="A17" s="6" t="s">
        <v>21</v>
      </c>
      <c r="B17" s="6" t="s">
        <v>22</v>
      </c>
      <c r="C17" s="7" t="s">
        <v>66</v>
      </c>
      <c r="D17" s="7" t="s">
        <v>67</v>
      </c>
      <c r="E17" s="7" t="s">
        <v>68</v>
      </c>
      <c r="F17" s="13" t="s">
        <v>60</v>
      </c>
      <c r="G17" s="7" t="s">
        <v>52</v>
      </c>
      <c r="H17" s="7" t="s">
        <v>46</v>
      </c>
      <c r="I17" s="7" t="s">
        <v>32</v>
      </c>
      <c r="J17" s="10">
        <f t="shared" si="0"/>
        <v>1213</v>
      </c>
      <c r="K17" s="11">
        <v>35</v>
      </c>
      <c r="L17" s="10">
        <f t="shared" si="1"/>
        <v>866</v>
      </c>
      <c r="M17" s="7">
        <f t="shared" si="2"/>
        <v>562.9</v>
      </c>
      <c r="N17" s="12">
        <v>0.35</v>
      </c>
      <c r="O17" s="13">
        <v>3</v>
      </c>
      <c r="P17" s="13" t="s">
        <v>30</v>
      </c>
      <c r="Q17" s="13" t="s">
        <v>31</v>
      </c>
      <c r="R17" s="11"/>
      <c r="S17" s="8">
        <v>450</v>
      </c>
      <c r="T17" s="11">
        <v>40</v>
      </c>
      <c r="U17" s="11">
        <v>13</v>
      </c>
      <c r="V17" t="str">
        <f>VLOOKUP(C17,[1]Sheet1!$C:$D,1,FALSE)</f>
        <v>AFUDWE 02010</v>
      </c>
    </row>
    <row r="18" spans="1:22">
      <c r="A18" s="6" t="s">
        <v>21</v>
      </c>
      <c r="B18" s="6" t="s">
        <v>22</v>
      </c>
      <c r="C18" s="7" t="s">
        <v>66</v>
      </c>
      <c r="D18" s="7" t="s">
        <v>67</v>
      </c>
      <c r="E18" s="7" t="s">
        <v>68</v>
      </c>
      <c r="F18" s="13" t="s">
        <v>60</v>
      </c>
      <c r="G18" s="7" t="s">
        <v>52</v>
      </c>
      <c r="H18" s="7" t="s">
        <v>46</v>
      </c>
      <c r="I18" s="7" t="s">
        <v>43</v>
      </c>
      <c r="J18" s="10">
        <f t="shared" si="0"/>
        <v>1213</v>
      </c>
      <c r="K18" s="11">
        <v>35</v>
      </c>
      <c r="L18" s="10">
        <f t="shared" si="1"/>
        <v>866</v>
      </c>
      <c r="M18" s="7">
        <f t="shared" si="2"/>
        <v>562.9</v>
      </c>
      <c r="N18" s="12">
        <v>0.35</v>
      </c>
      <c r="O18" s="13">
        <v>3</v>
      </c>
      <c r="P18" s="13" t="s">
        <v>30</v>
      </c>
      <c r="Q18" s="13" t="s">
        <v>31</v>
      </c>
      <c r="R18" s="11"/>
      <c r="S18" s="8">
        <v>450</v>
      </c>
      <c r="T18" s="11">
        <v>40</v>
      </c>
      <c r="U18" s="11">
        <v>13</v>
      </c>
      <c r="V18" t="str">
        <f>VLOOKUP(C18,[1]Sheet1!$C:$D,1,FALSE)</f>
        <v>AFUDWE 02010</v>
      </c>
    </row>
    <row r="19" spans="1:22">
      <c r="A19" s="6" t="s">
        <v>21</v>
      </c>
      <c r="B19" s="6" t="s">
        <v>22</v>
      </c>
      <c r="C19" s="7" t="s">
        <v>69</v>
      </c>
      <c r="D19" s="7" t="s">
        <v>70</v>
      </c>
      <c r="E19" s="7" t="s">
        <v>71</v>
      </c>
      <c r="F19" s="13" t="s">
        <v>35</v>
      </c>
      <c r="G19" s="7" t="s">
        <v>52</v>
      </c>
      <c r="H19" s="7" t="s">
        <v>72</v>
      </c>
      <c r="I19" s="7" t="s">
        <v>73</v>
      </c>
      <c r="J19" s="10">
        <f t="shared" si="0"/>
        <v>1347</v>
      </c>
      <c r="K19" s="11">
        <v>35</v>
      </c>
      <c r="L19" s="10">
        <f t="shared" si="1"/>
        <v>962</v>
      </c>
      <c r="M19" s="7">
        <f t="shared" si="2"/>
        <v>625.30000000000007</v>
      </c>
      <c r="N19" s="12">
        <v>0.35</v>
      </c>
      <c r="O19" s="13">
        <v>5</v>
      </c>
      <c r="P19" s="13" t="s">
        <v>30</v>
      </c>
      <c r="Q19" s="13" t="s">
        <v>31</v>
      </c>
      <c r="R19" s="11"/>
      <c r="S19" s="8">
        <v>500</v>
      </c>
      <c r="T19" s="11">
        <v>40</v>
      </c>
      <c r="U19" s="11">
        <v>13</v>
      </c>
      <c r="V19" t="str">
        <f>VLOOKUP(C19,[1]Sheet1!$C:$D,1,FALSE)</f>
        <v>AFUDWE02012</v>
      </c>
    </row>
    <row r="20" spans="1:22">
      <c r="A20" s="6" t="s">
        <v>21</v>
      </c>
      <c r="B20" s="6" t="s">
        <v>22</v>
      </c>
      <c r="C20" s="7" t="s">
        <v>74</v>
      </c>
      <c r="D20" s="7" t="s">
        <v>75</v>
      </c>
      <c r="E20" s="7" t="s">
        <v>71</v>
      </c>
      <c r="F20" s="13" t="s">
        <v>76</v>
      </c>
      <c r="G20" s="7" t="s">
        <v>52</v>
      </c>
      <c r="H20" s="7" t="s">
        <v>72</v>
      </c>
      <c r="I20" s="7" t="s">
        <v>73</v>
      </c>
      <c r="J20" s="10">
        <f t="shared" si="0"/>
        <v>1347</v>
      </c>
      <c r="K20" s="11">
        <v>35</v>
      </c>
      <c r="L20" s="10">
        <f t="shared" si="1"/>
        <v>962</v>
      </c>
      <c r="M20" s="7">
        <f t="shared" si="2"/>
        <v>625.30000000000007</v>
      </c>
      <c r="N20" s="12">
        <v>0.35</v>
      </c>
      <c r="O20" s="13">
        <v>5</v>
      </c>
      <c r="P20" s="13" t="s">
        <v>30</v>
      </c>
      <c r="Q20" s="13" t="s">
        <v>31</v>
      </c>
      <c r="R20" s="11"/>
      <c r="S20" s="8">
        <v>500</v>
      </c>
      <c r="T20" s="11">
        <v>40</v>
      </c>
      <c r="U20" s="11">
        <v>13</v>
      </c>
      <c r="V20" t="str">
        <f>VLOOKUP(C20,[1]Sheet1!$C:$D,1,FALSE)</f>
        <v>AFUDWE 02013</v>
      </c>
    </row>
    <row r="21" spans="1:22">
      <c r="A21" s="6" t="s">
        <v>21</v>
      </c>
      <c r="B21" s="6" t="s">
        <v>22</v>
      </c>
      <c r="C21" s="7" t="s">
        <v>77</v>
      </c>
      <c r="D21" s="7" t="s">
        <v>78</v>
      </c>
      <c r="E21" s="7" t="s">
        <v>79</v>
      </c>
      <c r="F21" s="13" t="s">
        <v>80</v>
      </c>
      <c r="G21" s="7" t="s">
        <v>81</v>
      </c>
      <c r="H21" s="7" t="s">
        <v>82</v>
      </c>
      <c r="I21" s="7" t="s">
        <v>32</v>
      </c>
      <c r="J21" s="10">
        <f t="shared" si="0"/>
        <v>1750</v>
      </c>
      <c r="K21" s="11">
        <v>35</v>
      </c>
      <c r="L21" s="10">
        <f t="shared" si="1"/>
        <v>1250</v>
      </c>
      <c r="M21" s="7">
        <f t="shared" si="2"/>
        <v>812.5</v>
      </c>
      <c r="N21" s="12">
        <v>0.35</v>
      </c>
      <c r="O21" s="13">
        <v>6</v>
      </c>
      <c r="P21" s="13" t="s">
        <v>30</v>
      </c>
      <c r="Q21" s="13" t="s">
        <v>31</v>
      </c>
      <c r="R21" s="11"/>
      <c r="S21" s="8">
        <v>650</v>
      </c>
      <c r="T21" s="11">
        <v>40</v>
      </c>
      <c r="U21" s="11">
        <v>13</v>
      </c>
      <c r="V21" t="str">
        <f>VLOOKUP(C21,[1]Sheet1!$C:$D,1,FALSE)</f>
        <v>AFUDWE 02015</v>
      </c>
    </row>
    <row r="22" spans="1:22">
      <c r="A22" s="6" t="s">
        <v>21</v>
      </c>
      <c r="B22" s="6" t="s">
        <v>22</v>
      </c>
      <c r="C22" s="7" t="s">
        <v>77</v>
      </c>
      <c r="D22" s="7" t="s">
        <v>78</v>
      </c>
      <c r="E22" s="7" t="s">
        <v>79</v>
      </c>
      <c r="F22" s="13" t="s">
        <v>80</v>
      </c>
      <c r="G22" s="7" t="s">
        <v>81</v>
      </c>
      <c r="H22" s="7" t="s">
        <v>82</v>
      </c>
      <c r="I22" s="7" t="s">
        <v>43</v>
      </c>
      <c r="J22" s="10">
        <f t="shared" si="0"/>
        <v>1750</v>
      </c>
      <c r="K22" s="11">
        <v>35</v>
      </c>
      <c r="L22" s="10">
        <f t="shared" si="1"/>
        <v>1250</v>
      </c>
      <c r="M22" s="7">
        <f t="shared" si="2"/>
        <v>812.5</v>
      </c>
      <c r="N22" s="12">
        <v>0.35</v>
      </c>
      <c r="O22" s="13">
        <v>6</v>
      </c>
      <c r="P22" s="13" t="s">
        <v>30</v>
      </c>
      <c r="Q22" s="13" t="s">
        <v>31</v>
      </c>
      <c r="R22" s="11"/>
      <c r="S22" s="8">
        <v>650</v>
      </c>
      <c r="T22" s="11">
        <v>40</v>
      </c>
      <c r="U22" s="11">
        <v>13</v>
      </c>
      <c r="V22" t="str">
        <f>VLOOKUP(C22,[1]Sheet1!$C:$D,1,FALSE)</f>
        <v>AFUDWE 02015</v>
      </c>
    </row>
    <row r="23" spans="1:22">
      <c r="A23" s="6" t="s">
        <v>21</v>
      </c>
      <c r="B23" s="6" t="s">
        <v>22</v>
      </c>
      <c r="C23" s="7" t="s">
        <v>83</v>
      </c>
      <c r="D23" s="7" t="s">
        <v>84</v>
      </c>
      <c r="E23" s="7" t="s">
        <v>85</v>
      </c>
      <c r="F23" s="13" t="s">
        <v>86</v>
      </c>
      <c r="G23" s="7" t="s">
        <v>81</v>
      </c>
      <c r="H23" s="7" t="s">
        <v>46</v>
      </c>
      <c r="I23" s="7" t="s">
        <v>32</v>
      </c>
      <c r="J23" s="10">
        <f t="shared" si="0"/>
        <v>1750</v>
      </c>
      <c r="K23" s="11">
        <v>35</v>
      </c>
      <c r="L23" s="10">
        <f t="shared" si="1"/>
        <v>1250</v>
      </c>
      <c r="M23" s="7">
        <f t="shared" si="2"/>
        <v>812.5</v>
      </c>
      <c r="N23" s="12">
        <v>0.35</v>
      </c>
      <c r="O23" s="13">
        <v>3</v>
      </c>
      <c r="P23" s="13" t="s">
        <v>30</v>
      </c>
      <c r="Q23" s="13" t="s">
        <v>31</v>
      </c>
      <c r="R23" s="11"/>
      <c r="S23" s="8">
        <v>650</v>
      </c>
      <c r="T23" s="11">
        <v>40</v>
      </c>
      <c r="U23" s="11">
        <v>13</v>
      </c>
      <c r="V23" t="str">
        <f>VLOOKUP(C23,[1]Sheet1!$C:$D,1,FALSE)</f>
        <v>AFUDWE 02016</v>
      </c>
    </row>
    <row r="24" spans="1:22">
      <c r="A24" s="6" t="s">
        <v>21</v>
      </c>
      <c r="B24" s="6" t="s">
        <v>22</v>
      </c>
      <c r="C24" s="7" t="s">
        <v>83</v>
      </c>
      <c r="D24" s="7" t="s">
        <v>84</v>
      </c>
      <c r="E24" s="7" t="s">
        <v>85</v>
      </c>
      <c r="F24" s="13" t="s">
        <v>86</v>
      </c>
      <c r="G24" s="7" t="s">
        <v>81</v>
      </c>
      <c r="H24" s="7" t="s">
        <v>46</v>
      </c>
      <c r="I24" s="7" t="s">
        <v>43</v>
      </c>
      <c r="J24" s="10">
        <f t="shared" si="0"/>
        <v>1750</v>
      </c>
      <c r="K24" s="11">
        <v>35</v>
      </c>
      <c r="L24" s="10">
        <f t="shared" si="1"/>
        <v>1250</v>
      </c>
      <c r="M24" s="7">
        <f t="shared" si="2"/>
        <v>812.5</v>
      </c>
      <c r="N24" s="12">
        <v>0.35</v>
      </c>
      <c r="O24" s="13">
        <v>3</v>
      </c>
      <c r="P24" s="13" t="s">
        <v>30</v>
      </c>
      <c r="Q24" s="13" t="s">
        <v>31</v>
      </c>
      <c r="R24" s="11"/>
      <c r="S24" s="8">
        <v>650</v>
      </c>
      <c r="T24" s="11">
        <v>40</v>
      </c>
      <c r="U24" s="11">
        <v>13</v>
      </c>
      <c r="V24" t="str">
        <f>VLOOKUP(C24,[1]Sheet1!$C:$D,1,FALSE)</f>
        <v>AFUDWE 02016</v>
      </c>
    </row>
    <row r="25" spans="1:22">
      <c r="A25" s="6" t="s">
        <v>21</v>
      </c>
      <c r="B25" s="6" t="s">
        <v>22</v>
      </c>
      <c r="C25" s="7" t="s">
        <v>89</v>
      </c>
      <c r="D25" s="7" t="s">
        <v>90</v>
      </c>
      <c r="E25" s="7" t="s">
        <v>91</v>
      </c>
      <c r="F25" s="13" t="s">
        <v>92</v>
      </c>
      <c r="G25" s="7" t="s">
        <v>93</v>
      </c>
      <c r="H25" s="7" t="s">
        <v>46</v>
      </c>
      <c r="I25" s="7" t="s">
        <v>32</v>
      </c>
      <c r="J25" s="10">
        <f t="shared" si="0"/>
        <v>1213</v>
      </c>
      <c r="K25" s="11">
        <v>35</v>
      </c>
      <c r="L25" s="10">
        <f t="shared" si="1"/>
        <v>866</v>
      </c>
      <c r="M25" s="7">
        <f t="shared" si="2"/>
        <v>562.9</v>
      </c>
      <c r="N25" s="12">
        <v>0.35</v>
      </c>
      <c r="O25" s="13">
        <v>2</v>
      </c>
      <c r="P25" s="13" t="s">
        <v>30</v>
      </c>
      <c r="Q25" s="13" t="s">
        <v>31</v>
      </c>
      <c r="R25" s="11"/>
      <c r="S25" s="8">
        <v>450</v>
      </c>
      <c r="T25" s="11">
        <v>40</v>
      </c>
      <c r="U25" s="11">
        <v>13</v>
      </c>
      <c r="V25" t="str">
        <f>VLOOKUP(C25,[1]Sheet1!$C:$D,1,FALSE)</f>
        <v>AFUDWE 02019</v>
      </c>
    </row>
    <row r="26" spans="1:22">
      <c r="A26" s="6" t="s">
        <v>21</v>
      </c>
      <c r="B26" s="6" t="s">
        <v>22</v>
      </c>
      <c r="C26" s="7" t="s">
        <v>89</v>
      </c>
      <c r="D26" s="7" t="s">
        <v>90</v>
      </c>
      <c r="E26" s="7" t="s">
        <v>91</v>
      </c>
      <c r="F26" s="13" t="s">
        <v>92</v>
      </c>
      <c r="G26" s="7" t="s">
        <v>93</v>
      </c>
      <c r="H26" s="7" t="s">
        <v>46</v>
      </c>
      <c r="I26" s="7" t="s">
        <v>43</v>
      </c>
      <c r="J26" s="10">
        <f t="shared" ref="J26:J49" si="3">ROUNDUP(L26*1.4,0)</f>
        <v>1213</v>
      </c>
      <c r="K26" s="11">
        <v>35</v>
      </c>
      <c r="L26" s="10">
        <f t="shared" ref="L26:L49" si="4">ROUNDUP(S26/0.52,0)</f>
        <v>866</v>
      </c>
      <c r="M26" s="7">
        <f t="shared" ref="M26:M48" si="5">0.65*L26</f>
        <v>562.9</v>
      </c>
      <c r="N26" s="12">
        <v>0.35</v>
      </c>
      <c r="O26" s="13">
        <v>2</v>
      </c>
      <c r="P26" s="13" t="s">
        <v>30</v>
      </c>
      <c r="Q26" s="13" t="s">
        <v>31</v>
      </c>
      <c r="R26" s="11"/>
      <c r="S26" s="8">
        <v>450</v>
      </c>
      <c r="T26" s="11">
        <v>40</v>
      </c>
      <c r="U26" s="11">
        <v>13</v>
      </c>
      <c r="V26" t="str">
        <f>VLOOKUP(C26,[1]Sheet1!$C:$D,1,FALSE)</f>
        <v>AFUDWE 02019</v>
      </c>
    </row>
    <row r="27" spans="1:22">
      <c r="A27" s="6" t="s">
        <v>21</v>
      </c>
      <c r="B27" s="6" t="s">
        <v>22</v>
      </c>
      <c r="C27" s="7" t="s">
        <v>94</v>
      </c>
      <c r="D27" s="7" t="s">
        <v>95</v>
      </c>
      <c r="E27" s="7" t="s">
        <v>96</v>
      </c>
      <c r="F27" s="13" t="s">
        <v>97</v>
      </c>
      <c r="G27" s="7" t="s">
        <v>41</v>
      </c>
      <c r="H27" s="7" t="s">
        <v>46</v>
      </c>
      <c r="I27" s="7" t="s">
        <v>32</v>
      </c>
      <c r="J27" s="10">
        <f t="shared" si="3"/>
        <v>1347</v>
      </c>
      <c r="K27" s="11">
        <v>35</v>
      </c>
      <c r="L27" s="10">
        <f t="shared" si="4"/>
        <v>962</v>
      </c>
      <c r="M27" s="7">
        <f t="shared" si="5"/>
        <v>625.30000000000007</v>
      </c>
      <c r="N27" s="12">
        <v>0.35</v>
      </c>
      <c r="O27" s="13">
        <v>3</v>
      </c>
      <c r="P27" s="13" t="s">
        <v>30</v>
      </c>
      <c r="Q27" s="13" t="s">
        <v>31</v>
      </c>
      <c r="R27" s="11"/>
      <c r="S27" s="8">
        <v>500</v>
      </c>
      <c r="T27" s="11">
        <v>40</v>
      </c>
      <c r="U27" s="11">
        <v>13</v>
      </c>
      <c r="V27" t="str">
        <f>VLOOKUP(C27,[1]Sheet1!$C:$D,1,FALSE)</f>
        <v>AFUDWE 02020</v>
      </c>
    </row>
    <row r="28" spans="1:22">
      <c r="A28" s="6" t="s">
        <v>21</v>
      </c>
      <c r="B28" s="6" t="s">
        <v>22</v>
      </c>
      <c r="C28" s="7" t="s">
        <v>94</v>
      </c>
      <c r="D28" s="7" t="s">
        <v>95</v>
      </c>
      <c r="E28" s="7" t="s">
        <v>96</v>
      </c>
      <c r="F28" s="13" t="s">
        <v>97</v>
      </c>
      <c r="G28" s="7" t="s">
        <v>41</v>
      </c>
      <c r="H28" s="7" t="s">
        <v>46</v>
      </c>
      <c r="I28" s="7" t="s">
        <v>43</v>
      </c>
      <c r="J28" s="10">
        <f t="shared" si="3"/>
        <v>1347</v>
      </c>
      <c r="K28" s="11">
        <v>35</v>
      </c>
      <c r="L28" s="10">
        <f t="shared" si="4"/>
        <v>962</v>
      </c>
      <c r="M28" s="7">
        <f t="shared" si="5"/>
        <v>625.30000000000007</v>
      </c>
      <c r="N28" s="12">
        <v>0.35</v>
      </c>
      <c r="O28" s="13">
        <v>3</v>
      </c>
      <c r="P28" s="13" t="s">
        <v>30</v>
      </c>
      <c r="Q28" s="13" t="s">
        <v>31</v>
      </c>
      <c r="R28" s="11"/>
      <c r="S28" s="8">
        <v>500</v>
      </c>
      <c r="T28" s="11">
        <v>40</v>
      </c>
      <c r="U28" s="11">
        <v>13</v>
      </c>
      <c r="V28" t="str">
        <f>VLOOKUP(C28,[1]Sheet1!$C:$D,1,FALSE)</f>
        <v>AFUDWE 02020</v>
      </c>
    </row>
    <row r="29" spans="1:22">
      <c r="A29" s="6" t="s">
        <v>21</v>
      </c>
      <c r="B29" s="6" t="s">
        <v>22</v>
      </c>
      <c r="C29" s="7" t="s">
        <v>94</v>
      </c>
      <c r="D29" s="7" t="s">
        <v>95</v>
      </c>
      <c r="E29" s="7" t="s">
        <v>96</v>
      </c>
      <c r="F29" s="13" t="s">
        <v>97</v>
      </c>
      <c r="G29" s="7" t="s">
        <v>41</v>
      </c>
      <c r="H29" s="7" t="s">
        <v>46</v>
      </c>
      <c r="I29" s="7" t="s">
        <v>44</v>
      </c>
      <c r="J29" s="10">
        <f t="shared" si="3"/>
        <v>1347</v>
      </c>
      <c r="K29" s="11">
        <v>35</v>
      </c>
      <c r="L29" s="10">
        <f t="shared" si="4"/>
        <v>962</v>
      </c>
      <c r="M29" s="7">
        <f t="shared" si="5"/>
        <v>625.30000000000007</v>
      </c>
      <c r="N29" s="12">
        <v>0.35</v>
      </c>
      <c r="O29" s="13">
        <v>3</v>
      </c>
      <c r="P29" s="13" t="s">
        <v>30</v>
      </c>
      <c r="Q29" s="13" t="s">
        <v>31</v>
      </c>
      <c r="R29" s="11"/>
      <c r="S29" s="8">
        <v>500</v>
      </c>
      <c r="T29" s="11">
        <v>40</v>
      </c>
      <c r="U29" s="11">
        <v>13</v>
      </c>
      <c r="V29" t="str">
        <f>VLOOKUP(C29,[1]Sheet1!$C:$D,1,FALSE)</f>
        <v>AFUDWE 02020</v>
      </c>
    </row>
    <row r="30" spans="1:22">
      <c r="A30" s="6" t="s">
        <v>21</v>
      </c>
      <c r="B30" s="6" t="s">
        <v>22</v>
      </c>
      <c r="C30" s="7" t="s">
        <v>98</v>
      </c>
      <c r="D30" s="7" t="s">
        <v>99</v>
      </c>
      <c r="E30" s="7" t="s">
        <v>100</v>
      </c>
      <c r="F30" s="13" t="s">
        <v>97</v>
      </c>
      <c r="G30" s="7" t="s">
        <v>51</v>
      </c>
      <c r="H30" s="7" t="s">
        <v>46</v>
      </c>
      <c r="I30" s="7" t="s">
        <v>32</v>
      </c>
      <c r="J30" s="10">
        <f t="shared" si="3"/>
        <v>1213</v>
      </c>
      <c r="K30" s="11">
        <v>35</v>
      </c>
      <c r="L30" s="10">
        <f t="shared" si="4"/>
        <v>866</v>
      </c>
      <c r="M30" s="7">
        <f t="shared" si="5"/>
        <v>562.9</v>
      </c>
      <c r="N30" s="12">
        <v>0.35</v>
      </c>
      <c r="O30" s="13">
        <v>4</v>
      </c>
      <c r="P30" s="13" t="s">
        <v>30</v>
      </c>
      <c r="Q30" s="13" t="s">
        <v>31</v>
      </c>
      <c r="R30" s="11"/>
      <c r="S30" s="8">
        <v>450</v>
      </c>
      <c r="T30" s="11">
        <v>40</v>
      </c>
      <c r="U30" s="11">
        <v>13</v>
      </c>
      <c r="V30" t="str">
        <f>VLOOKUP(C30,[1]Sheet1!$C:$D,1,FALSE)</f>
        <v>AFUDWE 02021</v>
      </c>
    </row>
    <row r="31" spans="1:22">
      <c r="A31" s="6" t="s">
        <v>21</v>
      </c>
      <c r="B31" s="6" t="s">
        <v>22</v>
      </c>
      <c r="C31" s="7" t="s">
        <v>98</v>
      </c>
      <c r="D31" s="7" t="s">
        <v>99</v>
      </c>
      <c r="E31" s="7" t="s">
        <v>100</v>
      </c>
      <c r="F31" s="13" t="s">
        <v>97</v>
      </c>
      <c r="G31" s="7" t="s">
        <v>51</v>
      </c>
      <c r="H31" s="7" t="s">
        <v>46</v>
      </c>
      <c r="I31" s="7" t="s">
        <v>101</v>
      </c>
      <c r="J31" s="10">
        <f t="shared" si="3"/>
        <v>1213</v>
      </c>
      <c r="K31" s="11">
        <v>35</v>
      </c>
      <c r="L31" s="10">
        <f t="shared" si="4"/>
        <v>866</v>
      </c>
      <c r="M31" s="7">
        <f t="shared" si="5"/>
        <v>562.9</v>
      </c>
      <c r="N31" s="12">
        <v>0.35</v>
      </c>
      <c r="O31" s="13">
        <v>4</v>
      </c>
      <c r="P31" s="13" t="s">
        <v>30</v>
      </c>
      <c r="Q31" s="13" t="s">
        <v>31</v>
      </c>
      <c r="R31" s="11"/>
      <c r="S31" s="8">
        <v>450</v>
      </c>
      <c r="T31" s="11">
        <v>40</v>
      </c>
      <c r="U31" s="11">
        <v>13</v>
      </c>
      <c r="V31" t="str">
        <f>VLOOKUP(C31,[1]Sheet1!$C:$D,1,FALSE)</f>
        <v>AFUDWE 02021</v>
      </c>
    </row>
    <row r="32" spans="1:22">
      <c r="A32" s="6" t="s">
        <v>21</v>
      </c>
      <c r="B32" s="6" t="s">
        <v>22</v>
      </c>
      <c r="C32" s="7" t="s">
        <v>102</v>
      </c>
      <c r="D32" s="7" t="s">
        <v>103</v>
      </c>
      <c r="E32" s="7" t="s">
        <v>104</v>
      </c>
      <c r="F32" s="13" t="s">
        <v>105</v>
      </c>
      <c r="G32" s="7" t="s">
        <v>81</v>
      </c>
      <c r="H32" s="7" t="s">
        <v>82</v>
      </c>
      <c r="I32" s="7" t="s">
        <v>32</v>
      </c>
      <c r="J32" s="10">
        <f t="shared" si="3"/>
        <v>1616</v>
      </c>
      <c r="K32" s="11">
        <v>35</v>
      </c>
      <c r="L32" s="10">
        <f t="shared" si="4"/>
        <v>1154</v>
      </c>
      <c r="M32" s="7">
        <f t="shared" si="5"/>
        <v>750.1</v>
      </c>
      <c r="N32" s="12">
        <v>0.35</v>
      </c>
      <c r="O32" s="13">
        <v>5</v>
      </c>
      <c r="P32" s="13" t="s">
        <v>30</v>
      </c>
      <c r="Q32" s="13" t="s">
        <v>31</v>
      </c>
      <c r="R32" s="11"/>
      <c r="S32" s="8">
        <v>600</v>
      </c>
      <c r="T32" s="11">
        <v>40</v>
      </c>
      <c r="U32" s="11">
        <v>13</v>
      </c>
      <c r="V32" t="str">
        <f>VLOOKUP(C32,[1]Sheet1!$C:$D,1,FALSE)</f>
        <v>AFUDWE 02022</v>
      </c>
    </row>
    <row r="33" spans="1:22">
      <c r="A33" s="6" t="s">
        <v>21</v>
      </c>
      <c r="B33" s="6" t="s">
        <v>22</v>
      </c>
      <c r="C33" s="7" t="s">
        <v>102</v>
      </c>
      <c r="D33" s="7" t="s">
        <v>103</v>
      </c>
      <c r="E33" s="7" t="s">
        <v>104</v>
      </c>
      <c r="F33" s="13" t="s">
        <v>105</v>
      </c>
      <c r="G33" s="7" t="s">
        <v>81</v>
      </c>
      <c r="H33" s="7" t="s">
        <v>82</v>
      </c>
      <c r="I33" s="7" t="s">
        <v>43</v>
      </c>
      <c r="J33" s="10">
        <f t="shared" si="3"/>
        <v>1616</v>
      </c>
      <c r="K33" s="11">
        <v>35</v>
      </c>
      <c r="L33" s="10">
        <f t="shared" si="4"/>
        <v>1154</v>
      </c>
      <c r="M33" s="7">
        <f t="shared" si="5"/>
        <v>750.1</v>
      </c>
      <c r="N33" s="12">
        <v>0.35</v>
      </c>
      <c r="O33" s="13">
        <v>5</v>
      </c>
      <c r="P33" s="13" t="s">
        <v>30</v>
      </c>
      <c r="Q33" s="13" t="s">
        <v>31</v>
      </c>
      <c r="R33" s="11"/>
      <c r="S33" s="8">
        <v>600</v>
      </c>
      <c r="T33" s="11">
        <v>40</v>
      </c>
      <c r="U33" s="11">
        <v>13</v>
      </c>
      <c r="V33" t="str">
        <f>VLOOKUP(C33,[1]Sheet1!$C:$D,1,FALSE)</f>
        <v>AFUDWE 02022</v>
      </c>
    </row>
    <row r="34" spans="1:22">
      <c r="A34" s="6" t="s">
        <v>21</v>
      </c>
      <c r="B34" s="6" t="s">
        <v>22</v>
      </c>
      <c r="C34" s="7" t="s">
        <v>106</v>
      </c>
      <c r="D34" s="7" t="s">
        <v>107</v>
      </c>
      <c r="E34" s="7" t="s">
        <v>108</v>
      </c>
      <c r="F34" s="13" t="s">
        <v>36</v>
      </c>
      <c r="G34" s="7" t="s">
        <v>52</v>
      </c>
      <c r="H34" s="7" t="s">
        <v>46</v>
      </c>
      <c r="I34" s="7" t="s">
        <v>32</v>
      </c>
      <c r="J34" s="10">
        <f t="shared" si="3"/>
        <v>1213</v>
      </c>
      <c r="K34" s="11">
        <v>35</v>
      </c>
      <c r="L34" s="10">
        <f t="shared" si="4"/>
        <v>866</v>
      </c>
      <c r="M34" s="7">
        <f t="shared" si="5"/>
        <v>562.9</v>
      </c>
      <c r="N34" s="12">
        <v>0.35</v>
      </c>
      <c r="O34" s="13">
        <v>4</v>
      </c>
      <c r="P34" s="13" t="s">
        <v>30</v>
      </c>
      <c r="Q34" s="13" t="s">
        <v>31</v>
      </c>
      <c r="R34" s="11"/>
      <c r="S34" s="8">
        <v>450</v>
      </c>
      <c r="T34" s="11">
        <v>40</v>
      </c>
      <c r="U34" s="11">
        <v>13</v>
      </c>
      <c r="V34" t="str">
        <f>VLOOKUP(C34,[1]Sheet1!$C:$D,1,FALSE)</f>
        <v>AFUDWE 02023</v>
      </c>
    </row>
    <row r="35" spans="1:22">
      <c r="A35" s="6" t="s">
        <v>21</v>
      </c>
      <c r="B35" s="6" t="s">
        <v>22</v>
      </c>
      <c r="C35" s="7" t="s">
        <v>106</v>
      </c>
      <c r="D35" s="7" t="s">
        <v>107</v>
      </c>
      <c r="E35" s="7" t="s">
        <v>108</v>
      </c>
      <c r="F35" s="13" t="s">
        <v>36</v>
      </c>
      <c r="G35" s="7" t="s">
        <v>52</v>
      </c>
      <c r="H35" s="7" t="s">
        <v>46</v>
      </c>
      <c r="I35" s="7" t="s">
        <v>43</v>
      </c>
      <c r="J35" s="10">
        <f t="shared" si="3"/>
        <v>1213</v>
      </c>
      <c r="K35" s="11">
        <v>35</v>
      </c>
      <c r="L35" s="10">
        <f t="shared" si="4"/>
        <v>866</v>
      </c>
      <c r="M35" s="7">
        <f t="shared" si="5"/>
        <v>562.9</v>
      </c>
      <c r="N35" s="12">
        <v>0.35</v>
      </c>
      <c r="O35" s="13">
        <v>4</v>
      </c>
      <c r="P35" s="13" t="s">
        <v>30</v>
      </c>
      <c r="Q35" s="13" t="s">
        <v>31</v>
      </c>
      <c r="R35" s="11"/>
      <c r="S35" s="8">
        <v>450</v>
      </c>
      <c r="T35" s="11">
        <v>40</v>
      </c>
      <c r="U35" s="11">
        <v>13</v>
      </c>
      <c r="V35" t="str">
        <f>VLOOKUP(C35,[1]Sheet1!$C:$D,1,FALSE)</f>
        <v>AFUDWE 02023</v>
      </c>
    </row>
    <row r="36" spans="1:22">
      <c r="A36" s="6" t="s">
        <v>21</v>
      </c>
      <c r="B36" s="6" t="s">
        <v>22</v>
      </c>
      <c r="C36" s="7" t="s">
        <v>109</v>
      </c>
      <c r="D36" s="7" t="s">
        <v>110</v>
      </c>
      <c r="E36" s="7" t="s">
        <v>111</v>
      </c>
      <c r="F36" s="13" t="s">
        <v>112</v>
      </c>
      <c r="G36" s="7" t="s">
        <v>52</v>
      </c>
      <c r="H36" s="7" t="s">
        <v>46</v>
      </c>
      <c r="I36" s="7" t="s">
        <v>32</v>
      </c>
      <c r="J36" s="10">
        <f t="shared" si="3"/>
        <v>1213</v>
      </c>
      <c r="K36" s="11">
        <v>35</v>
      </c>
      <c r="L36" s="10">
        <f t="shared" si="4"/>
        <v>866</v>
      </c>
      <c r="M36" s="7">
        <f t="shared" si="5"/>
        <v>562.9</v>
      </c>
      <c r="N36" s="12">
        <v>0.35</v>
      </c>
      <c r="O36" s="13">
        <v>3</v>
      </c>
      <c r="P36" s="13" t="s">
        <v>30</v>
      </c>
      <c r="Q36" s="13" t="s">
        <v>31</v>
      </c>
      <c r="R36" s="11"/>
      <c r="S36" s="8">
        <v>450</v>
      </c>
      <c r="T36" s="11">
        <v>40</v>
      </c>
      <c r="U36" s="11">
        <v>13</v>
      </c>
      <c r="V36" t="str">
        <f>VLOOKUP(C36,[1]Sheet1!$C:$D,1,FALSE)</f>
        <v>AFUDWE 02024</v>
      </c>
    </row>
    <row r="37" spans="1:22">
      <c r="A37" s="6" t="s">
        <v>21</v>
      </c>
      <c r="B37" s="6" t="s">
        <v>22</v>
      </c>
      <c r="C37" s="7" t="s">
        <v>109</v>
      </c>
      <c r="D37" s="7" t="s">
        <v>110</v>
      </c>
      <c r="E37" s="7" t="s">
        <v>111</v>
      </c>
      <c r="F37" s="13" t="s">
        <v>112</v>
      </c>
      <c r="G37" s="7" t="s">
        <v>52</v>
      </c>
      <c r="H37" s="7" t="s">
        <v>46</v>
      </c>
      <c r="I37" s="7" t="s">
        <v>43</v>
      </c>
      <c r="J37" s="10">
        <f t="shared" si="3"/>
        <v>1213</v>
      </c>
      <c r="K37" s="11">
        <v>35</v>
      </c>
      <c r="L37" s="10">
        <f t="shared" si="4"/>
        <v>866</v>
      </c>
      <c r="M37" s="7">
        <f t="shared" si="5"/>
        <v>562.9</v>
      </c>
      <c r="N37" s="12">
        <v>0.35</v>
      </c>
      <c r="O37" s="13">
        <v>3</v>
      </c>
      <c r="P37" s="13" t="s">
        <v>30</v>
      </c>
      <c r="Q37" s="13" t="s">
        <v>31</v>
      </c>
      <c r="R37" s="11"/>
      <c r="S37" s="8">
        <v>450</v>
      </c>
      <c r="T37" s="11">
        <v>40</v>
      </c>
      <c r="U37" s="11">
        <v>13</v>
      </c>
      <c r="V37" t="str">
        <f>VLOOKUP(C37,[1]Sheet1!$C:$D,1,FALSE)</f>
        <v>AFUDWE 02024</v>
      </c>
    </row>
    <row r="38" spans="1:22">
      <c r="A38" s="6" t="s">
        <v>21</v>
      </c>
      <c r="B38" s="6" t="s">
        <v>22</v>
      </c>
      <c r="C38" s="7" t="s">
        <v>113</v>
      </c>
      <c r="D38" s="7" t="s">
        <v>87</v>
      </c>
      <c r="E38" s="7" t="s">
        <v>114</v>
      </c>
      <c r="F38" s="13" t="s">
        <v>88</v>
      </c>
      <c r="G38" s="7" t="s">
        <v>81</v>
      </c>
      <c r="H38" s="7" t="s">
        <v>46</v>
      </c>
      <c r="I38" s="7" t="s">
        <v>32</v>
      </c>
      <c r="J38" s="10">
        <f t="shared" si="3"/>
        <v>1750</v>
      </c>
      <c r="K38" s="11">
        <v>35</v>
      </c>
      <c r="L38" s="10">
        <f t="shared" si="4"/>
        <v>1250</v>
      </c>
      <c r="M38" s="7">
        <f t="shared" si="5"/>
        <v>812.5</v>
      </c>
      <c r="N38" s="12">
        <v>0.35</v>
      </c>
      <c r="O38" s="13">
        <v>4</v>
      </c>
      <c r="P38" s="13" t="s">
        <v>30</v>
      </c>
      <c r="Q38" s="13" t="s">
        <v>31</v>
      </c>
      <c r="R38" s="11"/>
      <c r="S38" s="8">
        <v>650</v>
      </c>
      <c r="T38" s="11">
        <v>40</v>
      </c>
      <c r="U38" s="11">
        <v>13</v>
      </c>
      <c r="V38" t="str">
        <f>VLOOKUP(C38,[1]Sheet1!$C:$D,1,FALSE)</f>
        <v>AFUDWE02025</v>
      </c>
    </row>
    <row r="39" spans="1:22">
      <c r="A39" s="6" t="s">
        <v>21</v>
      </c>
      <c r="B39" s="6" t="s">
        <v>22</v>
      </c>
      <c r="C39" s="7" t="s">
        <v>113</v>
      </c>
      <c r="D39" s="7" t="s">
        <v>87</v>
      </c>
      <c r="E39" s="7" t="s">
        <v>114</v>
      </c>
      <c r="F39" s="13" t="s">
        <v>88</v>
      </c>
      <c r="G39" s="7" t="s">
        <v>81</v>
      </c>
      <c r="H39" s="7" t="s">
        <v>46</v>
      </c>
      <c r="I39" s="7" t="s">
        <v>43</v>
      </c>
      <c r="J39" s="10">
        <f t="shared" si="3"/>
        <v>1750</v>
      </c>
      <c r="K39" s="11">
        <v>35</v>
      </c>
      <c r="L39" s="10">
        <f t="shared" si="4"/>
        <v>1250</v>
      </c>
      <c r="M39" s="7">
        <f t="shared" si="5"/>
        <v>812.5</v>
      </c>
      <c r="N39" s="12">
        <v>0.35</v>
      </c>
      <c r="O39" s="13">
        <v>4</v>
      </c>
      <c r="P39" s="13" t="s">
        <v>30</v>
      </c>
      <c r="Q39" s="13" t="s">
        <v>31</v>
      </c>
      <c r="R39" s="11"/>
      <c r="S39" s="8">
        <v>650</v>
      </c>
      <c r="T39" s="11">
        <v>40</v>
      </c>
      <c r="U39" s="11">
        <v>13</v>
      </c>
      <c r="V39" t="str">
        <f>VLOOKUP(C39,[1]Sheet1!$C:$D,1,FALSE)</f>
        <v>AFUDWE02025</v>
      </c>
    </row>
    <row r="40" spans="1:22">
      <c r="A40" s="6" t="s">
        <v>21</v>
      </c>
      <c r="B40" s="6" t="s">
        <v>22</v>
      </c>
      <c r="C40" s="7" t="s">
        <v>115</v>
      </c>
      <c r="D40" s="7" t="s">
        <v>116</v>
      </c>
      <c r="E40" s="7" t="s">
        <v>117</v>
      </c>
      <c r="F40" s="13" t="s">
        <v>118</v>
      </c>
      <c r="G40" s="7" t="s">
        <v>52</v>
      </c>
      <c r="H40" s="7" t="s">
        <v>46</v>
      </c>
      <c r="I40" s="7" t="s">
        <v>32</v>
      </c>
      <c r="J40" s="10">
        <f t="shared" si="3"/>
        <v>1213</v>
      </c>
      <c r="K40" s="11">
        <v>35</v>
      </c>
      <c r="L40" s="10">
        <f t="shared" si="4"/>
        <v>866</v>
      </c>
      <c r="M40" s="7">
        <f t="shared" si="5"/>
        <v>562.9</v>
      </c>
      <c r="N40" s="12">
        <v>0.35</v>
      </c>
      <c r="O40" s="13">
        <v>3</v>
      </c>
      <c r="P40" s="13" t="s">
        <v>30</v>
      </c>
      <c r="Q40" s="13" t="s">
        <v>31</v>
      </c>
      <c r="R40" s="11"/>
      <c r="S40" s="8">
        <v>450</v>
      </c>
      <c r="T40" s="11">
        <v>40</v>
      </c>
      <c r="U40" s="11">
        <v>13</v>
      </c>
      <c r="V40" t="str">
        <f>VLOOKUP(C40,[1]Sheet1!$C:$D,1,FALSE)</f>
        <v>AFUDWE 02026</v>
      </c>
    </row>
    <row r="41" spans="1:22">
      <c r="A41" s="6" t="s">
        <v>21</v>
      </c>
      <c r="B41" s="6" t="s">
        <v>22</v>
      </c>
      <c r="C41" s="7" t="s">
        <v>115</v>
      </c>
      <c r="D41" s="7" t="s">
        <v>116</v>
      </c>
      <c r="E41" s="7" t="s">
        <v>117</v>
      </c>
      <c r="F41" s="13" t="s">
        <v>118</v>
      </c>
      <c r="G41" s="7" t="s">
        <v>52</v>
      </c>
      <c r="H41" s="7" t="s">
        <v>46</v>
      </c>
      <c r="I41" s="7" t="s">
        <v>43</v>
      </c>
      <c r="J41" s="10">
        <f t="shared" si="3"/>
        <v>1213</v>
      </c>
      <c r="K41" s="11">
        <v>35</v>
      </c>
      <c r="L41" s="10">
        <f t="shared" si="4"/>
        <v>866</v>
      </c>
      <c r="M41" s="7">
        <f t="shared" si="5"/>
        <v>562.9</v>
      </c>
      <c r="N41" s="12">
        <v>0.35</v>
      </c>
      <c r="O41" s="13">
        <v>3</v>
      </c>
      <c r="P41" s="13" t="s">
        <v>30</v>
      </c>
      <c r="Q41" s="13" t="s">
        <v>31</v>
      </c>
      <c r="R41" s="11"/>
      <c r="S41" s="8">
        <v>450</v>
      </c>
      <c r="T41" s="11">
        <v>40</v>
      </c>
      <c r="U41" s="11">
        <v>13</v>
      </c>
      <c r="V41" t="str">
        <f>VLOOKUP(C41,[1]Sheet1!$C:$D,1,FALSE)</f>
        <v>AFUDWE 02026</v>
      </c>
    </row>
    <row r="42" spans="1:22">
      <c r="A42" s="6" t="s">
        <v>21</v>
      </c>
      <c r="B42" s="6" t="s">
        <v>22</v>
      </c>
      <c r="C42" s="14" t="s">
        <v>120</v>
      </c>
      <c r="D42" s="7" t="s">
        <v>121</v>
      </c>
      <c r="E42" s="7" t="s">
        <v>122</v>
      </c>
      <c r="F42" s="13" t="s">
        <v>119</v>
      </c>
      <c r="G42" s="7" t="s">
        <v>123</v>
      </c>
      <c r="H42" s="7" t="s">
        <v>124</v>
      </c>
      <c r="I42" s="7" t="s">
        <v>32</v>
      </c>
      <c r="J42" s="10">
        <f t="shared" si="3"/>
        <v>1482</v>
      </c>
      <c r="K42" s="11">
        <v>35</v>
      </c>
      <c r="L42" s="10">
        <f t="shared" si="4"/>
        <v>1058</v>
      </c>
      <c r="M42" s="7">
        <f t="shared" si="5"/>
        <v>687.7</v>
      </c>
      <c r="N42" s="12">
        <v>0.35</v>
      </c>
      <c r="O42" s="13">
        <v>3</v>
      </c>
      <c r="P42" s="13" t="s">
        <v>30</v>
      </c>
      <c r="Q42" s="13" t="s">
        <v>31</v>
      </c>
      <c r="R42" s="11"/>
      <c r="S42" s="8">
        <v>550</v>
      </c>
      <c r="T42" s="11">
        <v>63</v>
      </c>
      <c r="U42" s="11">
        <v>13</v>
      </c>
      <c r="V42" t="str">
        <f>VLOOKUP(C42,[1]Sheet1!$C:$D,1,FALSE)</f>
        <v>AFUDWE 02030</v>
      </c>
    </row>
    <row r="43" spans="1:22">
      <c r="A43" s="6" t="s">
        <v>21</v>
      </c>
      <c r="B43" s="6" t="s">
        <v>22</v>
      </c>
      <c r="C43" s="14" t="s">
        <v>120</v>
      </c>
      <c r="D43" s="7" t="s">
        <v>121</v>
      </c>
      <c r="E43" s="7" t="s">
        <v>122</v>
      </c>
      <c r="F43" s="13" t="s">
        <v>119</v>
      </c>
      <c r="G43" s="7" t="s">
        <v>123</v>
      </c>
      <c r="H43" s="7" t="s">
        <v>124</v>
      </c>
      <c r="I43" s="7" t="s">
        <v>43</v>
      </c>
      <c r="J43" s="10">
        <f t="shared" si="3"/>
        <v>1482</v>
      </c>
      <c r="K43" s="11">
        <v>35</v>
      </c>
      <c r="L43" s="10">
        <f t="shared" si="4"/>
        <v>1058</v>
      </c>
      <c r="M43" s="7">
        <f t="shared" si="5"/>
        <v>687.7</v>
      </c>
      <c r="N43" s="12">
        <v>0.35</v>
      </c>
      <c r="O43" s="13">
        <v>3</v>
      </c>
      <c r="P43" s="13" t="s">
        <v>30</v>
      </c>
      <c r="Q43" s="13" t="s">
        <v>31</v>
      </c>
      <c r="R43" s="11"/>
      <c r="S43" s="8">
        <v>550</v>
      </c>
      <c r="T43" s="11">
        <v>40</v>
      </c>
      <c r="U43" s="11">
        <v>13</v>
      </c>
      <c r="V43" t="str">
        <f>VLOOKUP(C43,[1]Sheet1!$C:$D,1,FALSE)</f>
        <v>AFUDWE 02030</v>
      </c>
    </row>
    <row r="44" spans="1:22">
      <c r="A44" s="6" t="s">
        <v>21</v>
      </c>
      <c r="B44" s="6" t="s">
        <v>22</v>
      </c>
      <c r="C44" s="7" t="s">
        <v>125</v>
      </c>
      <c r="D44" s="7" t="s">
        <v>126</v>
      </c>
      <c r="E44" s="7" t="s">
        <v>127</v>
      </c>
      <c r="F44" s="13" t="s">
        <v>128</v>
      </c>
      <c r="G44" s="7" t="s">
        <v>41</v>
      </c>
      <c r="H44" s="7" t="s">
        <v>46</v>
      </c>
      <c r="I44" s="7" t="s">
        <v>32</v>
      </c>
      <c r="J44" s="10">
        <f t="shared" si="3"/>
        <v>1482</v>
      </c>
      <c r="K44" s="11">
        <v>35</v>
      </c>
      <c r="L44" s="10">
        <f t="shared" si="4"/>
        <v>1058</v>
      </c>
      <c r="M44" s="7">
        <f t="shared" si="5"/>
        <v>687.7</v>
      </c>
      <c r="N44" s="12">
        <v>0.35</v>
      </c>
      <c r="O44" s="13">
        <v>4</v>
      </c>
      <c r="P44" s="13" t="s">
        <v>30</v>
      </c>
      <c r="Q44" s="13" t="s">
        <v>31</v>
      </c>
      <c r="R44" s="11"/>
      <c r="S44" s="8">
        <v>550</v>
      </c>
      <c r="T44" s="11">
        <v>40</v>
      </c>
      <c r="U44" s="11">
        <v>13</v>
      </c>
      <c r="V44" t="str">
        <f>VLOOKUP(C44,[1]Sheet1!$C:$D,1,FALSE)</f>
        <v>AFUDWE 02031</v>
      </c>
    </row>
    <row r="45" spans="1:22">
      <c r="A45" s="6" t="s">
        <v>21</v>
      </c>
      <c r="B45" s="6" t="s">
        <v>22</v>
      </c>
      <c r="C45" s="7" t="s">
        <v>125</v>
      </c>
      <c r="D45" s="7" t="s">
        <v>126</v>
      </c>
      <c r="E45" s="7" t="s">
        <v>127</v>
      </c>
      <c r="F45" s="13" t="s">
        <v>128</v>
      </c>
      <c r="G45" s="7" t="s">
        <v>41</v>
      </c>
      <c r="H45" s="7" t="s">
        <v>46</v>
      </c>
      <c r="I45" s="7" t="s">
        <v>43</v>
      </c>
      <c r="J45" s="10">
        <f t="shared" si="3"/>
        <v>1482</v>
      </c>
      <c r="K45" s="11">
        <v>35</v>
      </c>
      <c r="L45" s="10">
        <f t="shared" si="4"/>
        <v>1058</v>
      </c>
      <c r="M45" s="7">
        <f t="shared" si="5"/>
        <v>687.7</v>
      </c>
      <c r="N45" s="12">
        <v>0.35</v>
      </c>
      <c r="O45" s="13">
        <v>4</v>
      </c>
      <c r="P45" s="13" t="s">
        <v>30</v>
      </c>
      <c r="Q45" s="13" t="s">
        <v>31</v>
      </c>
      <c r="R45" s="11"/>
      <c r="S45" s="8">
        <v>550</v>
      </c>
      <c r="T45" s="11">
        <v>40</v>
      </c>
      <c r="U45" s="11">
        <v>13</v>
      </c>
      <c r="V45" t="str">
        <f>VLOOKUP(C45,[1]Sheet1!$C:$D,1,FALSE)</f>
        <v>AFUDWE 02031</v>
      </c>
    </row>
    <row r="46" spans="1:22">
      <c r="A46" s="6" t="s">
        <v>21</v>
      </c>
      <c r="B46" s="6" t="s">
        <v>22</v>
      </c>
      <c r="C46" s="7" t="s">
        <v>125</v>
      </c>
      <c r="D46" s="7" t="s">
        <v>126</v>
      </c>
      <c r="E46" s="7" t="s">
        <v>127</v>
      </c>
      <c r="F46" s="13" t="s">
        <v>128</v>
      </c>
      <c r="G46" s="7" t="s">
        <v>41</v>
      </c>
      <c r="H46" s="7" t="s">
        <v>46</v>
      </c>
      <c r="I46" s="7" t="s">
        <v>44</v>
      </c>
      <c r="J46" s="10">
        <f t="shared" si="3"/>
        <v>1482</v>
      </c>
      <c r="K46" s="11">
        <v>35</v>
      </c>
      <c r="L46" s="10">
        <f t="shared" si="4"/>
        <v>1058</v>
      </c>
      <c r="M46" s="7">
        <f t="shared" si="5"/>
        <v>687.7</v>
      </c>
      <c r="N46" s="12">
        <v>0.35</v>
      </c>
      <c r="O46" s="13">
        <v>4</v>
      </c>
      <c r="P46" s="13" t="s">
        <v>30</v>
      </c>
      <c r="Q46" s="13" t="s">
        <v>31</v>
      </c>
      <c r="R46" s="11"/>
      <c r="S46" s="8">
        <v>550</v>
      </c>
      <c r="T46" s="11">
        <v>40</v>
      </c>
      <c r="U46" s="11">
        <v>13</v>
      </c>
      <c r="V46" t="str">
        <f>VLOOKUP(C46,[1]Sheet1!$C:$D,1,FALSE)</f>
        <v>AFUDWE 02031</v>
      </c>
    </row>
    <row r="47" spans="1:22">
      <c r="A47" s="6" t="s">
        <v>21</v>
      </c>
      <c r="B47" s="6" t="s">
        <v>22</v>
      </c>
      <c r="C47" s="7" t="s">
        <v>129</v>
      </c>
      <c r="D47" s="7" t="s">
        <v>130</v>
      </c>
      <c r="E47" s="7" t="s">
        <v>131</v>
      </c>
      <c r="F47" s="13" t="s">
        <v>35</v>
      </c>
      <c r="G47" s="7" t="s">
        <v>52</v>
      </c>
      <c r="H47" s="7" t="s">
        <v>82</v>
      </c>
      <c r="I47" s="7" t="s">
        <v>32</v>
      </c>
      <c r="J47" s="10">
        <f t="shared" si="3"/>
        <v>1078</v>
      </c>
      <c r="K47" s="11">
        <v>35</v>
      </c>
      <c r="L47" s="10">
        <f t="shared" si="4"/>
        <v>770</v>
      </c>
      <c r="M47" s="7">
        <f t="shared" si="5"/>
        <v>500.5</v>
      </c>
      <c r="N47" s="12">
        <v>0.35</v>
      </c>
      <c r="O47" s="13">
        <v>4</v>
      </c>
      <c r="P47" s="13" t="s">
        <v>30</v>
      </c>
      <c r="Q47" s="13" t="s">
        <v>31</v>
      </c>
      <c r="R47" s="11"/>
      <c r="S47" s="8">
        <v>400</v>
      </c>
      <c r="T47" s="11">
        <v>40</v>
      </c>
      <c r="U47" s="11">
        <v>13</v>
      </c>
      <c r="V47" t="str">
        <f>VLOOKUP(C47,[1]Sheet1!$C:$D,1,FALSE)</f>
        <v>AFUDWE 02033</v>
      </c>
    </row>
    <row r="48" spans="1:22">
      <c r="A48" s="6" t="s">
        <v>21</v>
      </c>
      <c r="B48" s="6" t="s">
        <v>22</v>
      </c>
      <c r="C48" s="7" t="s">
        <v>129</v>
      </c>
      <c r="D48" s="7" t="s">
        <v>130</v>
      </c>
      <c r="E48" s="7" t="s">
        <v>131</v>
      </c>
      <c r="F48" s="13" t="s">
        <v>35</v>
      </c>
      <c r="G48" s="7" t="s">
        <v>52</v>
      </c>
      <c r="H48" s="7" t="s">
        <v>82</v>
      </c>
      <c r="I48" s="7" t="s">
        <v>43</v>
      </c>
      <c r="J48" s="10">
        <f t="shared" si="3"/>
        <v>1078</v>
      </c>
      <c r="K48" s="11">
        <v>35</v>
      </c>
      <c r="L48" s="10">
        <f t="shared" si="4"/>
        <v>770</v>
      </c>
      <c r="M48" s="7">
        <f t="shared" si="5"/>
        <v>500.5</v>
      </c>
      <c r="N48" s="12">
        <v>0.35</v>
      </c>
      <c r="O48" s="13">
        <v>4</v>
      </c>
      <c r="P48" s="13" t="s">
        <v>30</v>
      </c>
      <c r="Q48" s="13" t="s">
        <v>31</v>
      </c>
      <c r="R48" s="11"/>
      <c r="S48" s="8">
        <v>400</v>
      </c>
      <c r="T48" s="11">
        <v>40</v>
      </c>
      <c r="U48" s="11">
        <v>13</v>
      </c>
      <c r="V48" t="str">
        <f>VLOOKUP(C48,[1]Sheet1!$C:$D,1,FALSE)</f>
        <v>AFUDWE 02033</v>
      </c>
    </row>
    <row r="49" spans="1:22">
      <c r="A49" s="6" t="s">
        <v>21</v>
      </c>
      <c r="B49" s="6" t="s">
        <v>22</v>
      </c>
      <c r="C49" s="7" t="s">
        <v>132</v>
      </c>
      <c r="D49" s="13" t="s">
        <v>133</v>
      </c>
      <c r="E49" s="13" t="s">
        <v>134</v>
      </c>
      <c r="F49" s="13" t="s">
        <v>135</v>
      </c>
      <c r="G49" s="7" t="s">
        <v>81</v>
      </c>
      <c r="H49" s="7" t="s">
        <v>136</v>
      </c>
      <c r="I49" s="13" t="s">
        <v>73</v>
      </c>
      <c r="J49" s="10">
        <f t="shared" si="3"/>
        <v>1347</v>
      </c>
      <c r="K49" s="11">
        <v>35</v>
      </c>
      <c r="L49" s="10">
        <f t="shared" si="4"/>
        <v>962</v>
      </c>
      <c r="M49" s="7"/>
      <c r="N49" s="12">
        <v>0.35</v>
      </c>
      <c r="O49" s="13">
        <v>4</v>
      </c>
      <c r="P49" s="13" t="s">
        <v>30</v>
      </c>
      <c r="Q49" s="13" t="s">
        <v>137</v>
      </c>
      <c r="R49" s="11"/>
      <c r="S49" s="8">
        <v>500</v>
      </c>
      <c r="T49" s="11">
        <v>40</v>
      </c>
      <c r="U49" s="11">
        <v>13</v>
      </c>
      <c r="V49" t="str">
        <f>VLOOKUP(C49,[1]Sheet1!$C:$D,1,FALSE)</f>
        <v>AFUDWE 02034</v>
      </c>
    </row>
    <row r="50" spans="1:22">
      <c r="A50" s="6" t="s">
        <v>21</v>
      </c>
      <c r="B50" s="6" t="s">
        <v>22</v>
      </c>
      <c r="C50" s="7" t="s">
        <v>138</v>
      </c>
      <c r="D50" s="13" t="s">
        <v>139</v>
      </c>
      <c r="E50" s="13" t="s">
        <v>140</v>
      </c>
      <c r="F50" s="13" t="s">
        <v>141</v>
      </c>
      <c r="G50" s="7" t="s">
        <v>81</v>
      </c>
      <c r="H50" s="7" t="s">
        <v>72</v>
      </c>
      <c r="I50" s="13" t="s">
        <v>73</v>
      </c>
      <c r="J50" s="10"/>
      <c r="K50" s="11">
        <v>35</v>
      </c>
      <c r="L50" s="10"/>
      <c r="M50" s="7"/>
      <c r="N50" s="12">
        <v>0.35</v>
      </c>
      <c r="O50" s="13">
        <v>3</v>
      </c>
      <c r="P50" s="13" t="s">
        <v>30</v>
      </c>
      <c r="Q50" s="13" t="s">
        <v>137</v>
      </c>
      <c r="R50" s="11"/>
      <c r="S50" s="8">
        <v>450</v>
      </c>
      <c r="T50" s="11">
        <v>40</v>
      </c>
      <c r="U50" s="11">
        <v>13</v>
      </c>
      <c r="V50" t="str">
        <f>VLOOKUP(C50,[1]Sheet1!$C:$D,1,FALSE)</f>
        <v>AFUDWE 02035</v>
      </c>
    </row>
    <row r="51" spans="1:22">
      <c r="A51" s="6" t="s">
        <v>21</v>
      </c>
      <c r="B51" s="6" t="s">
        <v>22</v>
      </c>
      <c r="C51" s="7" t="s">
        <v>142</v>
      </c>
      <c r="D51" s="13" t="s">
        <v>143</v>
      </c>
      <c r="E51" s="13" t="s">
        <v>144</v>
      </c>
      <c r="F51" s="13" t="s">
        <v>145</v>
      </c>
      <c r="G51" s="13" t="s">
        <v>146</v>
      </c>
      <c r="H51" s="7" t="s">
        <v>136</v>
      </c>
      <c r="I51" s="13" t="s">
        <v>73</v>
      </c>
      <c r="J51" s="10"/>
      <c r="K51" s="11">
        <v>35</v>
      </c>
      <c r="L51" s="10"/>
      <c r="M51" s="7"/>
      <c r="N51" s="12">
        <v>0.35</v>
      </c>
      <c r="O51" s="13">
        <v>3</v>
      </c>
      <c r="P51" s="13" t="s">
        <v>147</v>
      </c>
      <c r="Q51" s="13" t="s">
        <v>137</v>
      </c>
      <c r="R51" s="11"/>
      <c r="S51" s="8">
        <v>350</v>
      </c>
      <c r="T51" s="11">
        <v>40</v>
      </c>
      <c r="U51" s="11">
        <v>13</v>
      </c>
      <c r="V51" t="str">
        <f>VLOOKUP(C51,[1]Sheet1!$C:$D,1,FALSE)</f>
        <v>AFUDWE 02036</v>
      </c>
    </row>
    <row r="52" spans="1:22">
      <c r="A52" s="6" t="s">
        <v>21</v>
      </c>
      <c r="B52" s="6" t="s">
        <v>22</v>
      </c>
      <c r="C52" s="7" t="s">
        <v>148</v>
      </c>
      <c r="D52" s="13" t="s">
        <v>149</v>
      </c>
      <c r="E52" s="13" t="s">
        <v>150</v>
      </c>
      <c r="F52" s="13" t="s">
        <v>35</v>
      </c>
      <c r="G52" s="13" t="s">
        <v>146</v>
      </c>
      <c r="H52" s="7" t="s">
        <v>136</v>
      </c>
      <c r="I52" s="13" t="s">
        <v>73</v>
      </c>
      <c r="J52" s="10"/>
      <c r="K52" s="11">
        <v>35</v>
      </c>
      <c r="L52" s="10"/>
      <c r="M52" s="7"/>
      <c r="N52" s="12">
        <v>0.35</v>
      </c>
      <c r="O52" s="13">
        <v>3</v>
      </c>
      <c r="P52" s="13" t="s">
        <v>147</v>
      </c>
      <c r="Q52" s="13" t="s">
        <v>137</v>
      </c>
      <c r="R52" s="11"/>
      <c r="S52" s="8">
        <v>350</v>
      </c>
      <c r="T52" s="11">
        <v>40</v>
      </c>
      <c r="U52" s="11">
        <v>13</v>
      </c>
      <c r="V52" t="str">
        <f>VLOOKUP(C52,[1]Sheet1!$C:$D,1,FALSE)</f>
        <v>AFUDWE 02037</v>
      </c>
    </row>
    <row r="53" spans="1:22">
      <c r="A53" s="6" t="s">
        <v>21</v>
      </c>
      <c r="B53" s="6" t="s">
        <v>22</v>
      </c>
      <c r="C53" s="7" t="s">
        <v>151</v>
      </c>
      <c r="D53" s="13" t="s">
        <v>152</v>
      </c>
      <c r="E53" s="13" t="s">
        <v>153</v>
      </c>
      <c r="F53" s="13" t="s">
        <v>141</v>
      </c>
      <c r="G53" s="13" t="s">
        <v>123</v>
      </c>
      <c r="H53" s="7" t="s">
        <v>28</v>
      </c>
      <c r="I53" s="13" t="s">
        <v>73</v>
      </c>
      <c r="J53" s="10"/>
      <c r="K53" s="11">
        <v>35</v>
      </c>
      <c r="L53" s="10"/>
      <c r="M53" s="7"/>
      <c r="N53" s="12">
        <v>0.35</v>
      </c>
      <c r="O53" s="13">
        <v>3</v>
      </c>
      <c r="P53" s="13" t="s">
        <v>30</v>
      </c>
      <c r="Q53" s="13" t="s">
        <v>137</v>
      </c>
      <c r="R53" s="11"/>
      <c r="S53" s="8">
        <v>400</v>
      </c>
      <c r="T53" s="11">
        <v>40</v>
      </c>
      <c r="U53" s="11">
        <v>13</v>
      </c>
      <c r="V53" t="str">
        <f>VLOOKUP(C53,[1]Sheet1!$C:$D,1,FALSE)</f>
        <v>AFUDWE 02038</v>
      </c>
    </row>
    <row r="54" spans="1:22">
      <c r="A54" s="6" t="s">
        <v>21</v>
      </c>
      <c r="B54" s="6" t="s">
        <v>22</v>
      </c>
      <c r="C54" s="7" t="s">
        <v>154</v>
      </c>
      <c r="D54" s="13" t="s">
        <v>155</v>
      </c>
      <c r="E54" s="13" t="s">
        <v>156</v>
      </c>
      <c r="F54" s="13" t="s">
        <v>157</v>
      </c>
      <c r="G54" s="13" t="s">
        <v>158</v>
      </c>
      <c r="H54" s="7" t="s">
        <v>28</v>
      </c>
      <c r="I54" s="13" t="s">
        <v>73</v>
      </c>
      <c r="J54" s="10"/>
      <c r="K54" s="11">
        <v>35</v>
      </c>
      <c r="L54" s="10"/>
      <c r="M54" s="7"/>
      <c r="N54" s="12">
        <v>0.35</v>
      </c>
      <c r="O54" s="13" t="s">
        <v>159</v>
      </c>
      <c r="P54" s="13" t="s">
        <v>30</v>
      </c>
      <c r="Q54" s="13" t="s">
        <v>137</v>
      </c>
      <c r="R54" s="11"/>
      <c r="S54" s="8">
        <v>400</v>
      </c>
      <c r="T54" s="11">
        <v>40</v>
      </c>
      <c r="U54" s="11">
        <v>13</v>
      </c>
      <c r="V54" t="str">
        <f>VLOOKUP(C54,[1]Sheet1!$C:$D,1,FALSE)</f>
        <v>AFUDWE 02039</v>
      </c>
    </row>
    <row r="55" spans="1:22">
      <c r="A55" s="6" t="s">
        <v>21</v>
      </c>
      <c r="B55" s="6" t="s">
        <v>22</v>
      </c>
      <c r="C55" s="7" t="s">
        <v>160</v>
      </c>
      <c r="D55" s="13" t="s">
        <v>161</v>
      </c>
      <c r="E55" s="13" t="s">
        <v>162</v>
      </c>
      <c r="F55" s="13" t="s">
        <v>163</v>
      </c>
      <c r="G55" s="13" t="s">
        <v>51</v>
      </c>
      <c r="H55" s="7" t="s">
        <v>46</v>
      </c>
      <c r="I55" s="13" t="s">
        <v>29</v>
      </c>
      <c r="J55" s="10"/>
      <c r="K55" s="11">
        <v>35</v>
      </c>
      <c r="L55" s="10"/>
      <c r="M55" s="7"/>
      <c r="N55" s="12">
        <v>0.35</v>
      </c>
      <c r="O55" s="13">
        <v>1</v>
      </c>
      <c r="P55" s="13" t="s">
        <v>30</v>
      </c>
      <c r="Q55" s="13" t="s">
        <v>137</v>
      </c>
      <c r="R55" s="11"/>
      <c r="S55" s="8">
        <v>350</v>
      </c>
      <c r="T55" s="11">
        <v>40</v>
      </c>
      <c r="U55" s="11">
        <v>13</v>
      </c>
      <c r="V55" t="str">
        <f>VLOOKUP(C55,[1]Sheet1!$C:$D,1,FALSE)</f>
        <v>AFUDWE 02040</v>
      </c>
    </row>
    <row r="56" spans="1:22">
      <c r="A56" s="6" t="s">
        <v>21</v>
      </c>
      <c r="B56" s="6" t="s">
        <v>22</v>
      </c>
      <c r="C56" s="7" t="s">
        <v>160</v>
      </c>
      <c r="D56" s="13" t="s">
        <v>161</v>
      </c>
      <c r="E56" s="13" t="s">
        <v>162</v>
      </c>
      <c r="F56" s="13" t="s">
        <v>163</v>
      </c>
      <c r="G56" s="13" t="s">
        <v>51</v>
      </c>
      <c r="H56" s="7" t="s">
        <v>46</v>
      </c>
      <c r="I56" s="13" t="s">
        <v>32</v>
      </c>
      <c r="J56" s="10"/>
      <c r="K56" s="11">
        <v>35</v>
      </c>
      <c r="L56" s="10"/>
      <c r="M56" s="7"/>
      <c r="N56" s="12">
        <v>0.35</v>
      </c>
      <c r="O56" s="13">
        <v>1</v>
      </c>
      <c r="P56" s="13" t="s">
        <v>30</v>
      </c>
      <c r="Q56" s="13" t="s">
        <v>137</v>
      </c>
      <c r="R56" s="11"/>
      <c r="S56" s="8">
        <v>350</v>
      </c>
      <c r="T56" s="11">
        <v>40</v>
      </c>
      <c r="U56" s="11">
        <v>13</v>
      </c>
      <c r="V56" t="str">
        <f>VLOOKUP(C56,[1]Sheet1!$C:$D,1,FALSE)</f>
        <v>AFUDWE 02040</v>
      </c>
    </row>
    <row r="57" spans="1:22">
      <c r="A57" s="6" t="s">
        <v>21</v>
      </c>
      <c r="B57" s="6" t="s">
        <v>22</v>
      </c>
      <c r="C57" s="7" t="s">
        <v>160</v>
      </c>
      <c r="D57" s="13" t="s">
        <v>161</v>
      </c>
      <c r="E57" s="13" t="s">
        <v>162</v>
      </c>
      <c r="F57" s="13" t="s">
        <v>163</v>
      </c>
      <c r="G57" s="13" t="s">
        <v>51</v>
      </c>
      <c r="H57" s="7" t="s">
        <v>46</v>
      </c>
      <c r="I57" s="13" t="s">
        <v>43</v>
      </c>
      <c r="J57" s="10"/>
      <c r="K57" s="11">
        <v>35</v>
      </c>
      <c r="L57" s="10"/>
      <c r="M57" s="7"/>
      <c r="N57" s="12">
        <v>0.35</v>
      </c>
      <c r="O57" s="13">
        <v>1</v>
      </c>
      <c r="P57" s="13" t="s">
        <v>30</v>
      </c>
      <c r="Q57" s="13" t="s">
        <v>137</v>
      </c>
      <c r="R57" s="11"/>
      <c r="S57" s="8">
        <v>350</v>
      </c>
      <c r="T57" s="11">
        <v>40</v>
      </c>
      <c r="U57" s="11">
        <v>13</v>
      </c>
      <c r="V57" t="str">
        <f>VLOOKUP(C57,[1]Sheet1!$C:$D,1,FALSE)</f>
        <v>AFUDWE 02040</v>
      </c>
    </row>
    <row r="58" spans="1:22">
      <c r="A58" s="6" t="s">
        <v>21</v>
      </c>
      <c r="B58" s="6" t="s">
        <v>22</v>
      </c>
      <c r="C58" s="7" t="s">
        <v>164</v>
      </c>
      <c r="D58" s="13" t="s">
        <v>165</v>
      </c>
      <c r="E58" s="13" t="s">
        <v>166</v>
      </c>
      <c r="F58" s="13" t="s">
        <v>167</v>
      </c>
      <c r="G58" s="13" t="s">
        <v>51</v>
      </c>
      <c r="H58" s="7" t="s">
        <v>46</v>
      </c>
      <c r="I58" s="13" t="s">
        <v>29</v>
      </c>
      <c r="J58" s="10"/>
      <c r="K58" s="11">
        <v>35</v>
      </c>
      <c r="L58" s="10"/>
      <c r="M58" s="7"/>
      <c r="N58" s="12">
        <v>0.35</v>
      </c>
      <c r="O58" s="13"/>
      <c r="P58" s="13" t="s">
        <v>30</v>
      </c>
      <c r="Q58" s="13" t="s">
        <v>137</v>
      </c>
      <c r="R58" s="11"/>
      <c r="S58" s="8">
        <v>350</v>
      </c>
      <c r="T58" s="11">
        <v>40</v>
      </c>
      <c r="U58" s="11">
        <v>13</v>
      </c>
      <c r="V58" t="str">
        <f>VLOOKUP(C58,[1]Sheet1!$C:$D,1,FALSE)</f>
        <v>AFUDWE 02041</v>
      </c>
    </row>
    <row r="59" spans="1:22">
      <c r="A59" s="6" t="s">
        <v>21</v>
      </c>
      <c r="B59" s="6" t="s">
        <v>22</v>
      </c>
      <c r="C59" s="7" t="s">
        <v>164</v>
      </c>
      <c r="D59" s="13" t="s">
        <v>165</v>
      </c>
      <c r="E59" s="13" t="s">
        <v>166</v>
      </c>
      <c r="F59" s="13" t="s">
        <v>167</v>
      </c>
      <c r="G59" s="13" t="s">
        <v>51</v>
      </c>
      <c r="H59" s="7" t="s">
        <v>46</v>
      </c>
      <c r="I59" s="13" t="s">
        <v>32</v>
      </c>
      <c r="J59" s="10"/>
      <c r="K59" s="11">
        <v>35</v>
      </c>
      <c r="L59" s="10"/>
      <c r="M59" s="7"/>
      <c r="N59" s="12">
        <v>0.35</v>
      </c>
      <c r="O59" s="13"/>
      <c r="P59" s="13" t="s">
        <v>30</v>
      </c>
      <c r="Q59" s="13" t="s">
        <v>137</v>
      </c>
      <c r="R59" s="11"/>
      <c r="S59" s="8">
        <v>300</v>
      </c>
      <c r="T59" s="11">
        <v>40</v>
      </c>
      <c r="U59" s="11">
        <v>13</v>
      </c>
      <c r="V59" t="str">
        <f>VLOOKUP(C59,[1]Sheet1!$C:$D,1,FALSE)</f>
        <v>AFUDWE 02041</v>
      </c>
    </row>
    <row r="60" spans="1:22">
      <c r="A60" s="6" t="s">
        <v>21</v>
      </c>
      <c r="B60" s="6" t="s">
        <v>22</v>
      </c>
      <c r="C60" s="7" t="s">
        <v>164</v>
      </c>
      <c r="D60" s="13" t="s">
        <v>165</v>
      </c>
      <c r="E60" s="13" t="s">
        <v>166</v>
      </c>
      <c r="F60" s="13" t="s">
        <v>167</v>
      </c>
      <c r="G60" s="13" t="s">
        <v>51</v>
      </c>
      <c r="H60" s="7" t="s">
        <v>46</v>
      </c>
      <c r="I60" s="13" t="s">
        <v>43</v>
      </c>
      <c r="J60" s="10"/>
      <c r="K60" s="11">
        <v>35</v>
      </c>
      <c r="L60" s="10"/>
      <c r="M60" s="7"/>
      <c r="N60" s="12">
        <v>0.35</v>
      </c>
      <c r="O60" s="13"/>
      <c r="P60" s="13" t="s">
        <v>30</v>
      </c>
      <c r="Q60" s="13" t="s">
        <v>137</v>
      </c>
      <c r="R60" s="11"/>
      <c r="S60" s="8">
        <v>300</v>
      </c>
      <c r="T60" s="11">
        <v>40</v>
      </c>
      <c r="U60" s="11">
        <v>13</v>
      </c>
      <c r="V60" t="str">
        <f>VLOOKUP(C60,[1]Sheet1!$C:$D,1,FALSE)</f>
        <v>AFUDWE 02041</v>
      </c>
    </row>
    <row r="61" spans="1:22">
      <c r="A61" s="6" t="s">
        <v>21</v>
      </c>
      <c r="B61" s="6" t="s">
        <v>22</v>
      </c>
      <c r="C61" s="7" t="s">
        <v>164</v>
      </c>
      <c r="D61" s="13" t="s">
        <v>165</v>
      </c>
      <c r="E61" s="13" t="s">
        <v>166</v>
      </c>
      <c r="F61" s="13" t="s">
        <v>167</v>
      </c>
      <c r="G61" s="13" t="s">
        <v>51</v>
      </c>
      <c r="H61" s="7" t="s">
        <v>46</v>
      </c>
      <c r="I61" s="13" t="s">
        <v>44</v>
      </c>
      <c r="J61" s="10"/>
      <c r="K61" s="11">
        <v>35</v>
      </c>
      <c r="L61" s="10"/>
      <c r="M61" s="7"/>
      <c r="N61" s="12">
        <v>0.35</v>
      </c>
      <c r="O61" s="13"/>
      <c r="P61" s="13" t="s">
        <v>30</v>
      </c>
      <c r="Q61" s="13" t="s">
        <v>137</v>
      </c>
      <c r="R61" s="11"/>
      <c r="S61" s="8">
        <v>300</v>
      </c>
      <c r="T61" s="11">
        <v>40</v>
      </c>
      <c r="U61" s="11">
        <v>13</v>
      </c>
      <c r="V61" t="str">
        <f>VLOOKUP(C61,[1]Sheet1!$C:$D,1,FALSE)</f>
        <v>AFUDWE 02041</v>
      </c>
    </row>
    <row r="62" spans="1:22">
      <c r="A62" s="6" t="s">
        <v>21</v>
      </c>
      <c r="B62" s="6" t="s">
        <v>22</v>
      </c>
      <c r="C62" s="7" t="s">
        <v>168</v>
      </c>
      <c r="D62" s="13" t="s">
        <v>169</v>
      </c>
      <c r="E62" s="13" t="s">
        <v>170</v>
      </c>
      <c r="F62" s="13" t="s">
        <v>35</v>
      </c>
      <c r="G62" s="13" t="s">
        <v>51</v>
      </c>
      <c r="H62" s="7" t="s">
        <v>46</v>
      </c>
      <c r="I62" s="13" t="s">
        <v>29</v>
      </c>
      <c r="J62" s="10"/>
      <c r="K62" s="11">
        <v>35</v>
      </c>
      <c r="L62" s="10"/>
      <c r="M62" s="7"/>
      <c r="N62" s="12">
        <v>0.35</v>
      </c>
      <c r="O62" s="13">
        <v>1</v>
      </c>
      <c r="P62" s="13" t="s">
        <v>30</v>
      </c>
      <c r="Q62" s="13" t="s">
        <v>137</v>
      </c>
      <c r="R62" s="11"/>
      <c r="S62" s="8">
        <v>300</v>
      </c>
      <c r="T62" s="11">
        <v>40</v>
      </c>
      <c r="U62" s="11">
        <v>13</v>
      </c>
      <c r="V62" t="str">
        <f>VLOOKUP(C62,[1]Sheet1!$C:$D,1,FALSE)</f>
        <v>AFUDWE 02042</v>
      </c>
    </row>
    <row r="63" spans="1:22">
      <c r="A63" s="6" t="s">
        <v>21</v>
      </c>
      <c r="B63" s="6" t="s">
        <v>22</v>
      </c>
      <c r="C63" s="7" t="s">
        <v>168</v>
      </c>
      <c r="D63" s="13" t="s">
        <v>169</v>
      </c>
      <c r="E63" s="13" t="s">
        <v>170</v>
      </c>
      <c r="F63" s="13" t="s">
        <v>35</v>
      </c>
      <c r="G63" s="13" t="s">
        <v>51</v>
      </c>
      <c r="H63" s="7" t="s">
        <v>46</v>
      </c>
      <c r="I63" s="13" t="s">
        <v>32</v>
      </c>
      <c r="J63" s="10"/>
      <c r="K63" s="11">
        <v>35</v>
      </c>
      <c r="L63" s="10"/>
      <c r="M63" s="7"/>
      <c r="N63" s="12">
        <v>0.35</v>
      </c>
      <c r="O63" s="13">
        <v>1</v>
      </c>
      <c r="P63" s="13" t="s">
        <v>30</v>
      </c>
      <c r="Q63" s="13" t="s">
        <v>137</v>
      </c>
      <c r="R63" s="11"/>
      <c r="S63" s="8">
        <v>300</v>
      </c>
      <c r="T63" s="11">
        <v>40</v>
      </c>
      <c r="U63" s="11">
        <v>13</v>
      </c>
      <c r="V63" t="str">
        <f>VLOOKUP(C63,[1]Sheet1!$C:$D,1,FALSE)</f>
        <v>AFUDWE 02042</v>
      </c>
    </row>
    <row r="64" spans="1:22">
      <c r="A64" s="6" t="s">
        <v>21</v>
      </c>
      <c r="B64" s="6" t="s">
        <v>22</v>
      </c>
      <c r="C64" s="7" t="s">
        <v>168</v>
      </c>
      <c r="D64" s="13" t="s">
        <v>169</v>
      </c>
      <c r="E64" s="13" t="s">
        <v>170</v>
      </c>
      <c r="F64" s="13" t="s">
        <v>35</v>
      </c>
      <c r="G64" s="13" t="s">
        <v>51</v>
      </c>
      <c r="H64" s="7" t="s">
        <v>46</v>
      </c>
      <c r="I64" s="13" t="s">
        <v>43</v>
      </c>
      <c r="J64" s="10"/>
      <c r="K64" s="11">
        <v>35</v>
      </c>
      <c r="L64" s="10"/>
      <c r="M64" s="7"/>
      <c r="N64" s="12">
        <v>0.35</v>
      </c>
      <c r="O64" s="13">
        <v>1</v>
      </c>
      <c r="P64" s="13" t="s">
        <v>30</v>
      </c>
      <c r="Q64" s="13" t="s">
        <v>137</v>
      </c>
      <c r="R64" s="11"/>
      <c r="S64" s="8">
        <v>300</v>
      </c>
      <c r="T64" s="11">
        <v>40</v>
      </c>
      <c r="U64" s="11">
        <v>13</v>
      </c>
      <c r="V64" t="str">
        <f>VLOOKUP(C64,[1]Sheet1!$C:$D,1,FALSE)</f>
        <v>AFUDWE 02042</v>
      </c>
    </row>
    <row r="65" spans="1:45">
      <c r="A65" s="6" t="s">
        <v>21</v>
      </c>
      <c r="B65" s="6" t="s">
        <v>22</v>
      </c>
      <c r="C65" s="7" t="s">
        <v>171</v>
      </c>
      <c r="D65" s="13" t="s">
        <v>172</v>
      </c>
      <c r="E65" s="13" t="s">
        <v>173</v>
      </c>
      <c r="F65" s="13" t="s">
        <v>174</v>
      </c>
      <c r="G65" s="13" t="s">
        <v>175</v>
      </c>
      <c r="H65" s="7" t="s">
        <v>136</v>
      </c>
      <c r="I65" s="13" t="s">
        <v>29</v>
      </c>
      <c r="J65" s="10"/>
      <c r="K65" s="11">
        <v>35</v>
      </c>
      <c r="L65" s="10"/>
      <c r="M65" s="7"/>
      <c r="N65" s="12">
        <v>0.35</v>
      </c>
      <c r="O65" s="13"/>
      <c r="P65" s="13" t="s">
        <v>30</v>
      </c>
      <c r="Q65" s="13" t="s">
        <v>137</v>
      </c>
      <c r="R65" s="11"/>
      <c r="S65" s="8">
        <v>300</v>
      </c>
      <c r="T65" s="11">
        <v>40</v>
      </c>
      <c r="U65" s="11">
        <v>13</v>
      </c>
      <c r="V65" t="str">
        <f>VLOOKUP(C65,[1]Sheet1!$C:$D,1,FALSE)</f>
        <v>AFUDWE 02043</v>
      </c>
    </row>
    <row r="66" spans="1:45">
      <c r="A66" s="6" t="s">
        <v>21</v>
      </c>
      <c r="B66" s="6" t="s">
        <v>22</v>
      </c>
      <c r="C66" s="7" t="s">
        <v>171</v>
      </c>
      <c r="D66" s="13" t="s">
        <v>172</v>
      </c>
      <c r="E66" s="13" t="s">
        <v>173</v>
      </c>
      <c r="F66" s="13" t="s">
        <v>174</v>
      </c>
      <c r="G66" s="13" t="s">
        <v>175</v>
      </c>
      <c r="H66" s="7" t="s">
        <v>136</v>
      </c>
      <c r="I66" s="13" t="s">
        <v>32</v>
      </c>
      <c r="J66" s="10"/>
      <c r="K66" s="11">
        <v>35</v>
      </c>
      <c r="L66" s="10"/>
      <c r="M66" s="7"/>
      <c r="N66" s="12">
        <v>0.35</v>
      </c>
      <c r="O66" s="13"/>
      <c r="P66" s="13" t="s">
        <v>30</v>
      </c>
      <c r="Q66" s="13" t="s">
        <v>137</v>
      </c>
      <c r="R66" s="11"/>
      <c r="S66" s="8">
        <v>300</v>
      </c>
      <c r="T66" s="11">
        <v>40</v>
      </c>
      <c r="U66" s="11">
        <v>13</v>
      </c>
      <c r="V66" t="str">
        <f>VLOOKUP(C66,[1]Sheet1!$C:$D,1,FALSE)</f>
        <v>AFUDWE 02043</v>
      </c>
    </row>
    <row r="67" spans="1:45">
      <c r="A67" s="6" t="s">
        <v>21</v>
      </c>
      <c r="B67" s="6" t="s">
        <v>22</v>
      </c>
      <c r="C67" s="7" t="s">
        <v>171</v>
      </c>
      <c r="D67" s="13" t="s">
        <v>172</v>
      </c>
      <c r="E67" s="13" t="s">
        <v>173</v>
      </c>
      <c r="F67" s="13" t="s">
        <v>174</v>
      </c>
      <c r="G67" s="13" t="s">
        <v>175</v>
      </c>
      <c r="H67" s="7" t="s">
        <v>136</v>
      </c>
      <c r="I67" s="13" t="s">
        <v>43</v>
      </c>
      <c r="J67" s="10"/>
      <c r="K67" s="11">
        <v>35</v>
      </c>
      <c r="L67" s="10"/>
      <c r="M67" s="7"/>
      <c r="N67" s="12">
        <v>0.35</v>
      </c>
      <c r="O67" s="13"/>
      <c r="P67" s="13" t="s">
        <v>30</v>
      </c>
      <c r="Q67" s="13" t="s">
        <v>137</v>
      </c>
      <c r="R67" s="11"/>
      <c r="S67" s="8">
        <v>300</v>
      </c>
      <c r="T67" s="11">
        <v>40</v>
      </c>
      <c r="U67" s="11">
        <v>13</v>
      </c>
      <c r="V67" t="str">
        <f>VLOOKUP(C67,[1]Sheet1!$C:$D,1,FALSE)</f>
        <v>AFUDWE 02043</v>
      </c>
    </row>
    <row r="68" spans="1:45">
      <c r="A68" s="6" t="s">
        <v>21</v>
      </c>
      <c r="B68" s="6" t="s">
        <v>22</v>
      </c>
      <c r="C68" s="7" t="s">
        <v>182</v>
      </c>
      <c r="D68" s="7" t="s">
        <v>178</v>
      </c>
      <c r="E68" s="7" t="s">
        <v>183</v>
      </c>
      <c r="F68" s="13" t="s">
        <v>60</v>
      </c>
      <c r="G68" s="7" t="s">
        <v>179</v>
      </c>
      <c r="H68" s="7" t="s">
        <v>180</v>
      </c>
      <c r="I68" s="7" t="s">
        <v>32</v>
      </c>
      <c r="J68" s="13"/>
      <c r="K68" s="11">
        <v>35</v>
      </c>
      <c r="L68" s="13"/>
      <c r="M68" s="13"/>
      <c r="N68" s="12">
        <v>0.35</v>
      </c>
      <c r="O68" s="13">
        <v>1</v>
      </c>
      <c r="P68" s="13" t="s">
        <v>181</v>
      </c>
      <c r="Q68" s="13" t="s">
        <v>31</v>
      </c>
      <c r="R68" s="11"/>
      <c r="S68" s="8">
        <v>700</v>
      </c>
      <c r="T68" s="11">
        <v>40</v>
      </c>
      <c r="U68" s="11">
        <v>13</v>
      </c>
      <c r="V68" t="str">
        <f>VLOOKUP(C68,[1]Sheet1!$C:$D,1,FALSE)</f>
        <v>AFETKK02902</v>
      </c>
      <c r="AS68" s="15" t="s">
        <v>184</v>
      </c>
    </row>
    <row r="69" spans="1:45">
      <c r="A69" s="6" t="s">
        <v>21</v>
      </c>
      <c r="B69" s="6" t="s">
        <v>22</v>
      </c>
      <c r="C69" s="7" t="s">
        <v>182</v>
      </c>
      <c r="D69" s="7" t="s">
        <v>178</v>
      </c>
      <c r="E69" s="7" t="s">
        <v>183</v>
      </c>
      <c r="F69" s="13" t="s">
        <v>60</v>
      </c>
      <c r="G69" s="7" t="s">
        <v>179</v>
      </c>
      <c r="H69" s="7" t="s">
        <v>180</v>
      </c>
      <c r="I69" s="7" t="s">
        <v>43</v>
      </c>
      <c r="J69" s="13"/>
      <c r="K69" s="11">
        <v>35</v>
      </c>
      <c r="L69" s="13"/>
      <c r="M69" s="13"/>
      <c r="N69" s="12">
        <v>0.35</v>
      </c>
      <c r="O69" s="13"/>
      <c r="P69" s="13" t="s">
        <v>181</v>
      </c>
      <c r="Q69" s="13" t="s">
        <v>31</v>
      </c>
      <c r="R69" s="11"/>
      <c r="S69" s="8">
        <v>700</v>
      </c>
      <c r="T69" s="11">
        <v>40</v>
      </c>
      <c r="U69" s="11">
        <v>13</v>
      </c>
      <c r="V69" t="str">
        <f>VLOOKUP(C69,[1]Sheet1!$C:$D,1,FALSE)</f>
        <v>AFETKK02902</v>
      </c>
      <c r="AS69" s="15" t="s">
        <v>184</v>
      </c>
    </row>
    <row r="70" spans="1:45">
      <c r="A70" s="6" t="s">
        <v>21</v>
      </c>
      <c r="B70" s="6" t="s">
        <v>22</v>
      </c>
      <c r="C70" s="7" t="s">
        <v>182</v>
      </c>
      <c r="D70" s="7" t="s">
        <v>178</v>
      </c>
      <c r="E70" s="7" t="s">
        <v>183</v>
      </c>
      <c r="F70" s="13" t="s">
        <v>60</v>
      </c>
      <c r="G70" s="7" t="s">
        <v>179</v>
      </c>
      <c r="H70" s="7" t="s">
        <v>180</v>
      </c>
      <c r="I70" s="7" t="s">
        <v>44</v>
      </c>
      <c r="J70" s="13"/>
      <c r="K70" s="11">
        <v>35</v>
      </c>
      <c r="L70" s="13"/>
      <c r="M70" s="13"/>
      <c r="N70" s="12">
        <v>0.35</v>
      </c>
      <c r="O70" s="13"/>
      <c r="P70" s="13" t="s">
        <v>181</v>
      </c>
      <c r="Q70" s="13" t="s">
        <v>31</v>
      </c>
      <c r="R70" s="11"/>
      <c r="S70" s="8">
        <v>700</v>
      </c>
      <c r="T70" s="11">
        <v>40</v>
      </c>
      <c r="U70" s="11">
        <v>13</v>
      </c>
      <c r="V70" t="str">
        <f>VLOOKUP(C70,[1]Sheet1!$C:$D,1,FALSE)</f>
        <v>AFETKK02902</v>
      </c>
      <c r="AS70" s="15" t="s">
        <v>184</v>
      </c>
    </row>
    <row r="71" spans="1:45">
      <c r="A71" s="6" t="s">
        <v>21</v>
      </c>
      <c r="B71" s="6" t="s">
        <v>22</v>
      </c>
      <c r="C71" s="7" t="s">
        <v>185</v>
      </c>
      <c r="D71" s="13" t="s">
        <v>186</v>
      </c>
      <c r="E71" s="7" t="s">
        <v>187</v>
      </c>
      <c r="F71" s="13" t="s">
        <v>60</v>
      </c>
      <c r="G71" s="7" t="s">
        <v>188</v>
      </c>
      <c r="H71" s="7" t="s">
        <v>124</v>
      </c>
      <c r="I71" s="7" t="s">
        <v>32</v>
      </c>
      <c r="J71" s="10">
        <v>449</v>
      </c>
      <c r="K71" s="11">
        <v>35</v>
      </c>
      <c r="L71" s="10">
        <v>449</v>
      </c>
      <c r="M71" s="7">
        <f>0.65*L71</f>
        <v>291.85000000000002</v>
      </c>
      <c r="N71" s="12">
        <v>0.35</v>
      </c>
      <c r="O71" s="13">
        <v>4</v>
      </c>
      <c r="P71" s="13" t="s">
        <v>181</v>
      </c>
      <c r="Q71" s="13" t="s">
        <v>31</v>
      </c>
      <c r="R71" s="11"/>
      <c r="S71" s="8">
        <v>400</v>
      </c>
      <c r="T71" s="11">
        <v>40</v>
      </c>
      <c r="U71" s="11">
        <v>13</v>
      </c>
      <c r="V71" t="str">
        <f>VLOOKUP(C71,[1]Sheet1!$C:$D,1,FALSE)</f>
        <v>AFETKK02903</v>
      </c>
    </row>
    <row r="72" spans="1:45">
      <c r="A72" s="6" t="s">
        <v>21</v>
      </c>
      <c r="B72" s="6" t="s">
        <v>22</v>
      </c>
      <c r="C72" s="7" t="s">
        <v>185</v>
      </c>
      <c r="D72" s="13" t="s">
        <v>186</v>
      </c>
      <c r="E72" s="7" t="s">
        <v>187</v>
      </c>
      <c r="F72" s="13" t="s">
        <v>60</v>
      </c>
      <c r="G72" s="7" t="s">
        <v>188</v>
      </c>
      <c r="H72" s="7" t="s">
        <v>124</v>
      </c>
      <c r="I72" s="7" t="s">
        <v>43</v>
      </c>
      <c r="J72" s="10">
        <v>449</v>
      </c>
      <c r="K72" s="11"/>
      <c r="L72" s="10">
        <v>449</v>
      </c>
      <c r="M72" s="7">
        <f>0.65*L72</f>
        <v>291.85000000000002</v>
      </c>
      <c r="N72" s="12">
        <v>0.35</v>
      </c>
      <c r="O72" s="13">
        <v>4</v>
      </c>
      <c r="P72" s="13" t="s">
        <v>181</v>
      </c>
      <c r="Q72" s="13" t="s">
        <v>31</v>
      </c>
      <c r="R72" s="11"/>
      <c r="S72" s="8">
        <v>400</v>
      </c>
      <c r="T72" s="11">
        <v>40</v>
      </c>
      <c r="U72" s="11">
        <v>13</v>
      </c>
      <c r="V72" t="str">
        <f>VLOOKUP(C72,[1]Sheet1!$C:$D,1,FALSE)</f>
        <v>AFETKK02903</v>
      </c>
    </row>
    <row r="73" spans="1:45" ht="53">
      <c r="A73" s="6" t="s">
        <v>21</v>
      </c>
      <c r="B73" s="6" t="s">
        <v>22</v>
      </c>
      <c r="C73" s="7" t="s">
        <v>189</v>
      </c>
      <c r="D73" s="16" t="s">
        <v>190</v>
      </c>
      <c r="E73" s="17" t="s">
        <v>191</v>
      </c>
      <c r="F73" s="13" t="s">
        <v>192</v>
      </c>
      <c r="G73" s="7" t="s">
        <v>193</v>
      </c>
      <c r="H73" s="7" t="s">
        <v>42</v>
      </c>
      <c r="I73" s="8" t="s">
        <v>32</v>
      </c>
      <c r="J73" s="10">
        <v>749</v>
      </c>
      <c r="K73" s="11"/>
      <c r="L73" s="10">
        <v>749</v>
      </c>
      <c r="M73" s="7">
        <f>0.65*L73</f>
        <v>486.85</v>
      </c>
      <c r="N73" s="12">
        <v>0.35</v>
      </c>
      <c r="O73" s="11"/>
      <c r="P73" s="13" t="s">
        <v>181</v>
      </c>
      <c r="Q73" s="13" t="s">
        <v>31</v>
      </c>
      <c r="R73" s="11"/>
      <c r="S73" s="8">
        <v>600</v>
      </c>
      <c r="T73" s="11">
        <v>40</v>
      </c>
      <c r="U73" s="11">
        <v>13</v>
      </c>
      <c r="V73" t="str">
        <f>VLOOKUP(C73,[1]Sheet1!$C:$D,1,FALSE)</f>
        <v>AFETKK02905</v>
      </c>
    </row>
    <row r="74" spans="1:45" ht="53">
      <c r="A74" s="6" t="s">
        <v>21</v>
      </c>
      <c r="B74" s="6" t="s">
        <v>22</v>
      </c>
      <c r="C74" s="7" t="s">
        <v>189</v>
      </c>
      <c r="D74" s="16" t="s">
        <v>190</v>
      </c>
      <c r="E74" s="17" t="s">
        <v>191</v>
      </c>
      <c r="F74" s="13" t="s">
        <v>192</v>
      </c>
      <c r="G74" s="7" t="s">
        <v>193</v>
      </c>
      <c r="H74" s="7" t="s">
        <v>42</v>
      </c>
      <c r="I74" s="8" t="s">
        <v>43</v>
      </c>
      <c r="J74" s="10">
        <v>749</v>
      </c>
      <c r="K74" s="11"/>
      <c r="L74" s="10">
        <v>749</v>
      </c>
      <c r="M74" s="7">
        <f>0.65*L74</f>
        <v>486.85</v>
      </c>
      <c r="N74" s="12">
        <v>0.35</v>
      </c>
      <c r="O74" s="11"/>
      <c r="P74" s="13" t="s">
        <v>181</v>
      </c>
      <c r="Q74" s="13" t="s">
        <v>31</v>
      </c>
      <c r="R74" s="11"/>
      <c r="S74" s="8">
        <v>600</v>
      </c>
      <c r="T74" s="11">
        <v>40</v>
      </c>
      <c r="U74" s="11">
        <v>13</v>
      </c>
      <c r="V74" t="str">
        <f>VLOOKUP(C74,[1]Sheet1!$C:$D,1,FALSE)</f>
        <v>AFETKK02905</v>
      </c>
    </row>
    <row r="75" spans="1:45" ht="53">
      <c r="A75" s="6" t="s">
        <v>21</v>
      </c>
      <c r="B75" s="6" t="s">
        <v>22</v>
      </c>
      <c r="C75" s="7" t="s">
        <v>189</v>
      </c>
      <c r="D75" s="16" t="s">
        <v>190</v>
      </c>
      <c r="E75" s="17" t="s">
        <v>191</v>
      </c>
      <c r="F75" s="13" t="s">
        <v>192</v>
      </c>
      <c r="G75" s="7" t="s">
        <v>193</v>
      </c>
      <c r="H75" s="7" t="s">
        <v>42</v>
      </c>
      <c r="I75" s="8" t="s">
        <v>44</v>
      </c>
      <c r="J75" s="10">
        <v>749</v>
      </c>
      <c r="K75" s="11"/>
      <c r="L75" s="10">
        <v>749</v>
      </c>
      <c r="M75" s="7">
        <f>0.65*L75</f>
        <v>486.85</v>
      </c>
      <c r="N75" s="12">
        <v>0.35</v>
      </c>
      <c r="O75" s="11"/>
      <c r="P75" s="13" t="s">
        <v>181</v>
      </c>
      <c r="Q75" s="13" t="s">
        <v>31</v>
      </c>
      <c r="R75" s="11"/>
      <c r="S75" s="8">
        <v>600</v>
      </c>
      <c r="T75" s="11">
        <v>40</v>
      </c>
      <c r="U75" s="11">
        <v>13</v>
      </c>
      <c r="V75" t="str">
        <f>VLOOKUP(C75,[1]Sheet1!$C:$D,1,FALSE)</f>
        <v>AFETKK02905</v>
      </c>
    </row>
    <row r="76" spans="1:45">
      <c r="A76" s="6" t="s">
        <v>21</v>
      </c>
      <c r="B76" s="6" t="s">
        <v>22</v>
      </c>
      <c r="C76" s="7" t="s">
        <v>194</v>
      </c>
      <c r="D76" s="18" t="s">
        <v>195</v>
      </c>
      <c r="E76" s="7" t="s">
        <v>196</v>
      </c>
      <c r="F76" s="13" t="s">
        <v>197</v>
      </c>
      <c r="G76" s="7" t="s">
        <v>188</v>
      </c>
      <c r="H76" s="7" t="s">
        <v>42</v>
      </c>
      <c r="I76" s="7" t="s">
        <v>32</v>
      </c>
      <c r="J76" s="10">
        <v>510</v>
      </c>
      <c r="K76" s="11">
        <v>35</v>
      </c>
      <c r="L76" s="10">
        <v>510</v>
      </c>
      <c r="M76" s="7">
        <f t="shared" ref="M76:M82" si="6">0.65*L76</f>
        <v>331.5</v>
      </c>
      <c r="N76" s="12">
        <v>0.35</v>
      </c>
      <c r="O76" s="13">
        <v>4</v>
      </c>
      <c r="P76" s="13" t="s">
        <v>181</v>
      </c>
      <c r="Q76" s="13" t="s">
        <v>31</v>
      </c>
      <c r="R76" s="11"/>
      <c r="S76" s="8">
        <v>399</v>
      </c>
      <c r="T76" s="11">
        <v>40</v>
      </c>
      <c r="U76" s="11">
        <v>13</v>
      </c>
      <c r="V76" t="str">
        <f>VLOOKUP(C76,[1]Sheet1!$C:$D,1,FALSE)</f>
        <v>AFETKK02907</v>
      </c>
    </row>
    <row r="77" spans="1:45">
      <c r="A77" s="6" t="s">
        <v>21</v>
      </c>
      <c r="B77" s="6" t="s">
        <v>22</v>
      </c>
      <c r="C77" s="7" t="s">
        <v>194</v>
      </c>
      <c r="D77" s="18" t="s">
        <v>195</v>
      </c>
      <c r="E77" s="7" t="s">
        <v>196</v>
      </c>
      <c r="F77" s="13" t="s">
        <v>197</v>
      </c>
      <c r="G77" s="7" t="s">
        <v>188</v>
      </c>
      <c r="H77" s="7" t="s">
        <v>42</v>
      </c>
      <c r="I77" s="7" t="s">
        <v>43</v>
      </c>
      <c r="J77" s="10">
        <v>510</v>
      </c>
      <c r="K77" s="11">
        <v>35</v>
      </c>
      <c r="L77" s="10">
        <v>510</v>
      </c>
      <c r="M77" s="7">
        <f t="shared" si="6"/>
        <v>331.5</v>
      </c>
      <c r="N77" s="12">
        <v>0.35</v>
      </c>
      <c r="O77" s="13">
        <v>4</v>
      </c>
      <c r="P77" s="13" t="s">
        <v>181</v>
      </c>
      <c r="Q77" s="13" t="s">
        <v>31</v>
      </c>
      <c r="R77" s="11"/>
      <c r="S77" s="8">
        <v>399</v>
      </c>
      <c r="T77" s="11">
        <v>40</v>
      </c>
      <c r="U77" s="11">
        <v>13</v>
      </c>
      <c r="V77" t="str">
        <f>VLOOKUP(C77,[1]Sheet1!$C:$D,1,FALSE)</f>
        <v>AFETKK02907</v>
      </c>
    </row>
    <row r="78" spans="1:45">
      <c r="A78" s="6" t="s">
        <v>21</v>
      </c>
      <c r="B78" s="6" t="s">
        <v>22</v>
      </c>
      <c r="C78" s="7" t="s">
        <v>194</v>
      </c>
      <c r="D78" s="18" t="s">
        <v>195</v>
      </c>
      <c r="E78" s="7" t="s">
        <v>196</v>
      </c>
      <c r="F78" s="13" t="s">
        <v>197</v>
      </c>
      <c r="G78" s="7" t="s">
        <v>188</v>
      </c>
      <c r="H78" s="7" t="s">
        <v>42</v>
      </c>
      <c r="I78" s="7" t="s">
        <v>44</v>
      </c>
      <c r="J78" s="10">
        <v>510</v>
      </c>
      <c r="K78" s="11">
        <v>35</v>
      </c>
      <c r="L78" s="10">
        <v>510</v>
      </c>
      <c r="M78" s="7">
        <f t="shared" si="6"/>
        <v>331.5</v>
      </c>
      <c r="N78" s="12">
        <v>0.35</v>
      </c>
      <c r="O78" s="13">
        <v>4</v>
      </c>
      <c r="P78" s="13" t="s">
        <v>181</v>
      </c>
      <c r="Q78" s="13" t="s">
        <v>31</v>
      </c>
      <c r="R78" s="11"/>
      <c r="S78" s="8">
        <v>399</v>
      </c>
      <c r="T78" s="11">
        <v>40</v>
      </c>
      <c r="U78" s="11">
        <v>13</v>
      </c>
      <c r="V78" t="str">
        <f>VLOOKUP(C78,[1]Sheet1!$C:$D,1,FALSE)</f>
        <v>AFETKK02907</v>
      </c>
    </row>
    <row r="79" spans="1:45" ht="131" hidden="1">
      <c r="A79" s="6" t="s">
        <v>21</v>
      </c>
      <c r="B79" s="6" t="s">
        <v>22</v>
      </c>
      <c r="C79" s="7" t="s">
        <v>198</v>
      </c>
      <c r="D79" s="16" t="s">
        <v>199</v>
      </c>
      <c r="E79" s="17" t="s">
        <v>200</v>
      </c>
      <c r="F79" s="13" t="s">
        <v>40</v>
      </c>
      <c r="G79" s="7" t="s">
        <v>193</v>
      </c>
      <c r="H79" s="7" t="s">
        <v>42</v>
      </c>
      <c r="I79" s="10" t="s">
        <v>43</v>
      </c>
      <c r="J79" s="10">
        <v>749</v>
      </c>
      <c r="K79" s="11">
        <v>35</v>
      </c>
      <c r="L79" s="10">
        <v>749</v>
      </c>
      <c r="M79" s="7">
        <f t="shared" si="6"/>
        <v>486.85</v>
      </c>
      <c r="N79" s="12">
        <v>0.35</v>
      </c>
      <c r="O79" s="13"/>
      <c r="P79" s="13" t="s">
        <v>181</v>
      </c>
      <c r="Q79" s="13" t="s">
        <v>31</v>
      </c>
      <c r="R79" s="11"/>
      <c r="S79" s="8">
        <v>600</v>
      </c>
      <c r="T79" s="11">
        <v>40</v>
      </c>
      <c r="U79" s="11">
        <v>13</v>
      </c>
      <c r="V79" t="e">
        <f>VLOOKUP(C79,[1]Sheet1!$C:$D,1,FALSE)</f>
        <v>#N/A</v>
      </c>
    </row>
    <row r="80" spans="1:45" ht="131" hidden="1">
      <c r="A80" s="6" t="s">
        <v>21</v>
      </c>
      <c r="B80" s="6" t="s">
        <v>22</v>
      </c>
      <c r="C80" s="7" t="s">
        <v>198</v>
      </c>
      <c r="D80" s="16" t="s">
        <v>199</v>
      </c>
      <c r="E80" s="17" t="s">
        <v>200</v>
      </c>
      <c r="F80" s="13" t="s">
        <v>40</v>
      </c>
      <c r="G80" s="7" t="s">
        <v>193</v>
      </c>
      <c r="H80" s="7" t="s">
        <v>42</v>
      </c>
      <c r="I80" s="10" t="s">
        <v>44</v>
      </c>
      <c r="J80" s="10">
        <v>749</v>
      </c>
      <c r="K80" s="11">
        <v>35</v>
      </c>
      <c r="L80" s="10">
        <v>749</v>
      </c>
      <c r="M80" s="7">
        <f t="shared" si="6"/>
        <v>486.85</v>
      </c>
      <c r="N80" s="12">
        <v>0.35</v>
      </c>
      <c r="O80" s="13"/>
      <c r="P80" s="13" t="s">
        <v>181</v>
      </c>
      <c r="Q80" s="13" t="s">
        <v>31</v>
      </c>
      <c r="R80" s="11"/>
      <c r="S80" s="8">
        <v>600</v>
      </c>
      <c r="T80" s="11">
        <v>40</v>
      </c>
      <c r="U80" s="11">
        <v>13</v>
      </c>
      <c r="V80" t="e">
        <f>VLOOKUP(C80,[1]Sheet1!$C:$D,1,FALSE)</f>
        <v>#N/A</v>
      </c>
    </row>
    <row r="81" spans="1:22" ht="92" hidden="1">
      <c r="A81" s="6" t="s">
        <v>21</v>
      </c>
      <c r="B81" s="6" t="s">
        <v>22</v>
      </c>
      <c r="C81" s="7" t="s">
        <v>201</v>
      </c>
      <c r="D81" s="16" t="s">
        <v>202</v>
      </c>
      <c r="E81" s="17" t="s">
        <v>203</v>
      </c>
      <c r="F81" s="13" t="s">
        <v>35</v>
      </c>
      <c r="G81" s="7" t="s">
        <v>204</v>
      </c>
      <c r="H81" s="7" t="s">
        <v>46</v>
      </c>
      <c r="I81" s="7" t="s">
        <v>32</v>
      </c>
      <c r="J81" s="10">
        <v>1499</v>
      </c>
      <c r="K81" s="11">
        <v>35</v>
      </c>
      <c r="L81" s="10">
        <f>ROUNDUP(J81-J81*(K81/100),0)</f>
        <v>975</v>
      </c>
      <c r="M81" s="7">
        <f t="shared" si="6"/>
        <v>633.75</v>
      </c>
      <c r="N81" s="12">
        <v>0.35</v>
      </c>
      <c r="O81" s="13">
        <v>3</v>
      </c>
      <c r="P81" s="13" t="s">
        <v>181</v>
      </c>
      <c r="Q81" s="13" t="s">
        <v>31</v>
      </c>
      <c r="R81" s="11"/>
      <c r="S81" s="8">
        <v>600</v>
      </c>
      <c r="T81" s="11">
        <v>40</v>
      </c>
      <c r="U81" s="11">
        <v>13</v>
      </c>
      <c r="V81" t="e">
        <f>VLOOKUP(C81,[1]Sheet1!$C:$D,1,FALSE)</f>
        <v>#N/A</v>
      </c>
    </row>
    <row r="82" spans="1:22" ht="92" hidden="1">
      <c r="A82" s="6" t="s">
        <v>21</v>
      </c>
      <c r="B82" s="6" t="s">
        <v>22</v>
      </c>
      <c r="C82" s="7" t="s">
        <v>201</v>
      </c>
      <c r="D82" s="16" t="s">
        <v>202</v>
      </c>
      <c r="E82" s="17" t="s">
        <v>203</v>
      </c>
      <c r="F82" s="13" t="s">
        <v>35</v>
      </c>
      <c r="G82" s="7" t="s">
        <v>204</v>
      </c>
      <c r="H82" s="7" t="s">
        <v>46</v>
      </c>
      <c r="I82" s="7" t="s">
        <v>43</v>
      </c>
      <c r="J82" s="10">
        <v>1499</v>
      </c>
      <c r="K82" s="11">
        <v>35</v>
      </c>
      <c r="L82" s="10">
        <f>ROUNDUP(J82-J82*(K82/100),0)</f>
        <v>975</v>
      </c>
      <c r="M82" s="7">
        <f t="shared" si="6"/>
        <v>633.75</v>
      </c>
      <c r="N82" s="12">
        <v>0.35</v>
      </c>
      <c r="O82" s="13">
        <v>3</v>
      </c>
      <c r="P82" s="13" t="s">
        <v>181</v>
      </c>
      <c r="Q82" s="13" t="s">
        <v>31</v>
      </c>
      <c r="R82" s="11"/>
      <c r="S82" s="8">
        <v>600</v>
      </c>
      <c r="T82" s="11">
        <v>40</v>
      </c>
      <c r="U82" s="11">
        <v>13</v>
      </c>
      <c r="V82" t="e">
        <f>VLOOKUP(C82,[1]Sheet1!$C:$D,1,FALSE)</f>
        <v>#N/A</v>
      </c>
    </row>
    <row r="83" spans="1:22" hidden="1">
      <c r="A83" s="6" t="s">
        <v>21</v>
      </c>
      <c r="B83" s="6" t="s">
        <v>22</v>
      </c>
      <c r="C83" s="7" t="s">
        <v>205</v>
      </c>
      <c r="D83" s="16" t="s">
        <v>206</v>
      </c>
      <c r="E83" s="7" t="s">
        <v>207</v>
      </c>
      <c r="F83" s="13" t="s">
        <v>35</v>
      </c>
      <c r="G83" s="7" t="s">
        <v>204</v>
      </c>
      <c r="H83" s="13" t="s">
        <v>46</v>
      </c>
      <c r="I83" s="7" t="s">
        <v>32</v>
      </c>
      <c r="J83" s="13"/>
      <c r="K83" s="11">
        <v>35</v>
      </c>
      <c r="L83" s="13"/>
      <c r="M83" s="13"/>
      <c r="N83" s="12">
        <v>0.35</v>
      </c>
      <c r="O83" s="13"/>
      <c r="P83" s="13" t="s">
        <v>181</v>
      </c>
      <c r="Q83" s="13" t="s">
        <v>31</v>
      </c>
      <c r="R83" s="11"/>
      <c r="S83" s="8">
        <v>600</v>
      </c>
      <c r="T83" s="11">
        <v>40</v>
      </c>
      <c r="U83" s="11">
        <v>13</v>
      </c>
      <c r="V83" t="e">
        <f>VLOOKUP(C83,[1]Sheet1!$C:$D,1,FALSE)</f>
        <v>#N/A</v>
      </c>
    </row>
    <row r="84" spans="1:22" hidden="1">
      <c r="A84" s="6" t="s">
        <v>21</v>
      </c>
      <c r="B84" s="6" t="s">
        <v>22</v>
      </c>
      <c r="C84" s="7" t="s">
        <v>205</v>
      </c>
      <c r="D84" s="16" t="s">
        <v>206</v>
      </c>
      <c r="E84" s="7" t="s">
        <v>207</v>
      </c>
      <c r="F84" s="13" t="s">
        <v>35</v>
      </c>
      <c r="G84" s="7" t="s">
        <v>204</v>
      </c>
      <c r="H84" s="13" t="s">
        <v>46</v>
      </c>
      <c r="I84" s="7" t="s">
        <v>43</v>
      </c>
      <c r="J84" s="13"/>
      <c r="K84" s="11">
        <v>35</v>
      </c>
      <c r="L84" s="13"/>
      <c r="M84" s="13"/>
      <c r="N84" s="12">
        <v>0.35</v>
      </c>
      <c r="O84" s="13"/>
      <c r="P84" s="13" t="s">
        <v>181</v>
      </c>
      <c r="Q84" s="13" t="s">
        <v>31</v>
      </c>
      <c r="R84" s="11"/>
      <c r="S84" s="8">
        <v>600</v>
      </c>
      <c r="T84" s="11">
        <v>40</v>
      </c>
      <c r="U84" s="11">
        <v>13</v>
      </c>
      <c r="V84" t="e">
        <f>VLOOKUP(C84,[1]Sheet1!$C:$D,1,FALSE)</f>
        <v>#N/A</v>
      </c>
    </row>
    <row r="85" spans="1:22" hidden="1">
      <c r="A85" s="6" t="s">
        <v>21</v>
      </c>
      <c r="B85" s="6" t="s">
        <v>22</v>
      </c>
      <c r="C85" s="7" t="s">
        <v>205</v>
      </c>
      <c r="D85" s="16" t="s">
        <v>206</v>
      </c>
      <c r="E85" s="7" t="s">
        <v>207</v>
      </c>
      <c r="F85" s="13" t="s">
        <v>35</v>
      </c>
      <c r="G85" s="7" t="s">
        <v>204</v>
      </c>
      <c r="H85" s="13" t="s">
        <v>46</v>
      </c>
      <c r="I85" s="7" t="s">
        <v>44</v>
      </c>
      <c r="J85" s="13"/>
      <c r="K85" s="11">
        <v>35</v>
      </c>
      <c r="L85" s="13"/>
      <c r="M85" s="13"/>
      <c r="N85" s="12">
        <v>0.35</v>
      </c>
      <c r="O85" s="13"/>
      <c r="P85" s="13" t="s">
        <v>181</v>
      </c>
      <c r="Q85" s="13" t="s">
        <v>31</v>
      </c>
      <c r="R85" s="11"/>
      <c r="S85" s="8">
        <v>600</v>
      </c>
      <c r="T85" s="11">
        <v>40</v>
      </c>
      <c r="U85" s="11">
        <v>13</v>
      </c>
      <c r="V85" t="e">
        <f>VLOOKUP(C85,[1]Sheet1!$C:$D,1,FALSE)</f>
        <v>#N/A</v>
      </c>
    </row>
    <row r="86" spans="1:22">
      <c r="A86" s="6" t="s">
        <v>21</v>
      </c>
      <c r="B86" s="6" t="s">
        <v>22</v>
      </c>
      <c r="C86" s="7" t="s">
        <v>208</v>
      </c>
      <c r="D86" s="18" t="s">
        <v>209</v>
      </c>
      <c r="E86" s="7" t="s">
        <v>210</v>
      </c>
      <c r="F86" s="13" t="s">
        <v>35</v>
      </c>
      <c r="G86" s="7" t="s">
        <v>193</v>
      </c>
      <c r="H86" s="13" t="s">
        <v>46</v>
      </c>
      <c r="I86" s="7" t="s">
        <v>32</v>
      </c>
      <c r="J86" s="13"/>
      <c r="K86" s="11">
        <v>35</v>
      </c>
      <c r="L86" s="13"/>
      <c r="M86" s="13"/>
      <c r="N86" s="12">
        <v>0.35</v>
      </c>
      <c r="O86" s="13"/>
      <c r="P86" s="13" t="s">
        <v>181</v>
      </c>
      <c r="Q86" s="13" t="s">
        <v>31</v>
      </c>
      <c r="R86" s="11"/>
      <c r="S86" s="8">
        <v>550</v>
      </c>
      <c r="T86" s="11">
        <v>40</v>
      </c>
      <c r="U86" s="11">
        <v>13</v>
      </c>
      <c r="V86" t="str">
        <f>VLOOKUP(C86,[1]Sheet1!$C:$D,1,FALSE)</f>
        <v>AFETKK02911</v>
      </c>
    </row>
    <row r="87" spans="1:22">
      <c r="A87" s="6" t="s">
        <v>21</v>
      </c>
      <c r="B87" s="6" t="s">
        <v>22</v>
      </c>
      <c r="C87" s="7" t="s">
        <v>208</v>
      </c>
      <c r="D87" s="18" t="s">
        <v>209</v>
      </c>
      <c r="E87" s="7" t="s">
        <v>210</v>
      </c>
      <c r="F87" s="13" t="s">
        <v>35</v>
      </c>
      <c r="G87" s="7" t="s">
        <v>193</v>
      </c>
      <c r="H87" s="13" t="s">
        <v>46</v>
      </c>
      <c r="I87" s="7" t="s">
        <v>43</v>
      </c>
      <c r="J87" s="13"/>
      <c r="K87" s="11">
        <v>35</v>
      </c>
      <c r="L87" s="13"/>
      <c r="M87" s="13"/>
      <c r="N87" s="12">
        <v>0.35</v>
      </c>
      <c r="O87" s="13"/>
      <c r="P87" s="13" t="s">
        <v>181</v>
      </c>
      <c r="Q87" s="13" t="s">
        <v>31</v>
      </c>
      <c r="R87" s="11"/>
      <c r="S87" s="8">
        <v>550</v>
      </c>
      <c r="T87" s="11">
        <v>40</v>
      </c>
      <c r="U87" s="11">
        <v>13</v>
      </c>
      <c r="V87" t="str">
        <f>VLOOKUP(C87,[1]Sheet1!$C:$D,1,FALSE)</f>
        <v>AFETKK02911</v>
      </c>
    </row>
    <row r="88" spans="1:22" hidden="1">
      <c r="A88" s="6" t="s">
        <v>21</v>
      </c>
      <c r="B88" s="6" t="s">
        <v>22</v>
      </c>
      <c r="C88" s="7" t="s">
        <v>211</v>
      </c>
      <c r="D88" s="18" t="s">
        <v>212</v>
      </c>
      <c r="E88" s="7" t="s">
        <v>210</v>
      </c>
      <c r="F88" s="13" t="s">
        <v>174</v>
      </c>
      <c r="G88" s="7" t="s">
        <v>193</v>
      </c>
      <c r="H88" s="13" t="s">
        <v>46</v>
      </c>
      <c r="I88" s="8" t="s">
        <v>32</v>
      </c>
      <c r="J88" s="13"/>
      <c r="K88" s="19">
        <v>35</v>
      </c>
      <c r="L88" s="13"/>
      <c r="M88" s="13"/>
      <c r="N88" s="12">
        <v>0.35</v>
      </c>
      <c r="O88" s="13"/>
      <c r="P88" s="13" t="s">
        <v>181</v>
      </c>
      <c r="Q88" s="13" t="s">
        <v>31</v>
      </c>
      <c r="R88" s="11"/>
      <c r="S88" s="8">
        <v>550</v>
      </c>
      <c r="T88" s="11">
        <v>40</v>
      </c>
      <c r="U88" s="11">
        <v>13</v>
      </c>
      <c r="V88" t="e">
        <f>VLOOKUP(C88,[1]Sheet1!$C:$D,1,FALSE)</f>
        <v>#N/A</v>
      </c>
    </row>
    <row r="89" spans="1:22" hidden="1">
      <c r="A89" s="6" t="s">
        <v>21</v>
      </c>
      <c r="B89" s="6" t="s">
        <v>22</v>
      </c>
      <c r="C89" s="7" t="s">
        <v>211</v>
      </c>
      <c r="D89" s="18" t="s">
        <v>212</v>
      </c>
      <c r="E89" s="7" t="s">
        <v>210</v>
      </c>
      <c r="F89" s="13" t="s">
        <v>174</v>
      </c>
      <c r="G89" s="7" t="s">
        <v>193</v>
      </c>
      <c r="H89" s="13" t="s">
        <v>46</v>
      </c>
      <c r="I89" s="8" t="s">
        <v>43</v>
      </c>
      <c r="J89" s="13"/>
      <c r="K89" s="19">
        <v>35</v>
      </c>
      <c r="L89" s="13"/>
      <c r="M89" s="13"/>
      <c r="N89" s="12">
        <v>0.35</v>
      </c>
      <c r="O89" s="13"/>
      <c r="P89" s="13" t="s">
        <v>181</v>
      </c>
      <c r="Q89" s="13" t="s">
        <v>31</v>
      </c>
      <c r="R89" s="11"/>
      <c r="S89" s="8">
        <v>550</v>
      </c>
      <c r="T89" s="11">
        <v>40</v>
      </c>
      <c r="U89" s="11">
        <v>13</v>
      </c>
      <c r="V89" t="e">
        <f>VLOOKUP(C89,[1]Sheet1!$C:$D,1,FALSE)</f>
        <v>#N/A</v>
      </c>
    </row>
    <row r="90" spans="1:22" ht="92">
      <c r="A90" s="6" t="s">
        <v>21</v>
      </c>
      <c r="B90" s="6" t="s">
        <v>22</v>
      </c>
      <c r="C90" s="7" t="s">
        <v>213</v>
      </c>
      <c r="D90" s="16" t="s">
        <v>214</v>
      </c>
      <c r="E90" s="17" t="s">
        <v>215</v>
      </c>
      <c r="F90" s="13" t="s">
        <v>35</v>
      </c>
      <c r="G90" s="7" t="s">
        <v>216</v>
      </c>
      <c r="H90" s="7" t="s">
        <v>124</v>
      </c>
      <c r="I90" s="8" t="s">
        <v>32</v>
      </c>
      <c r="J90" s="10">
        <v>999</v>
      </c>
      <c r="K90" s="19">
        <v>35</v>
      </c>
      <c r="L90" s="10">
        <f>ROUNDUP(J90-J90*(K90/100),0)</f>
        <v>650</v>
      </c>
      <c r="M90" s="7">
        <f>0.65*L90</f>
        <v>422.5</v>
      </c>
      <c r="N90" s="12">
        <v>0.35</v>
      </c>
      <c r="O90" s="13">
        <v>4</v>
      </c>
      <c r="P90" s="13" t="s">
        <v>181</v>
      </c>
      <c r="Q90" s="13" t="s">
        <v>31</v>
      </c>
      <c r="R90" s="11"/>
      <c r="S90" s="8">
        <v>650</v>
      </c>
      <c r="T90" s="11">
        <v>40</v>
      </c>
      <c r="U90" s="11">
        <v>13</v>
      </c>
      <c r="V90" t="str">
        <f>VLOOKUP(C90,[1]Sheet1!$C:$D,1,FALSE)</f>
        <v>AFETKK02913</v>
      </c>
    </row>
    <row r="91" spans="1:22" ht="92">
      <c r="A91" s="6" t="s">
        <v>21</v>
      </c>
      <c r="B91" s="6" t="s">
        <v>22</v>
      </c>
      <c r="C91" s="7" t="s">
        <v>213</v>
      </c>
      <c r="D91" s="16" t="s">
        <v>214</v>
      </c>
      <c r="E91" s="17" t="s">
        <v>215</v>
      </c>
      <c r="F91" s="13" t="s">
        <v>35</v>
      </c>
      <c r="G91" s="7" t="s">
        <v>216</v>
      </c>
      <c r="H91" s="7" t="s">
        <v>124</v>
      </c>
      <c r="I91" s="8" t="s">
        <v>43</v>
      </c>
      <c r="J91" s="10">
        <v>999</v>
      </c>
      <c r="K91" s="19">
        <v>35</v>
      </c>
      <c r="L91" s="10">
        <f>ROUNDUP(J91-J91*(K91/100),0)</f>
        <v>650</v>
      </c>
      <c r="M91" s="7">
        <f>0.65*L91</f>
        <v>422.5</v>
      </c>
      <c r="N91" s="12">
        <v>0.35</v>
      </c>
      <c r="O91" s="13">
        <v>4</v>
      </c>
      <c r="P91" s="13" t="s">
        <v>181</v>
      </c>
      <c r="Q91" s="13" t="s">
        <v>31</v>
      </c>
      <c r="R91" s="11"/>
      <c r="S91" s="8">
        <v>650</v>
      </c>
      <c r="T91" s="11">
        <v>40</v>
      </c>
      <c r="U91" s="11">
        <v>13</v>
      </c>
      <c r="V91" t="str">
        <f>VLOOKUP(C91,[1]Sheet1!$C:$D,1,FALSE)</f>
        <v>AFETKK02913</v>
      </c>
    </row>
    <row r="92" spans="1:22" ht="92">
      <c r="A92" s="6" t="s">
        <v>21</v>
      </c>
      <c r="B92" s="6" t="s">
        <v>22</v>
      </c>
      <c r="C92" s="7" t="s">
        <v>213</v>
      </c>
      <c r="D92" s="16" t="s">
        <v>214</v>
      </c>
      <c r="E92" s="17" t="s">
        <v>215</v>
      </c>
      <c r="F92" s="13" t="s">
        <v>35</v>
      </c>
      <c r="G92" s="7" t="s">
        <v>216</v>
      </c>
      <c r="H92" s="7" t="s">
        <v>124</v>
      </c>
      <c r="I92" s="8" t="s">
        <v>44</v>
      </c>
      <c r="J92" s="10">
        <v>999</v>
      </c>
      <c r="K92" s="19">
        <v>35</v>
      </c>
      <c r="L92" s="10">
        <f>ROUNDUP(J92-J92*(K92/100),0)</f>
        <v>650</v>
      </c>
      <c r="M92" s="7">
        <f>0.65*L92</f>
        <v>422.5</v>
      </c>
      <c r="N92" s="12">
        <v>0.35</v>
      </c>
      <c r="O92" s="13">
        <v>4</v>
      </c>
      <c r="P92" s="13" t="s">
        <v>181</v>
      </c>
      <c r="Q92" s="13" t="s">
        <v>31</v>
      </c>
      <c r="R92" s="11"/>
      <c r="S92" s="8">
        <v>650</v>
      </c>
      <c r="T92" s="11">
        <v>40</v>
      </c>
      <c r="U92" s="11">
        <v>13</v>
      </c>
      <c r="V92" t="str">
        <f>VLOOKUP(C92,[1]Sheet1!$C:$D,1,FALSE)</f>
        <v>AFETKK02913</v>
      </c>
    </row>
    <row r="93" spans="1:22" hidden="1">
      <c r="A93" s="6" t="s">
        <v>21</v>
      </c>
      <c r="B93" s="6" t="s">
        <v>22</v>
      </c>
      <c r="C93" s="7" t="s">
        <v>217</v>
      </c>
      <c r="D93" s="18" t="s">
        <v>218</v>
      </c>
      <c r="E93" s="7" t="s">
        <v>219</v>
      </c>
      <c r="F93" s="13" t="s">
        <v>60</v>
      </c>
      <c r="G93" s="7" t="s">
        <v>179</v>
      </c>
      <c r="H93" s="7" t="s">
        <v>180</v>
      </c>
      <c r="I93" s="7" t="s">
        <v>32</v>
      </c>
      <c r="J93" s="10">
        <v>1249</v>
      </c>
      <c r="K93" s="19">
        <v>35</v>
      </c>
      <c r="L93" s="10">
        <f>ROUNDUP(J93-J93*(K93/100),0)</f>
        <v>812</v>
      </c>
      <c r="M93" s="7">
        <f>0.65*L93</f>
        <v>527.80000000000007</v>
      </c>
      <c r="N93" s="12">
        <v>0.35</v>
      </c>
      <c r="O93" s="13">
        <v>3</v>
      </c>
      <c r="P93" s="13" t="s">
        <v>181</v>
      </c>
      <c r="Q93" s="13" t="s">
        <v>31</v>
      </c>
      <c r="R93" s="11"/>
      <c r="S93" s="8">
        <v>650</v>
      </c>
      <c r="T93" s="11">
        <v>40</v>
      </c>
      <c r="U93" s="11">
        <v>13</v>
      </c>
      <c r="V93" t="e">
        <f>VLOOKUP(C93,[1]Sheet1!$C:$D,1,FALSE)</f>
        <v>#N/A</v>
      </c>
    </row>
    <row r="94" spans="1:22" hidden="1">
      <c r="A94" s="6" t="s">
        <v>21</v>
      </c>
      <c r="B94" s="6" t="s">
        <v>22</v>
      </c>
      <c r="C94" s="7" t="s">
        <v>217</v>
      </c>
      <c r="D94" s="18" t="s">
        <v>218</v>
      </c>
      <c r="E94" s="7" t="s">
        <v>219</v>
      </c>
      <c r="F94" s="13" t="s">
        <v>60</v>
      </c>
      <c r="G94" s="7" t="s">
        <v>179</v>
      </c>
      <c r="H94" s="7" t="s">
        <v>180</v>
      </c>
      <c r="I94" s="7" t="s">
        <v>43</v>
      </c>
      <c r="J94" s="10">
        <v>1249</v>
      </c>
      <c r="K94" s="19">
        <v>35</v>
      </c>
      <c r="L94" s="10">
        <f>ROUNDUP(J94-J94*(K94/100),0)</f>
        <v>812</v>
      </c>
      <c r="M94" s="7">
        <f>0.65*L94</f>
        <v>527.80000000000007</v>
      </c>
      <c r="N94" s="12">
        <v>0.35</v>
      </c>
      <c r="O94" s="13">
        <v>3</v>
      </c>
      <c r="P94" s="13" t="s">
        <v>181</v>
      </c>
      <c r="Q94" s="13" t="s">
        <v>31</v>
      </c>
      <c r="R94" s="11"/>
      <c r="S94" s="8">
        <v>650</v>
      </c>
      <c r="T94" s="11">
        <v>40</v>
      </c>
      <c r="U94" s="11">
        <v>13</v>
      </c>
      <c r="V94" t="e">
        <f>VLOOKUP(C94,[1]Sheet1!$C:$D,1,FALSE)</f>
        <v>#N/A</v>
      </c>
    </row>
    <row r="95" spans="1:22" hidden="1">
      <c r="A95" s="6" t="s">
        <v>21</v>
      </c>
      <c r="B95" s="6" t="s">
        <v>22</v>
      </c>
      <c r="C95" s="7" t="s">
        <v>220</v>
      </c>
      <c r="D95" s="18" t="s">
        <v>218</v>
      </c>
      <c r="E95" s="7" t="s">
        <v>221</v>
      </c>
      <c r="F95" s="13" t="s">
        <v>60</v>
      </c>
      <c r="G95" s="7" t="s">
        <v>179</v>
      </c>
      <c r="H95" s="13" t="s">
        <v>180</v>
      </c>
      <c r="I95" s="7" t="s">
        <v>32</v>
      </c>
      <c r="J95" s="13"/>
      <c r="K95" s="19">
        <v>35</v>
      </c>
      <c r="L95" s="13"/>
      <c r="M95" s="13"/>
      <c r="N95" s="12">
        <v>0.35</v>
      </c>
      <c r="O95" s="13"/>
      <c r="P95" s="13" t="s">
        <v>181</v>
      </c>
      <c r="Q95" s="13" t="s">
        <v>31</v>
      </c>
      <c r="R95" s="11"/>
      <c r="S95" s="8">
        <v>650</v>
      </c>
      <c r="T95" s="11">
        <v>40</v>
      </c>
      <c r="U95" s="11">
        <v>13</v>
      </c>
      <c r="V95" t="e">
        <f>VLOOKUP(C95,[1]Sheet1!$C:$D,1,FALSE)</f>
        <v>#N/A</v>
      </c>
    </row>
    <row r="96" spans="1:22">
      <c r="A96" s="6" t="s">
        <v>21</v>
      </c>
      <c r="B96" s="6" t="s">
        <v>22</v>
      </c>
      <c r="C96" s="7" t="s">
        <v>222</v>
      </c>
      <c r="D96" s="18" t="s">
        <v>218</v>
      </c>
      <c r="E96" s="7" t="s">
        <v>223</v>
      </c>
      <c r="F96" s="13" t="s">
        <v>60</v>
      </c>
      <c r="G96" s="7" t="s">
        <v>179</v>
      </c>
      <c r="H96" s="13" t="s">
        <v>180</v>
      </c>
      <c r="I96" s="7" t="s">
        <v>32</v>
      </c>
      <c r="J96" s="13"/>
      <c r="K96" s="19">
        <v>35</v>
      </c>
      <c r="L96" s="13"/>
      <c r="M96" s="13"/>
      <c r="N96" s="12">
        <v>0.35</v>
      </c>
      <c r="O96" s="13"/>
      <c r="P96" s="13" t="s">
        <v>181</v>
      </c>
      <c r="Q96" s="13" t="s">
        <v>31</v>
      </c>
      <c r="R96" s="11"/>
      <c r="S96" s="8">
        <v>650</v>
      </c>
      <c r="T96" s="11">
        <v>40</v>
      </c>
      <c r="U96" s="11">
        <v>13</v>
      </c>
      <c r="V96" t="str">
        <f>VLOOKUP(C96,[1]Sheet1!$C:$D,1,FALSE)</f>
        <v>AFETKK02916</v>
      </c>
    </row>
    <row r="97" spans="1:22">
      <c r="A97" s="6" t="s">
        <v>21</v>
      </c>
      <c r="B97" s="6" t="s">
        <v>22</v>
      </c>
      <c r="C97" s="7" t="s">
        <v>222</v>
      </c>
      <c r="D97" s="18" t="s">
        <v>218</v>
      </c>
      <c r="E97" s="7" t="s">
        <v>223</v>
      </c>
      <c r="F97" s="13" t="s">
        <v>60</v>
      </c>
      <c r="G97" s="7" t="s">
        <v>179</v>
      </c>
      <c r="H97" s="13" t="s">
        <v>180</v>
      </c>
      <c r="I97" s="7" t="s">
        <v>43</v>
      </c>
      <c r="J97" s="13"/>
      <c r="K97" s="19">
        <v>35</v>
      </c>
      <c r="L97" s="13"/>
      <c r="M97" s="13"/>
      <c r="N97" s="12">
        <v>0.35</v>
      </c>
      <c r="O97" s="13"/>
      <c r="P97" s="13" t="s">
        <v>181</v>
      </c>
      <c r="Q97" s="13" t="s">
        <v>31</v>
      </c>
      <c r="R97" s="11"/>
      <c r="S97" s="8">
        <v>650</v>
      </c>
      <c r="T97" s="11">
        <v>40</v>
      </c>
      <c r="U97" s="11">
        <v>13</v>
      </c>
      <c r="V97" t="str">
        <f>VLOOKUP(C97,[1]Sheet1!$C:$D,1,FALSE)</f>
        <v>AFETKK02916</v>
      </c>
    </row>
    <row r="98" spans="1:22" hidden="1">
      <c r="A98" s="6" t="s">
        <v>21</v>
      </c>
      <c r="B98" s="6" t="s">
        <v>22</v>
      </c>
      <c r="C98" s="7" t="s">
        <v>224</v>
      </c>
      <c r="D98" s="18" t="s">
        <v>225</v>
      </c>
      <c r="E98" s="7" t="s">
        <v>226</v>
      </c>
      <c r="F98" s="13" t="s">
        <v>227</v>
      </c>
      <c r="G98" s="7" t="s">
        <v>228</v>
      </c>
      <c r="H98" s="13" t="s">
        <v>124</v>
      </c>
      <c r="I98" s="7" t="s">
        <v>32</v>
      </c>
      <c r="J98" s="13"/>
      <c r="K98" s="19">
        <v>35</v>
      </c>
      <c r="L98" s="13"/>
      <c r="M98" s="13"/>
      <c r="N98" s="12">
        <v>0.35</v>
      </c>
      <c r="O98" s="13"/>
      <c r="P98" s="13" t="s">
        <v>181</v>
      </c>
      <c r="Q98" s="13" t="s">
        <v>31</v>
      </c>
      <c r="R98" s="11"/>
      <c r="S98" s="8">
        <v>600</v>
      </c>
      <c r="T98" s="11">
        <v>40</v>
      </c>
      <c r="U98" s="11">
        <v>13</v>
      </c>
      <c r="V98" t="e">
        <f>VLOOKUP(C98,[1]Sheet1!$C:$D,1,FALSE)</f>
        <v>#N/A</v>
      </c>
    </row>
    <row r="99" spans="1:22" hidden="1">
      <c r="A99" s="6" t="s">
        <v>21</v>
      </c>
      <c r="B99" s="6" t="s">
        <v>22</v>
      </c>
      <c r="C99" s="7" t="s">
        <v>224</v>
      </c>
      <c r="D99" s="18" t="s">
        <v>225</v>
      </c>
      <c r="E99" s="7" t="s">
        <v>226</v>
      </c>
      <c r="F99" s="13" t="s">
        <v>227</v>
      </c>
      <c r="G99" s="7" t="s">
        <v>228</v>
      </c>
      <c r="H99" s="13" t="s">
        <v>124</v>
      </c>
      <c r="I99" s="7" t="s">
        <v>43</v>
      </c>
      <c r="J99" s="13"/>
      <c r="K99" s="19">
        <v>35</v>
      </c>
      <c r="L99" s="13"/>
      <c r="M99" s="13"/>
      <c r="N99" s="12">
        <v>0.35</v>
      </c>
      <c r="O99" s="13"/>
      <c r="P99" s="13" t="s">
        <v>181</v>
      </c>
      <c r="Q99" s="13" t="s">
        <v>31</v>
      </c>
      <c r="R99" s="11"/>
      <c r="S99" s="8">
        <v>600</v>
      </c>
      <c r="T99" s="11">
        <v>40</v>
      </c>
      <c r="U99" s="11">
        <v>13</v>
      </c>
      <c r="V99" t="e">
        <f>VLOOKUP(C99,[1]Sheet1!$C:$D,1,FALSE)</f>
        <v>#N/A</v>
      </c>
    </row>
    <row r="100" spans="1:22">
      <c r="A100" s="6" t="s">
        <v>21</v>
      </c>
      <c r="B100" s="6" t="s">
        <v>22</v>
      </c>
      <c r="C100" s="7" t="s">
        <v>229</v>
      </c>
      <c r="D100" s="18" t="s">
        <v>230</v>
      </c>
      <c r="E100" s="7" t="s">
        <v>231</v>
      </c>
      <c r="F100" s="13" t="s">
        <v>227</v>
      </c>
      <c r="G100" s="7" t="s">
        <v>228</v>
      </c>
      <c r="H100" s="7" t="s">
        <v>124</v>
      </c>
      <c r="I100" s="13" t="s">
        <v>32</v>
      </c>
      <c r="J100" s="10">
        <v>1150</v>
      </c>
      <c r="K100" s="19">
        <v>35</v>
      </c>
      <c r="L100" s="10">
        <f>ROUNDUP(J100-J100*(K100/100),0)</f>
        <v>748</v>
      </c>
      <c r="M100" s="7">
        <f>0.65*L100</f>
        <v>486.2</v>
      </c>
      <c r="N100" s="12">
        <v>0.35</v>
      </c>
      <c r="O100" s="13">
        <v>2</v>
      </c>
      <c r="P100" s="13" t="s">
        <v>181</v>
      </c>
      <c r="Q100" s="13" t="s">
        <v>31</v>
      </c>
      <c r="R100" s="11"/>
      <c r="S100" s="8">
        <v>600</v>
      </c>
      <c r="T100" s="11">
        <v>40</v>
      </c>
      <c r="U100" s="11">
        <v>13</v>
      </c>
      <c r="V100" t="str">
        <f>VLOOKUP(C100,[1]Sheet1!$C:$D,1,FALSE)</f>
        <v>AFETKK02918</v>
      </c>
    </row>
    <row r="101" spans="1:22">
      <c r="A101" s="6" t="s">
        <v>21</v>
      </c>
      <c r="B101" s="6" t="s">
        <v>22</v>
      </c>
      <c r="C101" s="7" t="s">
        <v>229</v>
      </c>
      <c r="D101" s="18" t="s">
        <v>230</v>
      </c>
      <c r="E101" s="7" t="s">
        <v>231</v>
      </c>
      <c r="F101" s="13" t="s">
        <v>227</v>
      </c>
      <c r="G101" s="7" t="s">
        <v>228</v>
      </c>
      <c r="H101" s="7" t="s">
        <v>124</v>
      </c>
      <c r="I101" s="13" t="s">
        <v>43</v>
      </c>
      <c r="J101" s="10">
        <v>1150</v>
      </c>
      <c r="K101" s="19">
        <v>35</v>
      </c>
      <c r="L101" s="10">
        <f>ROUNDUP(J101-J101*(K101/100),0)</f>
        <v>748</v>
      </c>
      <c r="M101" s="7">
        <f>0.65*L101</f>
        <v>486.2</v>
      </c>
      <c r="N101" s="12">
        <v>0.35</v>
      </c>
      <c r="O101" s="13">
        <v>2</v>
      </c>
      <c r="P101" s="13" t="s">
        <v>181</v>
      </c>
      <c r="Q101" s="13" t="s">
        <v>31</v>
      </c>
      <c r="R101" s="11"/>
      <c r="S101" s="8">
        <v>600</v>
      </c>
      <c r="T101" s="11">
        <v>40</v>
      </c>
      <c r="U101" s="11">
        <v>13</v>
      </c>
      <c r="V101" t="str">
        <f>VLOOKUP(C101,[1]Sheet1!$C:$D,1,FALSE)</f>
        <v>AFETKK02918</v>
      </c>
    </row>
    <row r="102" spans="1:22" hidden="1">
      <c r="A102" s="6" t="s">
        <v>21</v>
      </c>
      <c r="B102" s="6" t="s">
        <v>22</v>
      </c>
      <c r="C102" s="7" t="s">
        <v>232</v>
      </c>
      <c r="D102" s="18" t="s">
        <v>233</v>
      </c>
      <c r="E102" s="7" t="s">
        <v>234</v>
      </c>
      <c r="F102" s="13" t="s">
        <v>227</v>
      </c>
      <c r="G102" s="7" t="s">
        <v>228</v>
      </c>
      <c r="H102" s="13" t="s">
        <v>124</v>
      </c>
      <c r="I102" s="8" t="s">
        <v>32</v>
      </c>
      <c r="J102" s="13"/>
      <c r="K102" s="19">
        <v>35</v>
      </c>
      <c r="L102" s="13"/>
      <c r="M102" s="13"/>
      <c r="N102" s="12">
        <v>0.35</v>
      </c>
      <c r="O102" s="13"/>
      <c r="P102" s="13" t="s">
        <v>181</v>
      </c>
      <c r="Q102" s="13" t="s">
        <v>31</v>
      </c>
      <c r="R102" s="11"/>
      <c r="S102" s="8">
        <v>600</v>
      </c>
      <c r="T102" s="11">
        <v>40</v>
      </c>
      <c r="U102" s="11">
        <v>13</v>
      </c>
      <c r="V102" t="e">
        <f>VLOOKUP(C102,[1]Sheet1!$C:$D,1,FALSE)</f>
        <v>#N/A</v>
      </c>
    </row>
    <row r="103" spans="1:22" hidden="1">
      <c r="A103" s="6" t="s">
        <v>21</v>
      </c>
      <c r="B103" s="6" t="s">
        <v>22</v>
      </c>
      <c r="C103" s="7" t="s">
        <v>232</v>
      </c>
      <c r="D103" s="18" t="s">
        <v>233</v>
      </c>
      <c r="E103" s="7" t="s">
        <v>234</v>
      </c>
      <c r="F103" s="13" t="s">
        <v>227</v>
      </c>
      <c r="G103" s="7" t="s">
        <v>228</v>
      </c>
      <c r="H103" s="13" t="s">
        <v>124</v>
      </c>
      <c r="I103" s="8" t="s">
        <v>43</v>
      </c>
      <c r="J103" s="13"/>
      <c r="K103" s="19">
        <v>35</v>
      </c>
      <c r="L103" s="13"/>
      <c r="M103" s="13"/>
      <c r="N103" s="12">
        <v>0.35</v>
      </c>
      <c r="O103" s="13"/>
      <c r="P103" s="13" t="s">
        <v>181</v>
      </c>
      <c r="Q103" s="13" t="s">
        <v>31</v>
      </c>
      <c r="R103" s="11"/>
      <c r="S103" s="8">
        <v>600</v>
      </c>
      <c r="T103" s="11">
        <v>40</v>
      </c>
      <c r="U103" s="11">
        <v>13</v>
      </c>
      <c r="V103" t="e">
        <f>VLOOKUP(C103,[1]Sheet1!$C:$D,1,FALSE)</f>
        <v>#N/A</v>
      </c>
    </row>
    <row r="104" spans="1:22" hidden="1">
      <c r="A104" s="6" t="s">
        <v>21</v>
      </c>
      <c r="B104" s="6" t="s">
        <v>22</v>
      </c>
      <c r="C104" s="7" t="s">
        <v>235</v>
      </c>
      <c r="D104" s="18" t="s">
        <v>236</v>
      </c>
      <c r="E104" s="13" t="s">
        <v>237</v>
      </c>
      <c r="F104" s="13" t="s">
        <v>76</v>
      </c>
      <c r="G104" s="7" t="s">
        <v>238</v>
      </c>
      <c r="H104" s="7" t="s">
        <v>28</v>
      </c>
      <c r="I104" s="8" t="s">
        <v>32</v>
      </c>
      <c r="J104" s="10">
        <v>1499</v>
      </c>
      <c r="K104" s="11">
        <v>35</v>
      </c>
      <c r="L104" s="10">
        <f t="shared" ref="L104:L115" si="7">ROUNDUP(J104-J104*(K104/100),0)</f>
        <v>975</v>
      </c>
      <c r="M104" s="7">
        <f t="shared" ref="M104:M115" si="8">0.65*L104</f>
        <v>633.75</v>
      </c>
      <c r="N104" s="12">
        <v>0.35</v>
      </c>
      <c r="O104" s="13">
        <v>5</v>
      </c>
      <c r="P104" s="13" t="s">
        <v>181</v>
      </c>
      <c r="Q104" s="13" t="s">
        <v>31</v>
      </c>
      <c r="R104" s="11"/>
      <c r="S104" s="8">
        <v>800</v>
      </c>
      <c r="T104" s="11">
        <v>40</v>
      </c>
      <c r="U104" s="11">
        <v>13</v>
      </c>
      <c r="V104" t="e">
        <f>VLOOKUP(C104,[1]Sheet1!$C:$D,1,FALSE)</f>
        <v>#N/A</v>
      </c>
    </row>
    <row r="105" spans="1:22" hidden="1">
      <c r="A105" s="6" t="s">
        <v>21</v>
      </c>
      <c r="B105" s="6" t="s">
        <v>22</v>
      </c>
      <c r="C105" s="7" t="s">
        <v>235</v>
      </c>
      <c r="D105" s="18" t="s">
        <v>236</v>
      </c>
      <c r="E105" s="13" t="s">
        <v>237</v>
      </c>
      <c r="F105" s="13" t="s">
        <v>76</v>
      </c>
      <c r="G105" s="7" t="s">
        <v>238</v>
      </c>
      <c r="H105" s="7" t="s">
        <v>28</v>
      </c>
      <c r="I105" s="8" t="s">
        <v>43</v>
      </c>
      <c r="J105" s="10">
        <v>1499</v>
      </c>
      <c r="K105" s="11">
        <v>35</v>
      </c>
      <c r="L105" s="10">
        <f t="shared" si="7"/>
        <v>975</v>
      </c>
      <c r="M105" s="7">
        <f t="shared" si="8"/>
        <v>633.75</v>
      </c>
      <c r="N105" s="12">
        <v>0.35</v>
      </c>
      <c r="O105" s="13">
        <v>5</v>
      </c>
      <c r="P105" s="13" t="s">
        <v>181</v>
      </c>
      <c r="Q105" s="13" t="s">
        <v>31</v>
      </c>
      <c r="R105" s="11"/>
      <c r="S105" s="8">
        <v>800</v>
      </c>
      <c r="T105" s="11">
        <v>40</v>
      </c>
      <c r="U105" s="11">
        <v>13</v>
      </c>
      <c r="V105" t="e">
        <f>VLOOKUP(C105,[1]Sheet1!$C:$D,1,FALSE)</f>
        <v>#N/A</v>
      </c>
    </row>
    <row r="106" spans="1:22" hidden="1">
      <c r="A106" s="6" t="s">
        <v>21</v>
      </c>
      <c r="B106" s="6" t="s">
        <v>22</v>
      </c>
      <c r="C106" s="7" t="s">
        <v>235</v>
      </c>
      <c r="D106" s="18" t="s">
        <v>236</v>
      </c>
      <c r="E106" s="13" t="s">
        <v>237</v>
      </c>
      <c r="F106" s="13" t="s">
        <v>76</v>
      </c>
      <c r="G106" s="7" t="s">
        <v>238</v>
      </c>
      <c r="H106" s="7" t="s">
        <v>28</v>
      </c>
      <c r="I106" s="8" t="s">
        <v>44</v>
      </c>
      <c r="J106" s="10">
        <v>1499</v>
      </c>
      <c r="K106" s="11">
        <v>35</v>
      </c>
      <c r="L106" s="10">
        <f t="shared" si="7"/>
        <v>975</v>
      </c>
      <c r="M106" s="7">
        <f t="shared" si="8"/>
        <v>633.75</v>
      </c>
      <c r="N106" s="12">
        <v>0.35</v>
      </c>
      <c r="O106" s="13">
        <v>5</v>
      </c>
      <c r="P106" s="13" t="s">
        <v>181</v>
      </c>
      <c r="Q106" s="13" t="s">
        <v>31</v>
      </c>
      <c r="R106" s="11"/>
      <c r="S106" s="8">
        <v>800</v>
      </c>
      <c r="T106" s="11">
        <v>40</v>
      </c>
      <c r="U106" s="11">
        <v>13</v>
      </c>
      <c r="V106" t="e">
        <f>VLOOKUP(C106,[1]Sheet1!$C:$D,1,FALSE)</f>
        <v>#N/A</v>
      </c>
    </row>
    <row r="107" spans="1:22">
      <c r="A107" s="6" t="s">
        <v>21</v>
      </c>
      <c r="B107" s="6" t="s">
        <v>22</v>
      </c>
      <c r="C107" s="7" t="s">
        <v>239</v>
      </c>
      <c r="D107" s="18" t="s">
        <v>240</v>
      </c>
      <c r="E107" s="13" t="s">
        <v>237</v>
      </c>
      <c r="F107" s="13" t="s">
        <v>176</v>
      </c>
      <c r="G107" s="7" t="s">
        <v>238</v>
      </c>
      <c r="H107" s="7" t="s">
        <v>28</v>
      </c>
      <c r="I107" s="10" t="s">
        <v>32</v>
      </c>
      <c r="J107" s="10">
        <v>1499</v>
      </c>
      <c r="K107" s="11">
        <v>35</v>
      </c>
      <c r="L107" s="10">
        <f t="shared" si="7"/>
        <v>975</v>
      </c>
      <c r="M107" s="7">
        <f t="shared" si="8"/>
        <v>633.75</v>
      </c>
      <c r="N107" s="12">
        <v>0.35</v>
      </c>
      <c r="O107" s="13">
        <v>6</v>
      </c>
      <c r="P107" s="13" t="s">
        <v>181</v>
      </c>
      <c r="Q107" s="13" t="s">
        <v>31</v>
      </c>
      <c r="R107" s="11"/>
      <c r="S107" s="8">
        <v>800</v>
      </c>
      <c r="T107" s="11">
        <v>40</v>
      </c>
      <c r="U107" s="11">
        <v>13</v>
      </c>
      <c r="V107" t="str">
        <f>VLOOKUP(C107,[1]Sheet1!$C:$D,1,FALSE)</f>
        <v>AFETKK02921</v>
      </c>
    </row>
    <row r="108" spans="1:22">
      <c r="A108" s="6" t="s">
        <v>21</v>
      </c>
      <c r="B108" s="6" t="s">
        <v>22</v>
      </c>
      <c r="C108" s="7" t="s">
        <v>239</v>
      </c>
      <c r="D108" s="18" t="s">
        <v>240</v>
      </c>
      <c r="E108" s="13" t="s">
        <v>237</v>
      </c>
      <c r="F108" s="13" t="s">
        <v>176</v>
      </c>
      <c r="G108" s="7" t="s">
        <v>238</v>
      </c>
      <c r="H108" s="7" t="s">
        <v>28</v>
      </c>
      <c r="I108" s="10" t="s">
        <v>43</v>
      </c>
      <c r="J108" s="10">
        <v>1499</v>
      </c>
      <c r="K108" s="11">
        <v>35</v>
      </c>
      <c r="L108" s="10">
        <f t="shared" si="7"/>
        <v>975</v>
      </c>
      <c r="M108" s="7">
        <f t="shared" si="8"/>
        <v>633.75</v>
      </c>
      <c r="N108" s="12">
        <v>0.35</v>
      </c>
      <c r="O108" s="13">
        <v>6</v>
      </c>
      <c r="P108" s="13" t="s">
        <v>181</v>
      </c>
      <c r="Q108" s="13" t="s">
        <v>31</v>
      </c>
      <c r="R108" s="11"/>
      <c r="S108" s="8">
        <v>800</v>
      </c>
      <c r="T108" s="11">
        <v>40</v>
      </c>
      <c r="U108" s="11">
        <v>13</v>
      </c>
      <c r="V108" t="str">
        <f>VLOOKUP(C108,[1]Sheet1!$C:$D,1,FALSE)</f>
        <v>AFETKK02921</v>
      </c>
    </row>
    <row r="109" spans="1:22">
      <c r="A109" s="6" t="s">
        <v>21</v>
      </c>
      <c r="B109" s="6" t="s">
        <v>22</v>
      </c>
      <c r="C109" s="7" t="s">
        <v>239</v>
      </c>
      <c r="D109" s="18" t="s">
        <v>240</v>
      </c>
      <c r="E109" s="13" t="s">
        <v>237</v>
      </c>
      <c r="F109" s="13" t="s">
        <v>176</v>
      </c>
      <c r="G109" s="7" t="s">
        <v>238</v>
      </c>
      <c r="H109" s="7" t="s">
        <v>28</v>
      </c>
      <c r="I109" s="10" t="s">
        <v>44</v>
      </c>
      <c r="J109" s="10">
        <v>1499</v>
      </c>
      <c r="K109" s="11">
        <v>35</v>
      </c>
      <c r="L109" s="10">
        <f t="shared" si="7"/>
        <v>975</v>
      </c>
      <c r="M109" s="7">
        <f t="shared" si="8"/>
        <v>633.75</v>
      </c>
      <c r="N109" s="12">
        <v>0.35</v>
      </c>
      <c r="O109" s="13">
        <v>6</v>
      </c>
      <c r="P109" s="13" t="s">
        <v>181</v>
      </c>
      <c r="Q109" s="13" t="s">
        <v>31</v>
      </c>
      <c r="R109" s="11"/>
      <c r="S109" s="8">
        <v>800</v>
      </c>
      <c r="T109" s="11">
        <v>40</v>
      </c>
      <c r="U109" s="11">
        <v>13</v>
      </c>
      <c r="V109" t="str">
        <f>VLOOKUP(C109,[1]Sheet1!$C:$D,1,FALSE)</f>
        <v>AFETKK02921</v>
      </c>
    </row>
    <row r="110" spans="1:22">
      <c r="A110" s="6" t="s">
        <v>21</v>
      </c>
      <c r="B110" s="6" t="s">
        <v>22</v>
      </c>
      <c r="C110" s="7" t="s">
        <v>241</v>
      </c>
      <c r="D110" s="18" t="s">
        <v>242</v>
      </c>
      <c r="E110" s="13" t="s">
        <v>243</v>
      </c>
      <c r="F110" s="13" t="s">
        <v>40</v>
      </c>
      <c r="G110" s="7" t="s">
        <v>238</v>
      </c>
      <c r="H110" s="7" t="s">
        <v>28</v>
      </c>
      <c r="I110" s="10" t="s">
        <v>32</v>
      </c>
      <c r="J110" s="10">
        <v>1499</v>
      </c>
      <c r="K110" s="11">
        <v>35</v>
      </c>
      <c r="L110" s="10">
        <f t="shared" si="7"/>
        <v>975</v>
      </c>
      <c r="M110" s="7">
        <f t="shared" si="8"/>
        <v>633.75</v>
      </c>
      <c r="N110" s="12">
        <v>0.35</v>
      </c>
      <c r="O110" s="13">
        <v>4</v>
      </c>
      <c r="P110" s="13" t="s">
        <v>181</v>
      </c>
      <c r="Q110" s="13" t="s">
        <v>31</v>
      </c>
      <c r="R110" s="11"/>
      <c r="S110" s="8">
        <v>800</v>
      </c>
      <c r="T110" s="11">
        <v>40</v>
      </c>
      <c r="U110" s="11">
        <v>13</v>
      </c>
      <c r="V110" t="str">
        <f>VLOOKUP(C110,[1]Sheet1!$C:$D,1,FALSE)</f>
        <v>AFETKK02922</v>
      </c>
    </row>
    <row r="111" spans="1:22">
      <c r="A111" s="6" t="s">
        <v>21</v>
      </c>
      <c r="B111" s="6" t="s">
        <v>22</v>
      </c>
      <c r="C111" s="7" t="s">
        <v>241</v>
      </c>
      <c r="D111" s="18" t="s">
        <v>242</v>
      </c>
      <c r="E111" s="13" t="s">
        <v>243</v>
      </c>
      <c r="F111" s="13" t="s">
        <v>40</v>
      </c>
      <c r="G111" s="7" t="s">
        <v>238</v>
      </c>
      <c r="H111" s="7" t="s">
        <v>28</v>
      </c>
      <c r="I111" s="10" t="s">
        <v>43</v>
      </c>
      <c r="J111" s="10">
        <v>1499</v>
      </c>
      <c r="K111" s="11">
        <v>35</v>
      </c>
      <c r="L111" s="10">
        <f t="shared" si="7"/>
        <v>975</v>
      </c>
      <c r="M111" s="7">
        <f t="shared" si="8"/>
        <v>633.75</v>
      </c>
      <c r="N111" s="12">
        <v>0.35</v>
      </c>
      <c r="O111" s="13">
        <v>4</v>
      </c>
      <c r="P111" s="13" t="s">
        <v>181</v>
      </c>
      <c r="Q111" s="13" t="s">
        <v>31</v>
      </c>
      <c r="R111" s="11"/>
      <c r="S111" s="8">
        <v>800</v>
      </c>
      <c r="T111" s="11">
        <v>40</v>
      </c>
      <c r="U111" s="11">
        <v>13</v>
      </c>
      <c r="V111" t="str">
        <f>VLOOKUP(C111,[1]Sheet1!$C:$D,1,FALSE)</f>
        <v>AFETKK02922</v>
      </c>
    </row>
    <row r="112" spans="1:22">
      <c r="A112" s="6" t="s">
        <v>21</v>
      </c>
      <c r="B112" s="6" t="s">
        <v>22</v>
      </c>
      <c r="C112" s="7" t="s">
        <v>241</v>
      </c>
      <c r="D112" s="18" t="s">
        <v>242</v>
      </c>
      <c r="E112" s="13" t="s">
        <v>243</v>
      </c>
      <c r="F112" s="13" t="s">
        <v>40</v>
      </c>
      <c r="G112" s="7" t="s">
        <v>238</v>
      </c>
      <c r="H112" s="7" t="s">
        <v>28</v>
      </c>
      <c r="I112" s="10" t="s">
        <v>44</v>
      </c>
      <c r="J112" s="10">
        <v>1499</v>
      </c>
      <c r="K112" s="11">
        <v>35</v>
      </c>
      <c r="L112" s="10">
        <f t="shared" si="7"/>
        <v>975</v>
      </c>
      <c r="M112" s="7">
        <f t="shared" si="8"/>
        <v>633.75</v>
      </c>
      <c r="N112" s="12">
        <v>0.35</v>
      </c>
      <c r="O112" s="13">
        <v>4</v>
      </c>
      <c r="P112" s="13" t="s">
        <v>181</v>
      </c>
      <c r="Q112" s="13" t="s">
        <v>31</v>
      </c>
      <c r="R112" s="11"/>
      <c r="S112" s="8">
        <v>800</v>
      </c>
      <c r="T112" s="11">
        <v>40</v>
      </c>
      <c r="U112" s="11">
        <v>13</v>
      </c>
      <c r="V112" t="str">
        <f>VLOOKUP(C112,[1]Sheet1!$C:$D,1,FALSE)</f>
        <v>AFETKK02922</v>
      </c>
    </row>
    <row r="113" spans="1:22">
      <c r="A113" s="6" t="s">
        <v>21</v>
      </c>
      <c r="B113" s="6" t="s">
        <v>22</v>
      </c>
      <c r="C113" s="7" t="s">
        <v>244</v>
      </c>
      <c r="D113" s="18" t="s">
        <v>245</v>
      </c>
      <c r="E113" s="13" t="s">
        <v>237</v>
      </c>
      <c r="F113" s="13" t="s">
        <v>192</v>
      </c>
      <c r="G113" s="7" t="s">
        <v>238</v>
      </c>
      <c r="H113" s="7" t="s">
        <v>28</v>
      </c>
      <c r="I113" s="10" t="s">
        <v>32</v>
      </c>
      <c r="J113" s="10">
        <v>1499</v>
      </c>
      <c r="K113" s="11">
        <v>35</v>
      </c>
      <c r="L113" s="10">
        <f t="shared" si="7"/>
        <v>975</v>
      </c>
      <c r="M113" s="7">
        <f t="shared" si="8"/>
        <v>633.75</v>
      </c>
      <c r="N113" s="12">
        <v>0.35</v>
      </c>
      <c r="O113" s="13">
        <v>3</v>
      </c>
      <c r="P113" s="13" t="s">
        <v>181</v>
      </c>
      <c r="Q113" s="13" t="s">
        <v>31</v>
      </c>
      <c r="R113" s="11"/>
      <c r="S113" s="8">
        <v>800</v>
      </c>
      <c r="T113" s="11">
        <v>40</v>
      </c>
      <c r="U113" s="11">
        <v>13</v>
      </c>
      <c r="V113" t="str">
        <f>VLOOKUP(C113,[1]Sheet1!$C:$D,1,FALSE)</f>
        <v>AFETKK02923</v>
      </c>
    </row>
    <row r="114" spans="1:22">
      <c r="A114" s="6" t="s">
        <v>21</v>
      </c>
      <c r="B114" s="6" t="s">
        <v>22</v>
      </c>
      <c r="C114" s="7" t="s">
        <v>244</v>
      </c>
      <c r="D114" s="18" t="s">
        <v>245</v>
      </c>
      <c r="E114" s="13" t="s">
        <v>237</v>
      </c>
      <c r="F114" s="13" t="s">
        <v>192</v>
      </c>
      <c r="G114" s="7" t="s">
        <v>238</v>
      </c>
      <c r="H114" s="7" t="s">
        <v>28</v>
      </c>
      <c r="I114" s="10" t="s">
        <v>43</v>
      </c>
      <c r="J114" s="10">
        <v>1499</v>
      </c>
      <c r="K114" s="11">
        <v>35</v>
      </c>
      <c r="L114" s="10">
        <f t="shared" si="7"/>
        <v>975</v>
      </c>
      <c r="M114" s="7">
        <f t="shared" si="8"/>
        <v>633.75</v>
      </c>
      <c r="N114" s="12">
        <v>0.35</v>
      </c>
      <c r="O114" s="13">
        <v>3</v>
      </c>
      <c r="P114" s="13" t="s">
        <v>181</v>
      </c>
      <c r="Q114" s="13" t="s">
        <v>31</v>
      </c>
      <c r="R114" s="11"/>
      <c r="S114" s="8">
        <v>800</v>
      </c>
      <c r="T114" s="11">
        <v>40</v>
      </c>
      <c r="U114" s="11">
        <v>13</v>
      </c>
      <c r="V114" t="str">
        <f>VLOOKUP(C114,[1]Sheet1!$C:$D,1,FALSE)</f>
        <v>AFETKK02923</v>
      </c>
    </row>
    <row r="115" spans="1:22">
      <c r="A115" s="6" t="s">
        <v>21</v>
      </c>
      <c r="B115" s="6" t="s">
        <v>22</v>
      </c>
      <c r="C115" s="7" t="s">
        <v>244</v>
      </c>
      <c r="D115" s="18" t="s">
        <v>245</v>
      </c>
      <c r="E115" s="13" t="s">
        <v>237</v>
      </c>
      <c r="F115" s="13" t="s">
        <v>192</v>
      </c>
      <c r="G115" s="7" t="s">
        <v>238</v>
      </c>
      <c r="H115" s="7" t="s">
        <v>28</v>
      </c>
      <c r="I115" s="10" t="s">
        <v>44</v>
      </c>
      <c r="J115" s="10">
        <v>1499</v>
      </c>
      <c r="K115" s="11">
        <v>35</v>
      </c>
      <c r="L115" s="10">
        <f t="shared" si="7"/>
        <v>975</v>
      </c>
      <c r="M115" s="7">
        <f t="shared" si="8"/>
        <v>633.75</v>
      </c>
      <c r="N115" s="12">
        <v>0.35</v>
      </c>
      <c r="O115" s="13">
        <v>3</v>
      </c>
      <c r="P115" s="13" t="s">
        <v>181</v>
      </c>
      <c r="Q115" s="13" t="s">
        <v>31</v>
      </c>
      <c r="R115" s="11"/>
      <c r="S115" s="8">
        <v>800</v>
      </c>
      <c r="T115" s="11">
        <v>40</v>
      </c>
      <c r="U115" s="11">
        <v>13</v>
      </c>
      <c r="V115" t="str">
        <f>VLOOKUP(C115,[1]Sheet1!$C:$D,1,FALSE)</f>
        <v>AFETKK02923</v>
      </c>
    </row>
    <row r="116" spans="1:22" hidden="1">
      <c r="A116" s="6" t="s">
        <v>21</v>
      </c>
      <c r="B116" s="6" t="s">
        <v>22</v>
      </c>
      <c r="C116" s="7" t="s">
        <v>246</v>
      </c>
      <c r="D116" s="16" t="s">
        <v>247</v>
      </c>
      <c r="E116" s="7" t="s">
        <v>215</v>
      </c>
      <c r="F116" s="13" t="s">
        <v>197</v>
      </c>
      <c r="G116" s="7" t="s">
        <v>216</v>
      </c>
      <c r="H116" s="13" t="s">
        <v>124</v>
      </c>
      <c r="I116" s="10" t="s">
        <v>32</v>
      </c>
      <c r="J116" s="13"/>
      <c r="K116" s="11">
        <v>35</v>
      </c>
      <c r="L116" s="13"/>
      <c r="M116" s="13"/>
      <c r="N116" s="12">
        <v>0.35</v>
      </c>
      <c r="O116" s="13"/>
      <c r="P116" s="13" t="s">
        <v>181</v>
      </c>
      <c r="Q116" s="13" t="s">
        <v>31</v>
      </c>
      <c r="R116" s="11"/>
      <c r="S116" s="8">
        <v>650</v>
      </c>
      <c r="T116" s="11">
        <v>40</v>
      </c>
      <c r="U116" s="11">
        <v>13</v>
      </c>
      <c r="V116" t="e">
        <f>VLOOKUP(C116,[1]Sheet1!$C:$D,1,FALSE)</f>
        <v>#N/A</v>
      </c>
    </row>
    <row r="117" spans="1:22" hidden="1">
      <c r="A117" s="6" t="s">
        <v>21</v>
      </c>
      <c r="B117" s="6" t="s">
        <v>22</v>
      </c>
      <c r="C117" s="7" t="s">
        <v>246</v>
      </c>
      <c r="D117" s="16" t="s">
        <v>247</v>
      </c>
      <c r="E117" s="7" t="s">
        <v>215</v>
      </c>
      <c r="F117" s="13" t="s">
        <v>197</v>
      </c>
      <c r="G117" s="7" t="s">
        <v>216</v>
      </c>
      <c r="H117" s="13" t="s">
        <v>124</v>
      </c>
      <c r="I117" s="10" t="s">
        <v>43</v>
      </c>
      <c r="J117" s="13"/>
      <c r="K117" s="11">
        <v>35</v>
      </c>
      <c r="L117" s="13"/>
      <c r="M117" s="13"/>
      <c r="N117" s="12">
        <v>0.35</v>
      </c>
      <c r="O117" s="13"/>
      <c r="P117" s="13" t="s">
        <v>181</v>
      </c>
      <c r="Q117" s="13" t="s">
        <v>31</v>
      </c>
      <c r="R117" s="11"/>
      <c r="S117" s="8">
        <v>650</v>
      </c>
      <c r="T117" s="11">
        <v>40</v>
      </c>
      <c r="U117" s="11">
        <v>13</v>
      </c>
      <c r="V117" t="e">
        <f>VLOOKUP(C117,[1]Sheet1!$C:$D,1,FALSE)</f>
        <v>#N/A</v>
      </c>
    </row>
    <row r="118" spans="1:22" hidden="1">
      <c r="A118" s="6" t="s">
        <v>21</v>
      </c>
      <c r="B118" s="6" t="s">
        <v>22</v>
      </c>
      <c r="C118" s="7" t="s">
        <v>246</v>
      </c>
      <c r="D118" s="16" t="s">
        <v>247</v>
      </c>
      <c r="E118" s="7" t="s">
        <v>215</v>
      </c>
      <c r="F118" s="13" t="s">
        <v>197</v>
      </c>
      <c r="G118" s="7" t="s">
        <v>216</v>
      </c>
      <c r="H118" s="13" t="s">
        <v>124</v>
      </c>
      <c r="I118" s="10" t="s">
        <v>44</v>
      </c>
      <c r="J118" s="13"/>
      <c r="K118" s="11">
        <v>35</v>
      </c>
      <c r="L118" s="13"/>
      <c r="M118" s="13"/>
      <c r="N118" s="12">
        <v>0.35</v>
      </c>
      <c r="O118" s="13"/>
      <c r="P118" s="13" t="s">
        <v>181</v>
      </c>
      <c r="Q118" s="13" t="s">
        <v>31</v>
      </c>
      <c r="R118" s="11"/>
      <c r="S118" s="8">
        <v>650</v>
      </c>
      <c r="T118" s="11">
        <v>40</v>
      </c>
      <c r="U118" s="11">
        <v>13</v>
      </c>
      <c r="V118" t="e">
        <f>VLOOKUP(C118,[1]Sheet1!$C:$D,1,FALSE)</f>
        <v>#N/A</v>
      </c>
    </row>
    <row r="119" spans="1:22" hidden="1">
      <c r="A119" s="6" t="s">
        <v>21</v>
      </c>
      <c r="B119" s="6" t="s">
        <v>22</v>
      </c>
      <c r="C119" s="7" t="s">
        <v>248</v>
      </c>
      <c r="D119" s="16" t="s">
        <v>249</v>
      </c>
      <c r="E119" s="7" t="s">
        <v>215</v>
      </c>
      <c r="F119" s="13" t="s">
        <v>26</v>
      </c>
      <c r="G119" s="7" t="s">
        <v>216</v>
      </c>
      <c r="H119" s="13" t="s">
        <v>124</v>
      </c>
      <c r="I119" s="7" t="s">
        <v>32</v>
      </c>
      <c r="J119" s="13"/>
      <c r="K119" s="19">
        <v>35</v>
      </c>
      <c r="L119" s="13"/>
      <c r="M119" s="13"/>
      <c r="N119" s="12">
        <v>0.35</v>
      </c>
      <c r="O119" s="13"/>
      <c r="P119" s="13" t="s">
        <v>181</v>
      </c>
      <c r="Q119" s="13" t="s">
        <v>31</v>
      </c>
      <c r="R119" s="11"/>
      <c r="S119" s="8">
        <v>650</v>
      </c>
      <c r="T119" s="11">
        <v>40</v>
      </c>
      <c r="U119" s="11">
        <v>13</v>
      </c>
      <c r="V119" t="e">
        <f>VLOOKUP(C119,[1]Sheet1!$C:$D,1,FALSE)</f>
        <v>#N/A</v>
      </c>
    </row>
    <row r="120" spans="1:22" hidden="1">
      <c r="A120" s="6" t="s">
        <v>21</v>
      </c>
      <c r="B120" s="6" t="s">
        <v>22</v>
      </c>
      <c r="C120" s="7" t="s">
        <v>248</v>
      </c>
      <c r="D120" s="16" t="s">
        <v>249</v>
      </c>
      <c r="E120" s="7" t="s">
        <v>215</v>
      </c>
      <c r="F120" s="13" t="s">
        <v>26</v>
      </c>
      <c r="G120" s="7" t="s">
        <v>216</v>
      </c>
      <c r="H120" s="13" t="s">
        <v>124</v>
      </c>
      <c r="I120" s="7" t="s">
        <v>43</v>
      </c>
      <c r="J120" s="13"/>
      <c r="K120" s="19">
        <v>35</v>
      </c>
      <c r="L120" s="13"/>
      <c r="M120" s="13"/>
      <c r="N120" s="12">
        <v>0.35</v>
      </c>
      <c r="O120" s="13"/>
      <c r="P120" s="13" t="s">
        <v>181</v>
      </c>
      <c r="Q120" s="13" t="s">
        <v>31</v>
      </c>
      <c r="R120" s="11"/>
      <c r="S120" s="8">
        <v>650</v>
      </c>
      <c r="T120" s="11">
        <v>40</v>
      </c>
      <c r="U120" s="11">
        <v>13</v>
      </c>
      <c r="V120" t="e">
        <f>VLOOKUP(C120,[1]Sheet1!$C:$D,1,FALSE)</f>
        <v>#N/A</v>
      </c>
    </row>
    <row r="121" spans="1:22" hidden="1">
      <c r="A121" s="6" t="s">
        <v>21</v>
      </c>
      <c r="B121" s="6" t="s">
        <v>22</v>
      </c>
      <c r="C121" s="7" t="s">
        <v>248</v>
      </c>
      <c r="D121" s="16" t="s">
        <v>249</v>
      </c>
      <c r="E121" s="7" t="s">
        <v>215</v>
      </c>
      <c r="F121" s="13" t="s">
        <v>26</v>
      </c>
      <c r="G121" s="7" t="s">
        <v>216</v>
      </c>
      <c r="H121" s="13" t="s">
        <v>124</v>
      </c>
      <c r="I121" s="7" t="s">
        <v>44</v>
      </c>
      <c r="J121" s="13"/>
      <c r="K121" s="19">
        <v>35</v>
      </c>
      <c r="L121" s="13"/>
      <c r="M121" s="13"/>
      <c r="N121" s="12">
        <v>0.35</v>
      </c>
      <c r="O121" s="13"/>
      <c r="P121" s="13" t="s">
        <v>181</v>
      </c>
      <c r="Q121" s="13" t="s">
        <v>31</v>
      </c>
      <c r="R121" s="11"/>
      <c r="S121" s="8">
        <v>650</v>
      </c>
      <c r="T121" s="11">
        <v>40</v>
      </c>
      <c r="U121" s="11">
        <v>13</v>
      </c>
      <c r="V121" t="e">
        <f>VLOOKUP(C121,[1]Sheet1!$C:$D,1,FALSE)</f>
        <v>#N/A</v>
      </c>
    </row>
    <row r="122" spans="1:22">
      <c r="A122" s="6" t="s">
        <v>21</v>
      </c>
      <c r="B122" s="6" t="s">
        <v>22</v>
      </c>
      <c r="C122" s="7" t="s">
        <v>250</v>
      </c>
      <c r="D122" s="16" t="s">
        <v>251</v>
      </c>
      <c r="E122" s="7" t="s">
        <v>252</v>
      </c>
      <c r="F122" s="13" t="s">
        <v>35</v>
      </c>
      <c r="G122" s="7" t="s">
        <v>193</v>
      </c>
      <c r="H122" s="13" t="s">
        <v>46</v>
      </c>
      <c r="I122" s="7" t="s">
        <v>32</v>
      </c>
      <c r="J122" s="13"/>
      <c r="K122" s="19">
        <v>35</v>
      </c>
      <c r="L122" s="13"/>
      <c r="M122" s="13"/>
      <c r="N122" s="12">
        <v>0.35</v>
      </c>
      <c r="O122" s="13"/>
      <c r="P122" s="13" t="s">
        <v>181</v>
      </c>
      <c r="Q122" s="13" t="s">
        <v>31</v>
      </c>
      <c r="R122" s="11"/>
      <c r="S122" s="8">
        <v>600</v>
      </c>
      <c r="T122" s="11">
        <v>40</v>
      </c>
      <c r="U122" s="11">
        <v>13</v>
      </c>
      <c r="V122" t="str">
        <f>VLOOKUP(C122,[1]Sheet1!$C:$D,1,FALSE)</f>
        <v>AFETKK02926</v>
      </c>
    </row>
    <row r="123" spans="1:22">
      <c r="A123" s="6" t="s">
        <v>21</v>
      </c>
      <c r="B123" s="6" t="s">
        <v>22</v>
      </c>
      <c r="C123" s="7" t="s">
        <v>250</v>
      </c>
      <c r="D123" s="16" t="s">
        <v>251</v>
      </c>
      <c r="E123" s="7" t="s">
        <v>252</v>
      </c>
      <c r="F123" s="13" t="s">
        <v>35</v>
      </c>
      <c r="G123" s="7" t="s">
        <v>193</v>
      </c>
      <c r="H123" s="13" t="s">
        <v>46</v>
      </c>
      <c r="I123" s="7" t="s">
        <v>43</v>
      </c>
      <c r="J123" s="13"/>
      <c r="K123" s="19">
        <v>35</v>
      </c>
      <c r="L123" s="13"/>
      <c r="M123" s="13"/>
      <c r="N123" s="12">
        <v>0.35</v>
      </c>
      <c r="O123" s="13"/>
      <c r="P123" s="13" t="s">
        <v>181</v>
      </c>
      <c r="Q123" s="13" t="s">
        <v>31</v>
      </c>
      <c r="R123" s="11"/>
      <c r="S123" s="8">
        <v>600</v>
      </c>
      <c r="T123" s="11">
        <v>40</v>
      </c>
      <c r="U123" s="11">
        <v>13</v>
      </c>
      <c r="V123" t="str">
        <f>VLOOKUP(C123,[1]Sheet1!$C:$D,1,FALSE)</f>
        <v>AFETKK02926</v>
      </c>
    </row>
    <row r="124" spans="1:22" hidden="1">
      <c r="A124" s="6" t="s">
        <v>21</v>
      </c>
      <c r="B124" s="6" t="s">
        <v>22</v>
      </c>
      <c r="C124" s="7" t="s">
        <v>253</v>
      </c>
      <c r="D124" s="16" t="s">
        <v>254</v>
      </c>
      <c r="E124" s="7" t="s">
        <v>255</v>
      </c>
      <c r="F124" s="13" t="s">
        <v>35</v>
      </c>
      <c r="G124" s="7" t="s">
        <v>193</v>
      </c>
      <c r="H124" s="13" t="s">
        <v>46</v>
      </c>
      <c r="I124" s="7" t="s">
        <v>32</v>
      </c>
      <c r="J124" s="13"/>
      <c r="K124" s="19">
        <v>35</v>
      </c>
      <c r="L124" s="13"/>
      <c r="M124" s="13"/>
      <c r="N124" s="12">
        <v>0.35</v>
      </c>
      <c r="O124" s="13"/>
      <c r="P124" s="13" t="s">
        <v>181</v>
      </c>
      <c r="Q124" s="13" t="s">
        <v>31</v>
      </c>
      <c r="R124" s="11"/>
      <c r="S124" s="8">
        <v>600</v>
      </c>
      <c r="T124" s="11">
        <v>40</v>
      </c>
      <c r="U124" s="11">
        <v>13</v>
      </c>
      <c r="V124" t="e">
        <f>VLOOKUP(C124,[1]Sheet1!$C:$D,1,FALSE)</f>
        <v>#N/A</v>
      </c>
    </row>
    <row r="125" spans="1:22" hidden="1">
      <c r="A125" s="6" t="s">
        <v>21</v>
      </c>
      <c r="B125" s="6" t="s">
        <v>22</v>
      </c>
      <c r="C125" s="7" t="s">
        <v>253</v>
      </c>
      <c r="D125" s="16" t="s">
        <v>254</v>
      </c>
      <c r="E125" s="7" t="s">
        <v>255</v>
      </c>
      <c r="F125" s="13" t="s">
        <v>35</v>
      </c>
      <c r="G125" s="7" t="s">
        <v>193</v>
      </c>
      <c r="H125" s="13" t="s">
        <v>46</v>
      </c>
      <c r="I125" s="7" t="s">
        <v>43</v>
      </c>
      <c r="J125" s="13"/>
      <c r="K125" s="19">
        <v>35</v>
      </c>
      <c r="L125" s="13"/>
      <c r="M125" s="13"/>
      <c r="N125" s="12">
        <v>0.35</v>
      </c>
      <c r="O125" s="13"/>
      <c r="P125" s="13" t="s">
        <v>181</v>
      </c>
      <c r="Q125" s="13" t="s">
        <v>31</v>
      </c>
      <c r="R125" s="11"/>
      <c r="S125" s="8">
        <v>600</v>
      </c>
      <c r="T125" s="11">
        <v>40</v>
      </c>
      <c r="U125" s="11">
        <v>13</v>
      </c>
      <c r="V125" t="e">
        <f>VLOOKUP(C125,[1]Sheet1!$C:$D,1,FALSE)</f>
        <v>#N/A</v>
      </c>
    </row>
    <row r="126" spans="1:22">
      <c r="A126" s="6" t="s">
        <v>21</v>
      </c>
      <c r="B126" s="6" t="s">
        <v>22</v>
      </c>
      <c r="C126" s="7" t="s">
        <v>256</v>
      </c>
      <c r="D126" s="7" t="s">
        <v>257</v>
      </c>
      <c r="E126" s="7" t="s">
        <v>258</v>
      </c>
      <c r="F126" s="13" t="s">
        <v>40</v>
      </c>
      <c r="G126" s="7" t="s">
        <v>238</v>
      </c>
      <c r="H126" s="13" t="s">
        <v>42</v>
      </c>
      <c r="I126" s="7" t="s">
        <v>32</v>
      </c>
      <c r="J126" s="13"/>
      <c r="K126" s="19">
        <v>35</v>
      </c>
      <c r="L126" s="13"/>
      <c r="M126" s="13"/>
      <c r="N126" s="12">
        <v>0.35</v>
      </c>
      <c r="O126" s="13"/>
      <c r="P126" s="13" t="s">
        <v>181</v>
      </c>
      <c r="Q126" s="13" t="s">
        <v>31</v>
      </c>
      <c r="R126" s="11"/>
      <c r="S126" s="8">
        <v>600</v>
      </c>
      <c r="T126" s="11">
        <v>40</v>
      </c>
      <c r="U126" s="11">
        <v>13</v>
      </c>
      <c r="V126" t="str">
        <f>VLOOKUP(C126,[1]Sheet1!$C:$D,1,FALSE)</f>
        <v>AFETKK02928</v>
      </c>
    </row>
    <row r="127" spans="1:22">
      <c r="A127" s="6" t="s">
        <v>21</v>
      </c>
      <c r="B127" s="6" t="s">
        <v>22</v>
      </c>
      <c r="C127" s="7" t="s">
        <v>256</v>
      </c>
      <c r="D127" s="7" t="s">
        <v>257</v>
      </c>
      <c r="E127" s="7" t="s">
        <v>258</v>
      </c>
      <c r="F127" s="13" t="s">
        <v>40</v>
      </c>
      <c r="G127" s="7" t="s">
        <v>238</v>
      </c>
      <c r="H127" s="13" t="s">
        <v>42</v>
      </c>
      <c r="I127" s="7" t="s">
        <v>43</v>
      </c>
      <c r="J127" s="13"/>
      <c r="K127" s="11">
        <v>35</v>
      </c>
      <c r="L127" s="13"/>
      <c r="M127" s="13"/>
      <c r="N127" s="12">
        <v>0.35</v>
      </c>
      <c r="O127" s="13"/>
      <c r="P127" s="13" t="s">
        <v>181</v>
      </c>
      <c r="Q127" s="13" t="s">
        <v>31</v>
      </c>
      <c r="R127" s="11"/>
      <c r="S127" s="8">
        <v>600</v>
      </c>
      <c r="T127" s="11">
        <v>40</v>
      </c>
      <c r="U127" s="11">
        <v>13</v>
      </c>
      <c r="V127" t="str">
        <f>VLOOKUP(C127,[1]Sheet1!$C:$D,1,FALSE)</f>
        <v>AFETKK02928</v>
      </c>
    </row>
    <row r="128" spans="1:22">
      <c r="A128" s="6" t="s">
        <v>21</v>
      </c>
      <c r="B128" s="6" t="s">
        <v>22</v>
      </c>
      <c r="C128" s="7" t="s">
        <v>256</v>
      </c>
      <c r="D128" s="7" t="s">
        <v>257</v>
      </c>
      <c r="E128" s="7" t="s">
        <v>258</v>
      </c>
      <c r="F128" s="13" t="s">
        <v>40</v>
      </c>
      <c r="G128" s="7" t="s">
        <v>238</v>
      </c>
      <c r="H128" s="13" t="s">
        <v>42</v>
      </c>
      <c r="I128" s="7" t="s">
        <v>44</v>
      </c>
      <c r="J128" s="13"/>
      <c r="K128" s="19">
        <v>35</v>
      </c>
      <c r="L128" s="13"/>
      <c r="M128" s="13"/>
      <c r="N128" s="12">
        <v>0.35</v>
      </c>
      <c r="O128" s="13"/>
      <c r="P128" s="13" t="s">
        <v>181</v>
      </c>
      <c r="Q128" s="13" t="s">
        <v>31</v>
      </c>
      <c r="R128" s="11"/>
      <c r="S128" s="8">
        <v>600</v>
      </c>
      <c r="T128" s="11">
        <v>40</v>
      </c>
      <c r="U128" s="11">
        <v>13</v>
      </c>
      <c r="V128" t="str">
        <f>VLOOKUP(C128,[1]Sheet1!$C:$D,1,FALSE)</f>
        <v>AFETKK02928</v>
      </c>
    </row>
    <row r="129" spans="1:22">
      <c r="A129" s="6" t="s">
        <v>21</v>
      </c>
      <c r="B129" s="6" t="s">
        <v>22</v>
      </c>
      <c r="C129" s="7" t="s">
        <v>259</v>
      </c>
      <c r="D129" s="7" t="s">
        <v>260</v>
      </c>
      <c r="E129" s="7" t="s">
        <v>261</v>
      </c>
      <c r="F129" s="13" t="s">
        <v>92</v>
      </c>
      <c r="G129" s="7" t="s">
        <v>193</v>
      </c>
      <c r="H129" s="13" t="s">
        <v>42</v>
      </c>
      <c r="I129" s="7" t="s">
        <v>32</v>
      </c>
      <c r="J129" s="13"/>
      <c r="K129" s="19">
        <v>35</v>
      </c>
      <c r="L129" s="13"/>
      <c r="M129" s="13"/>
      <c r="N129" s="12">
        <v>0.35</v>
      </c>
      <c r="O129" s="13"/>
      <c r="P129" s="13" t="s">
        <v>181</v>
      </c>
      <c r="Q129" s="13" t="s">
        <v>31</v>
      </c>
      <c r="R129" s="11"/>
      <c r="S129" s="8">
        <v>600</v>
      </c>
      <c r="T129" s="11">
        <v>40</v>
      </c>
      <c r="U129" s="11">
        <v>13</v>
      </c>
      <c r="V129" t="str">
        <f>VLOOKUP(C129,[1]Sheet1!$C:$D,1,FALSE)</f>
        <v>AFETKK02929</v>
      </c>
    </row>
    <row r="130" spans="1:22">
      <c r="A130" s="6" t="s">
        <v>21</v>
      </c>
      <c r="B130" s="6" t="s">
        <v>22</v>
      </c>
      <c r="C130" s="7" t="s">
        <v>259</v>
      </c>
      <c r="D130" s="7" t="s">
        <v>260</v>
      </c>
      <c r="E130" s="7" t="s">
        <v>261</v>
      </c>
      <c r="F130" s="13" t="s">
        <v>92</v>
      </c>
      <c r="G130" s="7" t="s">
        <v>193</v>
      </c>
      <c r="H130" s="13" t="s">
        <v>42</v>
      </c>
      <c r="I130" s="7" t="s">
        <v>43</v>
      </c>
      <c r="J130" s="13"/>
      <c r="K130" s="19">
        <v>35</v>
      </c>
      <c r="L130" s="13"/>
      <c r="M130" s="13"/>
      <c r="N130" s="12">
        <v>0.35</v>
      </c>
      <c r="O130" s="13"/>
      <c r="P130" s="13" t="s">
        <v>181</v>
      </c>
      <c r="Q130" s="13" t="s">
        <v>31</v>
      </c>
      <c r="R130" s="11"/>
      <c r="S130" s="8">
        <v>600</v>
      </c>
      <c r="T130" s="11">
        <v>40</v>
      </c>
      <c r="U130" s="11">
        <v>13</v>
      </c>
      <c r="V130" t="str">
        <f>VLOOKUP(C130,[1]Sheet1!$C:$D,1,FALSE)</f>
        <v>AFETKK02929</v>
      </c>
    </row>
    <row r="131" spans="1:22">
      <c r="A131" s="6" t="s">
        <v>21</v>
      </c>
      <c r="B131" s="6" t="s">
        <v>22</v>
      </c>
      <c r="C131" s="7" t="s">
        <v>259</v>
      </c>
      <c r="D131" s="7" t="s">
        <v>260</v>
      </c>
      <c r="E131" s="7" t="s">
        <v>261</v>
      </c>
      <c r="F131" s="13" t="s">
        <v>92</v>
      </c>
      <c r="G131" s="7" t="s">
        <v>193</v>
      </c>
      <c r="H131" s="13" t="s">
        <v>42</v>
      </c>
      <c r="I131" s="7" t="s">
        <v>44</v>
      </c>
      <c r="J131" s="13"/>
      <c r="K131" s="19">
        <v>35</v>
      </c>
      <c r="L131" s="13"/>
      <c r="M131" s="13"/>
      <c r="N131" s="12">
        <v>0.35</v>
      </c>
      <c r="O131" s="13"/>
      <c r="P131" s="13" t="s">
        <v>181</v>
      </c>
      <c r="Q131" s="13" t="s">
        <v>31</v>
      </c>
      <c r="R131" s="11"/>
      <c r="S131" s="8">
        <v>600</v>
      </c>
      <c r="T131" s="11">
        <v>40</v>
      </c>
      <c r="U131" s="11">
        <v>13</v>
      </c>
      <c r="V131" t="str">
        <f>VLOOKUP(C131,[1]Sheet1!$C:$D,1,FALSE)</f>
        <v>AFETKK02929</v>
      </c>
    </row>
    <row r="132" spans="1:22">
      <c r="A132" s="6" t="s">
        <v>21</v>
      </c>
      <c r="B132" s="6" t="s">
        <v>22</v>
      </c>
      <c r="C132" s="7" t="s">
        <v>262</v>
      </c>
      <c r="D132" s="7" t="s">
        <v>263</v>
      </c>
      <c r="E132" s="7" t="s">
        <v>200</v>
      </c>
      <c r="F132" s="13" t="s">
        <v>35</v>
      </c>
      <c r="G132" s="7" t="s">
        <v>193</v>
      </c>
      <c r="H132" s="7" t="s">
        <v>42</v>
      </c>
      <c r="I132" s="7" t="s">
        <v>32</v>
      </c>
      <c r="J132" s="10">
        <v>730</v>
      </c>
      <c r="K132" s="19">
        <v>35</v>
      </c>
      <c r="L132" s="10">
        <v>730</v>
      </c>
      <c r="M132" s="7">
        <f t="shared" ref="M132:M140" si="9">0.65*L132</f>
        <v>474.5</v>
      </c>
      <c r="N132" s="12">
        <v>0.35</v>
      </c>
      <c r="O132" s="13">
        <v>5</v>
      </c>
      <c r="P132" s="13" t="s">
        <v>181</v>
      </c>
      <c r="Q132" s="13" t="s">
        <v>31</v>
      </c>
      <c r="R132" s="11"/>
      <c r="S132" s="8">
        <v>600</v>
      </c>
      <c r="T132" s="11">
        <v>40</v>
      </c>
      <c r="U132" s="11">
        <v>13</v>
      </c>
      <c r="V132" t="str">
        <f>VLOOKUP(C132,[1]Sheet1!$C:$D,1,FALSE)</f>
        <v>AFETKK02930</v>
      </c>
    </row>
    <row r="133" spans="1:22">
      <c r="A133" s="6" t="s">
        <v>21</v>
      </c>
      <c r="B133" s="6" t="s">
        <v>22</v>
      </c>
      <c r="C133" s="7" t="s">
        <v>262</v>
      </c>
      <c r="D133" s="7" t="s">
        <v>263</v>
      </c>
      <c r="E133" s="7" t="s">
        <v>200</v>
      </c>
      <c r="F133" s="13" t="s">
        <v>35</v>
      </c>
      <c r="G133" s="7" t="s">
        <v>193</v>
      </c>
      <c r="H133" s="7" t="s">
        <v>42</v>
      </c>
      <c r="I133" s="7" t="s">
        <v>43</v>
      </c>
      <c r="J133" s="10">
        <v>730</v>
      </c>
      <c r="K133" s="19">
        <v>35</v>
      </c>
      <c r="L133" s="10">
        <v>730</v>
      </c>
      <c r="M133" s="7">
        <f t="shared" si="9"/>
        <v>474.5</v>
      </c>
      <c r="N133" s="12">
        <v>0.35</v>
      </c>
      <c r="O133" s="13">
        <v>5</v>
      </c>
      <c r="P133" s="13" t="s">
        <v>181</v>
      </c>
      <c r="Q133" s="13" t="s">
        <v>31</v>
      </c>
      <c r="R133" s="11"/>
      <c r="S133" s="8">
        <v>600</v>
      </c>
      <c r="T133" s="11">
        <v>40</v>
      </c>
      <c r="U133" s="11">
        <v>13</v>
      </c>
      <c r="V133" t="str">
        <f>VLOOKUP(C133,[1]Sheet1!$C:$D,1,FALSE)</f>
        <v>AFETKK02930</v>
      </c>
    </row>
    <row r="134" spans="1:22" hidden="1">
      <c r="A134" s="6" t="s">
        <v>21</v>
      </c>
      <c r="B134" s="6" t="s">
        <v>22</v>
      </c>
      <c r="C134" s="7" t="s">
        <v>264</v>
      </c>
      <c r="D134" s="13" t="s">
        <v>265</v>
      </c>
      <c r="E134" s="7" t="s">
        <v>210</v>
      </c>
      <c r="F134" s="13" t="s">
        <v>167</v>
      </c>
      <c r="G134" s="7" t="s">
        <v>193</v>
      </c>
      <c r="H134" s="7" t="s">
        <v>46</v>
      </c>
      <c r="I134" s="7" t="s">
        <v>32</v>
      </c>
      <c r="J134" s="10">
        <v>510</v>
      </c>
      <c r="K134" s="19">
        <v>35</v>
      </c>
      <c r="L134" s="10">
        <v>510</v>
      </c>
      <c r="M134" s="7">
        <f t="shared" si="9"/>
        <v>331.5</v>
      </c>
      <c r="N134" s="12">
        <v>0.35</v>
      </c>
      <c r="O134" s="13">
        <v>3</v>
      </c>
      <c r="P134" s="13" t="s">
        <v>181</v>
      </c>
      <c r="Q134" s="13" t="s">
        <v>31</v>
      </c>
      <c r="R134" s="11"/>
      <c r="S134" s="8">
        <v>550</v>
      </c>
      <c r="T134" s="11">
        <v>40</v>
      </c>
      <c r="U134" s="11">
        <v>13</v>
      </c>
      <c r="V134" t="e">
        <f>VLOOKUP(C134,[1]Sheet1!$C:$D,1,FALSE)</f>
        <v>#N/A</v>
      </c>
    </row>
    <row r="135" spans="1:22" hidden="1">
      <c r="A135" s="6" t="s">
        <v>21</v>
      </c>
      <c r="B135" s="6" t="s">
        <v>22</v>
      </c>
      <c r="C135" s="7" t="s">
        <v>264</v>
      </c>
      <c r="D135" s="13" t="s">
        <v>265</v>
      </c>
      <c r="E135" s="7" t="s">
        <v>210</v>
      </c>
      <c r="F135" s="13" t="s">
        <v>167</v>
      </c>
      <c r="G135" s="7" t="s">
        <v>193</v>
      </c>
      <c r="H135" s="7" t="s">
        <v>46</v>
      </c>
      <c r="I135" s="7" t="s">
        <v>43</v>
      </c>
      <c r="J135" s="10">
        <v>510</v>
      </c>
      <c r="K135" s="19">
        <v>35</v>
      </c>
      <c r="L135" s="10">
        <v>510</v>
      </c>
      <c r="M135" s="7">
        <f t="shared" si="9"/>
        <v>331.5</v>
      </c>
      <c r="N135" s="12">
        <v>0.35</v>
      </c>
      <c r="O135" s="13">
        <v>3</v>
      </c>
      <c r="P135" s="13" t="s">
        <v>181</v>
      </c>
      <c r="Q135" s="13" t="s">
        <v>31</v>
      </c>
      <c r="R135" s="11"/>
      <c r="S135" s="8">
        <v>550</v>
      </c>
      <c r="T135" s="11">
        <v>40</v>
      </c>
      <c r="U135" s="11">
        <v>13</v>
      </c>
      <c r="V135" t="e">
        <f>VLOOKUP(C135,[1]Sheet1!$C:$D,1,FALSE)</f>
        <v>#N/A</v>
      </c>
    </row>
    <row r="136" spans="1:22">
      <c r="A136" s="6" t="s">
        <v>21</v>
      </c>
      <c r="B136" s="6" t="s">
        <v>22</v>
      </c>
      <c r="C136" s="7" t="s">
        <v>266</v>
      </c>
      <c r="D136" s="13" t="s">
        <v>267</v>
      </c>
      <c r="E136" s="7" t="s">
        <v>268</v>
      </c>
      <c r="F136" s="13" t="s">
        <v>176</v>
      </c>
      <c r="G136" s="7" t="s">
        <v>188</v>
      </c>
      <c r="H136" s="7" t="s">
        <v>42</v>
      </c>
      <c r="I136" s="10" t="s">
        <v>32</v>
      </c>
      <c r="J136" s="10">
        <v>899</v>
      </c>
      <c r="K136" s="11"/>
      <c r="L136" s="10">
        <v>899</v>
      </c>
      <c r="M136" s="7">
        <f t="shared" si="9"/>
        <v>584.35</v>
      </c>
      <c r="N136" s="12">
        <v>0.35</v>
      </c>
      <c r="O136" s="13">
        <v>2</v>
      </c>
      <c r="P136" s="13" t="s">
        <v>181</v>
      </c>
      <c r="Q136" s="13" t="s">
        <v>31</v>
      </c>
      <c r="R136" s="11"/>
      <c r="S136" s="8">
        <v>399</v>
      </c>
      <c r="T136" s="11">
        <v>40</v>
      </c>
      <c r="U136" s="11">
        <v>13</v>
      </c>
      <c r="V136" t="str">
        <f>VLOOKUP(C136,[1]Sheet1!$C:$D,1,FALSE)</f>
        <v>AFETKK02932</v>
      </c>
    </row>
    <row r="137" spans="1:22">
      <c r="A137" s="6" t="s">
        <v>21</v>
      </c>
      <c r="B137" s="6" t="s">
        <v>22</v>
      </c>
      <c r="C137" s="7" t="s">
        <v>266</v>
      </c>
      <c r="D137" s="13" t="s">
        <v>267</v>
      </c>
      <c r="E137" s="7" t="s">
        <v>268</v>
      </c>
      <c r="F137" s="13" t="s">
        <v>176</v>
      </c>
      <c r="G137" s="7" t="s">
        <v>188</v>
      </c>
      <c r="H137" s="7" t="s">
        <v>42</v>
      </c>
      <c r="I137" s="10" t="s">
        <v>43</v>
      </c>
      <c r="J137" s="10">
        <v>899</v>
      </c>
      <c r="K137" s="11"/>
      <c r="L137" s="10">
        <v>899</v>
      </c>
      <c r="M137" s="7">
        <f t="shared" si="9"/>
        <v>584.35</v>
      </c>
      <c r="N137" s="12">
        <v>0.35</v>
      </c>
      <c r="O137" s="13">
        <v>2</v>
      </c>
      <c r="P137" s="13" t="s">
        <v>181</v>
      </c>
      <c r="Q137" s="13" t="s">
        <v>31</v>
      </c>
      <c r="R137" s="11"/>
      <c r="S137" s="8">
        <v>399</v>
      </c>
      <c r="T137" s="11">
        <v>40</v>
      </c>
      <c r="U137" s="11">
        <v>13</v>
      </c>
      <c r="V137" t="str">
        <f>VLOOKUP(C137,[1]Sheet1!$C:$D,1,FALSE)</f>
        <v>AFETKK02932</v>
      </c>
    </row>
    <row r="138" spans="1:22">
      <c r="A138" s="6" t="s">
        <v>21</v>
      </c>
      <c r="B138" s="6" t="s">
        <v>22</v>
      </c>
      <c r="C138" s="7" t="s">
        <v>266</v>
      </c>
      <c r="D138" s="13" t="s">
        <v>267</v>
      </c>
      <c r="E138" s="7" t="s">
        <v>268</v>
      </c>
      <c r="F138" s="13" t="s">
        <v>176</v>
      </c>
      <c r="G138" s="7" t="s">
        <v>188</v>
      </c>
      <c r="H138" s="7" t="s">
        <v>42</v>
      </c>
      <c r="I138" s="10" t="s">
        <v>44</v>
      </c>
      <c r="J138" s="10">
        <v>899</v>
      </c>
      <c r="K138" s="11"/>
      <c r="L138" s="10">
        <v>899</v>
      </c>
      <c r="M138" s="7">
        <f t="shared" si="9"/>
        <v>584.35</v>
      </c>
      <c r="N138" s="12">
        <v>0.35</v>
      </c>
      <c r="O138" s="13">
        <v>2</v>
      </c>
      <c r="P138" s="13" t="s">
        <v>181</v>
      </c>
      <c r="Q138" s="13" t="s">
        <v>31</v>
      </c>
      <c r="R138" s="11"/>
      <c r="S138" s="8">
        <v>399</v>
      </c>
      <c r="T138" s="11">
        <v>40</v>
      </c>
      <c r="U138" s="11">
        <v>13</v>
      </c>
      <c r="V138" t="str">
        <f>VLOOKUP(C138,[1]Sheet1!$C:$D,1,FALSE)</f>
        <v>AFETKK02932</v>
      </c>
    </row>
    <row r="139" spans="1:22">
      <c r="A139" s="6" t="s">
        <v>21</v>
      </c>
      <c r="B139" s="6" t="s">
        <v>22</v>
      </c>
      <c r="C139" s="7" t="s">
        <v>269</v>
      </c>
      <c r="D139" s="13" t="s">
        <v>270</v>
      </c>
      <c r="E139" s="13" t="s">
        <v>271</v>
      </c>
      <c r="F139" s="13" t="s">
        <v>26</v>
      </c>
      <c r="G139" s="7" t="s">
        <v>188</v>
      </c>
      <c r="H139" s="7" t="s">
        <v>124</v>
      </c>
      <c r="I139" s="10" t="s">
        <v>32</v>
      </c>
      <c r="J139" s="10">
        <v>540</v>
      </c>
      <c r="K139" s="11"/>
      <c r="L139" s="10">
        <v>540</v>
      </c>
      <c r="M139" s="7">
        <f t="shared" si="9"/>
        <v>351</v>
      </c>
      <c r="N139" s="12">
        <v>0.35</v>
      </c>
      <c r="O139" s="13">
        <v>3</v>
      </c>
      <c r="P139" s="13" t="s">
        <v>181</v>
      </c>
      <c r="Q139" s="13" t="s">
        <v>31</v>
      </c>
      <c r="R139" s="11"/>
      <c r="S139" s="8">
        <v>699</v>
      </c>
      <c r="T139" s="11">
        <v>40</v>
      </c>
      <c r="U139" s="11">
        <v>13</v>
      </c>
      <c r="V139" t="str">
        <f>VLOOKUP(C139,[1]Sheet1!$C:$D,1,FALSE)</f>
        <v>AFETKK02933</v>
      </c>
    </row>
    <row r="140" spans="1:22">
      <c r="A140" s="6" t="s">
        <v>21</v>
      </c>
      <c r="B140" s="6" t="s">
        <v>22</v>
      </c>
      <c r="C140" s="7" t="s">
        <v>269</v>
      </c>
      <c r="D140" s="13" t="s">
        <v>270</v>
      </c>
      <c r="E140" s="13" t="s">
        <v>271</v>
      </c>
      <c r="F140" s="13" t="s">
        <v>26</v>
      </c>
      <c r="G140" s="7" t="s">
        <v>188</v>
      </c>
      <c r="H140" s="7" t="s">
        <v>124</v>
      </c>
      <c r="I140" s="10" t="s">
        <v>43</v>
      </c>
      <c r="J140" s="10">
        <v>540</v>
      </c>
      <c r="K140" s="11"/>
      <c r="L140" s="10">
        <v>540</v>
      </c>
      <c r="M140" s="7">
        <f t="shared" si="9"/>
        <v>351</v>
      </c>
      <c r="N140" s="12">
        <v>0.35</v>
      </c>
      <c r="O140" s="13">
        <v>3</v>
      </c>
      <c r="P140" s="13" t="s">
        <v>181</v>
      </c>
      <c r="Q140" s="13" t="s">
        <v>31</v>
      </c>
      <c r="R140" s="11"/>
      <c r="S140" s="8">
        <v>699</v>
      </c>
      <c r="T140" s="11">
        <v>40</v>
      </c>
      <c r="U140" s="11">
        <v>13</v>
      </c>
      <c r="V140" t="str">
        <f>VLOOKUP(C140,[1]Sheet1!$C:$D,1,FALSE)</f>
        <v>AFETKK02933</v>
      </c>
    </row>
    <row r="141" spans="1:22">
      <c r="A141" s="6" t="s">
        <v>21</v>
      </c>
      <c r="B141" s="6" t="s">
        <v>22</v>
      </c>
      <c r="C141" s="20" t="s">
        <v>272</v>
      </c>
      <c r="D141" s="20" t="s">
        <v>273</v>
      </c>
      <c r="E141" s="21" t="s">
        <v>274</v>
      </c>
      <c r="F141" s="21" t="s">
        <v>92</v>
      </c>
      <c r="G141" s="22" t="s">
        <v>275</v>
      </c>
      <c r="H141" s="21" t="s">
        <v>124</v>
      </c>
      <c r="I141" s="23" t="s">
        <v>32</v>
      </c>
      <c r="J141" s="11"/>
      <c r="K141" s="11">
        <v>35</v>
      </c>
      <c r="L141" s="11"/>
      <c r="M141" s="11"/>
      <c r="N141" s="12">
        <v>0.35</v>
      </c>
      <c r="O141" s="11"/>
      <c r="P141" s="13" t="s">
        <v>181</v>
      </c>
      <c r="Q141" s="13" t="s">
        <v>31</v>
      </c>
      <c r="R141" s="11"/>
      <c r="S141" s="8">
        <v>410</v>
      </c>
      <c r="T141" s="11">
        <v>40</v>
      </c>
      <c r="U141" s="11">
        <v>13</v>
      </c>
      <c r="V141" t="str">
        <f>VLOOKUP(C141,[1]Sheet1!$C:$D,1,FALSE)</f>
        <v>AFETKK02934</v>
      </c>
    </row>
    <row r="142" spans="1:22">
      <c r="A142" s="6" t="s">
        <v>21</v>
      </c>
      <c r="B142" s="6" t="s">
        <v>22</v>
      </c>
      <c r="C142" s="20" t="s">
        <v>272</v>
      </c>
      <c r="D142" s="20" t="s">
        <v>273</v>
      </c>
      <c r="E142" s="21" t="s">
        <v>274</v>
      </c>
      <c r="F142" s="21" t="s">
        <v>92</v>
      </c>
      <c r="G142" s="22" t="s">
        <v>275</v>
      </c>
      <c r="H142" s="21" t="s">
        <v>124</v>
      </c>
      <c r="I142" s="23" t="s">
        <v>43</v>
      </c>
      <c r="J142" s="11"/>
      <c r="K142" s="19">
        <v>35</v>
      </c>
      <c r="L142" s="11"/>
      <c r="M142" s="11"/>
      <c r="N142" s="12">
        <v>0.35</v>
      </c>
      <c r="O142" s="11"/>
      <c r="P142" s="13" t="s">
        <v>181</v>
      </c>
      <c r="Q142" s="13" t="s">
        <v>31</v>
      </c>
      <c r="R142" s="11"/>
      <c r="S142" s="8">
        <v>410</v>
      </c>
      <c r="T142" s="11">
        <v>40</v>
      </c>
      <c r="U142" s="11">
        <v>13</v>
      </c>
      <c r="V142" t="str">
        <f>VLOOKUP(C142,[1]Sheet1!$C:$D,1,FALSE)</f>
        <v>AFETKK02934</v>
      </c>
    </row>
    <row r="143" spans="1:22">
      <c r="A143" s="6" t="s">
        <v>21</v>
      </c>
      <c r="B143" s="6" t="s">
        <v>22</v>
      </c>
      <c r="C143" s="20" t="s">
        <v>272</v>
      </c>
      <c r="D143" s="20" t="s">
        <v>273</v>
      </c>
      <c r="E143" s="21" t="s">
        <v>274</v>
      </c>
      <c r="F143" s="21" t="s">
        <v>92</v>
      </c>
      <c r="G143" s="22" t="s">
        <v>275</v>
      </c>
      <c r="H143" s="21" t="s">
        <v>124</v>
      </c>
      <c r="I143" s="23" t="s">
        <v>44</v>
      </c>
      <c r="J143" s="11"/>
      <c r="K143" s="19">
        <v>35</v>
      </c>
      <c r="L143" s="11"/>
      <c r="M143" s="11"/>
      <c r="N143" s="12">
        <v>0.35</v>
      </c>
      <c r="O143" s="11"/>
      <c r="P143" s="13" t="s">
        <v>181</v>
      </c>
      <c r="Q143" s="13" t="s">
        <v>31</v>
      </c>
      <c r="R143" s="11"/>
      <c r="S143" s="8">
        <v>410</v>
      </c>
      <c r="T143" s="11">
        <v>40</v>
      </c>
      <c r="U143" s="11">
        <v>13</v>
      </c>
      <c r="V143" t="str">
        <f>VLOOKUP(C143,[1]Sheet1!$C:$D,1,FALSE)</f>
        <v>AFETKK02934</v>
      </c>
    </row>
    <row r="144" spans="1:22">
      <c r="A144" s="6" t="s">
        <v>21</v>
      </c>
      <c r="B144" s="6" t="s">
        <v>22</v>
      </c>
      <c r="C144" s="15" t="s">
        <v>276</v>
      </c>
      <c r="D144" s="24" t="s">
        <v>277</v>
      </c>
      <c r="E144" s="24" t="s">
        <v>278</v>
      </c>
      <c r="F144" s="25" t="s">
        <v>176</v>
      </c>
      <c r="S144" s="26">
        <v>499</v>
      </c>
      <c r="T144" s="11">
        <v>40</v>
      </c>
      <c r="U144" s="11">
        <v>13</v>
      </c>
      <c r="V144" t="str">
        <f>VLOOKUP(C144,[1]Sheet1!$C:$D,1,FALSE)</f>
        <v>AFUDWE 02044</v>
      </c>
    </row>
    <row r="145" spans="1:22">
      <c r="A145" s="6" t="s">
        <v>21</v>
      </c>
      <c r="B145" s="6" t="s">
        <v>22</v>
      </c>
      <c r="C145" s="15" t="s">
        <v>279</v>
      </c>
      <c r="D145" s="24" t="s">
        <v>280</v>
      </c>
      <c r="E145" s="24" t="s">
        <v>281</v>
      </c>
      <c r="F145" s="25" t="s">
        <v>177</v>
      </c>
      <c r="S145" s="26">
        <v>550</v>
      </c>
      <c r="T145" s="11">
        <v>40</v>
      </c>
      <c r="U145" s="11">
        <v>13</v>
      </c>
      <c r="V145" t="str">
        <f>VLOOKUP(C145,[1]Sheet1!$C:$D,1,FALSE)</f>
        <v>AFUDWE 02045</v>
      </c>
    </row>
    <row r="146" spans="1:22">
      <c r="A146" s="6" t="s">
        <v>21</v>
      </c>
      <c r="B146" s="6" t="s">
        <v>22</v>
      </c>
      <c r="C146" s="15" t="s">
        <v>282</v>
      </c>
      <c r="D146" s="24" t="s">
        <v>283</v>
      </c>
      <c r="E146" s="24" t="s">
        <v>284</v>
      </c>
      <c r="F146" s="25" t="s">
        <v>285</v>
      </c>
      <c r="S146" s="26">
        <v>500</v>
      </c>
      <c r="T146" s="11">
        <v>40</v>
      </c>
      <c r="U146" s="11">
        <v>13</v>
      </c>
      <c r="V146" t="str">
        <f>VLOOKUP(C146,[1]Sheet1!$C:$D,1,FALSE)</f>
        <v>AFUDWE 02046</v>
      </c>
    </row>
    <row r="147" spans="1:22">
      <c r="A147" s="6" t="s">
        <v>21</v>
      </c>
      <c r="B147" s="6" t="s">
        <v>22</v>
      </c>
      <c r="C147" s="15" t="s">
        <v>286</v>
      </c>
      <c r="D147" s="24" t="s">
        <v>280</v>
      </c>
      <c r="E147" s="24" t="s">
        <v>281</v>
      </c>
      <c r="F147" s="25" t="s">
        <v>287</v>
      </c>
      <c r="S147" s="26">
        <v>550</v>
      </c>
      <c r="T147" s="11">
        <v>40</v>
      </c>
      <c r="U147" s="11">
        <v>13</v>
      </c>
      <c r="V147" t="str">
        <f>VLOOKUP(C147,[1]Sheet1!$C:$D,1,FALSE)</f>
        <v>AFUDWE 02047</v>
      </c>
    </row>
    <row r="148" spans="1:22">
      <c r="A148" s="6" t="s">
        <v>21</v>
      </c>
      <c r="B148" s="6" t="s">
        <v>22</v>
      </c>
      <c r="C148" s="15" t="s">
        <v>288</v>
      </c>
      <c r="D148" s="24" t="s">
        <v>283</v>
      </c>
      <c r="E148" s="24" t="s">
        <v>284</v>
      </c>
      <c r="F148" s="25" t="s">
        <v>289</v>
      </c>
      <c r="S148" s="26">
        <v>500</v>
      </c>
      <c r="T148" s="11">
        <v>40</v>
      </c>
      <c r="U148" s="11">
        <v>13</v>
      </c>
      <c r="V148" t="str">
        <f>VLOOKUP(C148,[1]Sheet1!$C:$D,1,FALSE)</f>
        <v>AFUDWE 02048</v>
      </c>
    </row>
    <row r="149" spans="1:22">
      <c r="A149" s="6" t="s">
        <v>21</v>
      </c>
      <c r="B149" s="6" t="s">
        <v>22</v>
      </c>
      <c r="C149" s="15" t="s">
        <v>290</v>
      </c>
      <c r="D149" s="24" t="s">
        <v>291</v>
      </c>
      <c r="E149" s="24" t="s">
        <v>292</v>
      </c>
      <c r="F149" s="25" t="s">
        <v>50</v>
      </c>
      <c r="S149" s="26">
        <v>350</v>
      </c>
      <c r="T149" s="11">
        <v>40</v>
      </c>
      <c r="U149" s="11">
        <v>13</v>
      </c>
      <c r="V149" t="str">
        <f>VLOOKUP(C149,[1]Sheet1!$C:$D,1,FALSE)</f>
        <v>AFUDWE 02049</v>
      </c>
    </row>
    <row r="150" spans="1:22">
      <c r="A150" s="6" t="s">
        <v>21</v>
      </c>
      <c r="B150" s="6" t="s">
        <v>22</v>
      </c>
      <c r="C150" s="27" t="s">
        <v>293</v>
      </c>
      <c r="D150" s="24" t="s">
        <v>294</v>
      </c>
      <c r="E150" s="24" t="s">
        <v>295</v>
      </c>
      <c r="F150" s="25" t="s">
        <v>296</v>
      </c>
      <c r="S150" s="26">
        <v>400</v>
      </c>
      <c r="T150" s="11">
        <v>40</v>
      </c>
      <c r="U150" s="11">
        <v>13</v>
      </c>
      <c r="V150" t="str">
        <f>VLOOKUP(C150,[1]Sheet1!$C:$D,1,FALSE)</f>
        <v>AFUDWE 02050</v>
      </c>
    </row>
    <row r="151" spans="1:22">
      <c r="A151" s="6" t="s">
        <v>21</v>
      </c>
      <c r="B151" s="6" t="s">
        <v>22</v>
      </c>
      <c r="C151" s="27" t="s">
        <v>297</v>
      </c>
      <c r="D151" s="24" t="s">
        <v>298</v>
      </c>
      <c r="E151" s="24" t="s">
        <v>299</v>
      </c>
      <c r="F151" s="25" t="s">
        <v>300</v>
      </c>
      <c r="S151" s="26">
        <v>400</v>
      </c>
      <c r="T151" s="11">
        <v>40</v>
      </c>
      <c r="U151" s="11">
        <v>13</v>
      </c>
      <c r="V151" t="str">
        <f>VLOOKUP(C151,[1]Sheet1!$C:$D,1,FALSE)</f>
        <v>AFUDWE 02051</v>
      </c>
    </row>
    <row r="152" spans="1:22">
      <c r="A152" s="6" t="s">
        <v>21</v>
      </c>
      <c r="B152" s="6" t="s">
        <v>22</v>
      </c>
      <c r="C152" s="27" t="s">
        <v>301</v>
      </c>
      <c r="D152" s="24" t="s">
        <v>302</v>
      </c>
      <c r="E152" s="24" t="s">
        <v>303</v>
      </c>
      <c r="F152" s="25" t="s">
        <v>197</v>
      </c>
      <c r="S152" s="26">
        <v>400</v>
      </c>
      <c r="T152" s="11">
        <v>40</v>
      </c>
      <c r="U152" s="11">
        <v>13</v>
      </c>
      <c r="V152" t="str">
        <f>VLOOKUP(C152,[1]Sheet1!$C:$D,1,FALSE)</f>
        <v>AFUDWE 02052</v>
      </c>
    </row>
  </sheetData>
  <autoFilter ref="A1:V152">
    <filterColumn colId="21">
      <filters>
        <filter val="AFETKK02902"/>
        <filter val="AFETKK02903"/>
        <filter val="AFETKK02905"/>
        <filter val="AFETKK02907"/>
        <filter val="AFETKK02911"/>
        <filter val="AFETKK02913"/>
        <filter val="AFETKK02916"/>
        <filter val="AFETKK02918"/>
        <filter val="AFETKK02921"/>
        <filter val="AFETKK02922"/>
        <filter val="AFETKK02923"/>
        <filter val="AFETKK02926"/>
        <filter val="AFETKK02928"/>
        <filter val="AFETKK02929"/>
        <filter val="AFETKK02930"/>
        <filter val="AFETKK02932"/>
        <filter val="AFETKK02933"/>
        <filter val="AFETKK02934"/>
        <filter val="AFUDWE 02001"/>
        <filter val="AFUDWE 02001A"/>
        <filter val="AFUDWE 02006"/>
        <filter val="AFUDWE 02007"/>
        <filter val="AFUDWE 02009"/>
        <filter val="AFUDWE 02010"/>
        <filter val="AFUDWE 02013"/>
        <filter val="AFUDWE 02015"/>
        <filter val="AFUDWE 02016"/>
        <filter val="AFUDWE 02019"/>
        <filter val="AFUDWE 02020"/>
        <filter val="AFUDWE 02021"/>
        <filter val="AFUDWE 02022"/>
        <filter val="AFUDWE 02023"/>
        <filter val="AFUDWE 02024"/>
        <filter val="AFUDWE 02026"/>
        <filter val="AFUDWE 02030"/>
        <filter val="AFUDWE 02031"/>
        <filter val="AFUDWE 02033"/>
        <filter val="AFUDWE 02034"/>
        <filter val="AFUDWE 02035"/>
        <filter val="AFUDWE 02036"/>
        <filter val="AFUDWE 02037"/>
        <filter val="AFUDWE 02038"/>
        <filter val="AFUDWE 02039"/>
        <filter val="AFUDWE 02040"/>
        <filter val="AFUDWE 02041"/>
        <filter val="AFUDWE 02042"/>
        <filter val="AFUDWE 02043"/>
        <filter val="AFUDWE 02044"/>
        <filter val="AFUDWE 02045"/>
        <filter val="AFUDWE 02046"/>
        <filter val="AFUDWE 02047"/>
        <filter val="AFUDWE 02048"/>
        <filter val="AFUDWE 02049"/>
        <filter val="AFUDWE 02050"/>
        <filter val="AFUDWE 02051"/>
        <filter val="AFUDWE 02052"/>
        <filter val="AFUDWE02002"/>
        <filter val="AFUDWE02004"/>
        <filter val="AFUDWE02012"/>
        <filter val="AFUDWE02025"/>
      </filters>
    </filterColumn>
  </autoFilter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"/>
  <sheetViews>
    <sheetView workbookViewId="0">
      <selection activeCell="F9" sqref="F9"/>
    </sheetView>
  </sheetViews>
  <sheetFormatPr baseColWidth="10" defaultRowHeight="14" x14ac:dyDescent="0"/>
  <sheetData>
    <row r="1" spans="3:19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</dc:creator>
  <cp:lastModifiedBy>rajya vardhan mishra</cp:lastModifiedBy>
  <cp:revision>34</cp:revision>
  <dcterms:created xsi:type="dcterms:W3CDTF">2014-07-26T10:24:45Z</dcterms:created>
  <dcterms:modified xsi:type="dcterms:W3CDTF">2016-01-15T11:24:23Z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