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SIA\Documentacion\"/>
    </mc:Choice>
  </mc:AlternateContent>
  <bookViews>
    <workbookView xWindow="0" yWindow="0" windowWidth="23040" windowHeight="7176" firstSheet="1" activeTab="1"/>
  </bookViews>
  <sheets>
    <sheet name="Datos IE" sheetId="5" r:id="rId1"/>
    <sheet name="Personal" sheetId="1" r:id="rId2"/>
    <sheet name="Instalaciones" sheetId="2" r:id="rId3"/>
    <sheet name="Inventario" sheetId="3" r:id="rId4"/>
    <sheet name="Bien o Servicio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M4" i="3" s="1"/>
  <c r="D5" i="2"/>
  <c r="M5" i="3" s="1"/>
  <c r="D6" i="2"/>
  <c r="M6" i="3" s="1"/>
  <c r="D7" i="2"/>
  <c r="M7" i="3" s="1"/>
  <c r="D8" i="2"/>
  <c r="M8" i="3" s="1"/>
  <c r="D9" i="2"/>
  <c r="M9" i="3" s="1"/>
  <c r="D10" i="2"/>
  <c r="M10" i="3" s="1"/>
  <c r="D11" i="2"/>
  <c r="M11" i="3" s="1"/>
  <c r="D12" i="2"/>
  <c r="M12" i="3" s="1"/>
  <c r="D13" i="2"/>
  <c r="M13" i="3" s="1"/>
  <c r="D14" i="2"/>
  <c r="M14" i="3" s="1"/>
  <c r="D15" i="2"/>
  <c r="M15" i="3" s="1"/>
  <c r="D16" i="2"/>
  <c r="M16" i="3" s="1"/>
  <c r="D17" i="2"/>
  <c r="M17" i="3" s="1"/>
  <c r="D3" i="2"/>
  <c r="M3" i="3" s="1"/>
  <c r="D18" i="2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</calcChain>
</file>

<file path=xl/sharedStrings.xml><?xml version="1.0" encoding="utf-8"?>
<sst xmlns="http://schemas.openxmlformats.org/spreadsheetml/2006/main" count="498" uniqueCount="346">
  <si>
    <t>NOMBRE</t>
  </si>
  <si>
    <t>APELLIDO PATERNO</t>
  </si>
  <si>
    <t>APELLIDO MATERNO</t>
  </si>
  <si>
    <t>RFC</t>
  </si>
  <si>
    <t>CURP</t>
  </si>
  <si>
    <t>CORREO</t>
  </si>
  <si>
    <t>TELEFONO</t>
  </si>
  <si>
    <t>PUESTO</t>
  </si>
  <si>
    <t>TOPE COSTO MENSUAL</t>
  </si>
  <si>
    <t xml:space="preserve">UBICACIÓN </t>
  </si>
  <si>
    <t>ALEJANDRO</t>
  </si>
  <si>
    <t>AZUARA</t>
  </si>
  <si>
    <t>SUAREZ</t>
  </si>
  <si>
    <t>AUSA390503HVZZRL07</t>
  </si>
  <si>
    <t>JORGE VLADIMIR</t>
  </si>
  <si>
    <t>AGUIRRE</t>
  </si>
  <si>
    <t>SALGADO</t>
  </si>
  <si>
    <t>AUSJ830213HDFGLR09</t>
  </si>
  <si>
    <t>MARIA SOLEDAD</t>
  </si>
  <si>
    <t>BARROSO</t>
  </si>
  <si>
    <t>ORNELAS</t>
  </si>
  <si>
    <t>BAOS771226MGTRRL07</t>
  </si>
  <si>
    <t>CAROLINA</t>
  </si>
  <si>
    <t>BENITEZ</t>
  </si>
  <si>
    <t>LUNA</t>
  </si>
  <si>
    <t>BELC760601MDFNNR09</t>
  </si>
  <si>
    <t>CESAR AUGUSTO</t>
  </si>
  <si>
    <t>CEPEDA</t>
  </si>
  <si>
    <t>RUVALCABA</t>
  </si>
  <si>
    <t>CERC570216HCLPVS00</t>
  </si>
  <si>
    <t>JOSE ALFREDO</t>
  </si>
  <si>
    <t>FERNANDEZ</t>
  </si>
  <si>
    <t>MARTINEZ</t>
  </si>
  <si>
    <t>FEMA780112HDGRRL01</t>
  </si>
  <si>
    <t>SOFIA ITZEL</t>
  </si>
  <si>
    <t>GRAJALES</t>
  </si>
  <si>
    <t>RAMOS</t>
  </si>
  <si>
    <t>GARS851121MVZRMF01</t>
  </si>
  <si>
    <t>BRAULIO</t>
  </si>
  <si>
    <t>HERNANDEZ</t>
  </si>
  <si>
    <t>SERRANO</t>
  </si>
  <si>
    <t>HESB630328HHGRRR02</t>
  </si>
  <si>
    <t>JULIETA</t>
  </si>
  <si>
    <t>ISLAS</t>
  </si>
  <si>
    <t>REYES</t>
  </si>
  <si>
    <t>IARJ650730MDFSYL02</t>
  </si>
  <si>
    <t>YOBANA</t>
  </si>
  <si>
    <t>JUAREZ</t>
  </si>
  <si>
    <t>GOMEZ</t>
  </si>
  <si>
    <t>JUGY761118MDFRMB01</t>
  </si>
  <si>
    <t>ABDO ARURELIO</t>
  </si>
  <si>
    <t>KASSIN</t>
  </si>
  <si>
    <t>TERAN</t>
  </si>
  <si>
    <t>KATA620906HVZSRB01</t>
  </si>
  <si>
    <t>LEODEGARDO</t>
  </si>
  <si>
    <t>LEAL</t>
  </si>
  <si>
    <t>INZUNZA</t>
  </si>
  <si>
    <t>LEIL700802HSLLND06</t>
  </si>
  <si>
    <t>ROSA IVETTE</t>
  </si>
  <si>
    <t>REYNA</t>
  </si>
  <si>
    <t>MARR860809MVZRYS04</t>
  </si>
  <si>
    <t>IVERSON D MARCO</t>
  </si>
  <si>
    <t>MASI791106HBSRLV01</t>
  </si>
  <si>
    <t>MANUEL</t>
  </si>
  <si>
    <t>PAUL</t>
  </si>
  <si>
    <t>GALINDO</t>
  </si>
  <si>
    <t>PAGM880921HMCLLN02</t>
  </si>
  <si>
    <t>AUSA3905035NY</t>
  </si>
  <si>
    <t>AUSJ8302136M9</t>
  </si>
  <si>
    <t>BAOS7712265N8</t>
  </si>
  <si>
    <t>BELC7606018B9</t>
  </si>
  <si>
    <t>CERC5702164V9</t>
  </si>
  <si>
    <t>FEMA7801122D3</t>
  </si>
  <si>
    <t>GARS8511215F4</t>
  </si>
  <si>
    <t>HESB6303289K0</t>
  </si>
  <si>
    <t>IARJ6507304T8</t>
  </si>
  <si>
    <t>JUGY7611182V6</t>
  </si>
  <si>
    <t>KATA6209069M9</t>
  </si>
  <si>
    <t>LEIL7008022R3</t>
  </si>
  <si>
    <t>MARR8608094F5</t>
  </si>
  <si>
    <t>MASI7911064R4</t>
  </si>
  <si>
    <t>PAGM8809212R9</t>
  </si>
  <si>
    <t>1858512171</t>
  </si>
  <si>
    <t>2075164813</t>
  </si>
  <si>
    <t>2291817455</t>
  </si>
  <si>
    <t>2508470097</t>
  </si>
  <si>
    <t>2725122738</t>
  </si>
  <si>
    <t>2941775380</t>
  </si>
  <si>
    <t>3375080664</t>
  </si>
  <si>
    <t>3591733305</t>
  </si>
  <si>
    <t>3158428022</t>
  </si>
  <si>
    <t>LABORATORIOS</t>
  </si>
  <si>
    <t>OFICINA REGIONAL</t>
  </si>
  <si>
    <t>OFICINAS CENTRALES</t>
  </si>
  <si>
    <t>ALMACEN</t>
  </si>
  <si>
    <t xml:space="preserve">PUNTOS DE VERIFICACION </t>
  </si>
  <si>
    <t>JUNTAS LOCALES</t>
  </si>
  <si>
    <t xml:space="preserve">CENTROS DE OPERACIONES </t>
  </si>
  <si>
    <t>AUXILIAR INFORMATICA</t>
  </si>
  <si>
    <t>AUXILIAR ADMINISTRATIVO</t>
  </si>
  <si>
    <t>COORDINADOR ADMINISTRATIVO</t>
  </si>
  <si>
    <t>GERENTE</t>
  </si>
  <si>
    <t>GRATIFICACION</t>
  </si>
  <si>
    <t>PROFESIONAL DE PROYECTO</t>
  </si>
  <si>
    <t>PROFESIONAL DE CAMPO</t>
  </si>
  <si>
    <t>SECRETARIA</t>
  </si>
  <si>
    <t>PROFESIONAL DE INFORMATICA</t>
  </si>
  <si>
    <t>PROFESIONAL ADMINSTRATIVO</t>
  </si>
  <si>
    <t xml:space="preserve">PROFESIONAL TECNICO DE CAPACITACION </t>
  </si>
  <si>
    <t>COORDINADOR DE PROYECTO</t>
  </si>
  <si>
    <t>COORDINADOR REGIONAL</t>
  </si>
  <si>
    <t>AUXILIAR CAMPO</t>
  </si>
  <si>
    <t>ALEJANDRO@SENASICA.COM</t>
  </si>
  <si>
    <t>JORGE.VLADIMIR@SENASICA.COM</t>
  </si>
  <si>
    <t>MARIA.SOLEDAD@SENASICA.COM</t>
  </si>
  <si>
    <t>CAROLINA@SENASICA.COM</t>
  </si>
  <si>
    <t>CESAR.AUGUSTO@SENASICA.COM</t>
  </si>
  <si>
    <t>JOSE.ALFREDO@SENASICA.COM</t>
  </si>
  <si>
    <t>SOFIA.ITZEL@SENASICA.COM</t>
  </si>
  <si>
    <t>BRAULIO@SENASICA.COM</t>
  </si>
  <si>
    <t>JULIETA@SENASICA.COM</t>
  </si>
  <si>
    <t>YOBANA@SENASICA.COM</t>
  </si>
  <si>
    <t>ABDO.ARURELIO@SENASICA.COM</t>
  </si>
  <si>
    <t>LEODEGARDO@SENASICA.COM</t>
  </si>
  <si>
    <t>ROSA.IVETTE@SENASICA.COM</t>
  </si>
  <si>
    <t>IVERSON.MARCO@SENASICA.COM</t>
  </si>
  <si>
    <t>MANUEL@SENASICA.COM</t>
  </si>
  <si>
    <t>Colonia</t>
  </si>
  <si>
    <t>CP</t>
  </si>
  <si>
    <t>Calle</t>
  </si>
  <si>
    <t>Descripción</t>
  </si>
  <si>
    <t>Nombre del responsable</t>
  </si>
  <si>
    <t>Tipo de instalación</t>
  </si>
  <si>
    <t>la rosa</t>
  </si>
  <si>
    <t>calle 45</t>
  </si>
  <si>
    <t>las flores</t>
  </si>
  <si>
    <t>general anaya</t>
  </si>
  <si>
    <t>benito juarez</t>
  </si>
  <si>
    <t>morelense</t>
  </si>
  <si>
    <t>calle 123</t>
  </si>
  <si>
    <t>09000</t>
  </si>
  <si>
    <t>09290</t>
  </si>
  <si>
    <t>02900</t>
  </si>
  <si>
    <t>02970</t>
  </si>
  <si>
    <t>62640</t>
  </si>
  <si>
    <t>62654</t>
  </si>
  <si>
    <t>79373</t>
  </si>
  <si>
    <t>79360</t>
  </si>
  <si>
    <t>97380</t>
  </si>
  <si>
    <t>40730</t>
  </si>
  <si>
    <t>40732</t>
  </si>
  <si>
    <t>Barrio Nuevo</t>
  </si>
  <si>
    <t>Ajuchitlán del Progreso</t>
  </si>
  <si>
    <t>Ranchera</t>
  </si>
  <si>
    <t>colorines</t>
  </si>
  <si>
    <t>El paradero</t>
  </si>
  <si>
    <t>paraje la tortuga</t>
  </si>
  <si>
    <t>El zapotillo</t>
  </si>
  <si>
    <t>Agua blanca</t>
  </si>
  <si>
    <t>santa clara</t>
  </si>
  <si>
    <t>aguadores</t>
  </si>
  <si>
    <t>san nicolas</t>
  </si>
  <si>
    <t>vicente guerrero</t>
  </si>
  <si>
    <t>Ayutla</t>
  </si>
  <si>
    <t>arroyo seco</t>
  </si>
  <si>
    <t xml:space="preserve">Agua fria </t>
  </si>
  <si>
    <t>76413</t>
  </si>
  <si>
    <t>76400</t>
  </si>
  <si>
    <t>76434</t>
  </si>
  <si>
    <t xml:space="preserve">calle regia </t>
  </si>
  <si>
    <t>calle 55</t>
  </si>
  <si>
    <t>las margaritas</t>
  </si>
  <si>
    <t>nueva azures</t>
  </si>
  <si>
    <t xml:space="preserve">casas aleman </t>
  </si>
  <si>
    <t>division del norte</t>
  </si>
  <si>
    <t>CENTRO ACOPIO TEMPORAL</t>
  </si>
  <si>
    <t>El edificio se encuentra situado en un área objeto de un Plan Parcial de Reforma Interior</t>
  </si>
  <si>
    <t xml:space="preserve">Cuenta con un volumen principal de 6 alturas (tres bajo rasante y tres sobre restante) y un cuerpo volado de dos alturas sobre rasante. </t>
  </si>
  <si>
    <t>Se trata de un edificio aislado dentro de una parcela en la cual se prevé el ajardinamiento de una amplia zona.</t>
  </si>
  <si>
    <t>Tanto el acceso del edificio, como las zonas comunes de éste, están proyectadas de tal manera para que sean accesibles a personas con movilidad reducida</t>
  </si>
  <si>
    <t>AÑO DE REGISTRO</t>
  </si>
  <si>
    <t>NUMERO DE INVENTARIO</t>
  </si>
  <si>
    <t>TIPO DE VEHICULO</t>
  </si>
  <si>
    <t>MARCA</t>
  </si>
  <si>
    <t>MODELO</t>
  </si>
  <si>
    <t>PLACA</t>
  </si>
  <si>
    <t>NUMERO DE SERIE</t>
  </si>
  <si>
    <t>NUMERO DE CILINDROS</t>
  </si>
  <si>
    <t>VALOS FACTURA</t>
  </si>
  <si>
    <t>NUMERO DE FACTURA</t>
  </si>
  <si>
    <t>CONDICION</t>
  </si>
  <si>
    <t>NOMBRE DEL RESGUARDANTE</t>
  </si>
  <si>
    <t>KILOMETRAJE</t>
  </si>
  <si>
    <t>PROYECTO ORIGEN</t>
  </si>
  <si>
    <t>ESPECIFICQUE</t>
  </si>
  <si>
    <t xml:space="preserve">TIPO DE RECURSO </t>
  </si>
  <si>
    <t xml:space="preserve">NISSAN </t>
  </si>
  <si>
    <t>CHEVROLET</t>
  </si>
  <si>
    <t>YAMAHA</t>
  </si>
  <si>
    <t>ITALIKA</t>
  </si>
  <si>
    <t>RVR223</t>
  </si>
  <si>
    <t>DFR345</t>
  </si>
  <si>
    <t>FR456T</t>
  </si>
  <si>
    <t>RVR224</t>
  </si>
  <si>
    <t>DFR346</t>
  </si>
  <si>
    <t>RVR225</t>
  </si>
  <si>
    <t>DFR347</t>
  </si>
  <si>
    <t>RVR226</t>
  </si>
  <si>
    <t>DFR348</t>
  </si>
  <si>
    <t>RVR227</t>
  </si>
  <si>
    <t>DFR349</t>
  </si>
  <si>
    <t>R22</t>
  </si>
  <si>
    <t>CR</t>
  </si>
  <si>
    <t>V34</t>
  </si>
  <si>
    <t>R43</t>
  </si>
  <si>
    <t>002898489</t>
  </si>
  <si>
    <t>00006897987</t>
  </si>
  <si>
    <t>00010897485</t>
  </si>
  <si>
    <t>00014896983</t>
  </si>
  <si>
    <t>00018896481</t>
  </si>
  <si>
    <t>00022895979</t>
  </si>
  <si>
    <t>FRE545646500564</t>
  </si>
  <si>
    <t>SEIJ0097987987</t>
  </si>
  <si>
    <t>LO9798787897</t>
  </si>
  <si>
    <t>SEIJ0097987988</t>
  </si>
  <si>
    <t>SEIJ0097987989</t>
  </si>
  <si>
    <t>SEIJ0097987990</t>
  </si>
  <si>
    <t>SEIJ0097987991</t>
  </si>
  <si>
    <t>249879</t>
  </si>
  <si>
    <t xml:space="preserve">FEDERAL </t>
  </si>
  <si>
    <t>ESTATAL</t>
  </si>
  <si>
    <t>Año de registro</t>
  </si>
  <si>
    <t>tipo de bien</t>
  </si>
  <si>
    <t>Concepto</t>
  </si>
  <si>
    <t>descripcion</t>
  </si>
  <si>
    <t>Numero de inventario</t>
  </si>
  <si>
    <t>Marca</t>
  </si>
  <si>
    <t>Modelo</t>
  </si>
  <si>
    <t>estado del bien</t>
  </si>
  <si>
    <t>numero de factura</t>
  </si>
  <si>
    <t>valor de factura</t>
  </si>
  <si>
    <t>Nombre de resguardantes</t>
  </si>
  <si>
    <t xml:space="preserve">ubicación </t>
  </si>
  <si>
    <t>proyecto</t>
  </si>
  <si>
    <t xml:space="preserve">fecha </t>
  </si>
  <si>
    <t xml:space="preserve">Tipo de recurso </t>
  </si>
  <si>
    <t xml:space="preserve">Federal </t>
  </si>
  <si>
    <t>Estatal</t>
  </si>
  <si>
    <t>numero de serie</t>
  </si>
  <si>
    <t>RFT78</t>
  </si>
  <si>
    <t>JUKI86</t>
  </si>
  <si>
    <t>4676-UY</t>
  </si>
  <si>
    <t>GRT453</t>
  </si>
  <si>
    <t>FRE543</t>
  </si>
  <si>
    <t>DASH</t>
  </si>
  <si>
    <t>DIO</t>
  </si>
  <si>
    <t>SANLEF</t>
  </si>
  <si>
    <t>OFFICE</t>
  </si>
  <si>
    <t>OFMAX</t>
  </si>
  <si>
    <t>Equipo</t>
  </si>
  <si>
    <t>Herramienta</t>
  </si>
  <si>
    <t xml:space="preserve">Muebles </t>
  </si>
  <si>
    <t>Suministros</t>
  </si>
  <si>
    <t>Aspesoras</t>
  </si>
  <si>
    <t>Estufa</t>
  </si>
  <si>
    <t>Bateria para computadora</t>
  </si>
  <si>
    <t>Mesa</t>
  </si>
  <si>
    <t>Flejes</t>
  </si>
  <si>
    <t>Ideales para el proyecto</t>
  </si>
  <si>
    <t>Solo 10 de la marca DELL</t>
  </si>
  <si>
    <t>Mesa de 2m por 1.5 para las secciones A Y B</t>
  </si>
  <si>
    <t>Al menos 234 flejes para los certfificados</t>
  </si>
  <si>
    <t>De acuerdo al oficio debe de ser de 4 parrillas.</t>
  </si>
  <si>
    <t>RFT79</t>
  </si>
  <si>
    <t>JUKI87</t>
  </si>
  <si>
    <t>GRT454</t>
  </si>
  <si>
    <t>FRE544</t>
  </si>
  <si>
    <t>RFT80</t>
  </si>
  <si>
    <t>Misión</t>
  </si>
  <si>
    <t>Visión</t>
  </si>
  <si>
    <t>Fecha de vigencia de autorización</t>
  </si>
  <si>
    <t>Estatus</t>
  </si>
  <si>
    <t>Teléfono</t>
  </si>
  <si>
    <t>GARM9001116M9</t>
  </si>
  <si>
    <t>Clave de registro / autorización</t>
  </si>
  <si>
    <t>SENASICA/2020/62344</t>
  </si>
  <si>
    <t>Vigente</t>
  </si>
  <si>
    <t>Presidente</t>
  </si>
  <si>
    <t>Secretario</t>
  </si>
  <si>
    <t>Tesorero</t>
  </si>
  <si>
    <t>JOSE CUEVAS MOLINA</t>
  </si>
  <si>
    <t>RAUL TORRESCANO MARTINEZ</t>
  </si>
  <si>
    <t>ANTONIO LOPEZ DE LA CRUZ</t>
  </si>
  <si>
    <t>SENASICA/2020/62345</t>
  </si>
  <si>
    <t>SENASICA/2020/62346</t>
  </si>
  <si>
    <t>SENASICA/2020/62347</t>
  </si>
  <si>
    <t>SENASICA/2020/62348</t>
  </si>
  <si>
    <t>SENASICA/2020/62349</t>
  </si>
  <si>
    <t>SENASICA/2020/62350</t>
  </si>
  <si>
    <t>SENASICA/2020/62351</t>
  </si>
  <si>
    <t>SENASICA/2020/62352</t>
  </si>
  <si>
    <t>SENASICA/2020/62353</t>
  </si>
  <si>
    <t>SENASICA/2020/62354</t>
  </si>
  <si>
    <t>GRT455</t>
  </si>
  <si>
    <t>FRE545</t>
  </si>
  <si>
    <t>RFT81</t>
  </si>
  <si>
    <t>GRT456</t>
  </si>
  <si>
    <t>MANUEL MARTINEZ CRUZ</t>
  </si>
  <si>
    <t>MARTHA MUÑOZ CORTEZ</t>
  </si>
  <si>
    <t>MARIA GUADALUPE PEÑA SOLIS</t>
  </si>
  <si>
    <t>EMMANUEL ANDRADE CRUZ SOL</t>
  </si>
  <si>
    <t>JOSE ISAAC GARCIA LOPEZ</t>
  </si>
  <si>
    <t>VANESSA SANCHEZ SANCHEZ</t>
  </si>
  <si>
    <t>TADEO LUNA LOPEZ</t>
  </si>
  <si>
    <t>IRMA RIVERA OLIVARES</t>
  </si>
  <si>
    <t>MIRIAM GARCIA OLIVA</t>
  </si>
  <si>
    <t>SALVADOR SANCHEZ LOPEZ</t>
  </si>
  <si>
    <t>FACUNDO IGLESIA MARTINEZ</t>
  </si>
  <si>
    <t>DIEGO LOPEZ PEREZ</t>
  </si>
  <si>
    <t>JESSICA GARCIA LOPEZ</t>
  </si>
  <si>
    <t>MONINCA SANDOVAL VILLSEÑOR</t>
  </si>
  <si>
    <t>ISAIAS CORCHADO MEDINA</t>
  </si>
  <si>
    <t>ARIANA MEDINA ESTEBAN</t>
  </si>
  <si>
    <t>ADELAIDA CUEVAS MOLINA</t>
  </si>
  <si>
    <t>FRANCISCO RUIZ AGULAR</t>
  </si>
  <si>
    <t>SAMANTA OROPEZA SAMUDIO</t>
  </si>
  <si>
    <t>MARIA TORREJON TORRES</t>
  </si>
  <si>
    <t>ANDRES MONTES JUAREZ</t>
  </si>
  <si>
    <t>TAMARA VELAZQUEZ VELAZQUEZ</t>
  </si>
  <si>
    <t>ROBERTA CRUZ MEDINA</t>
  </si>
  <si>
    <t>MARCO CHAVEZ SOLIS</t>
  </si>
  <si>
    <t>CHRISTIAN GARCIA TORRES</t>
  </si>
  <si>
    <t>MIA MUÑOZ MOLINA</t>
  </si>
  <si>
    <t>JORGE GALINDA LUNA</t>
  </si>
  <si>
    <t>JAVIER GONZALEZ LOPEZ</t>
  </si>
  <si>
    <t>SAMIRA NUÑEZ SALGADO</t>
  </si>
  <si>
    <t xml:space="preserve">ERNESTO CUEVAS MOLINA </t>
  </si>
  <si>
    <t>Nuestra misión es desarrollar e implementar políticas integrales de innovación, diversificación e inclusión productiva y comercial, así como de estímulo a la inversión nacional y extranjera, propiciando el aprovechamiento de los recursos minerales e impulsando la productividad y competitividad de los sectores industriales, que permitan su integración a cadenas regionales y globales de valor, con el fin de contribuir a generar bienestar para las y los mexicanos.</t>
  </si>
  <si>
    <t>Nuestra visión es ser una dependencia que contribuya de manera decisiva a transformar la vida pública del país, propiciando un crecimiento económico alto y sostenido a través de la innovación de los sectores económicos públicos y privados; de la diversificación de mercados y productos; así como de la inclusión de regiones y sectores económicos, contribuyendo a una distribución equitativa de la capacidad productiva generada entre todos los sectores sociales y regiones del país.</t>
  </si>
  <si>
    <t>Regular, administrar y fomentar las actividades de sanidad, inocuidad y calidad agroalimentaria, reduciendo los riesgos inherentes en materia agrícola, pecuaria, acuícola y pesquera, en beneficio de los productores, consumidores e industria.</t>
  </si>
  <si>
    <t>Un SENASICA transformado, moderno, con un marco jurídico que procura seguridad sanitaria y facilitación del comercio, con una plataforma técnico-científica consolidada, que da certeza con reconocimiento nacional e internacional.</t>
  </si>
  <si>
    <t>Estado</t>
  </si>
  <si>
    <t>Municipio</t>
  </si>
  <si>
    <t>Localidad</t>
  </si>
  <si>
    <t>Avenida Tlahuac</t>
  </si>
  <si>
    <t>calle correjon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</si>
</sst>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Montserrat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0" fontId="0" fillId="2" borderId="2" xfId="0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1" applyNumberFormat="1" applyFont="1" applyBorder="1"/>
    <xf numFmtId="1" fontId="0" fillId="0" borderId="1" xfId="0" applyNumberForma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icodigopostal.org/guerrero/ajuchitlan-del-progreso/barrio-nuevo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topLeftCell="C1" zoomScale="70" zoomScaleNormal="70" workbookViewId="0">
      <selection activeCell="L4" sqref="L4"/>
    </sheetView>
  </sheetViews>
  <sheetFormatPr baseColWidth="10" defaultRowHeight="14.4"/>
  <cols>
    <col min="2" max="2" width="56.33203125" customWidth="1"/>
    <col min="3" max="3" width="51.5546875" customWidth="1"/>
    <col min="4" max="4" width="29.21875" bestFit="1" customWidth="1"/>
    <col min="5" max="5" width="14.21875" bestFit="1" customWidth="1"/>
    <col min="7" max="7" width="25.6640625" customWidth="1"/>
    <col min="8" max="8" width="16.77734375" bestFit="1" customWidth="1"/>
    <col min="9" max="9" width="21.5546875" bestFit="1" customWidth="1"/>
    <col min="10" max="10" width="28.33203125" bestFit="1" customWidth="1"/>
    <col min="11" max="11" width="30.21875" bestFit="1" customWidth="1"/>
    <col min="12" max="12" width="28.21875" bestFit="1" customWidth="1"/>
  </cols>
  <sheetData>
    <row r="2" spans="2:12" ht="40.200000000000003" customHeight="1">
      <c r="B2" s="29" t="s">
        <v>278</v>
      </c>
      <c r="C2" s="29" t="s">
        <v>279</v>
      </c>
      <c r="D2" s="29" t="s">
        <v>280</v>
      </c>
      <c r="E2" s="29" t="s">
        <v>231</v>
      </c>
      <c r="F2" s="29" t="s">
        <v>281</v>
      </c>
      <c r="G2" s="29" t="s">
        <v>282</v>
      </c>
      <c r="H2" s="29" t="s">
        <v>3</v>
      </c>
      <c r="I2" s="29" t="s">
        <v>284</v>
      </c>
      <c r="J2" s="29" t="s">
        <v>287</v>
      </c>
      <c r="K2" s="29" t="s">
        <v>288</v>
      </c>
      <c r="L2" s="29" t="s">
        <v>289</v>
      </c>
    </row>
    <row r="3" spans="2:12" ht="88.8" customHeight="1">
      <c r="B3" s="26" t="s">
        <v>339</v>
      </c>
      <c r="C3" s="26" t="s">
        <v>340</v>
      </c>
      <c r="D3" s="28">
        <v>43903</v>
      </c>
      <c r="E3" s="30">
        <v>2020</v>
      </c>
      <c r="F3" s="30" t="s">
        <v>286</v>
      </c>
      <c r="G3" s="31">
        <v>5586512389</v>
      </c>
      <c r="H3" s="31" t="s">
        <v>283</v>
      </c>
      <c r="I3" s="31" t="s">
        <v>285</v>
      </c>
      <c r="J3" s="31" t="s">
        <v>290</v>
      </c>
      <c r="K3" s="31" t="s">
        <v>291</v>
      </c>
      <c r="L3" s="31" t="s">
        <v>292</v>
      </c>
    </row>
    <row r="4" spans="2:12" ht="118.8">
      <c r="B4" s="26" t="s">
        <v>337</v>
      </c>
      <c r="C4" s="27" t="s">
        <v>338</v>
      </c>
      <c r="D4" s="28">
        <v>43965</v>
      </c>
      <c r="E4" s="22"/>
      <c r="F4" s="30" t="s">
        <v>286</v>
      </c>
      <c r="G4" s="31">
        <v>8854796230</v>
      </c>
      <c r="H4" s="6" t="s">
        <v>70</v>
      </c>
      <c r="I4" s="31" t="s">
        <v>293</v>
      </c>
      <c r="J4" s="14" t="s">
        <v>307</v>
      </c>
      <c r="K4" s="14" t="s">
        <v>317</v>
      </c>
      <c r="L4" s="14" t="s">
        <v>327</v>
      </c>
    </row>
    <row r="5" spans="2:12">
      <c r="B5" s="6"/>
      <c r="C5" s="6"/>
      <c r="D5" s="28">
        <v>43845</v>
      </c>
      <c r="E5" s="22"/>
      <c r="F5" s="30" t="s">
        <v>286</v>
      </c>
      <c r="G5" s="31">
        <v>7745896201</v>
      </c>
      <c r="H5" s="6" t="s">
        <v>71</v>
      </c>
      <c r="I5" s="31" t="s">
        <v>294</v>
      </c>
      <c r="J5" s="14" t="s">
        <v>308</v>
      </c>
      <c r="K5" s="14" t="s">
        <v>318</v>
      </c>
      <c r="L5" s="14" t="s">
        <v>328</v>
      </c>
    </row>
    <row r="6" spans="2:12">
      <c r="B6" s="6"/>
      <c r="C6" s="6"/>
      <c r="D6" s="28">
        <v>43820</v>
      </c>
      <c r="E6" s="22"/>
      <c r="F6" s="30" t="s">
        <v>286</v>
      </c>
      <c r="G6" s="31">
        <v>1144589620</v>
      </c>
      <c r="H6" s="6" t="s">
        <v>72</v>
      </c>
      <c r="I6" s="31" t="s">
        <v>295</v>
      </c>
      <c r="J6" s="14" t="s">
        <v>309</v>
      </c>
      <c r="K6" s="14" t="s">
        <v>319</v>
      </c>
      <c r="L6" s="14" t="s">
        <v>329</v>
      </c>
    </row>
    <row r="7" spans="2:12">
      <c r="B7" s="6"/>
      <c r="C7" s="6"/>
      <c r="D7" s="28">
        <v>43965</v>
      </c>
      <c r="E7" s="22"/>
      <c r="F7" s="30" t="s">
        <v>286</v>
      </c>
      <c r="G7" s="31">
        <v>1795112593</v>
      </c>
      <c r="H7" s="6" t="s">
        <v>73</v>
      </c>
      <c r="I7" s="31" t="s">
        <v>296</v>
      </c>
      <c r="J7" s="14" t="s">
        <v>310</v>
      </c>
      <c r="K7" s="14" t="s">
        <v>320</v>
      </c>
      <c r="L7" s="14" t="s">
        <v>330</v>
      </c>
    </row>
    <row r="8" spans="2:12">
      <c r="B8" s="6"/>
      <c r="C8" s="6"/>
      <c r="D8" s="28">
        <v>43845</v>
      </c>
      <c r="E8" s="22"/>
      <c r="F8" s="30" t="s">
        <v>286</v>
      </c>
      <c r="G8" s="31">
        <v>5650215898</v>
      </c>
      <c r="H8" s="6" t="s">
        <v>77</v>
      </c>
      <c r="I8" s="31" t="s">
        <v>297</v>
      </c>
      <c r="J8" s="14" t="s">
        <v>311</v>
      </c>
      <c r="K8" s="14" t="s">
        <v>321</v>
      </c>
      <c r="L8" s="14" t="s">
        <v>331</v>
      </c>
    </row>
    <row r="9" spans="2:12">
      <c r="B9" s="6"/>
      <c r="C9" s="6"/>
      <c r="D9" s="28">
        <v>43820</v>
      </c>
      <c r="E9" s="22"/>
      <c r="F9" s="30" t="s">
        <v>286</v>
      </c>
      <c r="G9" s="31">
        <v>9505319203</v>
      </c>
      <c r="H9" s="6" t="s">
        <v>78</v>
      </c>
      <c r="I9" s="31" t="s">
        <v>298</v>
      </c>
      <c r="J9" s="14" t="s">
        <v>312</v>
      </c>
      <c r="K9" s="14" t="s">
        <v>322</v>
      </c>
      <c r="L9" s="14" t="s">
        <v>332</v>
      </c>
    </row>
    <row r="10" spans="2:12">
      <c r="B10" s="6"/>
      <c r="C10" s="6"/>
      <c r="D10" s="28">
        <v>43965</v>
      </c>
      <c r="E10" s="22"/>
      <c r="F10" s="30" t="s">
        <v>286</v>
      </c>
      <c r="G10" s="31">
        <v>3360422508</v>
      </c>
      <c r="H10" s="6" t="s">
        <v>79</v>
      </c>
      <c r="I10" s="31" t="s">
        <v>299</v>
      </c>
      <c r="J10" s="14" t="s">
        <v>313</v>
      </c>
      <c r="K10" s="14" t="s">
        <v>323</v>
      </c>
      <c r="L10" s="14" t="s">
        <v>333</v>
      </c>
    </row>
    <row r="11" spans="2:12">
      <c r="B11" s="6"/>
      <c r="C11" s="6"/>
      <c r="D11" s="28">
        <v>43845</v>
      </c>
      <c r="E11" s="22"/>
      <c r="F11" s="30" t="s">
        <v>286</v>
      </c>
      <c r="G11" s="31">
        <v>7215525813</v>
      </c>
      <c r="H11" s="6" t="s">
        <v>80</v>
      </c>
      <c r="I11" s="31" t="s">
        <v>300</v>
      </c>
      <c r="J11" s="14" t="s">
        <v>314</v>
      </c>
      <c r="K11" s="14" t="s">
        <v>324</v>
      </c>
      <c r="L11" s="14" t="s">
        <v>334</v>
      </c>
    </row>
    <row r="12" spans="2:12">
      <c r="B12" s="6"/>
      <c r="C12" s="6"/>
      <c r="D12" s="28">
        <v>43820</v>
      </c>
      <c r="E12" s="22"/>
      <c r="F12" s="30" t="s">
        <v>286</v>
      </c>
      <c r="G12" s="31">
        <v>1070629118</v>
      </c>
      <c r="H12" s="6" t="s">
        <v>81</v>
      </c>
      <c r="I12" s="31" t="s">
        <v>301</v>
      </c>
      <c r="J12" s="14" t="s">
        <v>315</v>
      </c>
      <c r="K12" s="14" t="s">
        <v>325</v>
      </c>
      <c r="L12" s="14" t="s">
        <v>335</v>
      </c>
    </row>
    <row r="13" spans="2:12">
      <c r="B13" s="6"/>
      <c r="C13" s="6"/>
      <c r="D13" s="28">
        <v>43965</v>
      </c>
      <c r="E13" s="22"/>
      <c r="F13" s="30" t="s">
        <v>286</v>
      </c>
      <c r="G13" s="31">
        <v>4925732423</v>
      </c>
      <c r="H13" s="6" t="s">
        <v>67</v>
      </c>
      <c r="I13" s="31" t="s">
        <v>302</v>
      </c>
      <c r="J13" s="14" t="s">
        <v>316</v>
      </c>
      <c r="K13" s="14" t="s">
        <v>326</v>
      </c>
      <c r="L13" s="14" t="s">
        <v>336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B1" workbookViewId="0">
      <selection activeCell="F3" sqref="F3"/>
    </sheetView>
  </sheetViews>
  <sheetFormatPr baseColWidth="10" defaultRowHeight="14.4"/>
  <cols>
    <col min="2" max="2" width="15" bestFit="1" customWidth="1"/>
    <col min="3" max="3" width="17.44140625" bestFit="1" customWidth="1"/>
    <col min="4" max="4" width="18.109375" bestFit="1" customWidth="1"/>
    <col min="5" max="5" width="15.109375" bestFit="1" customWidth="1"/>
    <col min="6" max="6" width="21.77734375" customWidth="1"/>
    <col min="7" max="7" width="36.33203125" customWidth="1"/>
    <col min="8" max="8" width="15.44140625" style="2" customWidth="1"/>
    <col min="9" max="9" width="36.88671875" bestFit="1" customWidth="1"/>
    <col min="10" max="10" width="20.21875" bestFit="1" customWidth="1"/>
    <col min="11" max="11" width="24.33203125" bestFit="1" customWidth="1"/>
  </cols>
  <sheetData>
    <row r="1" spans="1:11">
      <c r="F1" s="1"/>
    </row>
    <row r="2" spans="1:11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</row>
    <row r="3" spans="1:11">
      <c r="A3">
        <v>1</v>
      </c>
      <c r="B3" s="6" t="s">
        <v>10</v>
      </c>
      <c r="C3" s="6" t="s">
        <v>11</v>
      </c>
      <c r="D3" s="6" t="s">
        <v>12</v>
      </c>
      <c r="E3" s="6" t="s">
        <v>67</v>
      </c>
      <c r="F3" s="6" t="s">
        <v>13</v>
      </c>
      <c r="G3" s="7" t="s">
        <v>112</v>
      </c>
      <c r="H3" s="8">
        <v>5585963214</v>
      </c>
      <c r="I3" s="22" t="s">
        <v>100</v>
      </c>
      <c r="J3" s="9">
        <v>25666.12</v>
      </c>
      <c r="K3" s="22" t="s">
        <v>91</v>
      </c>
    </row>
    <row r="4" spans="1:11">
      <c r="A4">
        <v>2</v>
      </c>
      <c r="B4" s="6" t="s">
        <v>14</v>
      </c>
      <c r="C4" s="6" t="s">
        <v>15</v>
      </c>
      <c r="D4" s="6" t="s">
        <v>16</v>
      </c>
      <c r="E4" s="6" t="s">
        <v>68</v>
      </c>
      <c r="F4" s="6" t="s">
        <v>17</v>
      </c>
      <c r="G4" s="7" t="s">
        <v>113</v>
      </c>
      <c r="H4" s="8">
        <v>7752489632</v>
      </c>
      <c r="I4" s="22" t="s">
        <v>111</v>
      </c>
      <c r="J4" s="9">
        <v>36579.120000000003</v>
      </c>
      <c r="K4" s="22" t="s">
        <v>92</v>
      </c>
    </row>
    <row r="5" spans="1:11">
      <c r="A5">
        <v>3</v>
      </c>
      <c r="B5" s="6" t="s">
        <v>18</v>
      </c>
      <c r="C5" s="6" t="s">
        <v>19</v>
      </c>
      <c r="D5" s="6" t="s">
        <v>20</v>
      </c>
      <c r="E5" s="6" t="s">
        <v>69</v>
      </c>
      <c r="F5" s="6" t="s">
        <v>21</v>
      </c>
      <c r="G5" s="7" t="s">
        <v>114</v>
      </c>
      <c r="H5" s="8">
        <v>9919016049</v>
      </c>
      <c r="I5" s="22" t="s">
        <v>101</v>
      </c>
      <c r="J5" s="9">
        <v>47492.08</v>
      </c>
      <c r="K5" s="22" t="s">
        <v>93</v>
      </c>
    </row>
    <row r="6" spans="1:11">
      <c r="A6">
        <v>4</v>
      </c>
      <c r="B6" s="6" t="s">
        <v>22</v>
      </c>
      <c r="C6" s="6" t="s">
        <v>23</v>
      </c>
      <c r="D6" s="6" t="s">
        <v>24</v>
      </c>
      <c r="E6" s="6" t="s">
        <v>70</v>
      </c>
      <c r="F6" s="6" t="s">
        <v>25</v>
      </c>
      <c r="G6" s="7" t="s">
        <v>115</v>
      </c>
      <c r="H6" s="8">
        <v>1208554246</v>
      </c>
      <c r="I6" s="22" t="s">
        <v>104</v>
      </c>
      <c r="J6" s="9">
        <v>58405.01</v>
      </c>
      <c r="K6" s="22" t="s">
        <v>96</v>
      </c>
    </row>
    <row r="7" spans="1:11">
      <c r="A7">
        <v>5</v>
      </c>
      <c r="B7" s="6" t="s">
        <v>26</v>
      </c>
      <c r="C7" s="6" t="s">
        <v>27</v>
      </c>
      <c r="D7" s="6" t="s">
        <v>28</v>
      </c>
      <c r="E7" s="6" t="s">
        <v>71</v>
      </c>
      <c r="F7" s="6" t="s">
        <v>29</v>
      </c>
      <c r="G7" s="7" t="s">
        <v>116</v>
      </c>
      <c r="H7" s="8">
        <v>1425206888</v>
      </c>
      <c r="I7" s="22" t="s">
        <v>101</v>
      </c>
      <c r="J7" s="9">
        <v>69317.990000000005</v>
      </c>
      <c r="K7" s="22" t="s">
        <v>97</v>
      </c>
    </row>
    <row r="8" spans="1:11">
      <c r="A8">
        <v>6</v>
      </c>
      <c r="B8" s="6" t="s">
        <v>30</v>
      </c>
      <c r="C8" s="6" t="s">
        <v>31</v>
      </c>
      <c r="D8" s="6" t="s">
        <v>32</v>
      </c>
      <c r="E8" s="6" t="s">
        <v>72</v>
      </c>
      <c r="F8" s="6" t="s">
        <v>33</v>
      </c>
      <c r="G8" s="7" t="s">
        <v>117</v>
      </c>
      <c r="H8" s="8">
        <v>1641859530</v>
      </c>
      <c r="I8" s="22" t="s">
        <v>110</v>
      </c>
      <c r="J8" s="9">
        <v>80230.952999999994</v>
      </c>
      <c r="K8" s="22" t="s">
        <v>94</v>
      </c>
    </row>
    <row r="9" spans="1:11">
      <c r="A9">
        <v>7</v>
      </c>
      <c r="B9" s="6" t="s">
        <v>34</v>
      </c>
      <c r="C9" s="6" t="s">
        <v>35</v>
      </c>
      <c r="D9" s="6" t="s">
        <v>36</v>
      </c>
      <c r="E9" s="6" t="s">
        <v>73</v>
      </c>
      <c r="F9" s="6" t="s">
        <v>37</v>
      </c>
      <c r="G9" s="7" t="s">
        <v>118</v>
      </c>
      <c r="H9" s="8" t="s">
        <v>82</v>
      </c>
      <c r="I9" s="22" t="s">
        <v>106</v>
      </c>
      <c r="J9" s="9">
        <v>91143.915999999997</v>
      </c>
      <c r="K9" s="22" t="s">
        <v>97</v>
      </c>
    </row>
    <row r="10" spans="1:11">
      <c r="A10">
        <v>8</v>
      </c>
      <c r="B10" s="6" t="s">
        <v>38</v>
      </c>
      <c r="C10" s="6" t="s">
        <v>39</v>
      </c>
      <c r="D10" s="6" t="s">
        <v>40</v>
      </c>
      <c r="E10" s="6" t="s">
        <v>74</v>
      </c>
      <c r="F10" s="6" t="s">
        <v>41</v>
      </c>
      <c r="G10" s="7" t="s">
        <v>119</v>
      </c>
      <c r="H10" s="8" t="s">
        <v>83</v>
      </c>
      <c r="I10" s="22" t="s">
        <v>108</v>
      </c>
      <c r="J10" s="9">
        <v>20567.87</v>
      </c>
      <c r="K10" s="22" t="s">
        <v>92</v>
      </c>
    </row>
    <row r="11" spans="1:11">
      <c r="A11">
        <v>9</v>
      </c>
      <c r="B11" s="6" t="s">
        <v>42</v>
      </c>
      <c r="C11" s="6" t="s">
        <v>43</v>
      </c>
      <c r="D11" s="6" t="s">
        <v>44</v>
      </c>
      <c r="E11" s="6" t="s">
        <v>75</v>
      </c>
      <c r="F11" s="6" t="s">
        <v>45</v>
      </c>
      <c r="G11" s="7" t="s">
        <v>120</v>
      </c>
      <c r="H11" s="8" t="s">
        <v>84</v>
      </c>
      <c r="I11" s="22" t="s">
        <v>98</v>
      </c>
      <c r="J11" s="9">
        <v>50008.175999999999</v>
      </c>
      <c r="K11" s="22" t="s">
        <v>95</v>
      </c>
    </row>
    <row r="12" spans="1:11">
      <c r="A12">
        <v>10</v>
      </c>
      <c r="B12" s="6" t="s">
        <v>46</v>
      </c>
      <c r="C12" s="6" t="s">
        <v>47</v>
      </c>
      <c r="D12" s="6" t="s">
        <v>48</v>
      </c>
      <c r="E12" s="6" t="s">
        <v>76</v>
      </c>
      <c r="F12" s="6" t="s">
        <v>49</v>
      </c>
      <c r="G12" s="7" t="s">
        <v>121</v>
      </c>
      <c r="H12" s="8" t="s">
        <v>85</v>
      </c>
      <c r="I12" s="22" t="s">
        <v>105</v>
      </c>
      <c r="J12" s="9">
        <v>20584.222000000002</v>
      </c>
      <c r="K12" s="22" t="s">
        <v>94</v>
      </c>
    </row>
    <row r="13" spans="1:11">
      <c r="A13">
        <v>11</v>
      </c>
      <c r="B13" s="6" t="s">
        <v>50</v>
      </c>
      <c r="C13" s="6" t="s">
        <v>51</v>
      </c>
      <c r="D13" s="6" t="s">
        <v>52</v>
      </c>
      <c r="E13" s="6" t="s">
        <v>77</v>
      </c>
      <c r="F13" s="6" t="s">
        <v>53</v>
      </c>
      <c r="G13" s="7" t="s">
        <v>122</v>
      </c>
      <c r="H13" s="8" t="s">
        <v>86</v>
      </c>
      <c r="I13" s="22" t="s">
        <v>99</v>
      </c>
      <c r="J13" s="9">
        <v>31160.268</v>
      </c>
      <c r="K13" s="22" t="s">
        <v>97</v>
      </c>
    </row>
    <row r="14" spans="1:11">
      <c r="A14">
        <v>12</v>
      </c>
      <c r="B14" s="6" t="s">
        <v>54</v>
      </c>
      <c r="C14" s="6" t="s">
        <v>55</v>
      </c>
      <c r="D14" s="6" t="s">
        <v>56</v>
      </c>
      <c r="E14" s="6" t="s">
        <v>78</v>
      </c>
      <c r="F14" s="6" t="s">
        <v>57</v>
      </c>
      <c r="G14" s="7" t="s">
        <v>123</v>
      </c>
      <c r="H14" s="8" t="s">
        <v>87</v>
      </c>
      <c r="I14" s="22" t="s">
        <v>109</v>
      </c>
      <c r="J14" s="9">
        <v>61736.313999999998</v>
      </c>
      <c r="K14" s="22" t="s">
        <v>93</v>
      </c>
    </row>
    <row r="15" spans="1:11">
      <c r="A15">
        <v>13</v>
      </c>
      <c r="B15" s="6" t="s">
        <v>58</v>
      </c>
      <c r="C15" s="6" t="s">
        <v>32</v>
      </c>
      <c r="D15" s="6" t="s">
        <v>59</v>
      </c>
      <c r="E15" s="6" t="s">
        <v>79</v>
      </c>
      <c r="F15" s="6" t="s">
        <v>60</v>
      </c>
      <c r="G15" s="7" t="s">
        <v>124</v>
      </c>
      <c r="H15" s="8" t="s">
        <v>90</v>
      </c>
      <c r="I15" s="22" t="s">
        <v>107</v>
      </c>
      <c r="J15" s="9">
        <v>32312.36</v>
      </c>
      <c r="K15" s="22" t="s">
        <v>94</v>
      </c>
    </row>
    <row r="16" spans="1:11">
      <c r="A16">
        <v>14</v>
      </c>
      <c r="B16" s="6" t="s">
        <v>61</v>
      </c>
      <c r="C16" s="6" t="s">
        <v>32</v>
      </c>
      <c r="D16" s="6" t="s">
        <v>16</v>
      </c>
      <c r="E16" s="6" t="s">
        <v>80</v>
      </c>
      <c r="F16" s="6" t="s">
        <v>62</v>
      </c>
      <c r="G16" s="7" t="s">
        <v>125</v>
      </c>
      <c r="H16" s="8" t="s">
        <v>88</v>
      </c>
      <c r="I16" s="22" t="s">
        <v>102</v>
      </c>
      <c r="J16" s="9">
        <v>32888.406000000003</v>
      </c>
      <c r="K16" s="22" t="s">
        <v>92</v>
      </c>
    </row>
    <row r="17" spans="1:11">
      <c r="A17">
        <v>15</v>
      </c>
      <c r="B17" s="6" t="s">
        <v>63</v>
      </c>
      <c r="C17" s="6" t="s">
        <v>64</v>
      </c>
      <c r="D17" s="6" t="s">
        <v>65</v>
      </c>
      <c r="E17" s="6" t="s">
        <v>81</v>
      </c>
      <c r="F17" s="6" t="s">
        <v>66</v>
      </c>
      <c r="G17" s="7" t="s">
        <v>126</v>
      </c>
      <c r="H17" s="8" t="s">
        <v>89</v>
      </c>
      <c r="I17" s="22" t="s">
        <v>103</v>
      </c>
      <c r="J17" s="9">
        <v>73464.452000000005</v>
      </c>
      <c r="K17" s="22" t="s">
        <v>95</v>
      </c>
    </row>
    <row r="18" spans="1:11">
      <c r="H18" s="3"/>
    </row>
    <row r="21" spans="1:11">
      <c r="G21" t="str">
        <f>CONCATENATE(B21,F19)</f>
        <v/>
      </c>
    </row>
    <row r="22" spans="1:11">
      <c r="G22" t="str">
        <f>CONCATENATE(B22,F19)</f>
        <v/>
      </c>
    </row>
    <row r="23" spans="1:11">
      <c r="G23" t="str">
        <f>CONCATENATE(B23,F19)</f>
        <v/>
      </c>
    </row>
    <row r="24" spans="1:11">
      <c r="G24" t="str">
        <f>CONCATENATE(B24,F19)</f>
        <v/>
      </c>
    </row>
    <row r="25" spans="1:11">
      <c r="G25" t="str">
        <f>CONCATENATE(B25,F19)</f>
        <v/>
      </c>
    </row>
    <row r="26" spans="1:11">
      <c r="G26" t="str">
        <f>CONCATENATE(B26,F19)</f>
        <v/>
      </c>
    </row>
    <row r="27" spans="1:11">
      <c r="G27" t="str">
        <f>CONCATENATE(B27,F19)</f>
        <v/>
      </c>
    </row>
    <row r="28" spans="1:11">
      <c r="G28" t="str">
        <f>CONCATENATE(B28,F19)</f>
        <v/>
      </c>
    </row>
    <row r="29" spans="1:11">
      <c r="G29" t="str">
        <f>CONCATENATE(B29,F19)</f>
        <v/>
      </c>
    </row>
    <row r="30" spans="1:11">
      <c r="G30" t="str">
        <f>CONCATENATE(B30,F19)</f>
        <v/>
      </c>
    </row>
    <row r="31" spans="1:11">
      <c r="G31" t="str">
        <f>CONCATENATE(B31,F19)</f>
        <v/>
      </c>
    </row>
    <row r="32" spans="1:11">
      <c r="G32" t="str">
        <f>CONCATENATE(B32,F19)</f>
        <v/>
      </c>
    </row>
    <row r="33" spans="7:7">
      <c r="G33" t="str">
        <f>CONCATENATE(B33,F19)</f>
        <v/>
      </c>
    </row>
    <row r="34" spans="7:7">
      <c r="G34" t="str">
        <f>CONCATENATE(B34,F19)</f>
        <v/>
      </c>
    </row>
    <row r="35" spans="7:7">
      <c r="G35" t="str">
        <f>CONCATENATE(B35,F19)</f>
        <v/>
      </c>
    </row>
  </sheetData>
  <pageMargins left="0.7" right="0.7" top="0.75" bottom="0.75" header="0.3" footer="0.3"/>
  <pageSetup paperSize="9" orientation="portrait" r:id="rId1"/>
  <ignoredErrors>
    <ignoredError sqref="H9:H12 H13:H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opLeftCell="F1" workbookViewId="0">
      <selection activeCell="F17" sqref="F17"/>
    </sheetView>
  </sheetViews>
  <sheetFormatPr baseColWidth="10" defaultRowHeight="14.4"/>
  <cols>
    <col min="3" max="3" width="30.109375" customWidth="1"/>
    <col min="4" max="4" width="34.77734375" customWidth="1"/>
    <col min="5" max="5" width="115.109375" customWidth="1"/>
    <col min="6" max="6" width="23.88671875" customWidth="1"/>
    <col min="7" max="7" width="25" customWidth="1"/>
    <col min="8" max="8" width="10.77734375" customWidth="1"/>
  </cols>
  <sheetData>
    <row r="2" spans="2:11">
      <c r="C2" s="10" t="s">
        <v>132</v>
      </c>
      <c r="D2" s="10" t="s">
        <v>131</v>
      </c>
      <c r="E2" s="10" t="s">
        <v>130</v>
      </c>
      <c r="F2" s="10" t="s">
        <v>129</v>
      </c>
      <c r="G2" s="10" t="s">
        <v>127</v>
      </c>
      <c r="H2" s="10" t="s">
        <v>128</v>
      </c>
      <c r="I2" s="10" t="s">
        <v>341</v>
      </c>
      <c r="J2" s="10" t="s">
        <v>342</v>
      </c>
      <c r="K2" s="10" t="s">
        <v>343</v>
      </c>
    </row>
    <row r="3" spans="2:11">
      <c r="B3">
        <v>1</v>
      </c>
      <c r="C3" s="23" t="s">
        <v>91</v>
      </c>
      <c r="D3" s="23" t="str">
        <f>CONCATENATE(Personal!B3, " ",Personal!C3, " ",Personal!D3)</f>
        <v>ALEJANDRO AZUARA SUAREZ</v>
      </c>
      <c r="E3" s="17" t="s">
        <v>176</v>
      </c>
      <c r="F3" s="6" t="s">
        <v>133</v>
      </c>
      <c r="G3" s="6" t="s">
        <v>157</v>
      </c>
      <c r="H3" s="13" t="s">
        <v>140</v>
      </c>
      <c r="I3" s="22"/>
      <c r="J3" s="22"/>
      <c r="K3" s="22"/>
    </row>
    <row r="4" spans="2:11">
      <c r="B4">
        <v>2</v>
      </c>
      <c r="C4" s="23" t="s">
        <v>92</v>
      </c>
      <c r="D4" s="23" t="str">
        <f>CONCATENATE(Personal!B4, " ",Personal!C4, " ",Personal!D4)</f>
        <v>JORGE VLADIMIR AGUIRRE SALGADO</v>
      </c>
      <c r="E4" s="16" t="s">
        <v>177</v>
      </c>
      <c r="F4" s="6" t="s">
        <v>134</v>
      </c>
      <c r="G4" s="6" t="s">
        <v>155</v>
      </c>
      <c r="H4" s="14">
        <v>52535</v>
      </c>
      <c r="I4" s="22"/>
      <c r="J4" s="22"/>
      <c r="K4" s="22"/>
    </row>
    <row r="5" spans="2:11">
      <c r="B5">
        <v>3</v>
      </c>
      <c r="C5" s="23" t="s">
        <v>93</v>
      </c>
      <c r="D5" s="23" t="str">
        <f>CONCATENATE(Personal!B5, " ",Personal!C5, " ",Personal!D5)</f>
        <v>MARIA SOLEDAD BARROSO ORNELAS</v>
      </c>
      <c r="E5" s="16" t="s">
        <v>178</v>
      </c>
      <c r="F5" s="6" t="s">
        <v>135</v>
      </c>
      <c r="G5" s="6" t="s">
        <v>156</v>
      </c>
      <c r="H5" s="13" t="s">
        <v>141</v>
      </c>
      <c r="I5" s="22"/>
      <c r="J5" s="22"/>
      <c r="K5" s="22"/>
    </row>
    <row r="6" spans="2:11" ht="28.8">
      <c r="B6">
        <v>4</v>
      </c>
      <c r="C6" s="23" t="s">
        <v>96</v>
      </c>
      <c r="D6" s="23" t="str">
        <f>CONCATENATE(Personal!B6, " ",Personal!C6, " ",Personal!D6)</f>
        <v>CAROLINA BENITEZ LUNA</v>
      </c>
      <c r="E6" s="16" t="s">
        <v>179</v>
      </c>
      <c r="F6" s="6" t="s">
        <v>136</v>
      </c>
      <c r="G6" s="6" t="s">
        <v>158</v>
      </c>
      <c r="H6" s="13" t="s">
        <v>142</v>
      </c>
      <c r="I6" s="22"/>
      <c r="J6" s="22"/>
      <c r="K6" s="22"/>
    </row>
    <row r="7" spans="2:11">
      <c r="B7">
        <v>5</v>
      </c>
      <c r="C7" s="23" t="s">
        <v>175</v>
      </c>
      <c r="D7" s="23" t="str">
        <f>CONCATENATE(Personal!B7, " ",Personal!C7, " ",Personal!D7)</f>
        <v>CESAR AUGUSTO CEPEDA RUVALCABA</v>
      </c>
      <c r="E7" s="17" t="s">
        <v>176</v>
      </c>
      <c r="F7" s="6" t="s">
        <v>137</v>
      </c>
      <c r="G7" s="6" t="s">
        <v>159</v>
      </c>
      <c r="H7" s="13" t="s">
        <v>143</v>
      </c>
      <c r="I7" s="22"/>
      <c r="J7" s="22"/>
      <c r="K7" s="22"/>
    </row>
    <row r="8" spans="2:11">
      <c r="B8">
        <v>6</v>
      </c>
      <c r="C8" s="23" t="s">
        <v>94</v>
      </c>
      <c r="D8" s="23" t="str">
        <f>CONCATENATE(Personal!B8, " ",Personal!C8, " ",Personal!D8)</f>
        <v>JOSE ALFREDO FERNANDEZ MARTINEZ</v>
      </c>
      <c r="E8" s="16" t="s">
        <v>177</v>
      </c>
      <c r="F8" s="6" t="s">
        <v>138</v>
      </c>
      <c r="G8" s="6" t="s">
        <v>160</v>
      </c>
      <c r="H8" s="13" t="s">
        <v>144</v>
      </c>
      <c r="I8" s="22"/>
      <c r="J8" s="22"/>
      <c r="K8" s="22"/>
    </row>
    <row r="9" spans="2:11">
      <c r="B9">
        <v>7</v>
      </c>
      <c r="C9" s="23" t="s">
        <v>91</v>
      </c>
      <c r="D9" s="23" t="str">
        <f>CONCATENATE(Personal!B9, " ",Personal!C9, " ",Personal!D9)</f>
        <v>SOFIA ITZEL GRAJALES RAMOS</v>
      </c>
      <c r="E9" s="16" t="s">
        <v>178</v>
      </c>
      <c r="F9" s="6" t="s">
        <v>139</v>
      </c>
      <c r="G9" s="6" t="s">
        <v>161</v>
      </c>
      <c r="H9" s="13" t="s">
        <v>145</v>
      </c>
      <c r="I9" s="22"/>
      <c r="J9" s="22"/>
      <c r="K9" s="22"/>
    </row>
    <row r="10" spans="2:11" ht="28.8">
      <c r="B10">
        <v>8</v>
      </c>
      <c r="C10" s="23" t="s">
        <v>92</v>
      </c>
      <c r="D10" s="23" t="str">
        <f>CONCATENATE(Personal!B10, " ",Personal!C10, " ",Personal!D10)</f>
        <v>BRAULIO HERNANDEZ SERRANO</v>
      </c>
      <c r="E10" s="16" t="s">
        <v>179</v>
      </c>
      <c r="F10" s="6" t="s">
        <v>344</v>
      </c>
      <c r="G10" s="6" t="s">
        <v>162</v>
      </c>
      <c r="H10" s="13" t="s">
        <v>146</v>
      </c>
      <c r="I10" s="22"/>
      <c r="J10" s="22"/>
      <c r="K10" s="22"/>
    </row>
    <row r="11" spans="2:11">
      <c r="B11">
        <v>9</v>
      </c>
      <c r="C11" s="23" t="s">
        <v>95</v>
      </c>
      <c r="D11" s="23" t="str">
        <f>CONCATENATE(Personal!B11, " ",Personal!C11, " ",Personal!D11)</f>
        <v>JULIETA ISLAS REYES</v>
      </c>
      <c r="E11" s="17" t="s">
        <v>176</v>
      </c>
      <c r="F11" s="6" t="s">
        <v>169</v>
      </c>
      <c r="G11" s="6" t="s">
        <v>154</v>
      </c>
      <c r="H11" s="13" t="s">
        <v>147</v>
      </c>
      <c r="I11" s="22"/>
      <c r="J11" s="22"/>
      <c r="K11" s="22"/>
    </row>
    <row r="12" spans="2:11">
      <c r="B12">
        <v>10</v>
      </c>
      <c r="C12" s="23" t="s">
        <v>94</v>
      </c>
      <c r="D12" s="23" t="str">
        <f>CONCATENATE(Personal!B12, " ",Personal!C12, " ",Personal!D12)</f>
        <v>YOBANA JUAREZ GOMEZ</v>
      </c>
      <c r="E12" s="16" t="s">
        <v>177</v>
      </c>
      <c r="F12" s="6" t="s">
        <v>345</v>
      </c>
      <c r="G12" s="6" t="s">
        <v>153</v>
      </c>
      <c r="H12" s="13" t="s">
        <v>148</v>
      </c>
      <c r="I12" s="22"/>
      <c r="J12" s="22"/>
      <c r="K12" s="22"/>
    </row>
    <row r="13" spans="2:11">
      <c r="B13">
        <v>11</v>
      </c>
      <c r="C13" s="23" t="s">
        <v>97</v>
      </c>
      <c r="D13" s="23" t="str">
        <f>CONCATENATE(Personal!B13, " ",Personal!C13, " ",Personal!D13)</f>
        <v>ABDO ARURELIO KASSIN TERAN</v>
      </c>
      <c r="E13" s="16" t="s">
        <v>178</v>
      </c>
      <c r="F13" s="6" t="s">
        <v>170</v>
      </c>
      <c r="G13" s="6" t="s">
        <v>152</v>
      </c>
      <c r="H13" s="13" t="s">
        <v>149</v>
      </c>
      <c r="I13" s="22"/>
      <c r="J13" s="22"/>
      <c r="K13" s="22"/>
    </row>
    <row r="14" spans="2:11" ht="28.8">
      <c r="B14">
        <v>12</v>
      </c>
      <c r="C14" s="23" t="s">
        <v>93</v>
      </c>
      <c r="D14" s="23" t="str">
        <f>CONCATENATE(Personal!B14, " ",Personal!C14, " ",Personal!D14)</f>
        <v>LEODEGARDO LEAL INZUNZA</v>
      </c>
      <c r="E14" s="16" t="s">
        <v>179</v>
      </c>
      <c r="F14" s="6" t="s">
        <v>171</v>
      </c>
      <c r="G14" s="6" t="s">
        <v>151</v>
      </c>
      <c r="H14" s="13" t="s">
        <v>150</v>
      </c>
      <c r="I14" s="22"/>
      <c r="J14" s="22"/>
      <c r="K14" s="22"/>
    </row>
    <row r="15" spans="2:11">
      <c r="B15">
        <v>13</v>
      </c>
      <c r="C15" s="23" t="s">
        <v>94</v>
      </c>
      <c r="D15" s="23" t="str">
        <f>CONCATENATE(Personal!B15, " ",Personal!C15, " ",Personal!D15)</f>
        <v>ROSA IVETTE MARTINEZ REYNA</v>
      </c>
      <c r="E15" s="17" t="s">
        <v>176</v>
      </c>
      <c r="F15" s="6" t="s">
        <v>172</v>
      </c>
      <c r="G15" s="6" t="s">
        <v>163</v>
      </c>
      <c r="H15" s="13" t="s">
        <v>166</v>
      </c>
      <c r="I15" s="22"/>
      <c r="J15" s="22"/>
      <c r="K15" s="22"/>
    </row>
    <row r="16" spans="2:11">
      <c r="B16">
        <v>14</v>
      </c>
      <c r="C16" s="23" t="s">
        <v>92</v>
      </c>
      <c r="D16" s="23" t="str">
        <f>CONCATENATE(Personal!B16, " ",Personal!C16, " ",Personal!D16)</f>
        <v>IVERSON D MARCO MARTINEZ SALGADO</v>
      </c>
      <c r="E16" s="16" t="s">
        <v>177</v>
      </c>
      <c r="F16" s="6" t="s">
        <v>173</v>
      </c>
      <c r="G16" s="6" t="s">
        <v>164</v>
      </c>
      <c r="H16" s="13" t="s">
        <v>167</v>
      </c>
      <c r="I16" s="22"/>
      <c r="J16" s="22"/>
      <c r="K16" s="22"/>
    </row>
    <row r="17" spans="2:11">
      <c r="B17">
        <v>15</v>
      </c>
      <c r="C17" s="23" t="s">
        <v>95</v>
      </c>
      <c r="D17" s="23" t="str">
        <f>CONCATENATE(Personal!B17, " ",Personal!C17, " ",Personal!D17)</f>
        <v>MANUEL PAUL GALINDO</v>
      </c>
      <c r="E17" s="16" t="s">
        <v>178</v>
      </c>
      <c r="F17" s="6" t="s">
        <v>174</v>
      </c>
      <c r="G17" s="6" t="s">
        <v>165</v>
      </c>
      <c r="H17" s="13" t="s">
        <v>168</v>
      </c>
      <c r="I17" s="22"/>
      <c r="J17" s="22"/>
      <c r="K17" s="22"/>
    </row>
    <row r="18" spans="2:11">
      <c r="D18" t="str">
        <f>CONCATENATE(Personal!B19, ,Personal!C19,  ,Personal!D19)</f>
        <v/>
      </c>
    </row>
  </sheetData>
  <hyperlinks>
    <hyperlink ref="G14" r:id="rId1" tooltip="Asentamiento Barrio Nuevo" display="https://micodigopostal.org/guerrero/ajuchitlan-del-progreso/barrio-nuevo/"/>
  </hyperlinks>
  <pageMargins left="0.7" right="0.7" top="0.75" bottom="0.75" header="0.3" footer="0.3"/>
  <ignoredErrors>
    <ignoredError sqref="H3:H10 H13:H17 H11:H1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"/>
  <sheetViews>
    <sheetView topLeftCell="M1" workbookViewId="0">
      <selection activeCell="L2" sqref="L2"/>
    </sheetView>
  </sheetViews>
  <sheetFormatPr baseColWidth="10" defaultRowHeight="14.4"/>
  <cols>
    <col min="1" max="1" width="16.21875" customWidth="1"/>
    <col min="2" max="2" width="16.21875" bestFit="1" customWidth="1"/>
    <col min="3" max="3" width="22.5546875" bestFit="1" customWidth="1"/>
    <col min="4" max="4" width="19" customWidth="1"/>
    <col min="5" max="5" width="11.5546875" customWidth="1"/>
    <col min="6" max="6" width="11.44140625" customWidth="1"/>
    <col min="7" max="7" width="10.77734375" customWidth="1"/>
    <col min="8" max="8" width="16.5546875" bestFit="1" customWidth="1"/>
    <col min="9" max="9" width="21" bestFit="1" customWidth="1"/>
    <col min="10" max="10" width="17.77734375" customWidth="1"/>
    <col min="11" max="11" width="19.6640625" bestFit="1" customWidth="1"/>
    <col min="12" max="12" width="10.88671875" bestFit="1" customWidth="1"/>
    <col min="13" max="13" width="34.5546875" bestFit="1" customWidth="1"/>
    <col min="14" max="14" width="12.33203125" bestFit="1" customWidth="1"/>
    <col min="15" max="15" width="17" bestFit="1" customWidth="1"/>
    <col min="16" max="16" width="12.77734375" bestFit="1" customWidth="1"/>
    <col min="17" max="17" width="16.44140625" bestFit="1" customWidth="1"/>
  </cols>
  <sheetData>
    <row r="2" spans="1:17">
      <c r="B2" s="18" t="s">
        <v>180</v>
      </c>
      <c r="C2" s="18" t="s">
        <v>181</v>
      </c>
      <c r="D2" s="18" t="s">
        <v>182</v>
      </c>
      <c r="E2" s="18" t="s">
        <v>183</v>
      </c>
      <c r="F2" s="18" t="s">
        <v>184</v>
      </c>
      <c r="G2" s="18" t="s">
        <v>185</v>
      </c>
      <c r="H2" s="18" t="s">
        <v>186</v>
      </c>
      <c r="I2" s="18" t="s">
        <v>187</v>
      </c>
      <c r="J2" s="18" t="s">
        <v>188</v>
      </c>
      <c r="K2" s="18" t="s">
        <v>189</v>
      </c>
      <c r="L2" s="18" t="s">
        <v>190</v>
      </c>
      <c r="M2" s="18" t="s">
        <v>191</v>
      </c>
      <c r="N2" s="18" t="s">
        <v>192</v>
      </c>
      <c r="O2" s="18" t="s">
        <v>193</v>
      </c>
      <c r="P2" s="18" t="s">
        <v>194</v>
      </c>
      <c r="Q2" s="18" t="s">
        <v>195</v>
      </c>
    </row>
    <row r="3" spans="1:17">
      <c r="A3">
        <v>1</v>
      </c>
      <c r="B3" s="24">
        <v>2019</v>
      </c>
      <c r="C3" s="11">
        <v>12589250025</v>
      </c>
      <c r="D3" s="22"/>
      <c r="E3" s="6" t="s">
        <v>196</v>
      </c>
      <c r="F3" s="12">
        <v>2019</v>
      </c>
      <c r="G3" s="6" t="s">
        <v>200</v>
      </c>
      <c r="H3" s="11">
        <v>17648492352</v>
      </c>
      <c r="I3" s="6">
        <v>2</v>
      </c>
      <c r="J3" s="32">
        <v>256850</v>
      </c>
      <c r="K3" s="20" t="s">
        <v>221</v>
      </c>
      <c r="L3" s="22"/>
      <c r="M3" s="22" t="str">
        <f>Instalaciones!D3</f>
        <v>ALEJANDRO AZUARA SUAREZ</v>
      </c>
      <c r="N3" s="6">
        <v>215478999</v>
      </c>
      <c r="O3" s="22"/>
      <c r="P3" s="22"/>
      <c r="Q3" s="22" t="s">
        <v>229</v>
      </c>
    </row>
    <row r="4" spans="1:17">
      <c r="A4">
        <v>2</v>
      </c>
      <c r="B4" s="24">
        <v>2018</v>
      </c>
      <c r="C4" s="11">
        <v>2510002566</v>
      </c>
      <c r="D4" s="22"/>
      <c r="E4" s="6" t="s">
        <v>197</v>
      </c>
      <c r="F4" s="12">
        <v>2018</v>
      </c>
      <c r="G4" s="6" t="s">
        <v>201</v>
      </c>
      <c r="H4" s="11">
        <v>27727739811</v>
      </c>
      <c r="I4" s="6">
        <v>4</v>
      </c>
      <c r="J4" s="32">
        <v>125820</v>
      </c>
      <c r="K4" s="20" t="s">
        <v>222</v>
      </c>
      <c r="L4" s="22"/>
      <c r="M4" s="22" t="str">
        <f>Instalaciones!D4</f>
        <v>JORGE VLADIMIR AGUIRRE SALGADO</v>
      </c>
      <c r="N4" s="6">
        <v>256487</v>
      </c>
      <c r="O4" s="22"/>
      <c r="P4" s="22"/>
      <c r="Q4" s="22" t="s">
        <v>230</v>
      </c>
    </row>
    <row r="5" spans="1:17">
      <c r="A5">
        <v>3</v>
      </c>
      <c r="B5" s="24">
        <v>2020</v>
      </c>
      <c r="C5" s="11">
        <v>7569244893</v>
      </c>
      <c r="D5" s="22"/>
      <c r="E5" s="6" t="s">
        <v>198</v>
      </c>
      <c r="F5" s="12" t="s">
        <v>211</v>
      </c>
      <c r="G5" s="6" t="s">
        <v>202</v>
      </c>
      <c r="H5" s="11">
        <v>37806987270</v>
      </c>
      <c r="I5" s="6">
        <v>6</v>
      </c>
      <c r="J5" s="32">
        <v>95003.23</v>
      </c>
      <c r="K5" s="20" t="s">
        <v>223</v>
      </c>
      <c r="L5" s="22"/>
      <c r="M5" s="22" t="str">
        <f>Instalaciones!D5</f>
        <v>MARIA SOLEDAD BARROSO ORNELAS</v>
      </c>
      <c r="N5" s="6">
        <v>12589898</v>
      </c>
      <c r="O5" s="22"/>
      <c r="P5" s="22"/>
      <c r="Q5" s="22" t="s">
        <v>229</v>
      </c>
    </row>
    <row r="6" spans="1:17">
      <c r="A6">
        <v>4</v>
      </c>
      <c r="B6" s="24">
        <v>2017</v>
      </c>
      <c r="C6" s="11">
        <v>17648492352</v>
      </c>
      <c r="D6" s="22"/>
      <c r="E6" s="6" t="s">
        <v>199</v>
      </c>
      <c r="F6" s="12" t="s">
        <v>212</v>
      </c>
      <c r="G6" s="6" t="s">
        <v>203</v>
      </c>
      <c r="H6" s="11">
        <v>47886234729</v>
      </c>
      <c r="I6" s="6">
        <v>8</v>
      </c>
      <c r="J6" s="32">
        <v>124987.22</v>
      </c>
      <c r="K6" s="20" t="s">
        <v>221</v>
      </c>
      <c r="L6" s="22"/>
      <c r="M6" s="22" t="str">
        <f>Instalaciones!D6</f>
        <v>CAROLINA BENITEZ LUNA</v>
      </c>
      <c r="N6" s="6">
        <v>14879878</v>
      </c>
      <c r="O6" s="22"/>
      <c r="P6" s="22"/>
      <c r="Q6" s="22" t="s">
        <v>230</v>
      </c>
    </row>
    <row r="7" spans="1:17">
      <c r="A7">
        <v>5</v>
      </c>
      <c r="B7" s="24">
        <v>2020</v>
      </c>
      <c r="C7" s="11">
        <v>27727739811</v>
      </c>
      <c r="D7" s="22"/>
      <c r="E7" s="6" t="s">
        <v>196</v>
      </c>
      <c r="F7" s="12">
        <v>2018</v>
      </c>
      <c r="G7" s="6" t="s">
        <v>204</v>
      </c>
      <c r="H7" s="11">
        <v>57965482188</v>
      </c>
      <c r="I7" s="6">
        <v>10</v>
      </c>
      <c r="J7" s="32">
        <v>44063.834999999999</v>
      </c>
      <c r="K7" s="20" t="s">
        <v>224</v>
      </c>
      <c r="L7" s="22"/>
      <c r="M7" s="22" t="str">
        <f>Instalaciones!D7</f>
        <v>CESAR AUGUSTO CEPEDA RUVALCABA</v>
      </c>
      <c r="N7" s="19" t="s">
        <v>228</v>
      </c>
      <c r="O7" s="22"/>
      <c r="P7" s="22"/>
      <c r="Q7" s="22" t="s">
        <v>229</v>
      </c>
    </row>
    <row r="8" spans="1:17">
      <c r="A8">
        <v>6</v>
      </c>
      <c r="B8" s="24">
        <v>2009</v>
      </c>
      <c r="C8" s="11">
        <v>37806987270</v>
      </c>
      <c r="D8" s="22"/>
      <c r="E8" s="6" t="s">
        <v>197</v>
      </c>
      <c r="F8" s="12">
        <v>2017</v>
      </c>
      <c r="G8" s="6" t="s">
        <v>202</v>
      </c>
      <c r="H8" s="11">
        <v>68044729647</v>
      </c>
      <c r="I8" s="6">
        <v>2</v>
      </c>
      <c r="J8" s="32">
        <v>81423.323999999906</v>
      </c>
      <c r="K8" s="20" t="s">
        <v>223</v>
      </c>
      <c r="L8" s="22"/>
      <c r="M8" s="22" t="str">
        <f>Instalaciones!D8</f>
        <v>JOSE ALFREDO FERNANDEZ MARTINEZ</v>
      </c>
      <c r="N8" s="6">
        <v>215478999</v>
      </c>
      <c r="O8" s="22"/>
      <c r="P8" s="22"/>
      <c r="Q8" s="22" t="s">
        <v>230</v>
      </c>
    </row>
    <row r="9" spans="1:17">
      <c r="A9">
        <v>7</v>
      </c>
      <c r="B9" s="25">
        <v>2012.4666666666701</v>
      </c>
      <c r="C9" s="11">
        <v>47886234729</v>
      </c>
      <c r="D9" s="22"/>
      <c r="E9" s="6" t="s">
        <v>198</v>
      </c>
      <c r="F9" s="12">
        <v>2020</v>
      </c>
      <c r="G9" s="6" t="s">
        <v>205</v>
      </c>
      <c r="H9" s="11">
        <v>78123977106</v>
      </c>
      <c r="I9" s="6">
        <v>4</v>
      </c>
      <c r="J9" s="32">
        <v>41217.186999999998</v>
      </c>
      <c r="K9" s="20" t="s">
        <v>221</v>
      </c>
      <c r="L9" s="22"/>
      <c r="M9" s="22" t="str">
        <f>Instalaciones!D9</f>
        <v>SOFIA ITZEL GRAJALES RAMOS</v>
      </c>
      <c r="N9" s="6">
        <v>256487</v>
      </c>
      <c r="O9" s="22"/>
      <c r="P9" s="22"/>
      <c r="Q9" s="22" t="s">
        <v>229</v>
      </c>
    </row>
    <row r="10" spans="1:17">
      <c r="A10">
        <v>8</v>
      </c>
      <c r="B10" s="25">
        <v>2011.12380952381</v>
      </c>
      <c r="C10" s="11">
        <v>57965482188</v>
      </c>
      <c r="D10" s="22"/>
      <c r="E10" s="6" t="s">
        <v>199</v>
      </c>
      <c r="F10" s="12" t="s">
        <v>213</v>
      </c>
      <c r="G10" s="6" t="s">
        <v>206</v>
      </c>
      <c r="H10" s="11">
        <v>88203224565</v>
      </c>
      <c r="I10" s="6">
        <v>6</v>
      </c>
      <c r="J10" s="32">
        <v>83857.698000000004</v>
      </c>
      <c r="K10" s="20" t="s">
        <v>225</v>
      </c>
      <c r="L10" s="22"/>
      <c r="M10" s="22" t="str">
        <f>Instalaciones!D10</f>
        <v>BRAULIO HERNANDEZ SERRANO</v>
      </c>
      <c r="N10" s="6">
        <v>12589898</v>
      </c>
      <c r="O10" s="22"/>
      <c r="P10" s="22"/>
      <c r="Q10" s="22" t="s">
        <v>230</v>
      </c>
    </row>
    <row r="11" spans="1:17">
      <c r="A11">
        <v>9</v>
      </c>
      <c r="B11" s="25">
        <v>2009.7809523809501</v>
      </c>
      <c r="C11" s="11">
        <v>68044729647</v>
      </c>
      <c r="D11" s="22"/>
      <c r="E11" s="6" t="s">
        <v>196</v>
      </c>
      <c r="F11" s="12">
        <v>2009</v>
      </c>
      <c r="G11" s="6" t="s">
        <v>202</v>
      </c>
      <c r="H11" s="11">
        <v>98282472024</v>
      </c>
      <c r="I11" s="6">
        <v>8</v>
      </c>
      <c r="J11" s="32">
        <v>126498.209</v>
      </c>
      <c r="K11" s="20" t="s">
        <v>223</v>
      </c>
      <c r="L11" s="22"/>
      <c r="M11" s="22" t="str">
        <f>Instalaciones!D11</f>
        <v>JULIETA ISLAS REYES</v>
      </c>
      <c r="N11" s="6">
        <v>14879878</v>
      </c>
      <c r="O11" s="22"/>
      <c r="P11" s="22"/>
      <c r="Q11" s="22" t="s">
        <v>229</v>
      </c>
    </row>
    <row r="12" spans="1:17">
      <c r="A12">
        <v>10</v>
      </c>
      <c r="B12" s="25">
        <v>2008.4380952381</v>
      </c>
      <c r="C12" s="11">
        <v>78123977106</v>
      </c>
      <c r="D12" s="22"/>
      <c r="E12" s="6" t="s">
        <v>197</v>
      </c>
      <c r="F12" s="12">
        <v>2007</v>
      </c>
      <c r="G12" s="6" t="s">
        <v>207</v>
      </c>
      <c r="H12" s="19" t="s">
        <v>215</v>
      </c>
      <c r="I12" s="6">
        <v>10</v>
      </c>
      <c r="J12" s="32">
        <v>169138.72</v>
      </c>
      <c r="K12" s="20" t="s">
        <v>221</v>
      </c>
      <c r="L12" s="22"/>
      <c r="M12" s="22" t="str">
        <f>Instalaciones!D12</f>
        <v>YOBANA JUAREZ GOMEZ</v>
      </c>
      <c r="N12" s="19" t="s">
        <v>228</v>
      </c>
      <c r="O12" s="22"/>
      <c r="P12" s="22"/>
      <c r="Q12" s="22" t="s">
        <v>230</v>
      </c>
    </row>
    <row r="13" spans="1:17">
      <c r="A13">
        <v>11</v>
      </c>
      <c r="B13" s="25">
        <v>2007.0952380952399</v>
      </c>
      <c r="C13" s="11">
        <v>88203224565</v>
      </c>
      <c r="D13" s="22"/>
      <c r="E13" s="6" t="s">
        <v>198</v>
      </c>
      <c r="F13" s="12" t="s">
        <v>214</v>
      </c>
      <c r="G13" s="6" t="s">
        <v>208</v>
      </c>
      <c r="H13" s="19" t="s">
        <v>216</v>
      </c>
      <c r="I13" s="6">
        <v>2</v>
      </c>
      <c r="J13" s="32">
        <v>211779.231</v>
      </c>
      <c r="K13" s="20" t="s">
        <v>226</v>
      </c>
      <c r="L13" s="22"/>
      <c r="M13" s="22" t="str">
        <f>Instalaciones!D13</f>
        <v>ABDO ARURELIO KASSIN TERAN</v>
      </c>
      <c r="N13" s="6">
        <v>215478999</v>
      </c>
      <c r="O13" s="22"/>
      <c r="P13" s="22"/>
      <c r="Q13" s="22" t="s">
        <v>229</v>
      </c>
    </row>
    <row r="14" spans="1:17">
      <c r="A14">
        <v>12</v>
      </c>
      <c r="B14" s="25">
        <v>2005.75238095238</v>
      </c>
      <c r="C14" s="11">
        <v>98282472024</v>
      </c>
      <c r="D14" s="22"/>
      <c r="E14" s="6" t="s">
        <v>196</v>
      </c>
      <c r="F14" s="12">
        <v>2007</v>
      </c>
      <c r="G14" s="6" t="s">
        <v>202</v>
      </c>
      <c r="H14" s="19" t="s">
        <v>217</v>
      </c>
      <c r="I14" s="6">
        <v>4</v>
      </c>
      <c r="J14" s="32">
        <v>254419.742</v>
      </c>
      <c r="K14" s="20" t="s">
        <v>223</v>
      </c>
      <c r="L14" s="22"/>
      <c r="M14" s="22" t="str">
        <f>Instalaciones!D14</f>
        <v>LEODEGARDO LEAL INZUNZA</v>
      </c>
      <c r="N14" s="6">
        <v>256487</v>
      </c>
      <c r="O14" s="22"/>
      <c r="P14" s="22"/>
      <c r="Q14" s="22" t="s">
        <v>230</v>
      </c>
    </row>
    <row r="15" spans="1:17">
      <c r="A15">
        <v>13</v>
      </c>
      <c r="B15" s="25">
        <v>2004.4095238095199</v>
      </c>
      <c r="C15" s="11">
        <v>21200057987</v>
      </c>
      <c r="D15" s="22"/>
      <c r="E15" s="6" t="s">
        <v>197</v>
      </c>
      <c r="F15" s="12">
        <v>2007</v>
      </c>
      <c r="G15" s="6" t="s">
        <v>209</v>
      </c>
      <c r="H15" s="19" t="s">
        <v>218</v>
      </c>
      <c r="I15" s="6">
        <v>6</v>
      </c>
      <c r="J15" s="32">
        <v>297060.25300000003</v>
      </c>
      <c r="K15" s="20" t="s">
        <v>221</v>
      </c>
      <c r="L15" s="22"/>
      <c r="M15" s="22" t="str">
        <f>Instalaciones!D15</f>
        <v>ROSA IVETTE MARTINEZ REYNA</v>
      </c>
      <c r="N15" s="6">
        <v>12589898</v>
      </c>
      <c r="O15" s="22"/>
      <c r="P15" s="22"/>
      <c r="Q15" s="22" t="s">
        <v>229</v>
      </c>
    </row>
    <row r="16" spans="1:17">
      <c r="A16">
        <v>14</v>
      </c>
      <c r="B16" s="25">
        <v>2020</v>
      </c>
      <c r="C16" s="11">
        <v>33284890098</v>
      </c>
      <c r="D16" s="22"/>
      <c r="E16" s="6" t="s">
        <v>198</v>
      </c>
      <c r="F16" s="12">
        <v>2019</v>
      </c>
      <c r="G16" s="6" t="s">
        <v>210</v>
      </c>
      <c r="H16" s="19" t="s">
        <v>219</v>
      </c>
      <c r="I16" s="6">
        <v>8</v>
      </c>
      <c r="J16" s="32">
        <v>339700.76400000002</v>
      </c>
      <c r="K16" s="20" t="s">
        <v>227</v>
      </c>
      <c r="L16" s="22"/>
      <c r="M16" s="22" t="str">
        <f>Instalaciones!D16</f>
        <v>IVERSON D MARCO MARTINEZ SALGADO</v>
      </c>
      <c r="N16" s="6">
        <v>14879878</v>
      </c>
      <c r="O16" s="22"/>
      <c r="P16" s="22"/>
      <c r="Q16" s="22" t="s">
        <v>230</v>
      </c>
    </row>
    <row r="17" spans="1:17">
      <c r="A17">
        <v>15</v>
      </c>
      <c r="B17" s="25">
        <v>2019</v>
      </c>
      <c r="C17" s="11">
        <v>22987897</v>
      </c>
      <c r="D17" s="22"/>
      <c r="E17" s="6" t="s">
        <v>199</v>
      </c>
      <c r="F17" s="12">
        <v>2018</v>
      </c>
      <c r="G17" s="6" t="s">
        <v>202</v>
      </c>
      <c r="H17" s="19" t="s">
        <v>220</v>
      </c>
      <c r="I17" s="6">
        <v>10</v>
      </c>
      <c r="J17" s="32">
        <v>382341.27500000002</v>
      </c>
      <c r="K17" s="20" t="s">
        <v>223</v>
      </c>
      <c r="L17" s="22"/>
      <c r="M17" s="22" t="str">
        <f>Instalaciones!D17</f>
        <v>MANUEL PAUL GALINDO</v>
      </c>
      <c r="N17" s="19" t="s">
        <v>228</v>
      </c>
      <c r="O17" s="22"/>
      <c r="P17" s="22"/>
      <c r="Q17" s="22" t="s">
        <v>229</v>
      </c>
    </row>
    <row r="18" spans="1:17">
      <c r="G18" s="4"/>
    </row>
  </sheetData>
  <pageMargins left="0.7" right="0.7" top="0.75" bottom="0.75" header="0.3" footer="0.3"/>
  <pageSetup paperSize="9" orientation="portrait" r:id="rId1"/>
  <ignoredErrors>
    <ignoredError sqref="H12:H17 N7 N12 N17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workbookViewId="0">
      <selection activeCell="L4" sqref="L4:L17"/>
    </sheetView>
  </sheetViews>
  <sheetFormatPr baseColWidth="10" defaultRowHeight="14.4"/>
  <cols>
    <col min="2" max="2" width="13.33203125" bestFit="1" customWidth="1"/>
    <col min="3" max="3" width="11.21875" bestFit="1" customWidth="1"/>
    <col min="4" max="4" width="22.6640625" bestFit="1" customWidth="1"/>
    <col min="5" max="5" width="59.44140625" customWidth="1"/>
    <col min="6" max="6" width="18.88671875" bestFit="1" customWidth="1"/>
    <col min="7" max="7" width="59.44140625" customWidth="1"/>
    <col min="8" max="8" width="13.44140625" customWidth="1"/>
    <col min="9" max="9" width="13.33203125" bestFit="1" customWidth="1"/>
    <col min="10" max="10" width="14.21875" bestFit="1" customWidth="1"/>
    <col min="11" max="11" width="16.21875" bestFit="1" customWidth="1"/>
    <col min="12" max="12" width="13.88671875" bestFit="1" customWidth="1"/>
    <col min="13" max="13" width="22.21875" bestFit="1" customWidth="1"/>
    <col min="14" max="14" width="9.21875" bestFit="1" customWidth="1"/>
    <col min="15" max="15" width="8.33203125" bestFit="1" customWidth="1"/>
    <col min="16" max="16" width="10.33203125" customWidth="1"/>
    <col min="17" max="17" width="14" bestFit="1" customWidth="1"/>
  </cols>
  <sheetData>
    <row r="2" spans="1:17">
      <c r="B2" s="15" t="s">
        <v>231</v>
      </c>
      <c r="C2" s="15" t="s">
        <v>232</v>
      </c>
      <c r="D2" s="15" t="s">
        <v>233</v>
      </c>
      <c r="E2" s="15" t="s">
        <v>234</v>
      </c>
      <c r="F2" s="15" t="s">
        <v>235</v>
      </c>
      <c r="G2" s="15" t="s">
        <v>236</v>
      </c>
      <c r="H2" s="15" t="s">
        <v>237</v>
      </c>
      <c r="I2" s="15" t="s">
        <v>238</v>
      </c>
      <c r="J2" s="15" t="s">
        <v>248</v>
      </c>
      <c r="K2" s="15" t="s">
        <v>239</v>
      </c>
      <c r="L2" s="15" t="s">
        <v>240</v>
      </c>
      <c r="M2" s="15" t="s">
        <v>241</v>
      </c>
      <c r="N2" s="15" t="s">
        <v>242</v>
      </c>
      <c r="O2" s="15" t="s">
        <v>243</v>
      </c>
      <c r="P2" s="15" t="s">
        <v>244</v>
      </c>
      <c r="Q2" s="15" t="s">
        <v>245</v>
      </c>
    </row>
    <row r="3" spans="1:17">
      <c r="A3">
        <v>1</v>
      </c>
      <c r="B3" s="12">
        <v>2020</v>
      </c>
      <c r="C3" s="22" t="s">
        <v>259</v>
      </c>
      <c r="D3" s="22" t="s">
        <v>263</v>
      </c>
      <c r="E3" s="6" t="s">
        <v>268</v>
      </c>
      <c r="F3" s="11">
        <v>12589250025</v>
      </c>
      <c r="G3" s="12" t="s">
        <v>254</v>
      </c>
      <c r="H3" s="6" t="s">
        <v>249</v>
      </c>
      <c r="I3" s="22"/>
      <c r="J3" s="20">
        <v>1025466</v>
      </c>
      <c r="K3" s="20">
        <v>2359800065</v>
      </c>
      <c r="L3" s="32">
        <v>12548.23</v>
      </c>
      <c r="M3" s="22"/>
      <c r="N3" s="22"/>
      <c r="O3" s="22"/>
      <c r="P3" s="21">
        <v>43688</v>
      </c>
      <c r="Q3" s="22" t="s">
        <v>246</v>
      </c>
    </row>
    <row r="4" spans="1:17">
      <c r="A4">
        <v>2</v>
      </c>
      <c r="B4" s="12">
        <v>2020</v>
      </c>
      <c r="C4" s="22" t="s">
        <v>260</v>
      </c>
      <c r="D4" s="22" t="s">
        <v>265</v>
      </c>
      <c r="E4" s="6" t="s">
        <v>269</v>
      </c>
      <c r="F4" s="11">
        <v>2510002566</v>
      </c>
      <c r="G4" s="12" t="s">
        <v>255</v>
      </c>
      <c r="H4" s="6" t="s">
        <v>250</v>
      </c>
      <c r="I4" s="22"/>
      <c r="J4" s="20">
        <v>1028566</v>
      </c>
      <c r="K4" s="20">
        <v>235000065</v>
      </c>
      <c r="L4" s="32">
        <v>48960.2</v>
      </c>
      <c r="M4" s="22"/>
      <c r="N4" s="22"/>
      <c r="O4" s="22"/>
      <c r="P4" s="21">
        <v>44019</v>
      </c>
      <c r="Q4" s="22" t="s">
        <v>247</v>
      </c>
    </row>
    <row r="5" spans="1:17">
      <c r="A5">
        <v>3</v>
      </c>
      <c r="B5" s="12">
        <v>2020</v>
      </c>
      <c r="C5" s="22" t="s">
        <v>261</v>
      </c>
      <c r="D5" s="22" t="s">
        <v>266</v>
      </c>
      <c r="E5" s="6" t="s">
        <v>270</v>
      </c>
      <c r="F5" s="11">
        <v>7569244893</v>
      </c>
      <c r="G5" s="12" t="s">
        <v>256</v>
      </c>
      <c r="H5" s="6" t="s">
        <v>251</v>
      </c>
      <c r="I5" s="22"/>
      <c r="J5" s="20">
        <v>1031666</v>
      </c>
      <c r="K5" s="20">
        <v>1025400</v>
      </c>
      <c r="L5" s="32">
        <v>85372.17</v>
      </c>
      <c r="M5" s="22"/>
      <c r="N5" s="22"/>
      <c r="O5" s="22"/>
      <c r="P5" s="21">
        <v>43956</v>
      </c>
      <c r="Q5" s="22" t="s">
        <v>246</v>
      </c>
    </row>
    <row r="6" spans="1:17">
      <c r="A6">
        <v>4</v>
      </c>
      <c r="B6" s="12">
        <v>2020</v>
      </c>
      <c r="C6" s="22" t="s">
        <v>262</v>
      </c>
      <c r="D6" s="22" t="s">
        <v>267</v>
      </c>
      <c r="E6" s="6" t="s">
        <v>271</v>
      </c>
      <c r="F6" s="11">
        <v>17648492352</v>
      </c>
      <c r="G6" s="12" t="s">
        <v>257</v>
      </c>
      <c r="H6" s="6" t="s">
        <v>252</v>
      </c>
      <c r="I6" s="22"/>
      <c r="J6" s="20">
        <v>1034766</v>
      </c>
      <c r="K6" s="20">
        <v>94884984</v>
      </c>
      <c r="L6" s="32">
        <v>21784.14</v>
      </c>
      <c r="M6" s="22"/>
      <c r="N6" s="22"/>
      <c r="O6" s="22"/>
      <c r="P6" s="21">
        <v>43410</v>
      </c>
      <c r="Q6" s="22" t="s">
        <v>247</v>
      </c>
    </row>
    <row r="7" spans="1:17">
      <c r="A7">
        <v>5</v>
      </c>
      <c r="B7" s="12">
        <v>2020</v>
      </c>
      <c r="C7" s="22" t="s">
        <v>259</v>
      </c>
      <c r="D7" s="22" t="s">
        <v>264</v>
      </c>
      <c r="E7" s="6" t="s">
        <v>272</v>
      </c>
      <c r="F7" s="11">
        <v>27727739811</v>
      </c>
      <c r="G7" s="12" t="s">
        <v>258</v>
      </c>
      <c r="H7" s="6" t="s">
        <v>253</v>
      </c>
      <c r="I7" s="22"/>
      <c r="J7" s="20">
        <v>1037866</v>
      </c>
      <c r="K7" s="20">
        <v>90611646</v>
      </c>
      <c r="L7" s="32">
        <v>18196.11</v>
      </c>
      <c r="M7" s="22"/>
      <c r="N7" s="22"/>
      <c r="O7" s="22"/>
      <c r="P7" s="21">
        <v>43592</v>
      </c>
      <c r="Q7" s="22" t="s">
        <v>246</v>
      </c>
    </row>
    <row r="8" spans="1:17">
      <c r="A8">
        <v>6</v>
      </c>
      <c r="B8" s="12">
        <v>2020</v>
      </c>
      <c r="C8" s="22" t="s">
        <v>259</v>
      </c>
      <c r="D8" s="22" t="s">
        <v>263</v>
      </c>
      <c r="E8" s="6" t="s">
        <v>268</v>
      </c>
      <c r="F8" s="11">
        <v>27233586736.799999</v>
      </c>
      <c r="G8" s="12" t="s">
        <v>254</v>
      </c>
      <c r="H8" s="6" t="s">
        <v>273</v>
      </c>
      <c r="I8" s="22"/>
      <c r="J8" s="20">
        <v>1040966</v>
      </c>
      <c r="K8" s="20">
        <v>12564879</v>
      </c>
      <c r="L8" s="32">
        <v>32608.080000000002</v>
      </c>
      <c r="M8" s="22"/>
      <c r="N8" s="22"/>
      <c r="O8" s="22"/>
      <c r="P8" s="21">
        <v>43688</v>
      </c>
      <c r="Q8" s="22" t="s">
        <v>246</v>
      </c>
    </row>
    <row r="9" spans="1:17">
      <c r="A9">
        <v>7</v>
      </c>
      <c r="B9" s="12">
        <v>2020</v>
      </c>
      <c r="C9" s="22" t="s">
        <v>260</v>
      </c>
      <c r="D9" s="22" t="s">
        <v>265</v>
      </c>
      <c r="E9" s="6" t="s">
        <v>269</v>
      </c>
      <c r="F9" s="11">
        <v>31775133672.599998</v>
      </c>
      <c r="G9" s="12" t="s">
        <v>255</v>
      </c>
      <c r="H9" s="6" t="s">
        <v>274</v>
      </c>
      <c r="I9" s="22"/>
      <c r="J9" s="20">
        <v>1044066</v>
      </c>
      <c r="K9" s="20">
        <v>2548789</v>
      </c>
      <c r="L9" s="32">
        <v>31020.05</v>
      </c>
      <c r="M9" s="22"/>
      <c r="N9" s="22"/>
      <c r="O9" s="22"/>
      <c r="P9" s="21">
        <v>44019</v>
      </c>
      <c r="Q9" s="22" t="s">
        <v>247</v>
      </c>
    </row>
    <row r="10" spans="1:17">
      <c r="A10">
        <v>8</v>
      </c>
      <c r="B10" s="12">
        <v>2020</v>
      </c>
      <c r="C10" s="22" t="s">
        <v>261</v>
      </c>
      <c r="D10" s="22" t="s">
        <v>266</v>
      </c>
      <c r="E10" s="6" t="s">
        <v>270</v>
      </c>
      <c r="F10" s="11">
        <v>36316680608.400002</v>
      </c>
      <c r="G10" s="12" t="s">
        <v>256</v>
      </c>
      <c r="H10" s="6" t="s">
        <v>251</v>
      </c>
      <c r="I10" s="22"/>
      <c r="J10" s="20">
        <v>1047166</v>
      </c>
      <c r="K10" s="33">
        <v>61514589</v>
      </c>
      <c r="L10" s="32">
        <v>29432.02</v>
      </c>
      <c r="M10" s="22"/>
      <c r="N10" s="22"/>
      <c r="O10" s="22"/>
      <c r="P10" s="21">
        <v>43956</v>
      </c>
      <c r="Q10" s="22" t="s">
        <v>246</v>
      </c>
    </row>
    <row r="11" spans="1:17">
      <c r="A11">
        <v>9</v>
      </c>
      <c r="B11" s="12">
        <v>2020</v>
      </c>
      <c r="C11" s="22" t="s">
        <v>262</v>
      </c>
      <c r="D11" s="22" t="s">
        <v>263</v>
      </c>
      <c r="E11" s="6" t="s">
        <v>272</v>
      </c>
      <c r="F11" s="11">
        <v>40858227544.199997</v>
      </c>
      <c r="G11" s="12" t="s">
        <v>257</v>
      </c>
      <c r="H11" s="6" t="s">
        <v>275</v>
      </c>
      <c r="I11" s="22"/>
      <c r="J11" s="20">
        <v>1050266</v>
      </c>
      <c r="K11" s="33">
        <v>26765944</v>
      </c>
      <c r="L11" s="32">
        <v>27843.99</v>
      </c>
      <c r="M11" s="22"/>
      <c r="N11" s="22"/>
      <c r="O11" s="22"/>
      <c r="P11" s="21">
        <v>43410</v>
      </c>
      <c r="Q11" s="22" t="s">
        <v>247</v>
      </c>
    </row>
    <row r="12" spans="1:17">
      <c r="A12">
        <v>10</v>
      </c>
      <c r="B12" s="12">
        <v>2020</v>
      </c>
      <c r="C12" s="22" t="s">
        <v>259</v>
      </c>
      <c r="D12" s="22" t="s">
        <v>265</v>
      </c>
      <c r="E12" s="6" t="s">
        <v>268</v>
      </c>
      <c r="F12" s="11">
        <v>45399774480</v>
      </c>
      <c r="G12" s="12" t="s">
        <v>258</v>
      </c>
      <c r="H12" s="6" t="s">
        <v>276</v>
      </c>
      <c r="I12" s="22"/>
      <c r="J12" s="20">
        <v>1053366</v>
      </c>
      <c r="K12" s="20">
        <v>51240799</v>
      </c>
      <c r="L12" s="32">
        <v>26255.96</v>
      </c>
      <c r="M12" s="22"/>
      <c r="N12" s="22"/>
      <c r="O12" s="22"/>
      <c r="P12" s="21">
        <v>43592</v>
      </c>
      <c r="Q12" s="22" t="s">
        <v>246</v>
      </c>
    </row>
    <row r="13" spans="1:17">
      <c r="A13">
        <v>11</v>
      </c>
      <c r="B13" s="12">
        <v>2020</v>
      </c>
      <c r="C13" s="22" t="s">
        <v>259</v>
      </c>
      <c r="D13" s="22" t="s">
        <v>266</v>
      </c>
      <c r="E13" s="6" t="s">
        <v>269</v>
      </c>
      <c r="F13" s="11">
        <v>49941321415.800003</v>
      </c>
      <c r="G13" s="12" t="s">
        <v>254</v>
      </c>
      <c r="H13" s="6" t="s">
        <v>277</v>
      </c>
      <c r="I13" s="22"/>
      <c r="J13" s="20">
        <v>1056466</v>
      </c>
      <c r="K13" s="20">
        <v>61397698.5</v>
      </c>
      <c r="L13" s="32">
        <v>24667.93</v>
      </c>
      <c r="M13" s="22"/>
      <c r="N13" s="22"/>
      <c r="O13" s="22"/>
      <c r="P13" s="21">
        <v>43688</v>
      </c>
      <c r="Q13" s="22" t="s">
        <v>246</v>
      </c>
    </row>
    <row r="14" spans="1:17">
      <c r="A14">
        <v>12</v>
      </c>
      <c r="B14" s="12">
        <v>2020</v>
      </c>
      <c r="C14" s="22" t="s">
        <v>260</v>
      </c>
      <c r="D14" s="22" t="s">
        <v>263</v>
      </c>
      <c r="E14" s="6" t="s">
        <v>270</v>
      </c>
      <c r="F14" s="11">
        <v>49941321416.800003</v>
      </c>
      <c r="G14" s="12" t="s">
        <v>257</v>
      </c>
      <c r="H14" s="6" t="s">
        <v>303</v>
      </c>
      <c r="I14" s="22"/>
      <c r="J14" s="20">
        <v>1059566</v>
      </c>
      <c r="K14" s="33">
        <v>71554598</v>
      </c>
      <c r="L14" s="32">
        <v>23079.9</v>
      </c>
      <c r="M14" s="22"/>
      <c r="N14" s="22"/>
      <c r="O14" s="22"/>
      <c r="P14" s="21">
        <v>43956</v>
      </c>
      <c r="Q14" s="22" t="s">
        <v>246</v>
      </c>
    </row>
    <row r="15" spans="1:17">
      <c r="A15">
        <v>13</v>
      </c>
      <c r="B15" s="12">
        <v>2020</v>
      </c>
      <c r="C15" s="22" t="s">
        <v>261</v>
      </c>
      <c r="D15" s="22" t="s">
        <v>265</v>
      </c>
      <c r="E15" s="6" t="s">
        <v>272</v>
      </c>
      <c r="F15" s="11">
        <v>49941321417.800003</v>
      </c>
      <c r="G15" s="12" t="s">
        <v>258</v>
      </c>
      <c r="H15" s="6" t="s">
        <v>304</v>
      </c>
      <c r="I15" s="22"/>
      <c r="J15" s="20">
        <v>1062666</v>
      </c>
      <c r="K15" s="33">
        <v>81711497.5</v>
      </c>
      <c r="L15" s="32">
        <v>21491.87</v>
      </c>
      <c r="M15" s="22"/>
      <c r="N15" s="22"/>
      <c r="O15" s="22"/>
      <c r="P15" s="21">
        <v>43410</v>
      </c>
      <c r="Q15" s="22" t="s">
        <v>246</v>
      </c>
    </row>
    <row r="16" spans="1:17">
      <c r="A16">
        <v>14</v>
      </c>
      <c r="B16" s="12">
        <v>2020</v>
      </c>
      <c r="C16" s="22" t="s">
        <v>262</v>
      </c>
      <c r="D16" s="22" t="s">
        <v>266</v>
      </c>
      <c r="E16" s="6" t="s">
        <v>268</v>
      </c>
      <c r="F16" s="11">
        <v>49941321418.800003</v>
      </c>
      <c r="G16" s="12" t="s">
        <v>254</v>
      </c>
      <c r="H16" s="6" t="s">
        <v>305</v>
      </c>
      <c r="I16" s="22"/>
      <c r="J16" s="20">
        <v>1065766</v>
      </c>
      <c r="K16" s="20">
        <v>91868397</v>
      </c>
      <c r="L16" s="32">
        <v>19903.84</v>
      </c>
      <c r="M16" s="22"/>
      <c r="N16" s="22"/>
      <c r="O16" s="22"/>
      <c r="P16" s="21">
        <v>43592</v>
      </c>
      <c r="Q16" s="22" t="s">
        <v>246</v>
      </c>
    </row>
    <row r="17" spans="1:17">
      <c r="A17">
        <v>15</v>
      </c>
      <c r="B17" s="12">
        <v>2020</v>
      </c>
      <c r="C17" s="22" t="s">
        <v>259</v>
      </c>
      <c r="D17" s="22" t="s">
        <v>263</v>
      </c>
      <c r="E17" s="6" t="s">
        <v>269</v>
      </c>
      <c r="F17" s="11">
        <v>49941321419.800003</v>
      </c>
      <c r="G17" s="12" t="s">
        <v>257</v>
      </c>
      <c r="H17" s="6" t="s">
        <v>306</v>
      </c>
      <c r="I17" s="22"/>
      <c r="J17" s="20">
        <v>1068866</v>
      </c>
      <c r="K17" s="20">
        <v>102025296.5</v>
      </c>
      <c r="L17" s="32">
        <v>18315.810000000001</v>
      </c>
      <c r="M17" s="22"/>
      <c r="N17" s="22"/>
      <c r="O17" s="22"/>
      <c r="P17" s="21">
        <v>43688</v>
      </c>
      <c r="Q17" s="22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IE</vt:lpstr>
      <vt:lpstr>Personal</vt:lpstr>
      <vt:lpstr>Instalaciones</vt:lpstr>
      <vt:lpstr>Inventario</vt:lpstr>
      <vt:lpstr>Bien o Servicio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Garcia Rivera</dc:creator>
  <cp:lastModifiedBy>Rodrigo Igor Villanueva Nieto</cp:lastModifiedBy>
  <dcterms:created xsi:type="dcterms:W3CDTF">2020-08-11T05:03:27Z</dcterms:created>
  <dcterms:modified xsi:type="dcterms:W3CDTF">2020-08-19T21:04:00Z</dcterms:modified>
</cp:coreProperties>
</file>