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tijslangeveld/Prodocs/RVO/Projectonderdelen/CESdiagramGenerator/CESDiagramGenerator/src/assets/"/>
    </mc:Choice>
  </mc:AlternateContent>
  <xr:revisionPtr revIDLastSave="0" documentId="13_ncr:1_{F19FBA30-389E-B444-9D49-FFA800D80E3B}" xr6:coauthVersionLast="47" xr6:coauthVersionMax="47" xr10:uidLastSave="{00000000-0000-0000-0000-000000000000}"/>
  <bookViews>
    <workbookView xWindow="49260" yWindow="760" windowWidth="41120" windowHeight="24240" xr2:uid="{6DC97DA2-0C74-4D4D-9721-CE671042892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68" i="1" l="1"/>
  <c r="A101" i="1"/>
  <c r="A37" i="1"/>
  <c r="A169" i="1"/>
  <c r="A102" i="1"/>
  <c r="A38" i="1"/>
  <c r="A106" i="1"/>
  <c r="A104" i="1"/>
  <c r="A173" i="1"/>
  <c r="A171" i="1"/>
  <c r="A42" i="1"/>
  <c r="A40" i="1"/>
  <c r="A170" i="1"/>
  <c r="A103" i="1"/>
  <c r="A39" i="1"/>
  <c r="A174" i="1"/>
  <c r="A107" i="1"/>
  <c r="A43" i="1"/>
  <c r="D27" i="1"/>
  <c r="D26" i="1"/>
  <c r="D15" i="1"/>
  <c r="D19" i="1" s="1"/>
  <c r="D14" i="1"/>
  <c r="D13" i="1"/>
  <c r="D12" i="1"/>
  <c r="D1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2" i="1"/>
  <c r="A167" i="1"/>
  <c r="A166" i="1"/>
  <c r="A164" i="1"/>
  <c r="A163" i="1"/>
  <c r="A162" i="1"/>
  <c r="A161" i="1"/>
  <c r="A159" i="1"/>
  <c r="A157" i="1"/>
  <c r="A156" i="1"/>
  <c r="A155" i="1"/>
  <c r="A154" i="1"/>
  <c r="A153" i="1"/>
  <c r="A152" i="1"/>
  <c r="A150" i="1"/>
  <c r="A149" i="1"/>
  <c r="A148" i="1"/>
  <c r="A147" i="1"/>
  <c r="A146" i="1"/>
  <c r="A144" i="1"/>
  <c r="A143" i="1"/>
  <c r="A141" i="1"/>
  <c r="A140"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5" i="1"/>
  <c r="A100" i="1"/>
  <c r="A99" i="1"/>
  <c r="A97" i="1"/>
  <c r="A95" i="1"/>
  <c r="A94" i="1"/>
  <c r="A92" i="1"/>
  <c r="A88" i="1"/>
  <c r="A87" i="1"/>
  <c r="A86" i="1"/>
  <c r="A85" i="1"/>
  <c r="A83" i="1"/>
  <c r="A82" i="1"/>
  <c r="A81" i="1"/>
  <c r="A79" i="1"/>
  <c r="A78" i="1"/>
  <c r="A76" i="1"/>
  <c r="A75" i="1"/>
  <c r="A69" i="1"/>
  <c r="A68" i="1"/>
  <c r="A67" i="1"/>
  <c r="A66" i="1"/>
  <c r="A65" i="1"/>
  <c r="A64" i="1"/>
  <c r="A63" i="1"/>
  <c r="A62" i="1"/>
  <c r="A61" i="1"/>
  <c r="A60" i="1"/>
  <c r="A59" i="1"/>
  <c r="A58" i="1"/>
  <c r="A57" i="1"/>
  <c r="A56" i="1"/>
  <c r="A55" i="1"/>
  <c r="A54" i="1"/>
  <c r="A53" i="1"/>
  <c r="A52" i="1"/>
  <c r="A51" i="1"/>
  <c r="A50" i="1"/>
  <c r="A49" i="1"/>
  <c r="A48" i="1"/>
  <c r="A47" i="1"/>
  <c r="A46" i="1"/>
  <c r="A45" i="1"/>
  <c r="A44" i="1"/>
  <c r="A41" i="1"/>
  <c r="A36" i="1"/>
  <c r="A35" i="1"/>
  <c r="A33" i="1"/>
  <c r="A32" i="1"/>
  <c r="A31" i="1"/>
  <c r="A30" i="1"/>
  <c r="A29" i="1"/>
  <c r="A27" i="1"/>
  <c r="A26" i="1"/>
  <c r="A25" i="1"/>
  <c r="A24" i="1"/>
  <c r="A23" i="1"/>
  <c r="A22" i="1"/>
  <c r="A20" i="1"/>
  <c r="A19" i="1"/>
  <c r="A18" i="1"/>
  <c r="A17" i="1"/>
  <c r="A15" i="1"/>
  <c r="A14" i="1"/>
  <c r="A13" i="1"/>
  <c r="A12" i="1"/>
  <c r="A11" i="1"/>
  <c r="A9" i="1"/>
  <c r="A8" i="1"/>
  <c r="A7" i="1"/>
  <c r="A6" i="1"/>
  <c r="A5" i="1"/>
  <c r="D31" i="1" l="1"/>
  <c r="D20" i="1"/>
  <c r="D25" i="1" s="1"/>
  <c r="D22" i="1"/>
  <c r="D29" i="1" s="1"/>
  <c r="D23" i="1"/>
  <c r="D24" i="1" l="1"/>
  <c r="D30" i="1" s="1"/>
  <c r="D33" i="1"/>
  <c r="D32" i="1"/>
</calcChain>
</file>

<file path=xl/sharedStrings.xml><?xml version="1.0" encoding="utf-8"?>
<sst xmlns="http://schemas.openxmlformats.org/spreadsheetml/2006/main" count="559" uniqueCount="133">
  <si>
    <t>source</t>
  </si>
  <si>
    <t>target</t>
  </si>
  <si>
    <t>cluster</t>
  </si>
  <si>
    <t>aandachtspunt</t>
  </si>
  <si>
    <t>Bruto mutatie</t>
  </si>
  <si>
    <t>Aardgas</t>
  </si>
  <si>
    <t>gas</t>
  </si>
  <si>
    <t>Gas, type onbekend</t>
  </si>
  <si>
    <t>Import elektriciteit (net)</t>
  </si>
  <si>
    <t>elektriciteit</t>
  </si>
  <si>
    <t>Import elektriciteit (groen)</t>
  </si>
  <si>
    <t>Gas</t>
  </si>
  <si>
    <t>Elektriciteit</t>
  </si>
  <si>
    <t>Elektrificatie</t>
  </si>
  <si>
    <t>CCS</t>
  </si>
  <si>
    <t>Groene waterstof productie</t>
  </si>
  <si>
    <t>Blauwe waterstof productie</t>
  </si>
  <si>
    <t>Groene waterstof</t>
  </si>
  <si>
    <t>groene waterstof</t>
  </si>
  <si>
    <t>Conversie verlies</t>
  </si>
  <si>
    <t>warmte</t>
  </si>
  <si>
    <t>Blauwe waterstof</t>
  </si>
  <si>
    <t>blauwe waterstof</t>
  </si>
  <si>
    <t>ja</t>
  </si>
  <si>
    <t xml:space="preserve">Elektriciteit </t>
  </si>
  <si>
    <t>Toepassing en afnemer onbekend</t>
  </si>
  <si>
    <t>Industriële processen</t>
  </si>
  <si>
    <t>Warmtenetten gebouwde omgeving</t>
  </si>
  <si>
    <t>Verlies</t>
  </si>
  <si>
    <t>CONCEPT 0.1</t>
  </si>
  <si>
    <t>TWh</t>
  </si>
  <si>
    <t>Mton</t>
  </si>
  <si>
    <t>Ja</t>
  </si>
  <si>
    <t>Elektriciteit (net)</t>
  </si>
  <si>
    <t>Elektriciteit (groen)</t>
  </si>
  <si>
    <t>Nieuwe activiteiten</t>
  </si>
  <si>
    <t>Bestemming en toepassing onbekend</t>
  </si>
  <si>
    <t>Nieuwe bedrijven</t>
  </si>
  <si>
    <t>Circulaire processen</t>
  </si>
  <si>
    <t>Productie blauwe waterstof</t>
  </si>
  <si>
    <t>Conversieverlies</t>
  </si>
  <si>
    <t xml:space="preserve">Circulaire processen </t>
  </si>
  <si>
    <t>sankey</t>
  </si>
  <si>
    <t>algemeen</t>
  </si>
  <si>
    <t>besparing</t>
  </si>
  <si>
    <t>substitutie</t>
  </si>
  <si>
    <t>co2balans-scope1</t>
  </si>
  <si>
    <t>co2balans-scope2</t>
  </si>
  <si>
    <t>co2balans-scope3</t>
  </si>
  <si>
    <t>versie</t>
  </si>
  <si>
    <t>titel</t>
  </si>
  <si>
    <t>eenheid_energie</t>
  </si>
  <si>
    <t>eenheid_co2</t>
  </si>
  <si>
    <t>overige</t>
  </si>
  <si>
    <t>onbekend</t>
  </si>
  <si>
    <t>energie_efficientie_scope1</t>
  </si>
  <si>
    <t>CCS_blauweH2_scope1</t>
  </si>
  <si>
    <t>CCS_overige_scope1</t>
  </si>
  <si>
    <t>circulair_scope1</t>
  </si>
  <si>
    <t>overigebroeikasgassen_scope1</t>
  </si>
  <si>
    <t>restwarmte_scope1</t>
  </si>
  <si>
    <t>elektrificatie_scope1</t>
  </si>
  <si>
    <t>CCS_blauweH2_scope2</t>
  </si>
  <si>
    <t>CCS_overige_scope2</t>
  </si>
  <si>
    <t>groeneH2_scope2</t>
  </si>
  <si>
    <t>elektrificatie_scope2</t>
  </si>
  <si>
    <t>circulair_scope3</t>
  </si>
  <si>
    <t>groenewaterstof_scope3</t>
  </si>
  <si>
    <t>restwarmte_scope3</t>
  </si>
  <si>
    <t>elektrificatie_scope3</t>
  </si>
  <si>
    <t>nieuwebedrijven</t>
  </si>
  <si>
    <t>appendCluster</t>
  </si>
  <si>
    <t>attribuut</t>
  </si>
  <si>
    <t>waarde</t>
  </si>
  <si>
    <t>sankey_bron</t>
  </si>
  <si>
    <t>sankey_doel</t>
  </si>
  <si>
    <t>sankey_drager</t>
  </si>
  <si>
    <t>sankey_aantekeningenpositie</t>
  </si>
  <si>
    <t>aantekeningen</t>
  </si>
  <si>
    <t>functie</t>
  </si>
  <si>
    <t>Cluster A</t>
  </si>
  <si>
    <t>Cluster B</t>
  </si>
  <si>
    <t>Cluster-C</t>
  </si>
  <si>
    <t>Groengas</t>
  </si>
  <si>
    <t>tekstEnergiebalans</t>
  </si>
  <si>
    <t>Lorem, ipsum dolor sit amet consectetur adipisicing elit. Rem ad nam, earum sequi excepturi, laudantium quod quibusdam, assumenda fugit dicta delectus. Nobis ipsam error voluptatem voluptatum cumque natus voluptate molestiae. Lorem ipsum dolor sit amet consectetur, adipisicing elit. Numquam nostrum, quae fuga sapiente inventore natus ratione illum reprehenderit pariatur aspernatur aperiam officia dicta optio suscipit, temporibus ipsa placeat architecto quos.</t>
  </si>
  <si>
    <t>tekstCO2balans</t>
  </si>
  <si>
    <t>Minima maxime totam quidem ipsa veritatis impedit non, qui tempore adipisci ipsam deleniti quae necessitatibus labore dolorem quis sunt magni ab numquam!Rem ad nam, earum sequi excepturi, laudantium quod quibusdam, assumenda fugit dicta delectus. Nobis ipsam error voluptatem voluptatum cumque natus voluptate molestiae. Lorem ipsum dolor sit amet consectetur, adipisicing elit. Numquam nostrum, quae fuga sapiente inventore natus ratione illum reprehenderit pariatur aspernatur aperiam officia dicta optio suscipit, temporibus ipsa placeat architecto quos.</t>
  </si>
  <si>
    <t>tekstAlgemeen</t>
  </si>
  <si>
    <t>Obcaecati, ipsam quis? Minima voluptates aliquid corrupti officiis doloremque tempora, deserunt mollitia nesciunt dolorem amet veniam, quasi fuga nam eos esse quo!</t>
  </si>
  <si>
    <t>Lorem ipsum dolor sit amet consectetur adipisicing elit. Unde nostrum sit blanditiis eius sequi facilis, delectus nam reiciendis fuga perferendis quis earum suscipit molestias rerum totam sed? Dolores, ipsa eum. Lorem ipsum dolor sit amet consectetur adipisicing elit. Unde nostrum sit blanditiis eius sequi facilis, delectus nam reiciendis fuga perferendis quis earum suscipit molestias rerum totam sed? Dolores, ipsa eum. Lorem ipsum dolor sit amet consectetur adipisicing elit. Unde nostrum sit blanditiis eius sequi facilis, delectus nam reiciendis fuga perferendis quis earum suscipit molestias rerum totam sed? Dolores, ipsa eum. Obcaecati, ipsam quis? Minima voluptates aliquid corrupti officiis doloremque tempora, deserunt mollitia nesciunt dolorem amet veniam, quasi fuga nam eos esse quo!</t>
  </si>
  <si>
    <t>kopEnergiebalans</t>
  </si>
  <si>
    <t>Energiebalans</t>
  </si>
  <si>
    <t>kopCO2balans</t>
  </si>
  <si>
    <t>CO&lt;sub&gt;2&lt;/sub&gt; balans</t>
  </si>
  <si>
    <t>Cluster C</t>
  </si>
  <si>
    <t>zichtjaar</t>
  </si>
  <si>
    <t>referentiejaar</t>
  </si>
  <si>
    <t>Lorem ipsum dolor sit amet consectetur adipisicing elit. Nulla delectus pariatur ex? Eum omnis ducimus, recusandae soluta rem vitae aut dolorem amet nihil cupiditate eos vel quas, explicabo sed voluptas?</t>
  </si>
  <si>
    <t>Lorem ipsum dolor sit amet consectetur adipisicing elit. Dolor maxime voluptate nihil iusto magni alias vero molestias aliquam facere, neque blanditiis. Assumenda provident reiciendis eius! Labore architecto facere accusamus voluptatem.</t>
  </si>
  <si>
    <t>Lorem ipsum dolor, sit amet consectetur adipisicing elit. Enim, nostrum voluptas. Aliquid fugiat vel sequi porro officiis! Adipisci placeat eligendi voluptas ad doloribus molestiae, dolores ullam. In ullam blanditiis corporis!</t>
  </si>
  <si>
    <t>Lorem ipsum dolor sit, amet consectetur adipisicing elit. Eaque recusandae dolore eligendi, possimus error eius ipsam commodi excepturi odit nisi, consectetur repellendus neque pariatur, natus consequatur quod vel laudantium sed?</t>
  </si>
  <si>
    <t>Lorem ipsum dolor sit amet consectetur adipisicing elit. Eveniet quia doloribus obcaecati doloremque saepe deleniti, aut, voluptates a, voluptate dolor mollitia accusamus dolore necessitatibus adipisci molestias repellat tenetur voluptatum atque.</t>
  </si>
  <si>
    <t>Lorem ipsum dolor sit amet consectetur, adipisicing elit. Consequatur sequi, quisquam rerum quas, dolorem sed dolore reprehenderit quidem, repudiandae veniam numquam praesentium dignissimos molestiae vitae! Tempora iusto similique dolore vel!</t>
  </si>
  <si>
    <t>Lorem ipsum dolor sit amet consectetur adipisicing elit. Consequuntur est vel voluptatem, hic aperiam similique adipisci fuga exercitationem ab repellat magnam quos magni dolor rem atque tenetur debitis excepturi. Quas!</t>
  </si>
  <si>
    <t>Lorem ipsum dolor sit amet consectetur adipisicing elit. Sint incidunt rerum cumque ea hic atque exercitationem similique odio nisi, culpa adipisci tempore illo esse in alias soluta, repellendus ducimus ratione!</t>
  </si>
  <si>
    <t>Lorem ipsum dolor sit amet consectetur, adipisicing elit. Aperiam corrupti, recusandae cumque earum asperiores qui eveniet maxime, autem atque minima sapiente et laborum, pariatur accusantium. Temporibus cum mollitia neque perferendis.
Lorem ipsum dolor sit amet consectetur adipisicing elit. Quaerat magni cumque quas sequi, porro, aliquid asperiores excepturi inventore, laudantium doloremque totam perferendis nihil in. Nemo ut nostrum voluptatum fugit impedit!</t>
  </si>
  <si>
    <t>Lorem ipsum dolor sit amet consectetur adipisicing elit. Doloremque alias expedita, maiores tenetur consequuntur aliquam magnam atque ipsa est nisi laudantium at, laboriosam eum dolores repellat culpa totam nam ipsum!</t>
  </si>
  <si>
    <t>Lorem ipsum, dolor sit amet consectetur adipisicing elit. Repellendus facilis modi asperiores dicta similique et reprehenderit velit eaque, impedit culpa! Sunt dolor nisi est quos inventore mollitia fuga eaque dolore!</t>
  </si>
  <si>
    <t>Lorem ipsum dolor, sit amet consectetur adipisicing elit. Adipisci reiciendis ducimus fugit natus molestias suscipit blanditiis amet, nihil, doloribus expedita quo tempora earum sit dolorem tenetur vero cupiditate excepturi. Rerum.</t>
  </si>
  <si>
    <t>Lorem ipsum dolor sit amet consectetur adipisicing elit. Asperiores totam inventore vero fuga animi nemo ut facere et molestiae, ad numquam, architecto non praesentium sequi dicta optio. Nisi, suscipit quas!</t>
  </si>
  <si>
    <t>Lorem ipsum dolor sit amet consectetur, adipisicing elit. Exercitationem vero animi impedit possimus illo reprehenderit praesentium nam doloremque! Quo exercitationem iusto omnis ducimus mollitia dolore minima illo eos optio magnam!</t>
  </si>
  <si>
    <t>Lorem ipsum dolor sit amet consectetur adipisicing elit. Dignissimos ratione, error magni doloremque vel beatae at animi reiciendis dicta perspiciatis unde sapiente fugiat nobis autem deserunt. Perspiciatis error voluptatem nobis!</t>
  </si>
  <si>
    <t>Lorem ipsum dolor sit amet consectetur adipisicing elit. Suscipit, totam corporis illum adipisci voluptatibus sunt quos fuga quibusdam iste iusto dolor exercitationem itaque qui! Expedita laborum earum quis quisquam molestiae!</t>
  </si>
  <si>
    <t>Lorem ipsum dolor, sit amet consectetur adipisicing elit. Vero quia sunt nisi, eaque cumque eos obcaecati quasi reprehenderit optio deserunt porro explicabo modi delectus expedita dicta voluptatem pariatur nam nesciunt?</t>
  </si>
  <si>
    <t>Lorem ipsum, dolor sit amet consectetur adipisicing elit. Ut omnis eius ducimus quos dolore, iure ullam hic obcaecati cum odit aspernatur et eum placeat voluptatem nobis maiores voluptatibus nisi temporibus?</t>
  </si>
  <si>
    <t>Lorem ipsum, dolor sit amet consectetur adipisicing elit. Tempore ipsum dolorum quam? Corrupti animi, doloremque reprehenderit, quasi aspernatur optio vero magnam nemo quae, incidunt eius vitae? Ipsam cumque nemo a.</t>
  </si>
  <si>
    <t>Lorem ipsum, dolor sit amet consectetur adipisicing elit. Veritatis voluptates minima ipsa rem consequatur ex, quaerat, optio dolorum illo ullam fuga quibusdam eligendi voluptatibus, cumque a nobis quo! Nulla, sapiente.</t>
  </si>
  <si>
    <t>Lorem ipsum dolor sit amet consectetur adipisicing elit. Hic odit, dignissimos aspernatur magnam ipsum tempore maxime sapiente voluptatibus adipisci, quaerat delectus veritatis aliquam nostrum! Temporibus corrupti totam nostrum autem quam?</t>
  </si>
  <si>
    <t>Lorem ipsum dolor sit amet consectetur adipisicing elit. Similique error temporibus, ea neque fugit ratione unde distinctio reprehenderit quia fuga consectetur illum pariatur vero. Ut ratione commodi libero repellendus incidunt.</t>
  </si>
  <si>
    <t>Lorem ipsum dolor sit amet consectetur adipisicing elit. Numquam tenetur quod placeat eligendi hic fuga nihil rem assumenda! Ipsam incidunt in deserunt facere placeat adipisci laudantium quo dolorum explicabo ut?</t>
  </si>
  <si>
    <t>Lorem ipsum dolor sit amet consectetur adipisicing elit. Dolorem, quibusdam dolorum reprehenderit nam quo sed cupiditate repellendus nobis. Cum fugit amet repellendus natus modi ipsum quod adipisci quae assumenda. Sequi!</t>
  </si>
  <si>
    <t>Lorem ipsum dolor, sit amet consectetur adipisicing elit. Corporis dicta at veniam perspiciatis officiis deleniti saepe ex, nihil reprehenderit consectetur voluptatibus iste, ipsam dolore blanditiis odit neque, ratione suscipit necessitatibus?</t>
  </si>
  <si>
    <t>Lorem ipsum, dolor sit amet consectetur adipisicing elit. Vero consectetur, totam eligendi dolores a omnis neque praesentium est, repudiandae, dolorum qui itaque ipsa! Cupiditate repellat dolor quidem exercitationem alias quibusdam!</t>
  </si>
  <si>
    <t>Lorem ipsum dolor sit amet consectetur, adipisicing elit. Rerum repudiandae quibusdam quisquam facilis illum debitis, iure repellendus sapiente provident odit eaque at ea unde explicabo? Eveniet nostrum odit corporis vel.</t>
  </si>
  <si>
    <t>Lorem ipsum, dolor sit amet consectetur adipisicing elit. Tenetur labore magni totam qui ipsum rem at nemo sed ea itaque quidem ad dicta porro magnam, repellat natus laborum rerum facilis.</t>
  </si>
  <si>
    <t>Lorem ipsum dolor sit amet consectetur adipisicing elit. Harum, aut soluta explicabo, inventore accusantium error quis autem, aliquid recusandae voluptatem enim dicta eaque hic veniam minima quidem? Voluptatum, cum repellendus?</t>
  </si>
  <si>
    <t>Lorem ipsum dolor sit amet consectetur adipisicing elit. Earum aspernatur deserunt quod ipsam a fuga est consequuntur iste voluptatem praesentium. Aspernatur impedit quia perferendis? Ut qui iusto dolor corporis porro.</t>
  </si>
  <si>
    <t>Lorem ipsum dolor sit amet consectetur adipisicing elit. Consequatur facilis, quibusdam perspiciatis et maxime doloribus natus qui sint molestiae labore fugit, officia aspernatur alias. Atque dolor tempore voluptatibus nobis tempora!</t>
  </si>
  <si>
    <t>Lorem ipsum dolor, sit amet consectetur adipisicing elit. Incidunt, sit. Vel odit optio ea quasi mollitia, minus eum iste rem saepe in tempore, quo dolores sunt dolorem. Natus, omnis nihil.</t>
  </si>
  <si>
    <t>Lorem ipsum dolor sit amet consectetur adipisicing elit. Illo ut dicta error id, ratione maiores rem numquam cupiditate velit. Enim rem optio corporis, voluptates quos modi distinctio quae ipsa eos.</t>
  </si>
  <si>
    <t>Lorem ipsum dolor, sit amet consectetur adipisicing elit. Quia ipsam enim ea numquam blanditiis molestias maiores ab suscipit pariatur, rem nobis velit ratione, in praesentium! Magni nam magnam illo recusandae.</t>
  </si>
  <si>
    <t>Export naar cluster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</si>
</sst>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22"/>
      <color theme="1"/>
      <name val="Calibri"/>
      <family val="2"/>
      <scheme val="minor"/>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center" vertical="center"/>
    </xf>
    <xf numFmtId="0" fontId="2" fillId="0" borderId="0" xfId="0" applyFont="1"/>
    <xf numFmtId="0" fontId="0" fillId="0" borderId="0" xfId="0" applyFill="1"/>
    <xf numFmtId="0" fontId="0" fillId="0" borderId="0" xfId="0" applyFill="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08520-C62F-C441-9FBF-14870B9D2250}">
  <dimension ref="A1:J200"/>
  <sheetViews>
    <sheetView tabSelected="1" topLeftCell="B132" workbookViewId="0">
      <selection activeCell="G152" sqref="G152"/>
    </sheetView>
  </sheetViews>
  <sheetFormatPr baseColWidth="10" defaultRowHeight="16" x14ac:dyDescent="0.2"/>
  <cols>
    <col min="1" max="1" width="46.83203125" bestFit="1" customWidth="1"/>
    <col min="2" max="2" width="15.6640625" bestFit="1" customWidth="1"/>
    <col min="3" max="3" width="30.6640625" customWidth="1"/>
    <col min="4" max="4" width="13.33203125" customWidth="1"/>
    <col min="5" max="5" width="25.1640625" customWidth="1"/>
    <col min="6" max="6" width="31.33203125" customWidth="1"/>
    <col min="7" max="7" width="15.6640625" bestFit="1" customWidth="1"/>
    <col min="8" max="8" width="28.1640625" customWidth="1"/>
    <col min="9" max="9" width="19.83203125" style="5" customWidth="1"/>
    <col min="10" max="10" width="16.1640625" customWidth="1"/>
  </cols>
  <sheetData>
    <row r="1" spans="1:10" s="1" customFormat="1" ht="46" customHeight="1" x14ac:dyDescent="0.2">
      <c r="A1" s="1" t="s">
        <v>2</v>
      </c>
      <c r="B1" s="1" t="s">
        <v>79</v>
      </c>
      <c r="C1" s="1" t="s">
        <v>72</v>
      </c>
      <c r="D1" s="1" t="s">
        <v>73</v>
      </c>
      <c r="E1" s="1" t="s">
        <v>74</v>
      </c>
      <c r="F1" s="1" t="s">
        <v>75</v>
      </c>
      <c r="G1" s="1" t="s">
        <v>76</v>
      </c>
      <c r="H1" s="1" t="s">
        <v>77</v>
      </c>
      <c r="I1" s="1" t="s">
        <v>78</v>
      </c>
      <c r="J1" s="1" t="s">
        <v>3</v>
      </c>
    </row>
    <row r="3" spans="1:10" ht="29" x14ac:dyDescent="0.35">
      <c r="A3" s="2" t="s">
        <v>80</v>
      </c>
      <c r="B3" t="s">
        <v>71</v>
      </c>
    </row>
    <row r="5" spans="1:10" x14ac:dyDescent="0.2">
      <c r="A5" t="str">
        <f>A3</f>
        <v>Cluster A</v>
      </c>
      <c r="B5" t="s">
        <v>42</v>
      </c>
      <c r="D5" s="3">
        <v>20</v>
      </c>
      <c r="E5" t="s">
        <v>4</v>
      </c>
      <c r="F5" t="s">
        <v>5</v>
      </c>
      <c r="G5" t="s">
        <v>6</v>
      </c>
    </row>
    <row r="6" spans="1:10" x14ac:dyDescent="0.2">
      <c r="A6" t="str">
        <f>A3</f>
        <v>Cluster A</v>
      </c>
      <c r="B6" t="s">
        <v>42</v>
      </c>
      <c r="D6" s="3">
        <v>50</v>
      </c>
      <c r="E6" t="s">
        <v>4</v>
      </c>
      <c r="F6" t="s">
        <v>83</v>
      </c>
      <c r="G6" t="s">
        <v>6</v>
      </c>
    </row>
    <row r="7" spans="1:10" x14ac:dyDescent="0.2">
      <c r="A7" t="str">
        <f>A3</f>
        <v>Cluster A</v>
      </c>
      <c r="B7" t="s">
        <v>42</v>
      </c>
      <c r="D7" s="3">
        <v>20</v>
      </c>
      <c r="E7" t="s">
        <v>4</v>
      </c>
      <c r="F7" t="s">
        <v>7</v>
      </c>
      <c r="G7" t="s">
        <v>6</v>
      </c>
    </row>
    <row r="8" spans="1:10" x14ac:dyDescent="0.2">
      <c r="A8" t="str">
        <f>A3</f>
        <v>Cluster A</v>
      </c>
      <c r="B8" t="s">
        <v>42</v>
      </c>
      <c r="D8" s="3">
        <v>10</v>
      </c>
      <c r="E8" t="s">
        <v>4</v>
      </c>
      <c r="F8" t="s">
        <v>8</v>
      </c>
      <c r="G8" t="s">
        <v>9</v>
      </c>
    </row>
    <row r="9" spans="1:10" x14ac:dyDescent="0.2">
      <c r="A9" t="str">
        <f>A3</f>
        <v>Cluster A</v>
      </c>
      <c r="B9" t="s">
        <v>42</v>
      </c>
      <c r="D9" s="3">
        <v>30</v>
      </c>
      <c r="E9" t="s">
        <v>4</v>
      </c>
      <c r="F9" t="s">
        <v>10</v>
      </c>
      <c r="G9" t="s">
        <v>9</v>
      </c>
    </row>
    <row r="10" spans="1:10" x14ac:dyDescent="0.2">
      <c r="D10" s="3"/>
    </row>
    <row r="11" spans="1:10" x14ac:dyDescent="0.2">
      <c r="A11" t="str">
        <f>A3</f>
        <v>Cluster A</v>
      </c>
      <c r="B11" t="s">
        <v>42</v>
      </c>
      <c r="D11" s="3">
        <f>D5</f>
        <v>20</v>
      </c>
      <c r="E11" t="s">
        <v>5</v>
      </c>
      <c r="F11" t="s">
        <v>11</v>
      </c>
      <c r="G11" t="s">
        <v>6</v>
      </c>
      <c r="H11" t="s">
        <v>0</v>
      </c>
      <c r="I11" s="5" t="s">
        <v>98</v>
      </c>
    </row>
    <row r="12" spans="1:10" x14ac:dyDescent="0.2">
      <c r="A12" t="str">
        <f>A3</f>
        <v>Cluster A</v>
      </c>
      <c r="B12" t="s">
        <v>42</v>
      </c>
      <c r="D12" s="3">
        <f>D6</f>
        <v>50</v>
      </c>
      <c r="E12" t="s">
        <v>83</v>
      </c>
      <c r="F12" t="s">
        <v>11</v>
      </c>
      <c r="G12" t="s">
        <v>6</v>
      </c>
      <c r="H12" t="s">
        <v>0</v>
      </c>
      <c r="I12" s="5" t="s">
        <v>99</v>
      </c>
    </row>
    <row r="13" spans="1:10" x14ac:dyDescent="0.2">
      <c r="A13" t="str">
        <f>A3</f>
        <v>Cluster A</v>
      </c>
      <c r="B13" t="s">
        <v>42</v>
      </c>
      <c r="D13" s="3">
        <f>D7</f>
        <v>20</v>
      </c>
      <c r="E13" t="s">
        <v>7</v>
      </c>
      <c r="F13" t="s">
        <v>11</v>
      </c>
      <c r="G13" t="s">
        <v>6</v>
      </c>
      <c r="H13" t="s">
        <v>0</v>
      </c>
      <c r="I13" s="5" t="s">
        <v>100</v>
      </c>
    </row>
    <row r="14" spans="1:10" x14ac:dyDescent="0.2">
      <c r="A14" t="str">
        <f>A3</f>
        <v>Cluster A</v>
      </c>
      <c r="B14" t="s">
        <v>42</v>
      </c>
      <c r="D14" s="3">
        <f>D8</f>
        <v>10</v>
      </c>
      <c r="E14" t="s">
        <v>8</v>
      </c>
      <c r="F14" t="s">
        <v>12</v>
      </c>
      <c r="G14" t="s">
        <v>9</v>
      </c>
    </row>
    <row r="15" spans="1:10" x14ac:dyDescent="0.2">
      <c r="A15" t="str">
        <f>A3</f>
        <v>Cluster A</v>
      </c>
      <c r="B15" t="s">
        <v>42</v>
      </c>
      <c r="D15" s="3">
        <f>D9</f>
        <v>30</v>
      </c>
      <c r="E15" t="s">
        <v>10</v>
      </c>
      <c r="F15" t="s">
        <v>12</v>
      </c>
      <c r="G15" t="s">
        <v>9</v>
      </c>
      <c r="H15" t="s">
        <v>0</v>
      </c>
      <c r="I15" s="5" t="s">
        <v>101</v>
      </c>
    </row>
    <row r="16" spans="1:10" x14ac:dyDescent="0.2">
      <c r="D16" s="3"/>
    </row>
    <row r="17" spans="1:10" x14ac:dyDescent="0.2">
      <c r="A17" t="str">
        <f>A3</f>
        <v>Cluster A</v>
      </c>
      <c r="B17" t="s">
        <v>42</v>
      </c>
      <c r="D17" s="3">
        <v>9</v>
      </c>
      <c r="E17" t="s">
        <v>12</v>
      </c>
      <c r="F17" t="s">
        <v>13</v>
      </c>
      <c r="G17" t="s">
        <v>9</v>
      </c>
    </row>
    <row r="18" spans="1:10" x14ac:dyDescent="0.2">
      <c r="A18" t="str">
        <f>A3</f>
        <v>Cluster A</v>
      </c>
      <c r="B18" t="s">
        <v>42</v>
      </c>
      <c r="D18" s="3">
        <v>1</v>
      </c>
      <c r="E18" t="s">
        <v>12</v>
      </c>
      <c r="F18" t="s">
        <v>14</v>
      </c>
      <c r="G18" t="s">
        <v>9</v>
      </c>
      <c r="H18" t="s">
        <v>1</v>
      </c>
      <c r="I18" s="5" t="s">
        <v>102</v>
      </c>
    </row>
    <row r="19" spans="1:10" x14ac:dyDescent="0.2">
      <c r="A19" t="str">
        <f>A3</f>
        <v>Cluster A</v>
      </c>
      <c r="B19" t="s">
        <v>42</v>
      </c>
      <c r="D19" s="3">
        <f>D15</f>
        <v>30</v>
      </c>
      <c r="E19" t="s">
        <v>12</v>
      </c>
      <c r="F19" t="s">
        <v>15</v>
      </c>
      <c r="G19" t="s">
        <v>9</v>
      </c>
      <c r="H19" t="s">
        <v>0</v>
      </c>
      <c r="I19" s="5" t="s">
        <v>103</v>
      </c>
    </row>
    <row r="20" spans="1:10" x14ac:dyDescent="0.2">
      <c r="A20" t="str">
        <f>A3</f>
        <v>Cluster A</v>
      </c>
      <c r="B20" t="s">
        <v>42</v>
      </c>
      <c r="D20" s="3">
        <f>D13+D12+D11</f>
        <v>90</v>
      </c>
      <c r="E20" t="s">
        <v>11</v>
      </c>
      <c r="F20" t="s">
        <v>16</v>
      </c>
      <c r="G20" t="s">
        <v>6</v>
      </c>
      <c r="H20" t="s">
        <v>0</v>
      </c>
      <c r="I20" s="5" t="s">
        <v>104</v>
      </c>
    </row>
    <row r="21" spans="1:10" x14ac:dyDescent="0.2">
      <c r="D21" s="3"/>
    </row>
    <row r="22" spans="1:10" x14ac:dyDescent="0.2">
      <c r="A22" t="str">
        <f>A3</f>
        <v>Cluster A</v>
      </c>
      <c r="B22" t="s">
        <v>42</v>
      </c>
      <c r="D22" s="3">
        <f>D19*0.7</f>
        <v>21</v>
      </c>
      <c r="E22" t="s">
        <v>15</v>
      </c>
      <c r="F22" t="s">
        <v>17</v>
      </c>
      <c r="G22" t="s">
        <v>18</v>
      </c>
    </row>
    <row r="23" spans="1:10" x14ac:dyDescent="0.2">
      <c r="A23" t="str">
        <f>A3</f>
        <v>Cluster A</v>
      </c>
      <c r="B23" t="s">
        <v>42</v>
      </c>
      <c r="D23" s="3">
        <f>D19*0.3</f>
        <v>9</v>
      </c>
      <c r="E23" t="s">
        <v>15</v>
      </c>
      <c r="F23" t="s">
        <v>19</v>
      </c>
      <c r="G23" t="s">
        <v>20</v>
      </c>
      <c r="H23" t="s">
        <v>0</v>
      </c>
      <c r="I23" s="5" t="s">
        <v>105</v>
      </c>
    </row>
    <row r="24" spans="1:10" x14ac:dyDescent="0.2">
      <c r="A24" t="str">
        <f>A3</f>
        <v>Cluster A</v>
      </c>
      <c r="B24" t="s">
        <v>42</v>
      </c>
      <c r="D24" s="3">
        <f>D20*0.8</f>
        <v>72</v>
      </c>
      <c r="E24" t="s">
        <v>16</v>
      </c>
      <c r="F24" t="s">
        <v>21</v>
      </c>
      <c r="G24" t="s">
        <v>22</v>
      </c>
      <c r="H24" t="s">
        <v>0</v>
      </c>
      <c r="I24" s="5" t="s">
        <v>106</v>
      </c>
      <c r="J24" t="s">
        <v>23</v>
      </c>
    </row>
    <row r="25" spans="1:10" x14ac:dyDescent="0.2">
      <c r="A25" t="str">
        <f>A3</f>
        <v>Cluster A</v>
      </c>
      <c r="B25" t="s">
        <v>42</v>
      </c>
      <c r="D25" s="3">
        <f>D20*0.2</f>
        <v>18</v>
      </c>
      <c r="E25" t="s">
        <v>16</v>
      </c>
      <c r="F25" t="s">
        <v>19</v>
      </c>
      <c r="G25" t="s">
        <v>20</v>
      </c>
    </row>
    <row r="26" spans="1:10" x14ac:dyDescent="0.2">
      <c r="A26" t="str">
        <f>A3</f>
        <v>Cluster A</v>
      </c>
      <c r="B26" t="s">
        <v>42</v>
      </c>
      <c r="D26" s="3">
        <f>D17</f>
        <v>9</v>
      </c>
      <c r="E26" t="s">
        <v>13</v>
      </c>
      <c r="F26" t="s">
        <v>24</v>
      </c>
      <c r="G26" t="s">
        <v>9</v>
      </c>
    </row>
    <row r="27" spans="1:10" x14ac:dyDescent="0.2">
      <c r="A27" t="str">
        <f>A3</f>
        <v>Cluster A</v>
      </c>
      <c r="B27" t="s">
        <v>42</v>
      </c>
      <c r="D27" s="3">
        <f>D18</f>
        <v>1</v>
      </c>
      <c r="E27" t="s">
        <v>14</v>
      </c>
      <c r="F27" t="s">
        <v>24</v>
      </c>
      <c r="G27" t="s">
        <v>9</v>
      </c>
    </row>
    <row r="28" spans="1:10" x14ac:dyDescent="0.2">
      <c r="D28" s="3"/>
    </row>
    <row r="29" spans="1:10" x14ac:dyDescent="0.2">
      <c r="A29" t="str">
        <f>A3</f>
        <v>Cluster A</v>
      </c>
      <c r="B29" t="s">
        <v>42</v>
      </c>
      <c r="D29" s="3">
        <f>D22</f>
        <v>21</v>
      </c>
      <c r="E29" t="s">
        <v>17</v>
      </c>
      <c r="F29" t="s">
        <v>25</v>
      </c>
      <c r="G29" t="s">
        <v>18</v>
      </c>
      <c r="H29" t="s">
        <v>1</v>
      </c>
      <c r="I29" s="5" t="s">
        <v>107</v>
      </c>
      <c r="J29" t="s">
        <v>23</v>
      </c>
    </row>
    <row r="30" spans="1:10" x14ac:dyDescent="0.2">
      <c r="A30" t="str">
        <f>A3</f>
        <v>Cluster A</v>
      </c>
      <c r="B30" t="s">
        <v>42</v>
      </c>
      <c r="D30" s="3">
        <f>D24</f>
        <v>72</v>
      </c>
      <c r="E30" t="s">
        <v>21</v>
      </c>
      <c r="F30" t="s">
        <v>26</v>
      </c>
      <c r="G30" t="s">
        <v>22</v>
      </c>
      <c r="H30" t="s">
        <v>1</v>
      </c>
      <c r="I30" s="5" t="s">
        <v>108</v>
      </c>
      <c r="J30" t="s">
        <v>23</v>
      </c>
    </row>
    <row r="31" spans="1:10" x14ac:dyDescent="0.2">
      <c r="A31" t="str">
        <f>A3</f>
        <v>Cluster A</v>
      </c>
      <c r="B31" t="s">
        <v>42</v>
      </c>
      <c r="D31" s="3">
        <f>D26+D27</f>
        <v>10</v>
      </c>
      <c r="E31" t="s">
        <v>24</v>
      </c>
      <c r="F31" t="s">
        <v>26</v>
      </c>
      <c r="G31" t="s">
        <v>9</v>
      </c>
      <c r="H31" t="s">
        <v>1</v>
      </c>
      <c r="I31" s="5" t="s">
        <v>109</v>
      </c>
    </row>
    <row r="32" spans="1:10" x14ac:dyDescent="0.2">
      <c r="A32" t="str">
        <f>A3</f>
        <v>Cluster A</v>
      </c>
      <c r="B32" t="s">
        <v>42</v>
      </c>
      <c r="D32" s="3">
        <f>(D23+D25)*0.5</f>
        <v>13.5</v>
      </c>
      <c r="E32" t="s">
        <v>19</v>
      </c>
      <c r="F32" t="s">
        <v>27</v>
      </c>
      <c r="G32" t="s">
        <v>20</v>
      </c>
      <c r="H32" t="s">
        <v>1</v>
      </c>
      <c r="I32" s="5" t="s">
        <v>110</v>
      </c>
      <c r="J32" t="s">
        <v>23</v>
      </c>
    </row>
    <row r="33" spans="1:10" x14ac:dyDescent="0.2">
      <c r="A33" t="str">
        <f>A3</f>
        <v>Cluster A</v>
      </c>
      <c r="B33" t="s">
        <v>42</v>
      </c>
      <c r="D33" s="3">
        <f>(D23+D25)*0.5</f>
        <v>13.5</v>
      </c>
      <c r="E33" t="s">
        <v>19</v>
      </c>
      <c r="F33" t="s">
        <v>28</v>
      </c>
      <c r="G33" t="s">
        <v>20</v>
      </c>
    </row>
    <row r="34" spans="1:10" x14ac:dyDescent="0.2">
      <c r="D34" s="3"/>
    </row>
    <row r="35" spans="1:10" x14ac:dyDescent="0.2">
      <c r="A35" t="str">
        <f>A3</f>
        <v>Cluster A</v>
      </c>
      <c r="B35" t="s">
        <v>43</v>
      </c>
      <c r="C35" t="s">
        <v>49</v>
      </c>
      <c r="D35" s="3" t="s">
        <v>29</v>
      </c>
    </row>
    <row r="36" spans="1:10" x14ac:dyDescent="0.2">
      <c r="A36" t="str">
        <f>A3</f>
        <v>Cluster A</v>
      </c>
      <c r="B36" t="s">
        <v>43</v>
      </c>
      <c r="C36" t="s">
        <v>50</v>
      </c>
      <c r="D36" s="3" t="s">
        <v>80</v>
      </c>
    </row>
    <row r="37" spans="1:10" x14ac:dyDescent="0.2">
      <c r="A37" t="str">
        <f>A3</f>
        <v>Cluster A</v>
      </c>
      <c r="B37" t="s">
        <v>43</v>
      </c>
      <c r="C37" t="s">
        <v>97</v>
      </c>
      <c r="D37" s="3">
        <v>2022</v>
      </c>
    </row>
    <row r="38" spans="1:10" x14ac:dyDescent="0.2">
      <c r="A38" t="str">
        <f>A3</f>
        <v>Cluster A</v>
      </c>
      <c r="B38" t="s">
        <v>43</v>
      </c>
      <c r="C38" t="s">
        <v>96</v>
      </c>
      <c r="D38" s="3">
        <v>2030</v>
      </c>
    </row>
    <row r="39" spans="1:10" x14ac:dyDescent="0.2">
      <c r="A39" t="str">
        <f>A3</f>
        <v>Cluster A</v>
      </c>
      <c r="B39" t="s">
        <v>43</v>
      </c>
      <c r="C39" t="s">
        <v>88</v>
      </c>
      <c r="D39" s="4" t="s">
        <v>89</v>
      </c>
    </row>
    <row r="40" spans="1:10" x14ac:dyDescent="0.2">
      <c r="A40" t="str">
        <f>A3</f>
        <v>Cluster A</v>
      </c>
      <c r="B40" t="s">
        <v>43</v>
      </c>
      <c r="C40" t="s">
        <v>91</v>
      </c>
      <c r="D40" s="4" t="s">
        <v>92</v>
      </c>
    </row>
    <row r="41" spans="1:10" x14ac:dyDescent="0.2">
      <c r="A41" t="str">
        <f>A3</f>
        <v>Cluster A</v>
      </c>
      <c r="B41" t="s">
        <v>43</v>
      </c>
      <c r="C41" t="s">
        <v>84</v>
      </c>
      <c r="D41" s="4" t="s">
        <v>85</v>
      </c>
    </row>
    <row r="42" spans="1:10" x14ac:dyDescent="0.2">
      <c r="A42" t="str">
        <f>A3</f>
        <v>Cluster A</v>
      </c>
      <c r="B42" t="s">
        <v>43</v>
      </c>
      <c r="C42" t="s">
        <v>93</v>
      </c>
      <c r="D42" s="4" t="s">
        <v>94</v>
      </c>
    </row>
    <row r="43" spans="1:10" x14ac:dyDescent="0.2">
      <c r="A43" t="str">
        <f>A3</f>
        <v>Cluster A</v>
      </c>
      <c r="B43" t="s">
        <v>43</v>
      </c>
      <c r="C43" t="s">
        <v>86</v>
      </c>
      <c r="D43" s="4" t="s">
        <v>87</v>
      </c>
    </row>
    <row r="44" spans="1:10" x14ac:dyDescent="0.2">
      <c r="A44" t="str">
        <f>A3</f>
        <v>Cluster A</v>
      </c>
      <c r="B44" t="s">
        <v>43</v>
      </c>
      <c r="C44" t="s">
        <v>51</v>
      </c>
      <c r="D44" s="3" t="s">
        <v>30</v>
      </c>
    </row>
    <row r="45" spans="1:10" x14ac:dyDescent="0.2">
      <c r="A45" t="str">
        <f>A3</f>
        <v>Cluster A</v>
      </c>
      <c r="B45" t="s">
        <v>43</v>
      </c>
      <c r="C45" t="s">
        <v>52</v>
      </c>
      <c r="D45" s="3" t="s">
        <v>31</v>
      </c>
    </row>
    <row r="46" spans="1:10" x14ac:dyDescent="0.2">
      <c r="A46" t="str">
        <f>A3</f>
        <v>Cluster A</v>
      </c>
      <c r="B46" t="s">
        <v>44</v>
      </c>
      <c r="C46" t="s">
        <v>6</v>
      </c>
      <c r="D46" s="3">
        <v>2.49993</v>
      </c>
      <c r="I46" s="5" t="s">
        <v>111</v>
      </c>
      <c r="J46" t="s">
        <v>23</v>
      </c>
    </row>
    <row r="47" spans="1:10" x14ac:dyDescent="0.2">
      <c r="A47" t="str">
        <f>A3</f>
        <v>Cluster A</v>
      </c>
      <c r="B47" t="s">
        <v>44</v>
      </c>
      <c r="C47" t="s">
        <v>9</v>
      </c>
      <c r="D47" s="3">
        <v>10</v>
      </c>
    </row>
    <row r="48" spans="1:10" x14ac:dyDescent="0.2">
      <c r="A48" t="str">
        <f>A3</f>
        <v>Cluster A</v>
      </c>
      <c r="B48" t="s">
        <v>44</v>
      </c>
      <c r="C48" t="s">
        <v>53</v>
      </c>
      <c r="D48" s="3">
        <v>10</v>
      </c>
    </row>
    <row r="49" spans="1:10" x14ac:dyDescent="0.2">
      <c r="A49" t="str">
        <f>A3</f>
        <v>Cluster A</v>
      </c>
      <c r="B49" t="s">
        <v>44</v>
      </c>
      <c r="C49" t="s">
        <v>54</v>
      </c>
      <c r="D49" s="3">
        <v>10</v>
      </c>
    </row>
    <row r="50" spans="1:10" x14ac:dyDescent="0.2">
      <c r="A50" t="str">
        <f>A3</f>
        <v>Cluster A</v>
      </c>
      <c r="B50" t="s">
        <v>45</v>
      </c>
      <c r="C50" t="s">
        <v>6</v>
      </c>
      <c r="D50" s="3">
        <v>-54.344053029999998</v>
      </c>
      <c r="I50" s="5" t="s">
        <v>112</v>
      </c>
      <c r="J50" t="s">
        <v>32</v>
      </c>
    </row>
    <row r="51" spans="1:10" x14ac:dyDescent="0.2">
      <c r="A51" t="str">
        <f>A3</f>
        <v>Cluster A</v>
      </c>
      <c r="B51" t="s">
        <v>45</v>
      </c>
      <c r="C51" t="s">
        <v>9</v>
      </c>
      <c r="D51" s="3">
        <v>-5</v>
      </c>
    </row>
    <row r="52" spans="1:10" x14ac:dyDescent="0.2">
      <c r="A52" t="str">
        <f>A3</f>
        <v>Cluster A</v>
      </c>
      <c r="B52" t="s">
        <v>45</v>
      </c>
      <c r="C52" t="s">
        <v>53</v>
      </c>
      <c r="D52" s="3">
        <v>-5</v>
      </c>
    </row>
    <row r="53" spans="1:10" x14ac:dyDescent="0.2">
      <c r="A53" t="str">
        <f>A3</f>
        <v>Cluster A</v>
      </c>
      <c r="B53" t="s">
        <v>45</v>
      </c>
      <c r="C53" t="s">
        <v>54</v>
      </c>
      <c r="D53" s="3">
        <v>-5</v>
      </c>
    </row>
    <row r="54" spans="1:10" x14ac:dyDescent="0.2">
      <c r="A54" t="str">
        <f>A3</f>
        <v>Cluster A</v>
      </c>
      <c r="B54" t="s">
        <v>46</v>
      </c>
      <c r="C54" t="s">
        <v>55</v>
      </c>
      <c r="D54" s="3">
        <v>0.51</v>
      </c>
    </row>
    <row r="55" spans="1:10" x14ac:dyDescent="0.2">
      <c r="A55" t="str">
        <f>A3</f>
        <v>Cluster A</v>
      </c>
      <c r="B55" t="s">
        <v>46</v>
      </c>
      <c r="C55" t="s">
        <v>56</v>
      </c>
      <c r="D55" s="3">
        <v>2</v>
      </c>
      <c r="I55" s="5" t="s">
        <v>113</v>
      </c>
      <c r="J55" t="s">
        <v>23</v>
      </c>
    </row>
    <row r="56" spans="1:10" x14ac:dyDescent="0.2">
      <c r="A56" t="str">
        <f>A3</f>
        <v>Cluster A</v>
      </c>
      <c r="B56" t="s">
        <v>46</v>
      </c>
      <c r="C56" t="s">
        <v>57</v>
      </c>
      <c r="D56" s="3">
        <v>1.55</v>
      </c>
    </row>
    <row r="57" spans="1:10" x14ac:dyDescent="0.2">
      <c r="A57" t="str">
        <f>A3</f>
        <v>Cluster A</v>
      </c>
      <c r="B57" t="s">
        <v>46</v>
      </c>
      <c r="C57" t="s">
        <v>58</v>
      </c>
      <c r="D57" s="3">
        <v>0</v>
      </c>
    </row>
    <row r="58" spans="1:10" x14ac:dyDescent="0.2">
      <c r="A58" t="str">
        <f>A3</f>
        <v>Cluster A</v>
      </c>
      <c r="B58" t="s">
        <v>46</v>
      </c>
      <c r="C58" t="s">
        <v>59</v>
      </c>
      <c r="D58" s="3">
        <v>0</v>
      </c>
    </row>
    <row r="59" spans="1:10" x14ac:dyDescent="0.2">
      <c r="A59" t="str">
        <f>A3</f>
        <v>Cluster A</v>
      </c>
      <c r="B59" t="s">
        <v>46</v>
      </c>
      <c r="C59" t="s">
        <v>60</v>
      </c>
      <c r="D59" s="3">
        <v>0</v>
      </c>
    </row>
    <row r="60" spans="1:10" x14ac:dyDescent="0.2">
      <c r="A60" t="str">
        <f>A3</f>
        <v>Cluster A</v>
      </c>
      <c r="B60" t="s">
        <v>46</v>
      </c>
      <c r="C60" t="s">
        <v>61</v>
      </c>
      <c r="D60" s="3">
        <v>2.33</v>
      </c>
    </row>
    <row r="61" spans="1:10" x14ac:dyDescent="0.2">
      <c r="A61" t="str">
        <f>A3</f>
        <v>Cluster A</v>
      </c>
      <c r="B61" t="s">
        <v>47</v>
      </c>
      <c r="C61" t="s">
        <v>62</v>
      </c>
      <c r="D61" s="3">
        <v>-0.2</v>
      </c>
      <c r="I61" s="5" t="s">
        <v>114</v>
      </c>
    </row>
    <row r="62" spans="1:10" x14ac:dyDescent="0.2">
      <c r="A62" t="str">
        <f>A3</f>
        <v>Cluster A</v>
      </c>
      <c r="B62" t="s">
        <v>47</v>
      </c>
      <c r="C62" t="s">
        <v>63</v>
      </c>
      <c r="D62" s="3">
        <v>0.34</v>
      </c>
    </row>
    <row r="63" spans="1:10" x14ac:dyDescent="0.2">
      <c r="A63" t="str">
        <f>A3</f>
        <v>Cluster A</v>
      </c>
      <c r="B63" t="s">
        <v>47</v>
      </c>
      <c r="C63" t="s">
        <v>64</v>
      </c>
      <c r="D63" s="3">
        <v>0</v>
      </c>
    </row>
    <row r="64" spans="1:10" x14ac:dyDescent="0.2">
      <c r="A64" t="str">
        <f>A3</f>
        <v>Cluster A</v>
      </c>
      <c r="B64" t="s">
        <v>47</v>
      </c>
      <c r="C64" t="s">
        <v>65</v>
      </c>
      <c r="D64" s="3">
        <v>-2.23</v>
      </c>
      <c r="I64" s="5" t="s">
        <v>115</v>
      </c>
    </row>
    <row r="65" spans="1:10" x14ac:dyDescent="0.2">
      <c r="A65" t="str">
        <f>A3</f>
        <v>Cluster A</v>
      </c>
      <c r="B65" t="s">
        <v>48</v>
      </c>
      <c r="C65" t="s">
        <v>66</v>
      </c>
      <c r="D65" s="3">
        <v>0</v>
      </c>
    </row>
    <row r="66" spans="1:10" x14ac:dyDescent="0.2">
      <c r="A66" t="str">
        <f>A3</f>
        <v>Cluster A</v>
      </c>
      <c r="B66" t="s">
        <v>48</v>
      </c>
      <c r="C66" t="s">
        <v>67</v>
      </c>
      <c r="D66" s="3">
        <v>1.56</v>
      </c>
      <c r="I66" s="5" t="s">
        <v>116</v>
      </c>
      <c r="J66" t="s">
        <v>23</v>
      </c>
    </row>
    <row r="67" spans="1:10" x14ac:dyDescent="0.2">
      <c r="A67" t="str">
        <f>A3</f>
        <v>Cluster A</v>
      </c>
      <c r="B67" t="s">
        <v>48</v>
      </c>
      <c r="C67" t="s">
        <v>68</v>
      </c>
      <c r="D67" s="3">
        <v>0.18</v>
      </c>
    </row>
    <row r="68" spans="1:10" x14ac:dyDescent="0.2">
      <c r="A68" t="str">
        <f>A3</f>
        <v>Cluster A</v>
      </c>
      <c r="B68" t="s">
        <v>48</v>
      </c>
      <c r="C68" t="s">
        <v>69</v>
      </c>
      <c r="D68" s="3">
        <v>0</v>
      </c>
    </row>
    <row r="69" spans="1:10" x14ac:dyDescent="0.2">
      <c r="A69" t="str">
        <f>A3</f>
        <v>Cluster A</v>
      </c>
      <c r="B69" t="s">
        <v>48</v>
      </c>
      <c r="C69" t="s">
        <v>70</v>
      </c>
      <c r="D69" s="3">
        <v>0</v>
      </c>
    </row>
    <row r="70" spans="1:10" x14ac:dyDescent="0.2">
      <c r="D70" s="3"/>
    </row>
    <row r="71" spans="1:10" x14ac:dyDescent="0.2">
      <c r="D71" s="3"/>
    </row>
    <row r="72" spans="1:10" x14ac:dyDescent="0.2">
      <c r="D72" s="3"/>
    </row>
    <row r="73" spans="1:10" ht="29" x14ac:dyDescent="0.35">
      <c r="A73" s="2" t="s">
        <v>81</v>
      </c>
      <c r="B73" t="s">
        <v>71</v>
      </c>
      <c r="D73" s="3"/>
    </row>
    <row r="74" spans="1:10" x14ac:dyDescent="0.2">
      <c r="D74" s="3"/>
    </row>
    <row r="75" spans="1:10" x14ac:dyDescent="0.2">
      <c r="A75" t="str">
        <f>A73</f>
        <v>Cluster B</v>
      </c>
      <c r="B75" t="s">
        <v>42</v>
      </c>
      <c r="D75" s="3">
        <v>15.096</v>
      </c>
      <c r="E75" t="s">
        <v>4</v>
      </c>
      <c r="F75" t="s">
        <v>33</v>
      </c>
      <c r="G75" t="s">
        <v>9</v>
      </c>
    </row>
    <row r="76" spans="1:10" x14ac:dyDescent="0.2">
      <c r="A76" t="str">
        <f>A73</f>
        <v>Cluster B</v>
      </c>
      <c r="B76" t="s">
        <v>42</v>
      </c>
      <c r="D76" s="3">
        <v>16.399999999999999</v>
      </c>
      <c r="E76" t="s">
        <v>4</v>
      </c>
      <c r="F76" t="s">
        <v>34</v>
      </c>
      <c r="G76" t="s">
        <v>9</v>
      </c>
    </row>
    <row r="77" spans="1:10" x14ac:dyDescent="0.2">
      <c r="D77" s="3"/>
    </row>
    <row r="78" spans="1:10" x14ac:dyDescent="0.2">
      <c r="A78" t="str">
        <f>A73</f>
        <v>Cluster B</v>
      </c>
      <c r="B78" t="s">
        <v>42</v>
      </c>
      <c r="D78" s="3">
        <v>15.096</v>
      </c>
      <c r="E78" t="s">
        <v>33</v>
      </c>
      <c r="F78" t="s">
        <v>12</v>
      </c>
      <c r="G78" t="s">
        <v>9</v>
      </c>
    </row>
    <row r="79" spans="1:10" x14ac:dyDescent="0.2">
      <c r="A79" t="str">
        <f>A73</f>
        <v>Cluster B</v>
      </c>
      <c r="B79" t="s">
        <v>42</v>
      </c>
      <c r="D79" s="3">
        <v>16.399999999999999</v>
      </c>
      <c r="E79" t="s">
        <v>34</v>
      </c>
      <c r="F79" t="s">
        <v>12</v>
      </c>
      <c r="G79" t="s">
        <v>9</v>
      </c>
    </row>
    <row r="80" spans="1:10" x14ac:dyDescent="0.2">
      <c r="D80" s="3"/>
    </row>
    <row r="81" spans="1:9" x14ac:dyDescent="0.2">
      <c r="A81" t="str">
        <f>A73</f>
        <v>Cluster B</v>
      </c>
      <c r="B81" t="s">
        <v>42</v>
      </c>
      <c r="D81" s="3">
        <v>0.78533568899999995</v>
      </c>
      <c r="E81" t="s">
        <v>12</v>
      </c>
      <c r="F81" t="s">
        <v>13</v>
      </c>
      <c r="G81" t="s">
        <v>9</v>
      </c>
    </row>
    <row r="82" spans="1:9" x14ac:dyDescent="0.2">
      <c r="A82" t="str">
        <f>A73</f>
        <v>Cluster B</v>
      </c>
      <c r="B82" t="s">
        <v>42</v>
      </c>
      <c r="D82" s="3">
        <v>16.399999999999999</v>
      </c>
      <c r="E82" t="s">
        <v>12</v>
      </c>
      <c r="F82" t="s">
        <v>15</v>
      </c>
      <c r="G82" t="s">
        <v>9</v>
      </c>
      <c r="H82" t="s">
        <v>1</v>
      </c>
      <c r="I82" s="5" t="s">
        <v>117</v>
      </c>
    </row>
    <row r="83" spans="1:9" x14ac:dyDescent="0.2">
      <c r="A83" t="str">
        <f>A73</f>
        <v>Cluster B</v>
      </c>
      <c r="B83" t="s">
        <v>42</v>
      </c>
      <c r="D83" s="3">
        <v>14.31066431</v>
      </c>
      <c r="E83" t="s">
        <v>12</v>
      </c>
      <c r="F83" t="s">
        <v>35</v>
      </c>
      <c r="G83" t="s">
        <v>9</v>
      </c>
    </row>
    <row r="84" spans="1:9" x14ac:dyDescent="0.2">
      <c r="D84" s="3"/>
    </row>
    <row r="85" spans="1:9" x14ac:dyDescent="0.2">
      <c r="A85" t="str">
        <f>A73</f>
        <v>Cluster B</v>
      </c>
      <c r="B85" t="s">
        <v>42</v>
      </c>
      <c r="D85" s="3">
        <v>11.1684</v>
      </c>
      <c r="E85" t="s">
        <v>15</v>
      </c>
      <c r="F85" t="s">
        <v>17</v>
      </c>
      <c r="G85" t="s">
        <v>18</v>
      </c>
    </row>
    <row r="86" spans="1:9" x14ac:dyDescent="0.2">
      <c r="A86" t="str">
        <f>A73</f>
        <v>Cluster B</v>
      </c>
      <c r="B86" t="s">
        <v>42</v>
      </c>
      <c r="D86" s="3">
        <v>5.2316000000000003</v>
      </c>
      <c r="E86" t="s">
        <v>15</v>
      </c>
      <c r="F86" t="s">
        <v>19</v>
      </c>
      <c r="G86" t="s">
        <v>20</v>
      </c>
    </row>
    <row r="87" spans="1:9" x14ac:dyDescent="0.2">
      <c r="A87" t="str">
        <f>A73</f>
        <v>Cluster B</v>
      </c>
      <c r="B87" t="s">
        <v>42</v>
      </c>
      <c r="D87" s="3">
        <v>0.78533568899999995</v>
      </c>
      <c r="E87" t="s">
        <v>13</v>
      </c>
      <c r="F87" t="s">
        <v>24</v>
      </c>
      <c r="G87" t="s">
        <v>9</v>
      </c>
    </row>
    <row r="88" spans="1:9" x14ac:dyDescent="0.2">
      <c r="A88" t="str">
        <f>A73</f>
        <v>Cluster B</v>
      </c>
      <c r="B88" t="s">
        <v>42</v>
      </c>
      <c r="D88" s="3">
        <v>14.31066431</v>
      </c>
      <c r="E88" t="s">
        <v>35</v>
      </c>
      <c r="F88" t="s">
        <v>24</v>
      </c>
      <c r="G88" t="s">
        <v>9</v>
      </c>
    </row>
    <row r="89" spans="1:9" x14ac:dyDescent="0.2">
      <c r="D89" s="3"/>
    </row>
    <row r="90" spans="1:9" x14ac:dyDescent="0.2">
      <c r="D90" s="3"/>
    </row>
    <row r="91" spans="1:9" x14ac:dyDescent="0.2">
      <c r="D91" s="3"/>
    </row>
    <row r="92" spans="1:9" x14ac:dyDescent="0.2">
      <c r="A92" t="str">
        <f>A73</f>
        <v>Cluster B</v>
      </c>
      <c r="B92" t="s">
        <v>42</v>
      </c>
      <c r="D92" s="3">
        <v>5.2316000000000003</v>
      </c>
      <c r="E92" t="s">
        <v>19</v>
      </c>
      <c r="F92" t="s">
        <v>28</v>
      </c>
      <c r="G92" t="s">
        <v>20</v>
      </c>
    </row>
    <row r="93" spans="1:9" x14ac:dyDescent="0.2">
      <c r="D93" s="3"/>
    </row>
    <row r="94" spans="1:9" x14ac:dyDescent="0.2">
      <c r="A94" t="str">
        <f>A73</f>
        <v>Cluster B</v>
      </c>
      <c r="B94" t="s">
        <v>42</v>
      </c>
      <c r="D94" s="3">
        <v>11.1684</v>
      </c>
      <c r="E94" t="s">
        <v>17</v>
      </c>
      <c r="F94" t="s">
        <v>36</v>
      </c>
      <c r="G94" t="s">
        <v>18</v>
      </c>
    </row>
    <row r="95" spans="1:9" x14ac:dyDescent="0.2">
      <c r="A95" t="str">
        <f>A73</f>
        <v>Cluster B</v>
      </c>
      <c r="B95" t="s">
        <v>42</v>
      </c>
      <c r="D95" s="3">
        <v>14.31066431</v>
      </c>
      <c r="E95" t="s">
        <v>24</v>
      </c>
      <c r="F95" t="s">
        <v>37</v>
      </c>
      <c r="G95" t="s">
        <v>9</v>
      </c>
    </row>
    <row r="96" spans="1:9" x14ac:dyDescent="0.2">
      <c r="D96" s="3"/>
    </row>
    <row r="97" spans="1:7" x14ac:dyDescent="0.2">
      <c r="A97" t="str">
        <f>A73</f>
        <v>Cluster B</v>
      </c>
      <c r="B97" t="s">
        <v>42</v>
      </c>
      <c r="D97" s="3">
        <v>0.78533568899999995</v>
      </c>
      <c r="E97" t="s">
        <v>24</v>
      </c>
      <c r="F97" t="s">
        <v>26</v>
      </c>
      <c r="G97" t="s">
        <v>9</v>
      </c>
    </row>
    <row r="98" spans="1:7" x14ac:dyDescent="0.2">
      <c r="D98" s="3"/>
    </row>
    <row r="99" spans="1:7" x14ac:dyDescent="0.2">
      <c r="A99" t="str">
        <f>A73</f>
        <v>Cluster B</v>
      </c>
      <c r="B99" t="s">
        <v>43</v>
      </c>
      <c r="C99" t="s">
        <v>49</v>
      </c>
      <c r="D99" s="3" t="s">
        <v>29</v>
      </c>
    </row>
    <row r="100" spans="1:7" x14ac:dyDescent="0.2">
      <c r="A100" t="str">
        <f>A73</f>
        <v>Cluster B</v>
      </c>
      <c r="B100" t="s">
        <v>43</v>
      </c>
      <c r="C100" t="s">
        <v>50</v>
      </c>
      <c r="D100" s="3" t="s">
        <v>81</v>
      </c>
    </row>
    <row r="101" spans="1:7" x14ac:dyDescent="0.2">
      <c r="A101" t="str">
        <f>A73</f>
        <v>Cluster B</v>
      </c>
      <c r="B101" t="s">
        <v>43</v>
      </c>
      <c r="C101" t="s">
        <v>97</v>
      </c>
      <c r="D101" s="3">
        <v>2022</v>
      </c>
    </row>
    <row r="102" spans="1:7" x14ac:dyDescent="0.2">
      <c r="A102" t="str">
        <f>A73</f>
        <v>Cluster B</v>
      </c>
      <c r="B102" t="s">
        <v>43</v>
      </c>
      <c r="C102" t="s">
        <v>96</v>
      </c>
      <c r="D102" s="3">
        <v>2030</v>
      </c>
    </row>
    <row r="103" spans="1:7" x14ac:dyDescent="0.2">
      <c r="A103" t="str">
        <f>A73</f>
        <v>Cluster B</v>
      </c>
      <c r="B103" t="s">
        <v>43</v>
      </c>
      <c r="C103" t="s">
        <v>88</v>
      </c>
      <c r="D103" s="4" t="s">
        <v>89</v>
      </c>
    </row>
    <row r="104" spans="1:7" x14ac:dyDescent="0.2">
      <c r="A104" t="str">
        <f>A73</f>
        <v>Cluster B</v>
      </c>
      <c r="B104" t="s">
        <v>43</v>
      </c>
      <c r="C104" t="s">
        <v>91</v>
      </c>
      <c r="D104" s="4" t="s">
        <v>92</v>
      </c>
    </row>
    <row r="105" spans="1:7" x14ac:dyDescent="0.2">
      <c r="A105" t="str">
        <f>A73</f>
        <v>Cluster B</v>
      </c>
      <c r="B105" t="s">
        <v>43</v>
      </c>
      <c r="C105" t="s">
        <v>84</v>
      </c>
      <c r="D105" s="4" t="s">
        <v>85</v>
      </c>
    </row>
    <row r="106" spans="1:7" x14ac:dyDescent="0.2">
      <c r="A106" t="str">
        <f>A73</f>
        <v>Cluster B</v>
      </c>
      <c r="B106" t="s">
        <v>43</v>
      </c>
      <c r="C106" t="s">
        <v>93</v>
      </c>
      <c r="D106" s="4" t="s">
        <v>94</v>
      </c>
    </row>
    <row r="107" spans="1:7" x14ac:dyDescent="0.2">
      <c r="A107" t="str">
        <f>A73</f>
        <v>Cluster B</v>
      </c>
      <c r="B107" t="s">
        <v>43</v>
      </c>
      <c r="C107" t="s">
        <v>86</v>
      </c>
      <c r="D107" s="4" t="s">
        <v>87</v>
      </c>
    </row>
    <row r="108" spans="1:7" x14ac:dyDescent="0.2">
      <c r="A108" t="str">
        <f>A73</f>
        <v>Cluster B</v>
      </c>
      <c r="B108" t="s">
        <v>43</v>
      </c>
      <c r="C108" t="s">
        <v>51</v>
      </c>
      <c r="D108" s="3" t="s">
        <v>30</v>
      </c>
    </row>
    <row r="109" spans="1:7" x14ac:dyDescent="0.2">
      <c r="A109" t="str">
        <f>A73</f>
        <v>Cluster B</v>
      </c>
      <c r="B109" t="s">
        <v>43</v>
      </c>
      <c r="C109" t="s">
        <v>52</v>
      </c>
      <c r="D109" s="3" t="s">
        <v>31</v>
      </c>
    </row>
    <row r="110" spans="1:7" x14ac:dyDescent="0.2">
      <c r="A110" t="str">
        <f>A73</f>
        <v>Cluster B</v>
      </c>
      <c r="B110" t="s">
        <v>44</v>
      </c>
      <c r="C110" t="s">
        <v>6</v>
      </c>
      <c r="D110" s="3">
        <v>0</v>
      </c>
    </row>
    <row r="111" spans="1:7" x14ac:dyDescent="0.2">
      <c r="A111" t="str">
        <f>A73</f>
        <v>Cluster B</v>
      </c>
      <c r="B111" t="s">
        <v>44</v>
      </c>
      <c r="C111" t="s">
        <v>9</v>
      </c>
      <c r="D111" s="3">
        <v>0</v>
      </c>
    </row>
    <row r="112" spans="1:7" x14ac:dyDescent="0.2">
      <c r="A112" t="str">
        <f>A73</f>
        <v>Cluster B</v>
      </c>
      <c r="B112" t="s">
        <v>44</v>
      </c>
      <c r="C112" t="s">
        <v>53</v>
      </c>
      <c r="D112">
        <v>0</v>
      </c>
    </row>
    <row r="113" spans="1:10" x14ac:dyDescent="0.2">
      <c r="A113" t="str">
        <f>A73</f>
        <v>Cluster B</v>
      </c>
      <c r="B113" t="s">
        <v>44</v>
      </c>
      <c r="C113" t="s">
        <v>54</v>
      </c>
      <c r="D113">
        <v>0</v>
      </c>
    </row>
    <row r="114" spans="1:10" x14ac:dyDescent="0.2">
      <c r="A114" t="str">
        <f>A73</f>
        <v>Cluster B</v>
      </c>
      <c r="B114" t="s">
        <v>45</v>
      </c>
      <c r="C114" t="s">
        <v>6</v>
      </c>
      <c r="D114">
        <v>-0.87259520999999995</v>
      </c>
      <c r="I114" s="5" t="s">
        <v>118</v>
      </c>
      <c r="J114" t="s">
        <v>23</v>
      </c>
    </row>
    <row r="115" spans="1:10" x14ac:dyDescent="0.2">
      <c r="A115" t="str">
        <f>A73</f>
        <v>Cluster B</v>
      </c>
      <c r="B115" t="s">
        <v>45</v>
      </c>
      <c r="C115" t="s">
        <v>9</v>
      </c>
      <c r="D115">
        <v>0</v>
      </c>
    </row>
    <row r="116" spans="1:10" x14ac:dyDescent="0.2">
      <c r="A116" t="str">
        <f>A73</f>
        <v>Cluster B</v>
      </c>
      <c r="B116" t="s">
        <v>45</v>
      </c>
      <c r="C116" t="s">
        <v>53</v>
      </c>
      <c r="D116">
        <v>0</v>
      </c>
    </row>
    <row r="117" spans="1:10" x14ac:dyDescent="0.2">
      <c r="A117" t="str">
        <f>A73</f>
        <v>Cluster B</v>
      </c>
      <c r="B117" t="s">
        <v>45</v>
      </c>
      <c r="C117" t="s">
        <v>54</v>
      </c>
      <c r="D117">
        <v>0</v>
      </c>
    </row>
    <row r="118" spans="1:10" x14ac:dyDescent="0.2">
      <c r="A118" t="str">
        <f>A73</f>
        <v>Cluster B</v>
      </c>
      <c r="B118" t="s">
        <v>46</v>
      </c>
      <c r="C118" t="s">
        <v>55</v>
      </c>
      <c r="D118">
        <v>0.33</v>
      </c>
    </row>
    <row r="119" spans="1:10" x14ac:dyDescent="0.2">
      <c r="A119" t="str">
        <f>A73</f>
        <v>Cluster B</v>
      </c>
      <c r="B119" t="s">
        <v>46</v>
      </c>
      <c r="C119" t="s">
        <v>56</v>
      </c>
      <c r="D119">
        <v>0</v>
      </c>
    </row>
    <row r="120" spans="1:10" x14ac:dyDescent="0.2">
      <c r="A120" t="str">
        <f>A73</f>
        <v>Cluster B</v>
      </c>
      <c r="B120" t="s">
        <v>46</v>
      </c>
      <c r="C120" t="s">
        <v>57</v>
      </c>
      <c r="D120">
        <v>0</v>
      </c>
    </row>
    <row r="121" spans="1:10" x14ac:dyDescent="0.2">
      <c r="A121" t="str">
        <f>A73</f>
        <v>Cluster B</v>
      </c>
      <c r="B121" t="s">
        <v>46</v>
      </c>
      <c r="C121" t="s">
        <v>58</v>
      </c>
      <c r="D121">
        <v>0</v>
      </c>
    </row>
    <row r="122" spans="1:10" x14ac:dyDescent="0.2">
      <c r="A122" t="str">
        <f>A73</f>
        <v>Cluster B</v>
      </c>
      <c r="B122" t="s">
        <v>46</v>
      </c>
      <c r="C122" t="s">
        <v>59</v>
      </c>
      <c r="D122">
        <v>0.39</v>
      </c>
      <c r="I122" s="5" t="s">
        <v>119</v>
      </c>
    </row>
    <row r="123" spans="1:10" x14ac:dyDescent="0.2">
      <c r="A123" t="str">
        <f>A73</f>
        <v>Cluster B</v>
      </c>
      <c r="B123" t="s">
        <v>46</v>
      </c>
      <c r="C123" t="s">
        <v>60</v>
      </c>
      <c r="D123">
        <v>0</v>
      </c>
    </row>
    <row r="124" spans="1:10" x14ac:dyDescent="0.2">
      <c r="A124" t="str">
        <f>A73</f>
        <v>Cluster B</v>
      </c>
      <c r="B124" t="s">
        <v>46</v>
      </c>
      <c r="C124" t="s">
        <v>61</v>
      </c>
      <c r="D124">
        <v>0.18</v>
      </c>
    </row>
    <row r="125" spans="1:10" x14ac:dyDescent="0.2">
      <c r="A125" t="str">
        <f>A73</f>
        <v>Cluster B</v>
      </c>
      <c r="B125" t="s">
        <v>47</v>
      </c>
      <c r="C125" t="s">
        <v>62</v>
      </c>
      <c r="D125">
        <v>0</v>
      </c>
    </row>
    <row r="126" spans="1:10" x14ac:dyDescent="0.2">
      <c r="A126" t="str">
        <f>A73</f>
        <v>Cluster B</v>
      </c>
      <c r="B126" t="s">
        <v>47</v>
      </c>
      <c r="C126" t="s">
        <v>63</v>
      </c>
      <c r="D126">
        <v>0</v>
      </c>
    </row>
    <row r="127" spans="1:10" x14ac:dyDescent="0.2">
      <c r="A127" t="str">
        <f>A73</f>
        <v>Cluster B</v>
      </c>
      <c r="B127" t="s">
        <v>47</v>
      </c>
      <c r="C127" t="s">
        <v>64</v>
      </c>
      <c r="D127">
        <v>0</v>
      </c>
    </row>
    <row r="128" spans="1:10" x14ac:dyDescent="0.2">
      <c r="A128" t="str">
        <f>A73</f>
        <v>Cluster B</v>
      </c>
      <c r="B128" t="s">
        <v>47</v>
      </c>
      <c r="C128" t="s">
        <v>65</v>
      </c>
      <c r="D128">
        <v>-0.17</v>
      </c>
    </row>
    <row r="129" spans="1:10" x14ac:dyDescent="0.2">
      <c r="A129" t="str">
        <f>A73</f>
        <v>Cluster B</v>
      </c>
      <c r="B129" t="s">
        <v>48</v>
      </c>
      <c r="C129" t="s">
        <v>66</v>
      </c>
      <c r="D129">
        <v>0</v>
      </c>
    </row>
    <row r="130" spans="1:10" x14ac:dyDescent="0.2">
      <c r="A130" t="str">
        <f>A73</f>
        <v>Cluster B</v>
      </c>
      <c r="B130" t="s">
        <v>48</v>
      </c>
      <c r="C130" t="s">
        <v>67</v>
      </c>
      <c r="D130">
        <v>2.56</v>
      </c>
      <c r="I130" s="5" t="s">
        <v>120</v>
      </c>
      <c r="J130" t="s">
        <v>23</v>
      </c>
    </row>
    <row r="131" spans="1:10" x14ac:dyDescent="0.2">
      <c r="A131" t="str">
        <f>A73</f>
        <v>Cluster B</v>
      </c>
      <c r="B131" t="s">
        <v>48</v>
      </c>
      <c r="C131" t="s">
        <v>68</v>
      </c>
      <c r="D131">
        <v>0.17689976299999999</v>
      </c>
      <c r="I131" s="5" t="s">
        <v>121</v>
      </c>
    </row>
    <row r="132" spans="1:10" x14ac:dyDescent="0.2">
      <c r="A132" t="str">
        <f>A73</f>
        <v>Cluster B</v>
      </c>
      <c r="B132" t="s">
        <v>48</v>
      </c>
      <c r="C132" t="s">
        <v>69</v>
      </c>
      <c r="D132">
        <v>0</v>
      </c>
    </row>
    <row r="133" spans="1:10" x14ac:dyDescent="0.2">
      <c r="A133" t="str">
        <f>A73</f>
        <v>Cluster B</v>
      </c>
      <c r="B133" t="s">
        <v>48</v>
      </c>
      <c r="C133" t="s">
        <v>70</v>
      </c>
      <c r="D133">
        <v>-3.0911034910000001</v>
      </c>
      <c r="I133" s="5" t="s">
        <v>122</v>
      </c>
      <c r="J133" t="s">
        <v>23</v>
      </c>
    </row>
    <row r="137" spans="1:10" ht="29" x14ac:dyDescent="0.35">
      <c r="A137" s="2" t="s">
        <v>82</v>
      </c>
      <c r="B137" t="s">
        <v>71</v>
      </c>
    </row>
    <row r="140" spans="1:10" x14ac:dyDescent="0.2">
      <c r="A140" t="str">
        <f>A137</f>
        <v>Cluster-C</v>
      </c>
      <c r="B140" t="s">
        <v>42</v>
      </c>
      <c r="D140">
        <v>5</v>
      </c>
      <c r="E140" t="s">
        <v>4</v>
      </c>
      <c r="F140" t="s">
        <v>33</v>
      </c>
      <c r="G140" t="s">
        <v>9</v>
      </c>
    </row>
    <row r="141" spans="1:10" x14ac:dyDescent="0.2">
      <c r="A141" t="str">
        <f>A137</f>
        <v>Cluster-C</v>
      </c>
      <c r="B141" t="s">
        <v>42</v>
      </c>
      <c r="D141">
        <v>4.5210472460000002</v>
      </c>
      <c r="E141" t="s">
        <v>4</v>
      </c>
      <c r="F141" t="s">
        <v>5</v>
      </c>
      <c r="G141" t="s">
        <v>6</v>
      </c>
    </row>
    <row r="143" spans="1:10" x14ac:dyDescent="0.2">
      <c r="A143" t="str">
        <f>A137</f>
        <v>Cluster-C</v>
      </c>
      <c r="B143" t="s">
        <v>42</v>
      </c>
      <c r="D143">
        <v>5</v>
      </c>
      <c r="E143" t="s">
        <v>33</v>
      </c>
      <c r="F143" t="s">
        <v>12</v>
      </c>
      <c r="G143" t="s">
        <v>9</v>
      </c>
    </row>
    <row r="144" spans="1:10" x14ac:dyDescent="0.2">
      <c r="A144" t="str">
        <f>A137</f>
        <v>Cluster-C</v>
      </c>
      <c r="B144" t="s">
        <v>42</v>
      </c>
      <c r="D144">
        <v>4.5210472460000002</v>
      </c>
      <c r="E144" t="s">
        <v>5</v>
      </c>
      <c r="F144" t="s">
        <v>11</v>
      </c>
      <c r="G144" t="s">
        <v>6</v>
      </c>
    </row>
    <row r="146" spans="1:10" x14ac:dyDescent="0.2">
      <c r="A146" t="str">
        <f>A137</f>
        <v>Cluster-C</v>
      </c>
      <c r="B146" t="s">
        <v>42</v>
      </c>
      <c r="D146">
        <v>2.84</v>
      </c>
      <c r="E146" t="s">
        <v>12</v>
      </c>
      <c r="F146" t="s">
        <v>13</v>
      </c>
      <c r="G146" t="s">
        <v>9</v>
      </c>
      <c r="H146" t="s">
        <v>1</v>
      </c>
      <c r="I146" s="5" t="s">
        <v>123</v>
      </c>
    </row>
    <row r="147" spans="1:10" x14ac:dyDescent="0.2">
      <c r="A147" t="str">
        <f>A137</f>
        <v>Cluster-C</v>
      </c>
      <c r="B147" t="s">
        <v>42</v>
      </c>
      <c r="D147">
        <v>0.87039999999999995</v>
      </c>
      <c r="E147" t="s">
        <v>12</v>
      </c>
      <c r="F147" t="s">
        <v>35</v>
      </c>
      <c r="G147" t="s">
        <v>9</v>
      </c>
      <c r="H147" t="s">
        <v>1</v>
      </c>
      <c r="I147" s="5" t="s">
        <v>124</v>
      </c>
    </row>
    <row r="148" spans="1:10" x14ac:dyDescent="0.2">
      <c r="A148" t="str">
        <f>A137</f>
        <v>Cluster-C</v>
      </c>
      <c r="B148" t="s">
        <v>42</v>
      </c>
      <c r="D148">
        <v>1.1200000000000001</v>
      </c>
      <c r="E148" t="s">
        <v>12</v>
      </c>
      <c r="F148" t="s">
        <v>38</v>
      </c>
      <c r="G148" t="s">
        <v>9</v>
      </c>
    </row>
    <row r="149" spans="1:10" x14ac:dyDescent="0.2">
      <c r="A149" t="str">
        <f>A137</f>
        <v>Cluster-C</v>
      </c>
      <c r="B149" t="s">
        <v>42</v>
      </c>
      <c r="D149">
        <v>4.5210472460000002</v>
      </c>
      <c r="E149" t="s">
        <v>11</v>
      </c>
      <c r="F149" t="s">
        <v>39</v>
      </c>
      <c r="G149" t="s">
        <v>6</v>
      </c>
      <c r="H149" t="s">
        <v>1</v>
      </c>
      <c r="I149" s="5" t="s">
        <v>125</v>
      </c>
    </row>
    <row r="150" spans="1:10" x14ac:dyDescent="0.2">
      <c r="A150" t="str">
        <f>A137</f>
        <v>Cluster-C</v>
      </c>
      <c r="B150" t="s">
        <v>42</v>
      </c>
      <c r="D150">
        <v>0.1696</v>
      </c>
      <c r="E150" t="s">
        <v>12</v>
      </c>
      <c r="F150" t="s">
        <v>14</v>
      </c>
      <c r="G150" t="s">
        <v>9</v>
      </c>
    </row>
    <row r="152" spans="1:10" x14ac:dyDescent="0.2">
      <c r="A152" t="str">
        <f>A137</f>
        <v>Cluster-C</v>
      </c>
      <c r="B152" t="s">
        <v>42</v>
      </c>
      <c r="D152">
        <v>0.1696</v>
      </c>
      <c r="E152" t="s">
        <v>14</v>
      </c>
      <c r="F152" t="s">
        <v>24</v>
      </c>
      <c r="G152" t="s">
        <v>9</v>
      </c>
    </row>
    <row r="153" spans="1:10" x14ac:dyDescent="0.2">
      <c r="A153" t="str">
        <f>A137</f>
        <v>Cluster-C</v>
      </c>
      <c r="B153" t="s">
        <v>42</v>
      </c>
      <c r="D153">
        <v>2.84</v>
      </c>
      <c r="E153" t="s">
        <v>13</v>
      </c>
      <c r="F153" t="s">
        <v>24</v>
      </c>
      <c r="G153" t="s">
        <v>9</v>
      </c>
    </row>
    <row r="154" spans="1:10" x14ac:dyDescent="0.2">
      <c r="A154" t="str">
        <f>A137</f>
        <v>Cluster-C</v>
      </c>
      <c r="B154" t="s">
        <v>42</v>
      </c>
      <c r="D154">
        <v>0.87039999999999995</v>
      </c>
      <c r="E154" t="s">
        <v>35</v>
      </c>
      <c r="F154" t="s">
        <v>24</v>
      </c>
      <c r="G154" t="s">
        <v>9</v>
      </c>
    </row>
    <row r="155" spans="1:10" x14ac:dyDescent="0.2">
      <c r="A155" t="str">
        <f>A137</f>
        <v>Cluster-C</v>
      </c>
      <c r="B155" t="s">
        <v>42</v>
      </c>
      <c r="D155">
        <v>1.1200000000000001</v>
      </c>
      <c r="E155" t="s">
        <v>38</v>
      </c>
      <c r="F155" t="s">
        <v>24</v>
      </c>
      <c r="G155" t="s">
        <v>9</v>
      </c>
    </row>
    <row r="156" spans="1:10" x14ac:dyDescent="0.2">
      <c r="A156" t="str">
        <f>A137</f>
        <v>Cluster-C</v>
      </c>
      <c r="B156" t="s">
        <v>42</v>
      </c>
      <c r="D156">
        <v>3.9333111039999999</v>
      </c>
      <c r="E156" t="s">
        <v>39</v>
      </c>
      <c r="F156" t="s">
        <v>21</v>
      </c>
      <c r="G156" t="s">
        <v>22</v>
      </c>
      <c r="H156" t="s">
        <v>0</v>
      </c>
      <c r="I156" s="5" t="s">
        <v>126</v>
      </c>
      <c r="J156" t="s">
        <v>23</v>
      </c>
    </row>
    <row r="157" spans="1:10" x14ac:dyDescent="0.2">
      <c r="A157" t="str">
        <f>A137</f>
        <v>Cluster-C</v>
      </c>
      <c r="B157" t="s">
        <v>42</v>
      </c>
      <c r="D157">
        <v>0.58773614200000002</v>
      </c>
      <c r="E157" t="s">
        <v>39</v>
      </c>
      <c r="F157" t="s">
        <v>40</v>
      </c>
      <c r="G157" t="s">
        <v>20</v>
      </c>
    </row>
    <row r="158" spans="1:10" x14ac:dyDescent="0.2">
      <c r="D158" s="3"/>
    </row>
    <row r="159" spans="1:10" x14ac:dyDescent="0.2">
      <c r="A159" t="str">
        <f>A137</f>
        <v>Cluster-C</v>
      </c>
      <c r="B159" t="s">
        <v>42</v>
      </c>
      <c r="D159" s="3">
        <v>0.58773614200000002</v>
      </c>
      <c r="E159" t="s">
        <v>40</v>
      </c>
      <c r="F159" t="s">
        <v>28</v>
      </c>
      <c r="G159" t="s">
        <v>20</v>
      </c>
    </row>
    <row r="160" spans="1:10" x14ac:dyDescent="0.2">
      <c r="D160" s="3"/>
    </row>
    <row r="161" spans="1:7" x14ac:dyDescent="0.2">
      <c r="A161" t="str">
        <f>A137</f>
        <v>Cluster-C</v>
      </c>
      <c r="B161" t="s">
        <v>42</v>
      </c>
      <c r="D161" s="3">
        <v>3.9333111039999999</v>
      </c>
      <c r="E161" t="s">
        <v>21</v>
      </c>
      <c r="F161" t="s">
        <v>132</v>
      </c>
      <c r="G161" t="s">
        <v>22</v>
      </c>
    </row>
    <row r="162" spans="1:7" x14ac:dyDescent="0.2">
      <c r="A162" t="str">
        <f>A137</f>
        <v>Cluster-C</v>
      </c>
      <c r="B162" t="s">
        <v>42</v>
      </c>
      <c r="D162" s="3">
        <v>0.87039999999999995</v>
      </c>
      <c r="E162" t="s">
        <v>24</v>
      </c>
      <c r="F162" t="s">
        <v>37</v>
      </c>
      <c r="G162" t="s">
        <v>9</v>
      </c>
    </row>
    <row r="163" spans="1:7" x14ac:dyDescent="0.2">
      <c r="A163" t="str">
        <f>A137</f>
        <v>Cluster-C</v>
      </c>
      <c r="B163" t="s">
        <v>42</v>
      </c>
      <c r="D163" s="3">
        <v>3.0095999999999998</v>
      </c>
      <c r="E163" t="s">
        <v>24</v>
      </c>
      <c r="F163" t="s">
        <v>26</v>
      </c>
      <c r="G163" t="s">
        <v>9</v>
      </c>
    </row>
    <row r="164" spans="1:7" x14ac:dyDescent="0.2">
      <c r="A164" t="str">
        <f>A137</f>
        <v>Cluster-C</v>
      </c>
      <c r="B164" t="s">
        <v>42</v>
      </c>
      <c r="D164" s="3">
        <v>1.1200000000000001</v>
      </c>
      <c r="E164" t="s">
        <v>24</v>
      </c>
      <c r="F164" t="s">
        <v>41</v>
      </c>
      <c r="G164" t="s">
        <v>9</v>
      </c>
    </row>
    <row r="165" spans="1:7" x14ac:dyDescent="0.2">
      <c r="D165" s="3"/>
    </row>
    <row r="166" spans="1:7" x14ac:dyDescent="0.2">
      <c r="A166" t="str">
        <f>A137</f>
        <v>Cluster-C</v>
      </c>
      <c r="B166" t="s">
        <v>43</v>
      </c>
      <c r="C166" t="s">
        <v>49</v>
      </c>
      <c r="D166" s="3" t="s">
        <v>29</v>
      </c>
    </row>
    <row r="167" spans="1:7" x14ac:dyDescent="0.2">
      <c r="A167" t="str">
        <f>A137</f>
        <v>Cluster-C</v>
      </c>
      <c r="B167" t="s">
        <v>43</v>
      </c>
      <c r="C167" t="s">
        <v>50</v>
      </c>
      <c r="D167" s="3" t="s">
        <v>95</v>
      </c>
    </row>
    <row r="168" spans="1:7" x14ac:dyDescent="0.2">
      <c r="A168" t="str">
        <f>A137</f>
        <v>Cluster-C</v>
      </c>
      <c r="B168" t="s">
        <v>43</v>
      </c>
      <c r="C168" t="s">
        <v>97</v>
      </c>
      <c r="D168" s="3">
        <v>2022</v>
      </c>
    </row>
    <row r="169" spans="1:7" x14ac:dyDescent="0.2">
      <c r="A169" t="str">
        <f>A137</f>
        <v>Cluster-C</v>
      </c>
      <c r="B169" t="s">
        <v>43</v>
      </c>
      <c r="C169" t="s">
        <v>96</v>
      </c>
      <c r="D169" s="3">
        <v>2030</v>
      </c>
    </row>
    <row r="170" spans="1:7" x14ac:dyDescent="0.2">
      <c r="A170" t="str">
        <f>A137</f>
        <v>Cluster-C</v>
      </c>
      <c r="B170" t="s">
        <v>43</v>
      </c>
      <c r="C170" t="s">
        <v>88</v>
      </c>
      <c r="D170" s="4" t="s">
        <v>90</v>
      </c>
    </row>
    <row r="171" spans="1:7" x14ac:dyDescent="0.2">
      <c r="A171" t="str">
        <f>A137</f>
        <v>Cluster-C</v>
      </c>
      <c r="B171" t="s">
        <v>43</v>
      </c>
      <c r="C171" t="s">
        <v>91</v>
      </c>
      <c r="D171" s="4" t="s">
        <v>92</v>
      </c>
    </row>
    <row r="172" spans="1:7" x14ac:dyDescent="0.2">
      <c r="A172" t="str">
        <f>A137</f>
        <v>Cluster-C</v>
      </c>
      <c r="B172" t="s">
        <v>43</v>
      </c>
      <c r="C172" t="s">
        <v>84</v>
      </c>
      <c r="D172" s="4" t="s">
        <v>85</v>
      </c>
    </row>
    <row r="173" spans="1:7" x14ac:dyDescent="0.2">
      <c r="A173" t="str">
        <f>A137</f>
        <v>Cluster-C</v>
      </c>
      <c r="B173" t="s">
        <v>43</v>
      </c>
      <c r="C173" t="s">
        <v>93</v>
      </c>
      <c r="D173" s="4" t="s">
        <v>94</v>
      </c>
    </row>
    <row r="174" spans="1:7" x14ac:dyDescent="0.2">
      <c r="A174" t="str">
        <f>A137</f>
        <v>Cluster-C</v>
      </c>
      <c r="B174" t="s">
        <v>43</v>
      </c>
      <c r="C174" t="s">
        <v>86</v>
      </c>
      <c r="D174" s="4" t="s">
        <v>87</v>
      </c>
    </row>
    <row r="175" spans="1:7" x14ac:dyDescent="0.2">
      <c r="A175" t="str">
        <f>A137</f>
        <v>Cluster-C</v>
      </c>
      <c r="B175" t="s">
        <v>43</v>
      </c>
      <c r="C175" t="s">
        <v>51</v>
      </c>
      <c r="D175" s="3" t="s">
        <v>30</v>
      </c>
    </row>
    <row r="176" spans="1:7" x14ac:dyDescent="0.2">
      <c r="A176" t="str">
        <f>A137</f>
        <v>Cluster-C</v>
      </c>
      <c r="B176" t="s">
        <v>43</v>
      </c>
      <c r="C176" t="s">
        <v>52</v>
      </c>
      <c r="D176" s="3" t="s">
        <v>31</v>
      </c>
    </row>
    <row r="177" spans="1:10" x14ac:dyDescent="0.2">
      <c r="A177" t="str">
        <f>A137</f>
        <v>Cluster-C</v>
      </c>
      <c r="B177" t="s">
        <v>44</v>
      </c>
      <c r="C177" t="s">
        <v>6</v>
      </c>
      <c r="D177" s="3">
        <v>0</v>
      </c>
      <c r="I177" s="5" t="s">
        <v>127</v>
      </c>
    </row>
    <row r="178" spans="1:10" x14ac:dyDescent="0.2">
      <c r="A178" t="str">
        <f>A137</f>
        <v>Cluster-C</v>
      </c>
      <c r="B178" t="s">
        <v>44</v>
      </c>
      <c r="C178" t="s">
        <v>9</v>
      </c>
      <c r="D178" s="3">
        <v>0</v>
      </c>
    </row>
    <row r="179" spans="1:10" x14ac:dyDescent="0.2">
      <c r="A179" t="str">
        <f>A137</f>
        <v>Cluster-C</v>
      </c>
      <c r="B179" t="s">
        <v>44</v>
      </c>
      <c r="C179" t="s">
        <v>53</v>
      </c>
      <c r="D179" s="3">
        <v>0</v>
      </c>
    </row>
    <row r="180" spans="1:10" x14ac:dyDescent="0.2">
      <c r="A180" t="str">
        <f>A137</f>
        <v>Cluster-C</v>
      </c>
      <c r="B180" t="s">
        <v>44</v>
      </c>
      <c r="C180" t="s">
        <v>54</v>
      </c>
      <c r="D180" s="3">
        <v>0</v>
      </c>
    </row>
    <row r="181" spans="1:10" x14ac:dyDescent="0.2">
      <c r="A181" t="str">
        <f>A137</f>
        <v>Cluster-C</v>
      </c>
      <c r="B181" t="s">
        <v>45</v>
      </c>
      <c r="C181" t="s">
        <v>6</v>
      </c>
      <c r="D181" s="3">
        <v>-3.1555555559999999</v>
      </c>
      <c r="I181" s="5" t="s">
        <v>128</v>
      </c>
      <c r="J181" t="s">
        <v>32</v>
      </c>
    </row>
    <row r="182" spans="1:10" x14ac:dyDescent="0.2">
      <c r="A182" t="str">
        <f>A137</f>
        <v>Cluster-C</v>
      </c>
      <c r="B182" t="s">
        <v>45</v>
      </c>
      <c r="C182" t="s">
        <v>9</v>
      </c>
      <c r="D182" s="3">
        <v>0</v>
      </c>
    </row>
    <row r="183" spans="1:10" x14ac:dyDescent="0.2">
      <c r="A183" t="str">
        <f>A137</f>
        <v>Cluster-C</v>
      </c>
      <c r="B183" t="s">
        <v>45</v>
      </c>
      <c r="C183" t="s">
        <v>53</v>
      </c>
      <c r="D183">
        <v>0</v>
      </c>
    </row>
    <row r="184" spans="1:10" x14ac:dyDescent="0.2">
      <c r="A184" t="str">
        <f>A137</f>
        <v>Cluster-C</v>
      </c>
      <c r="B184" t="s">
        <v>45</v>
      </c>
      <c r="C184" t="s">
        <v>54</v>
      </c>
      <c r="D184">
        <v>0</v>
      </c>
    </row>
    <row r="185" spans="1:10" x14ac:dyDescent="0.2">
      <c r="A185" t="str">
        <f>A137</f>
        <v>Cluster-C</v>
      </c>
      <c r="B185" t="s">
        <v>46</v>
      </c>
      <c r="C185" t="s">
        <v>55</v>
      </c>
      <c r="D185">
        <v>0.3</v>
      </c>
    </row>
    <row r="186" spans="1:10" x14ac:dyDescent="0.2">
      <c r="A186" t="str">
        <f>A137</f>
        <v>Cluster-C</v>
      </c>
      <c r="B186" t="s">
        <v>46</v>
      </c>
      <c r="C186" t="s">
        <v>56</v>
      </c>
      <c r="D186">
        <v>0.8</v>
      </c>
    </row>
    <row r="187" spans="1:10" x14ac:dyDescent="0.2">
      <c r="A187" t="str">
        <f>A137</f>
        <v>Cluster-C</v>
      </c>
      <c r="B187" t="s">
        <v>46</v>
      </c>
      <c r="C187" t="s">
        <v>57</v>
      </c>
      <c r="D187">
        <v>0</v>
      </c>
    </row>
    <row r="188" spans="1:10" x14ac:dyDescent="0.2">
      <c r="A188" t="str">
        <f>A137</f>
        <v>Cluster-C</v>
      </c>
      <c r="B188" t="s">
        <v>46</v>
      </c>
      <c r="C188" t="s">
        <v>58</v>
      </c>
      <c r="D188">
        <v>0.46</v>
      </c>
      <c r="I188" s="5" t="s">
        <v>129</v>
      </c>
      <c r="J188" t="s">
        <v>23</v>
      </c>
    </row>
    <row r="189" spans="1:10" x14ac:dyDescent="0.2">
      <c r="A189" t="str">
        <f>A137</f>
        <v>Cluster-C</v>
      </c>
      <c r="B189" t="s">
        <v>46</v>
      </c>
      <c r="C189" t="s">
        <v>59</v>
      </c>
      <c r="D189">
        <v>0.9</v>
      </c>
    </row>
    <row r="190" spans="1:10" x14ac:dyDescent="0.2">
      <c r="A190" t="str">
        <f>A137</f>
        <v>Cluster-C</v>
      </c>
      <c r="B190" t="s">
        <v>46</v>
      </c>
      <c r="C190" t="s">
        <v>60</v>
      </c>
      <c r="D190">
        <v>0</v>
      </c>
    </row>
    <row r="191" spans="1:10" x14ac:dyDescent="0.2">
      <c r="A191" t="str">
        <f>A137</f>
        <v>Cluster-C</v>
      </c>
      <c r="B191" t="s">
        <v>46</v>
      </c>
      <c r="C191" t="s">
        <v>61</v>
      </c>
      <c r="D191">
        <v>0.7</v>
      </c>
    </row>
    <row r="192" spans="1:10" x14ac:dyDescent="0.2">
      <c r="A192" t="str">
        <f>A137</f>
        <v>Cluster-C</v>
      </c>
      <c r="B192" t="s">
        <v>47</v>
      </c>
      <c r="C192" t="s">
        <v>62</v>
      </c>
      <c r="D192">
        <v>-0.04</v>
      </c>
    </row>
    <row r="193" spans="1:9" x14ac:dyDescent="0.2">
      <c r="A193" t="str">
        <f>A137</f>
        <v>Cluster-C</v>
      </c>
      <c r="B193" t="s">
        <v>47</v>
      </c>
      <c r="C193" t="s">
        <v>63</v>
      </c>
      <c r="D193">
        <v>0</v>
      </c>
    </row>
    <row r="194" spans="1:9" x14ac:dyDescent="0.2">
      <c r="A194" t="str">
        <f>A137</f>
        <v>Cluster-C</v>
      </c>
      <c r="B194" t="s">
        <v>47</v>
      </c>
      <c r="C194" t="s">
        <v>64</v>
      </c>
      <c r="D194">
        <v>0</v>
      </c>
    </row>
    <row r="195" spans="1:9" x14ac:dyDescent="0.2">
      <c r="A195" t="str">
        <f>A137</f>
        <v>Cluster-C</v>
      </c>
      <c r="B195" t="s">
        <v>47</v>
      </c>
      <c r="C195" t="s">
        <v>65</v>
      </c>
      <c r="D195">
        <v>-0.61</v>
      </c>
    </row>
    <row r="196" spans="1:9" x14ac:dyDescent="0.2">
      <c r="A196" t="str">
        <f>A137</f>
        <v>Cluster-C</v>
      </c>
      <c r="B196" t="s">
        <v>48</v>
      </c>
      <c r="C196" t="s">
        <v>66</v>
      </c>
      <c r="D196">
        <v>1</v>
      </c>
      <c r="I196" s="5" t="s">
        <v>130</v>
      </c>
    </row>
    <row r="197" spans="1:9" x14ac:dyDescent="0.2">
      <c r="A197" t="str">
        <f>A137</f>
        <v>Cluster-C</v>
      </c>
      <c r="B197" t="s">
        <v>48</v>
      </c>
      <c r="C197" t="s">
        <v>67</v>
      </c>
      <c r="D197">
        <v>0</v>
      </c>
    </row>
    <row r="198" spans="1:9" x14ac:dyDescent="0.2">
      <c r="A198" t="str">
        <f>A137</f>
        <v>Cluster-C</v>
      </c>
      <c r="B198" t="s">
        <v>48</v>
      </c>
      <c r="C198" t="s">
        <v>68</v>
      </c>
      <c r="D198">
        <v>0.13</v>
      </c>
      <c r="I198" s="5" t="s">
        <v>131</v>
      </c>
    </row>
    <row r="199" spans="1:9" x14ac:dyDescent="0.2">
      <c r="A199" t="str">
        <f>A137</f>
        <v>Cluster-C</v>
      </c>
      <c r="B199" t="s">
        <v>48</v>
      </c>
      <c r="C199" t="s">
        <v>69</v>
      </c>
      <c r="D199">
        <v>0.2</v>
      </c>
    </row>
    <row r="200" spans="1:9" x14ac:dyDescent="0.2">
      <c r="A200" t="str">
        <f>A137</f>
        <v>Cluster-C</v>
      </c>
      <c r="B200" t="s">
        <v>48</v>
      </c>
      <c r="C200" t="s">
        <v>70</v>
      </c>
      <c r="D200">
        <v>-0.18800639999999999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Langeveld, Tijs</dc:creator>
  <cp:lastModifiedBy>Langeveld, Tijs</cp:lastModifiedBy>
  <dcterms:created xsi:type="dcterms:W3CDTF">2022-06-07T14:31:56Z</dcterms:created>
  <dcterms:modified xsi:type="dcterms:W3CDTF">2022-07-11T08:38:15Z</dcterms:modified>
</cp:coreProperties>
</file>